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ocuments\September 2020 MISSI\"/>
    </mc:Choice>
  </mc:AlternateContent>
  <xr:revisionPtr revIDLastSave="0" documentId="8_{53611DD0-337F-420C-A378-5DED94C976AA}" xr6:coauthVersionLast="45" xr6:coauthVersionMax="45" xr10:uidLastSave="{00000000-0000-0000-0000-000000000000}"/>
  <bookViews>
    <workbookView xWindow="-108" yWindow="-108" windowWidth="23256" windowHeight="12576" tabRatio="496" xr2:uid="{00000000-000D-0000-FFFF-FFFF00000000}"/>
  </bookViews>
  <sheets>
    <sheet name="Table 7" sheetId="8" r:id="rId1"/>
    <sheet name="Industry Group" sheetId="6" r:id="rId2"/>
    <sheet name="Area" sheetId="5" r:id="rId3"/>
    <sheet name="Sheet1" sheetId="9" r:id="rId4"/>
  </sheets>
  <definedNames>
    <definedName name="_xlnm._FilterDatabase" localSheetId="2" hidden="1">Area!$A$10:$B$90</definedName>
    <definedName name="_xlnm._FilterDatabase" localSheetId="1" hidden="1">'Industry Group'!$A$10:$AC$10</definedName>
    <definedName name="_xlnm.Print_Titles" localSheetId="0">'Table 7'!$A:$A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42" i="5" l="1"/>
  <c r="CM45" i="5"/>
  <c r="CZ90" i="5"/>
  <c r="CX90" i="5"/>
  <c r="CV90" i="5"/>
  <c r="CS90" i="5"/>
  <c r="CT90" i="5" s="1"/>
  <c r="CZ89" i="5"/>
  <c r="CX89" i="5"/>
  <c r="CV89" i="5"/>
  <c r="CS89" i="5"/>
  <c r="CT89" i="5" s="1"/>
  <c r="DA88" i="5"/>
  <c r="CY88" i="5"/>
  <c r="CW88" i="5"/>
  <c r="CU88" i="5"/>
  <c r="CZ86" i="5"/>
  <c r="CX86" i="5"/>
  <c r="CV86" i="5"/>
  <c r="CS86" i="5"/>
  <c r="CT86" i="5" s="1"/>
  <c r="DA85" i="5"/>
  <c r="CY85" i="5"/>
  <c r="CW85" i="5"/>
  <c r="CU85" i="5"/>
  <c r="CZ83" i="5"/>
  <c r="CX83" i="5"/>
  <c r="CV83" i="5"/>
  <c r="CS83" i="5"/>
  <c r="CT83" i="5" s="1"/>
  <c r="DA82" i="5"/>
  <c r="CY82" i="5"/>
  <c r="CW82" i="5"/>
  <c r="CU82" i="5"/>
  <c r="CZ80" i="5"/>
  <c r="CX80" i="5"/>
  <c r="CV80" i="5"/>
  <c r="CS80" i="5"/>
  <c r="CT80" i="5" s="1"/>
  <c r="CZ79" i="5"/>
  <c r="CX79" i="5"/>
  <c r="CV79" i="5"/>
  <c r="CS79" i="5"/>
  <c r="CT79" i="5" s="1"/>
  <c r="CZ78" i="5"/>
  <c r="CX78" i="5"/>
  <c r="CV78" i="5"/>
  <c r="CS78" i="5"/>
  <c r="CT78" i="5" s="1"/>
  <c r="DA77" i="5"/>
  <c r="CY77" i="5"/>
  <c r="CW77" i="5"/>
  <c r="CU77" i="5"/>
  <c r="CZ75" i="5"/>
  <c r="CX75" i="5"/>
  <c r="CV75" i="5"/>
  <c r="CS75" i="5"/>
  <c r="CT75" i="5" s="1"/>
  <c r="CZ74" i="5"/>
  <c r="CX74" i="5"/>
  <c r="CV74" i="5"/>
  <c r="CS74" i="5"/>
  <c r="CT74" i="5" s="1"/>
  <c r="DA73" i="5"/>
  <c r="CY73" i="5"/>
  <c r="CW73" i="5"/>
  <c r="CU73" i="5"/>
  <c r="CZ71" i="5"/>
  <c r="CX71" i="5"/>
  <c r="CV71" i="5"/>
  <c r="CS71" i="5"/>
  <c r="CT71" i="5" s="1"/>
  <c r="CZ70" i="5"/>
  <c r="CX70" i="5"/>
  <c r="CV70" i="5"/>
  <c r="CS70" i="5"/>
  <c r="CT70" i="5" s="1"/>
  <c r="CZ69" i="5"/>
  <c r="CX69" i="5"/>
  <c r="CV69" i="5"/>
  <c r="CS69" i="5"/>
  <c r="CT69" i="5" s="1"/>
  <c r="CZ68" i="5"/>
  <c r="CX68" i="5"/>
  <c r="CV68" i="5"/>
  <c r="CS68" i="5"/>
  <c r="CT68" i="5" s="1"/>
  <c r="DA67" i="5"/>
  <c r="CY67" i="5"/>
  <c r="CW67" i="5"/>
  <c r="CU67" i="5"/>
  <c r="CZ65" i="5"/>
  <c r="CX65" i="5"/>
  <c r="CV65" i="5"/>
  <c r="CS65" i="5"/>
  <c r="CT65" i="5" s="1"/>
  <c r="CZ64" i="5"/>
  <c r="CX64" i="5"/>
  <c r="CV64" i="5"/>
  <c r="CS64" i="5"/>
  <c r="CT64" i="5" s="1"/>
  <c r="DA63" i="5"/>
  <c r="CY63" i="5"/>
  <c r="CW63" i="5"/>
  <c r="CU63" i="5"/>
  <c r="CZ61" i="5"/>
  <c r="CX61" i="5"/>
  <c r="CV61" i="5"/>
  <c r="CS61" i="5"/>
  <c r="CT61" i="5" s="1"/>
  <c r="CZ60" i="5"/>
  <c r="CX60" i="5"/>
  <c r="CV60" i="5"/>
  <c r="CS60" i="5"/>
  <c r="CT60" i="5" s="1"/>
  <c r="CZ59" i="5"/>
  <c r="CX59" i="5"/>
  <c r="CV59" i="5"/>
  <c r="CS59" i="5"/>
  <c r="CT59" i="5" s="1"/>
  <c r="DA58" i="5"/>
  <c r="CY58" i="5"/>
  <c r="CW58" i="5"/>
  <c r="CU58" i="5"/>
  <c r="CZ56" i="5"/>
  <c r="CX56" i="5"/>
  <c r="CV56" i="5"/>
  <c r="CS56" i="5"/>
  <c r="CT56" i="5" s="1"/>
  <c r="CZ55" i="5"/>
  <c r="CX55" i="5"/>
  <c r="CV55" i="5"/>
  <c r="CS55" i="5"/>
  <c r="CT55" i="5" s="1"/>
  <c r="CZ54" i="5"/>
  <c r="CX54" i="5"/>
  <c r="CV54" i="5"/>
  <c r="CS54" i="5"/>
  <c r="CT54" i="5" s="1"/>
  <c r="DA53" i="5"/>
  <c r="CY53" i="5"/>
  <c r="CW53" i="5"/>
  <c r="CU53" i="5"/>
  <c r="CZ51" i="5"/>
  <c r="CX51" i="5"/>
  <c r="CV51" i="5"/>
  <c r="CS51" i="5"/>
  <c r="CT51" i="5" s="1"/>
  <c r="CZ50" i="5"/>
  <c r="CX50" i="5"/>
  <c r="CV50" i="5"/>
  <c r="CS50" i="5"/>
  <c r="CT50" i="5" s="1"/>
  <c r="CZ49" i="5"/>
  <c r="CX49" i="5"/>
  <c r="CV49" i="5"/>
  <c r="CS49" i="5"/>
  <c r="CT49" i="5" s="1"/>
  <c r="DA48" i="5"/>
  <c r="CY48" i="5"/>
  <c r="CW48" i="5"/>
  <c r="CU48" i="5"/>
  <c r="CZ46" i="5"/>
  <c r="CX46" i="5"/>
  <c r="CV46" i="5"/>
  <c r="CS46" i="5"/>
  <c r="CT46" i="5" s="1"/>
  <c r="CZ45" i="5"/>
  <c r="CX45" i="5"/>
  <c r="CV45" i="5"/>
  <c r="CS45" i="5"/>
  <c r="CT45" i="5" s="1"/>
  <c r="DA44" i="5"/>
  <c r="CY44" i="5"/>
  <c r="CW44" i="5"/>
  <c r="CU44" i="5"/>
  <c r="CX42" i="5"/>
  <c r="CV42" i="5"/>
  <c r="CS42" i="5"/>
  <c r="CT42" i="5" s="1"/>
  <c r="DA41" i="5"/>
  <c r="CY41" i="5"/>
  <c r="CW41" i="5"/>
  <c r="CU41" i="5"/>
  <c r="CZ39" i="5"/>
  <c r="CX39" i="5"/>
  <c r="CV39" i="5"/>
  <c r="CS39" i="5"/>
  <c r="CT39" i="5" s="1"/>
  <c r="CZ38" i="5"/>
  <c r="CX38" i="5"/>
  <c r="CV38" i="5"/>
  <c r="CS38" i="5"/>
  <c r="CT38" i="5" s="1"/>
  <c r="CZ37" i="5"/>
  <c r="CX37" i="5"/>
  <c r="CV37" i="5"/>
  <c r="CS37" i="5"/>
  <c r="CT37" i="5" s="1"/>
  <c r="CZ36" i="5"/>
  <c r="CX36" i="5"/>
  <c r="CV36" i="5"/>
  <c r="CS36" i="5"/>
  <c r="CT36" i="5" s="1"/>
  <c r="CZ35" i="5"/>
  <c r="CX35" i="5"/>
  <c r="CV35" i="5"/>
  <c r="CS35" i="5"/>
  <c r="CT35" i="5" s="1"/>
  <c r="DA34" i="5"/>
  <c r="CY34" i="5"/>
  <c r="CW34" i="5"/>
  <c r="CU34" i="5"/>
  <c r="CZ32" i="5"/>
  <c r="CX32" i="5"/>
  <c r="CV32" i="5"/>
  <c r="CS32" i="5"/>
  <c r="CT32" i="5" s="1"/>
  <c r="CZ31" i="5"/>
  <c r="CX31" i="5"/>
  <c r="CV31" i="5"/>
  <c r="CS31" i="5"/>
  <c r="CT31" i="5" s="1"/>
  <c r="CZ30" i="5"/>
  <c r="CX30" i="5"/>
  <c r="CV30" i="5"/>
  <c r="CS30" i="5"/>
  <c r="CT30" i="5" s="1"/>
  <c r="CZ29" i="5"/>
  <c r="CX29" i="5"/>
  <c r="CV29" i="5"/>
  <c r="CS29" i="5"/>
  <c r="CT29" i="5" s="1"/>
  <c r="CZ28" i="5"/>
  <c r="CX28" i="5"/>
  <c r="CV28" i="5"/>
  <c r="CS28" i="5"/>
  <c r="CT28" i="5" s="1"/>
  <c r="CZ27" i="5"/>
  <c r="CX27" i="5"/>
  <c r="CV27" i="5"/>
  <c r="CS27" i="5"/>
  <c r="CT27" i="5" s="1"/>
  <c r="DA26" i="5"/>
  <c r="CY26" i="5"/>
  <c r="CW26" i="5"/>
  <c r="CU26" i="5"/>
  <c r="CZ24" i="5"/>
  <c r="CX24" i="5"/>
  <c r="CV24" i="5"/>
  <c r="CS24" i="5"/>
  <c r="CT24" i="5" s="1"/>
  <c r="DA23" i="5"/>
  <c r="CY23" i="5"/>
  <c r="CW23" i="5"/>
  <c r="CU23" i="5"/>
  <c r="CZ21" i="5"/>
  <c r="CX21" i="5"/>
  <c r="CV21" i="5"/>
  <c r="CS21" i="5"/>
  <c r="CT21" i="5" s="1"/>
  <c r="CZ20" i="5"/>
  <c r="CX20" i="5"/>
  <c r="CV20" i="5"/>
  <c r="CS20" i="5"/>
  <c r="CT20" i="5" s="1"/>
  <c r="DA19" i="5"/>
  <c r="CY19" i="5"/>
  <c r="CW19" i="5"/>
  <c r="CU19" i="5"/>
  <c r="CZ17" i="5"/>
  <c r="CX17" i="5"/>
  <c r="CV17" i="5"/>
  <c r="CS17" i="5"/>
  <c r="CT17" i="5" s="1"/>
  <c r="CZ16" i="5"/>
  <c r="CX16" i="5"/>
  <c r="CV16" i="5"/>
  <c r="CS16" i="5"/>
  <c r="CT16" i="5" s="1"/>
  <c r="CZ15" i="5"/>
  <c r="CX15" i="5"/>
  <c r="CV15" i="5"/>
  <c r="CS15" i="5"/>
  <c r="CT15" i="5" s="1"/>
  <c r="CZ14" i="5"/>
  <c r="CX14" i="5"/>
  <c r="CV14" i="5"/>
  <c r="CS14" i="5"/>
  <c r="CT14" i="5" s="1"/>
  <c r="CZ13" i="5"/>
  <c r="CX13" i="5"/>
  <c r="CV13" i="5"/>
  <c r="CS13" i="5"/>
  <c r="CT13" i="5" s="1"/>
  <c r="DA12" i="5"/>
  <c r="CY12" i="5"/>
  <c r="CW12" i="5"/>
  <c r="CU12" i="5"/>
  <c r="CQ90" i="5"/>
  <c r="CO90" i="5"/>
  <c r="CM90" i="5"/>
  <c r="CJ90" i="5"/>
  <c r="CK90" i="5" s="1"/>
  <c r="CQ89" i="5"/>
  <c r="CO89" i="5"/>
  <c r="CM89" i="5"/>
  <c r="CJ89" i="5"/>
  <c r="CK89" i="5" s="1"/>
  <c r="CR88" i="5"/>
  <c r="CP88" i="5"/>
  <c r="CN88" i="5"/>
  <c r="CL88" i="5"/>
  <c r="CQ86" i="5"/>
  <c r="CO86" i="5"/>
  <c r="CM86" i="5"/>
  <c r="CJ86" i="5"/>
  <c r="CK86" i="5" s="1"/>
  <c r="CR85" i="5"/>
  <c r="CP85" i="5"/>
  <c r="CN85" i="5"/>
  <c r="CL85" i="5"/>
  <c r="CQ83" i="5"/>
  <c r="CO83" i="5"/>
  <c r="CM83" i="5"/>
  <c r="CJ83" i="5"/>
  <c r="CK83" i="5" s="1"/>
  <c r="CR82" i="5"/>
  <c r="CP82" i="5"/>
  <c r="CN82" i="5"/>
  <c r="CL82" i="5"/>
  <c r="CQ80" i="5"/>
  <c r="CO80" i="5"/>
  <c r="CM80" i="5"/>
  <c r="CJ80" i="5"/>
  <c r="CK80" i="5" s="1"/>
  <c r="CQ79" i="5"/>
  <c r="CO79" i="5"/>
  <c r="CM79" i="5"/>
  <c r="CJ79" i="5"/>
  <c r="CK79" i="5" s="1"/>
  <c r="CQ78" i="5"/>
  <c r="CO78" i="5"/>
  <c r="CM78" i="5"/>
  <c r="CJ78" i="5"/>
  <c r="CK78" i="5" s="1"/>
  <c r="CR77" i="5"/>
  <c r="CP77" i="5"/>
  <c r="CN77" i="5"/>
  <c r="CL77" i="5"/>
  <c r="CQ75" i="5"/>
  <c r="CO75" i="5"/>
  <c r="CM75" i="5"/>
  <c r="CJ75" i="5"/>
  <c r="CK75" i="5" s="1"/>
  <c r="CQ74" i="5"/>
  <c r="CO74" i="5"/>
  <c r="CM74" i="5"/>
  <c r="CJ74" i="5"/>
  <c r="CK74" i="5" s="1"/>
  <c r="CR73" i="5"/>
  <c r="CP73" i="5"/>
  <c r="CN73" i="5"/>
  <c r="CL73" i="5"/>
  <c r="CQ71" i="5"/>
  <c r="CO71" i="5"/>
  <c r="CM71" i="5"/>
  <c r="CJ71" i="5"/>
  <c r="CK71" i="5" s="1"/>
  <c r="CQ70" i="5"/>
  <c r="CO70" i="5"/>
  <c r="CM70" i="5"/>
  <c r="CJ70" i="5"/>
  <c r="CK70" i="5" s="1"/>
  <c r="CQ69" i="5"/>
  <c r="CO69" i="5"/>
  <c r="CM69" i="5"/>
  <c r="CJ69" i="5"/>
  <c r="CK69" i="5" s="1"/>
  <c r="CQ68" i="5"/>
  <c r="CO68" i="5"/>
  <c r="CM68" i="5"/>
  <c r="CJ68" i="5"/>
  <c r="CK68" i="5" s="1"/>
  <c r="CR67" i="5"/>
  <c r="CP67" i="5"/>
  <c r="CN67" i="5"/>
  <c r="CL67" i="5"/>
  <c r="CQ65" i="5"/>
  <c r="CO65" i="5"/>
  <c r="CM65" i="5"/>
  <c r="CJ65" i="5"/>
  <c r="CK65" i="5" s="1"/>
  <c r="CQ64" i="5"/>
  <c r="CO64" i="5"/>
  <c r="CM64" i="5"/>
  <c r="CJ64" i="5"/>
  <c r="CK64" i="5" s="1"/>
  <c r="CR63" i="5"/>
  <c r="CP63" i="5"/>
  <c r="CN63" i="5"/>
  <c r="CL63" i="5"/>
  <c r="CQ61" i="5"/>
  <c r="CO61" i="5"/>
  <c r="CM61" i="5"/>
  <c r="CJ61" i="5"/>
  <c r="CK61" i="5" s="1"/>
  <c r="CQ60" i="5"/>
  <c r="CO60" i="5"/>
  <c r="CM60" i="5"/>
  <c r="CJ60" i="5"/>
  <c r="CK60" i="5" s="1"/>
  <c r="CQ59" i="5"/>
  <c r="CO59" i="5"/>
  <c r="CM59" i="5"/>
  <c r="CJ59" i="5"/>
  <c r="CK59" i="5" s="1"/>
  <c r="CR58" i="5"/>
  <c r="CP58" i="5"/>
  <c r="CN58" i="5"/>
  <c r="CL58" i="5"/>
  <c r="CQ56" i="5"/>
  <c r="CO56" i="5"/>
  <c r="CM56" i="5"/>
  <c r="CJ56" i="5"/>
  <c r="CK56" i="5" s="1"/>
  <c r="CQ55" i="5"/>
  <c r="CO55" i="5"/>
  <c r="CM55" i="5"/>
  <c r="CJ55" i="5"/>
  <c r="CK55" i="5" s="1"/>
  <c r="CQ54" i="5"/>
  <c r="CO54" i="5"/>
  <c r="CM54" i="5"/>
  <c r="CJ54" i="5"/>
  <c r="CK54" i="5" s="1"/>
  <c r="CR53" i="5"/>
  <c r="CP53" i="5"/>
  <c r="CN53" i="5"/>
  <c r="CL53" i="5"/>
  <c r="CQ51" i="5"/>
  <c r="CO51" i="5"/>
  <c r="CM51" i="5"/>
  <c r="CJ51" i="5"/>
  <c r="CK51" i="5" s="1"/>
  <c r="CQ50" i="5"/>
  <c r="CO50" i="5"/>
  <c r="CM50" i="5"/>
  <c r="CJ50" i="5"/>
  <c r="CK50" i="5" s="1"/>
  <c r="CQ49" i="5"/>
  <c r="CO49" i="5"/>
  <c r="CM49" i="5"/>
  <c r="CJ49" i="5"/>
  <c r="CK49" i="5" s="1"/>
  <c r="CR48" i="5"/>
  <c r="CP48" i="5"/>
  <c r="CN48" i="5"/>
  <c r="CL48" i="5"/>
  <c r="CQ46" i="5"/>
  <c r="CO46" i="5"/>
  <c r="CM46" i="5"/>
  <c r="CJ46" i="5"/>
  <c r="CK46" i="5" s="1"/>
  <c r="CQ45" i="5"/>
  <c r="CO45" i="5"/>
  <c r="CJ45" i="5"/>
  <c r="CR44" i="5"/>
  <c r="CP44" i="5"/>
  <c r="CN44" i="5"/>
  <c r="CL44" i="5"/>
  <c r="CQ42" i="5"/>
  <c r="CO42" i="5"/>
  <c r="CM42" i="5"/>
  <c r="CJ42" i="5"/>
  <c r="CK42" i="5" s="1"/>
  <c r="CR41" i="5"/>
  <c r="CP41" i="5"/>
  <c r="CN41" i="5"/>
  <c r="CL41" i="5"/>
  <c r="CQ39" i="5"/>
  <c r="CO39" i="5"/>
  <c r="CM39" i="5"/>
  <c r="CJ39" i="5"/>
  <c r="CK39" i="5" s="1"/>
  <c r="CQ38" i="5"/>
  <c r="CO38" i="5"/>
  <c r="CM38" i="5"/>
  <c r="CJ38" i="5"/>
  <c r="CK38" i="5" s="1"/>
  <c r="CQ37" i="5"/>
  <c r="CO37" i="5"/>
  <c r="CM37" i="5"/>
  <c r="CJ37" i="5"/>
  <c r="CK37" i="5" s="1"/>
  <c r="CQ36" i="5"/>
  <c r="CO36" i="5"/>
  <c r="CM36" i="5"/>
  <c r="CJ36" i="5"/>
  <c r="CK36" i="5" s="1"/>
  <c r="CQ35" i="5"/>
  <c r="CO35" i="5"/>
  <c r="CM35" i="5"/>
  <c r="CJ35" i="5"/>
  <c r="CK35" i="5" s="1"/>
  <c r="CR34" i="5"/>
  <c r="CP34" i="5"/>
  <c r="CN34" i="5"/>
  <c r="CL34" i="5"/>
  <c r="CQ32" i="5"/>
  <c r="CO32" i="5"/>
  <c r="CM32" i="5"/>
  <c r="CJ32" i="5"/>
  <c r="CK32" i="5" s="1"/>
  <c r="CQ31" i="5"/>
  <c r="CO31" i="5"/>
  <c r="CM31" i="5"/>
  <c r="CJ31" i="5"/>
  <c r="CK31" i="5" s="1"/>
  <c r="CQ30" i="5"/>
  <c r="CO30" i="5"/>
  <c r="CM30" i="5"/>
  <c r="CJ30" i="5"/>
  <c r="CK30" i="5" s="1"/>
  <c r="CQ29" i="5"/>
  <c r="CO29" i="5"/>
  <c r="CM29" i="5"/>
  <c r="CJ29" i="5"/>
  <c r="CK29" i="5" s="1"/>
  <c r="CQ28" i="5"/>
  <c r="CO28" i="5"/>
  <c r="CM28" i="5"/>
  <c r="CJ28" i="5"/>
  <c r="CK28" i="5" s="1"/>
  <c r="CQ27" i="5"/>
  <c r="CO27" i="5"/>
  <c r="CM27" i="5"/>
  <c r="CJ27" i="5"/>
  <c r="CK27" i="5" s="1"/>
  <c r="CR26" i="5"/>
  <c r="CP26" i="5"/>
  <c r="CN26" i="5"/>
  <c r="CL26" i="5"/>
  <c r="CQ24" i="5"/>
  <c r="CO24" i="5"/>
  <c r="CM24" i="5"/>
  <c r="CJ24" i="5"/>
  <c r="CK24" i="5" s="1"/>
  <c r="CR23" i="5"/>
  <c r="CP23" i="5"/>
  <c r="CN23" i="5"/>
  <c r="CL23" i="5"/>
  <c r="CQ21" i="5"/>
  <c r="CO21" i="5"/>
  <c r="CM21" i="5"/>
  <c r="CJ21" i="5"/>
  <c r="CK21" i="5" s="1"/>
  <c r="CQ20" i="5"/>
  <c r="CO20" i="5"/>
  <c r="CM20" i="5"/>
  <c r="CJ20" i="5"/>
  <c r="CK20" i="5" s="1"/>
  <c r="CR19" i="5"/>
  <c r="CP19" i="5"/>
  <c r="CN19" i="5"/>
  <c r="CL19" i="5"/>
  <c r="CQ17" i="5"/>
  <c r="CO17" i="5"/>
  <c r="CM17" i="5"/>
  <c r="CJ17" i="5"/>
  <c r="CK17" i="5" s="1"/>
  <c r="CQ16" i="5"/>
  <c r="CO16" i="5"/>
  <c r="CM16" i="5"/>
  <c r="CJ16" i="5"/>
  <c r="CK16" i="5" s="1"/>
  <c r="CQ15" i="5"/>
  <c r="CO15" i="5"/>
  <c r="CM15" i="5"/>
  <c r="CJ15" i="5"/>
  <c r="CK15" i="5" s="1"/>
  <c r="CQ14" i="5"/>
  <c r="CO14" i="5"/>
  <c r="CM14" i="5"/>
  <c r="CJ14" i="5"/>
  <c r="CK14" i="5" s="1"/>
  <c r="CQ13" i="5"/>
  <c r="CO13" i="5"/>
  <c r="CM13" i="5"/>
  <c r="CJ13" i="5"/>
  <c r="CK13" i="5" s="1"/>
  <c r="CR12" i="5"/>
  <c r="CP12" i="5"/>
  <c r="CN12" i="5"/>
  <c r="CL12" i="5"/>
  <c r="CZ94" i="6"/>
  <c r="CX94" i="6"/>
  <c r="CV94" i="6"/>
  <c r="CS94" i="6"/>
  <c r="CT94" i="6" s="1"/>
  <c r="CZ92" i="6"/>
  <c r="CX92" i="6"/>
  <c r="CV92" i="6"/>
  <c r="CS92" i="6"/>
  <c r="CT92" i="6" s="1"/>
  <c r="CZ90" i="6"/>
  <c r="CX90" i="6"/>
  <c r="CV90" i="6"/>
  <c r="CS90" i="6"/>
  <c r="CT90" i="6" s="1"/>
  <c r="CZ88" i="6"/>
  <c r="CX88" i="6"/>
  <c r="CV88" i="6"/>
  <c r="CS88" i="6"/>
  <c r="CT88" i="6" s="1"/>
  <c r="CZ87" i="6"/>
  <c r="CX87" i="6"/>
  <c r="CV87" i="6"/>
  <c r="CT87" i="6"/>
  <c r="CS87" i="6"/>
  <c r="CZ86" i="6"/>
  <c r="CX86" i="6"/>
  <c r="CV86" i="6"/>
  <c r="CS86" i="6"/>
  <c r="CT86" i="6" s="1"/>
  <c r="CZ85" i="6"/>
  <c r="CX85" i="6"/>
  <c r="CV85" i="6"/>
  <c r="CS85" i="6"/>
  <c r="CT85" i="6" s="1"/>
  <c r="CZ84" i="6"/>
  <c r="CX84" i="6"/>
  <c r="CV84" i="6"/>
  <c r="CS84" i="6"/>
  <c r="CT84" i="6" s="1"/>
  <c r="CZ83" i="6"/>
  <c r="CX83" i="6"/>
  <c r="CV83" i="6"/>
  <c r="CS83" i="6"/>
  <c r="CT83" i="6" s="1"/>
  <c r="CZ82" i="6"/>
  <c r="CX82" i="6"/>
  <c r="CV82" i="6"/>
  <c r="CS82" i="6"/>
  <c r="CT82" i="6" s="1"/>
  <c r="CZ81" i="6"/>
  <c r="CX81" i="6"/>
  <c r="CV81" i="6"/>
  <c r="CS81" i="6"/>
  <c r="CT81" i="6" s="1"/>
  <c r="DA80" i="6"/>
  <c r="CY80" i="6"/>
  <c r="CW80" i="6"/>
  <c r="CU80" i="6"/>
  <c r="CZ78" i="6"/>
  <c r="CX78" i="6"/>
  <c r="CV78" i="6"/>
  <c r="CS78" i="6"/>
  <c r="CT78" i="6" s="1"/>
  <c r="CZ77" i="6"/>
  <c r="CX77" i="6"/>
  <c r="CV77" i="6"/>
  <c r="CS77" i="6"/>
  <c r="CT77" i="6" s="1"/>
  <c r="CZ76" i="6"/>
  <c r="CX76" i="6"/>
  <c r="CV76" i="6"/>
  <c r="CS76" i="6"/>
  <c r="CT76" i="6" s="1"/>
  <c r="CZ75" i="6"/>
  <c r="CX75" i="6"/>
  <c r="CV75" i="6"/>
  <c r="CS75" i="6"/>
  <c r="CT75" i="6" s="1"/>
  <c r="DA74" i="6"/>
  <c r="CY74" i="6"/>
  <c r="CW74" i="6"/>
  <c r="CU74" i="6"/>
  <c r="CZ72" i="6"/>
  <c r="CX72" i="6"/>
  <c r="CV72" i="6"/>
  <c r="CS72" i="6"/>
  <c r="CT72" i="6" s="1"/>
  <c r="CZ70" i="6"/>
  <c r="CX70" i="6"/>
  <c r="CV70" i="6"/>
  <c r="CS70" i="6"/>
  <c r="CT70" i="6" s="1"/>
  <c r="CZ69" i="6"/>
  <c r="CX69" i="6"/>
  <c r="CV69" i="6"/>
  <c r="CS69" i="6"/>
  <c r="DA68" i="6"/>
  <c r="CY68" i="6"/>
  <c r="CW68" i="6"/>
  <c r="CU68" i="6"/>
  <c r="CZ66" i="6"/>
  <c r="CX66" i="6"/>
  <c r="CV66" i="6"/>
  <c r="CS66" i="6"/>
  <c r="CT66" i="6" s="1"/>
  <c r="CZ65" i="6"/>
  <c r="CX65" i="6"/>
  <c r="CV65" i="6"/>
  <c r="CS65" i="6"/>
  <c r="CT65" i="6" s="1"/>
  <c r="CZ64" i="6"/>
  <c r="CX64" i="6"/>
  <c r="CV64" i="6"/>
  <c r="CS64" i="6"/>
  <c r="DA63" i="6"/>
  <c r="CY63" i="6"/>
  <c r="CW63" i="6"/>
  <c r="CU63" i="6"/>
  <c r="CZ61" i="6"/>
  <c r="CX61" i="6"/>
  <c r="CV61" i="6"/>
  <c r="CS61" i="6"/>
  <c r="CT61" i="6" s="1"/>
  <c r="CZ60" i="6"/>
  <c r="CX60" i="6"/>
  <c r="CV60" i="6"/>
  <c r="CS60" i="6"/>
  <c r="CT60" i="6" s="1"/>
  <c r="DA59" i="6"/>
  <c r="CY59" i="6"/>
  <c r="CW59" i="6"/>
  <c r="CU59" i="6"/>
  <c r="CZ57" i="6"/>
  <c r="CX57" i="6"/>
  <c r="CV57" i="6"/>
  <c r="CS57" i="6"/>
  <c r="CT57" i="6" s="1"/>
  <c r="CZ56" i="6"/>
  <c r="CX56" i="6"/>
  <c r="CV56" i="6"/>
  <c r="CS56" i="6"/>
  <c r="CT56" i="6" s="1"/>
  <c r="CZ55" i="6"/>
  <c r="CX55" i="6"/>
  <c r="CV55" i="6"/>
  <c r="CS55" i="6"/>
  <c r="CT55" i="6" s="1"/>
  <c r="CZ54" i="6"/>
  <c r="CX54" i="6"/>
  <c r="CV54" i="6"/>
  <c r="CS54" i="6"/>
  <c r="CT54" i="6" s="1"/>
  <c r="CZ53" i="6"/>
  <c r="CX53" i="6"/>
  <c r="CV53" i="6"/>
  <c r="CS53" i="6"/>
  <c r="CT53" i="6" s="1"/>
  <c r="CZ52" i="6"/>
  <c r="CX52" i="6"/>
  <c r="CV52" i="6"/>
  <c r="CS52" i="6"/>
  <c r="CT52" i="6" s="1"/>
  <c r="DA51" i="6"/>
  <c r="CY51" i="6"/>
  <c r="CW51" i="6"/>
  <c r="CU51" i="6"/>
  <c r="CZ49" i="6"/>
  <c r="CX49" i="6"/>
  <c r="CV49" i="6"/>
  <c r="CS49" i="6"/>
  <c r="CT49" i="6" s="1"/>
  <c r="CZ48" i="6"/>
  <c r="CX48" i="6"/>
  <c r="CV48" i="6"/>
  <c r="CS48" i="6"/>
  <c r="CT48" i="6" s="1"/>
  <c r="DA47" i="6"/>
  <c r="CY47" i="6"/>
  <c r="CW47" i="6"/>
  <c r="CU47" i="6"/>
  <c r="CZ45" i="6"/>
  <c r="CX45" i="6"/>
  <c r="CV45" i="6"/>
  <c r="CS45" i="6"/>
  <c r="CT45" i="6" s="1"/>
  <c r="CZ43" i="6"/>
  <c r="CX43" i="6"/>
  <c r="CV43" i="6"/>
  <c r="CS43" i="6"/>
  <c r="CT43" i="6" s="1"/>
  <c r="CZ41" i="6"/>
  <c r="CX41" i="6"/>
  <c r="CV41" i="6"/>
  <c r="CS41" i="6"/>
  <c r="CT41" i="6" s="1"/>
  <c r="CZ40" i="6"/>
  <c r="CX40" i="6"/>
  <c r="CV40" i="6"/>
  <c r="CS40" i="6"/>
  <c r="CT40" i="6" s="1"/>
  <c r="CZ39" i="6"/>
  <c r="CX39" i="6"/>
  <c r="CV39" i="6"/>
  <c r="CS39" i="6"/>
  <c r="CT39" i="6" s="1"/>
  <c r="DA38" i="6"/>
  <c r="CY38" i="6"/>
  <c r="CW38" i="6"/>
  <c r="CU38" i="6"/>
  <c r="CZ36" i="6"/>
  <c r="CX36" i="6"/>
  <c r="CV36" i="6"/>
  <c r="CS36" i="6"/>
  <c r="CT36" i="6" s="1"/>
  <c r="CZ34" i="6"/>
  <c r="CX34" i="6"/>
  <c r="CV34" i="6"/>
  <c r="CS34" i="6"/>
  <c r="CT34" i="6" s="1"/>
  <c r="CZ33" i="6"/>
  <c r="CX33" i="6"/>
  <c r="CV33" i="6"/>
  <c r="CS33" i="6"/>
  <c r="CT33" i="6" s="1"/>
  <c r="DA32" i="6"/>
  <c r="CY32" i="6"/>
  <c r="CW32" i="6"/>
  <c r="CU32" i="6"/>
  <c r="CZ30" i="6"/>
  <c r="CX30" i="6"/>
  <c r="CV30" i="6"/>
  <c r="CS30" i="6"/>
  <c r="CZ29" i="6"/>
  <c r="CX29" i="6"/>
  <c r="CV29" i="6"/>
  <c r="CS29" i="6"/>
  <c r="CT29" i="6" s="1"/>
  <c r="DA28" i="6"/>
  <c r="CY28" i="6"/>
  <c r="CW28" i="6"/>
  <c r="CU28" i="6"/>
  <c r="CZ26" i="6"/>
  <c r="CX26" i="6"/>
  <c r="CV26" i="6"/>
  <c r="CS26" i="6"/>
  <c r="CT26" i="6" s="1"/>
  <c r="CZ24" i="6"/>
  <c r="CX24" i="6"/>
  <c r="CV24" i="6"/>
  <c r="CS24" i="6"/>
  <c r="CT24" i="6" s="1"/>
  <c r="CZ22" i="6"/>
  <c r="CX22" i="6"/>
  <c r="CV22" i="6"/>
  <c r="CS22" i="6"/>
  <c r="CT22" i="6" s="1"/>
  <c r="CZ21" i="6"/>
  <c r="CX21" i="6"/>
  <c r="CV21" i="6"/>
  <c r="CS21" i="6"/>
  <c r="CT21" i="6" s="1"/>
  <c r="CZ20" i="6"/>
  <c r="CX20" i="6"/>
  <c r="CV20" i="6"/>
  <c r="CS20" i="6"/>
  <c r="CT20" i="6" s="1"/>
  <c r="CZ19" i="6"/>
  <c r="CX19" i="6"/>
  <c r="CV19" i="6"/>
  <c r="CS19" i="6"/>
  <c r="CT19" i="6" s="1"/>
  <c r="CZ18" i="6"/>
  <c r="CX18" i="6"/>
  <c r="CV18" i="6"/>
  <c r="CS18" i="6"/>
  <c r="CT18" i="6" s="1"/>
  <c r="CZ17" i="6"/>
  <c r="CX17" i="6"/>
  <c r="CV17" i="6"/>
  <c r="CS17" i="6"/>
  <c r="CT17" i="6" s="1"/>
  <c r="CZ16" i="6"/>
  <c r="CX16" i="6"/>
  <c r="CV16" i="6"/>
  <c r="CS16" i="6"/>
  <c r="CT16" i="6" s="1"/>
  <c r="CZ15" i="6"/>
  <c r="CX15" i="6"/>
  <c r="CV15" i="6"/>
  <c r="CS15" i="6"/>
  <c r="CT15" i="6" s="1"/>
  <c r="CZ14" i="6"/>
  <c r="CX14" i="6"/>
  <c r="CV14" i="6"/>
  <c r="CS14" i="6"/>
  <c r="CT14" i="6" s="1"/>
  <c r="CZ13" i="6"/>
  <c r="CX13" i="6"/>
  <c r="CV13" i="6"/>
  <c r="CS13" i="6"/>
  <c r="CT13" i="6" s="1"/>
  <c r="DA12" i="6"/>
  <c r="CY12" i="6"/>
  <c r="CW12" i="6"/>
  <c r="CU12" i="6"/>
  <c r="CQ94" i="6"/>
  <c r="CO94" i="6"/>
  <c r="CM94" i="6"/>
  <c r="CJ94" i="6"/>
  <c r="CK94" i="6" s="1"/>
  <c r="CQ92" i="6"/>
  <c r="CO92" i="6"/>
  <c r="CM92" i="6"/>
  <c r="CJ92" i="6"/>
  <c r="CK92" i="6" s="1"/>
  <c r="CQ90" i="6"/>
  <c r="CO90" i="6"/>
  <c r="CM90" i="6"/>
  <c r="CJ90" i="6"/>
  <c r="CK90" i="6" s="1"/>
  <c r="CQ88" i="6"/>
  <c r="CO88" i="6"/>
  <c r="CM88" i="6"/>
  <c r="CJ88" i="6"/>
  <c r="CK88" i="6" s="1"/>
  <c r="CQ87" i="6"/>
  <c r="CO87" i="6"/>
  <c r="CM87" i="6"/>
  <c r="CJ87" i="6"/>
  <c r="CK87" i="6" s="1"/>
  <c r="CQ86" i="6"/>
  <c r="CO86" i="6"/>
  <c r="CM86" i="6"/>
  <c r="CJ86" i="6"/>
  <c r="CK86" i="6" s="1"/>
  <c r="CQ85" i="6"/>
  <c r="CO85" i="6"/>
  <c r="CM85" i="6"/>
  <c r="CJ85" i="6"/>
  <c r="CK85" i="6" s="1"/>
  <c r="CQ84" i="6"/>
  <c r="CO84" i="6"/>
  <c r="CM84" i="6"/>
  <c r="CJ84" i="6"/>
  <c r="CK84" i="6" s="1"/>
  <c r="CQ83" i="6"/>
  <c r="CO83" i="6"/>
  <c r="CM83" i="6"/>
  <c r="CJ83" i="6"/>
  <c r="CK83" i="6" s="1"/>
  <c r="CQ82" i="6"/>
  <c r="CO82" i="6"/>
  <c r="CM82" i="6"/>
  <c r="CJ82" i="6"/>
  <c r="CQ81" i="6"/>
  <c r="CO81" i="6"/>
  <c r="CM81" i="6"/>
  <c r="CJ81" i="6"/>
  <c r="CK81" i="6" s="1"/>
  <c r="CR80" i="6"/>
  <c r="CP80" i="6"/>
  <c r="CN80" i="6"/>
  <c r="CL80" i="6"/>
  <c r="CQ78" i="6"/>
  <c r="CO78" i="6"/>
  <c r="CM78" i="6"/>
  <c r="CJ78" i="6"/>
  <c r="CK78" i="6" s="1"/>
  <c r="CQ77" i="6"/>
  <c r="CO77" i="6"/>
  <c r="CM77" i="6"/>
  <c r="CJ77" i="6"/>
  <c r="CQ76" i="6"/>
  <c r="CO76" i="6"/>
  <c r="CM76" i="6"/>
  <c r="CJ76" i="6"/>
  <c r="CK76" i="6" s="1"/>
  <c r="CQ75" i="6"/>
  <c r="CO75" i="6"/>
  <c r="CM75" i="6"/>
  <c r="CJ75" i="6"/>
  <c r="CK75" i="6" s="1"/>
  <c r="CR74" i="6"/>
  <c r="CP74" i="6"/>
  <c r="CN74" i="6"/>
  <c r="CL74" i="6"/>
  <c r="CQ72" i="6"/>
  <c r="CO72" i="6"/>
  <c r="CM72" i="6"/>
  <c r="CJ72" i="6"/>
  <c r="CK72" i="6" s="1"/>
  <c r="CQ70" i="6"/>
  <c r="CO70" i="6"/>
  <c r="CM70" i="6"/>
  <c r="CJ70" i="6"/>
  <c r="CK70" i="6" s="1"/>
  <c r="CQ69" i="6"/>
  <c r="CO69" i="6"/>
  <c r="CM69" i="6"/>
  <c r="CJ69" i="6"/>
  <c r="CK69" i="6" s="1"/>
  <c r="CR68" i="6"/>
  <c r="CP68" i="6"/>
  <c r="CN68" i="6"/>
  <c r="CL68" i="6"/>
  <c r="CQ66" i="6"/>
  <c r="CO66" i="6"/>
  <c r="CM66" i="6"/>
  <c r="CJ66" i="6"/>
  <c r="CK66" i="6" s="1"/>
  <c r="CQ65" i="6"/>
  <c r="CO65" i="6"/>
  <c r="CM65" i="6"/>
  <c r="CJ65" i="6"/>
  <c r="CK65" i="6" s="1"/>
  <c r="CQ64" i="6"/>
  <c r="CO64" i="6"/>
  <c r="CM64" i="6"/>
  <c r="CJ64" i="6"/>
  <c r="CK64" i="6" s="1"/>
  <c r="CR63" i="6"/>
  <c r="CP63" i="6"/>
  <c r="CN63" i="6"/>
  <c r="CL63" i="6"/>
  <c r="CQ61" i="6"/>
  <c r="CO61" i="6"/>
  <c r="CM61" i="6"/>
  <c r="CJ61" i="6"/>
  <c r="CQ60" i="6"/>
  <c r="CO60" i="6"/>
  <c r="CM60" i="6"/>
  <c r="CJ60" i="6"/>
  <c r="CK60" i="6" s="1"/>
  <c r="CR59" i="6"/>
  <c r="CP59" i="6"/>
  <c r="CN59" i="6"/>
  <c r="CL59" i="6"/>
  <c r="CQ57" i="6"/>
  <c r="CO57" i="6"/>
  <c r="CM57" i="6"/>
  <c r="CJ57" i="6"/>
  <c r="CK57" i="6" s="1"/>
  <c r="CQ56" i="6"/>
  <c r="CO56" i="6"/>
  <c r="CM56" i="6"/>
  <c r="CJ56" i="6"/>
  <c r="CK56" i="6" s="1"/>
  <c r="CQ55" i="6"/>
  <c r="CO55" i="6"/>
  <c r="CM55" i="6"/>
  <c r="CJ55" i="6"/>
  <c r="CK55" i="6" s="1"/>
  <c r="CQ54" i="6"/>
  <c r="CO54" i="6"/>
  <c r="CM54" i="6"/>
  <c r="CJ54" i="6"/>
  <c r="CK54" i="6" s="1"/>
  <c r="CQ53" i="6"/>
  <c r="CO53" i="6"/>
  <c r="CM53" i="6"/>
  <c r="CJ53" i="6"/>
  <c r="CK53" i="6" s="1"/>
  <c r="CQ52" i="6"/>
  <c r="CO52" i="6"/>
  <c r="CM52" i="6"/>
  <c r="CJ52" i="6"/>
  <c r="CR51" i="6"/>
  <c r="CP51" i="6"/>
  <c r="CN51" i="6"/>
  <c r="CL51" i="6"/>
  <c r="CQ49" i="6"/>
  <c r="CO49" i="6"/>
  <c r="CM49" i="6"/>
  <c r="CJ49" i="6"/>
  <c r="CK49" i="6" s="1"/>
  <c r="CQ48" i="6"/>
  <c r="CO48" i="6"/>
  <c r="CM48" i="6"/>
  <c r="CJ48" i="6"/>
  <c r="CK48" i="6" s="1"/>
  <c r="CR47" i="6"/>
  <c r="CP47" i="6"/>
  <c r="CN47" i="6"/>
  <c r="CL47" i="6"/>
  <c r="CQ45" i="6"/>
  <c r="CO45" i="6"/>
  <c r="CM45" i="6"/>
  <c r="CJ45" i="6"/>
  <c r="CK45" i="6" s="1"/>
  <c r="CQ43" i="6"/>
  <c r="CO43" i="6"/>
  <c r="CM43" i="6"/>
  <c r="CJ43" i="6"/>
  <c r="CK43" i="6" s="1"/>
  <c r="CQ41" i="6"/>
  <c r="CO41" i="6"/>
  <c r="CM41" i="6"/>
  <c r="CJ41" i="6"/>
  <c r="CK41" i="6" s="1"/>
  <c r="CQ40" i="6"/>
  <c r="CO40" i="6"/>
  <c r="CM40" i="6"/>
  <c r="CJ40" i="6"/>
  <c r="CK40" i="6" s="1"/>
  <c r="CQ39" i="6"/>
  <c r="CO39" i="6"/>
  <c r="CM39" i="6"/>
  <c r="CJ39" i="6"/>
  <c r="CK39" i="6" s="1"/>
  <c r="CR38" i="6"/>
  <c r="CP38" i="6"/>
  <c r="CN38" i="6"/>
  <c r="CL38" i="6"/>
  <c r="CQ36" i="6"/>
  <c r="CO36" i="6"/>
  <c r="CM36" i="6"/>
  <c r="CJ36" i="6"/>
  <c r="CK36" i="6" s="1"/>
  <c r="CQ34" i="6"/>
  <c r="CO34" i="6"/>
  <c r="CM34" i="6"/>
  <c r="CJ34" i="6"/>
  <c r="CQ33" i="6"/>
  <c r="CO33" i="6"/>
  <c r="CM33" i="6"/>
  <c r="CJ33" i="6"/>
  <c r="CK33" i="6" s="1"/>
  <c r="CR32" i="6"/>
  <c r="CP32" i="6"/>
  <c r="CN32" i="6"/>
  <c r="CL32" i="6"/>
  <c r="CQ30" i="6"/>
  <c r="CO30" i="6"/>
  <c r="CM30" i="6"/>
  <c r="CJ30" i="6"/>
  <c r="CK30" i="6" s="1"/>
  <c r="CQ29" i="6"/>
  <c r="CO29" i="6"/>
  <c r="CM29" i="6"/>
  <c r="CJ29" i="6"/>
  <c r="CR28" i="6"/>
  <c r="CP28" i="6"/>
  <c r="CN28" i="6"/>
  <c r="CL28" i="6"/>
  <c r="CQ26" i="6"/>
  <c r="CO26" i="6"/>
  <c r="CM26" i="6"/>
  <c r="CJ26" i="6"/>
  <c r="CK26" i="6" s="1"/>
  <c r="CQ24" i="6"/>
  <c r="CO24" i="6"/>
  <c r="CM24" i="6"/>
  <c r="CJ24" i="6"/>
  <c r="CK24" i="6" s="1"/>
  <c r="CQ22" i="6"/>
  <c r="CO22" i="6"/>
  <c r="CM22" i="6"/>
  <c r="CJ22" i="6"/>
  <c r="CK22" i="6" s="1"/>
  <c r="CQ21" i="6"/>
  <c r="CO21" i="6"/>
  <c r="CM21" i="6"/>
  <c r="CJ21" i="6"/>
  <c r="CK21" i="6" s="1"/>
  <c r="CQ20" i="6"/>
  <c r="CO20" i="6"/>
  <c r="CM20" i="6"/>
  <c r="CJ20" i="6"/>
  <c r="CK20" i="6" s="1"/>
  <c r="CQ19" i="6"/>
  <c r="CO19" i="6"/>
  <c r="CM19" i="6"/>
  <c r="CJ19" i="6"/>
  <c r="CK19" i="6" s="1"/>
  <c r="CQ18" i="6"/>
  <c r="CO18" i="6"/>
  <c r="CM18" i="6"/>
  <c r="CJ18" i="6"/>
  <c r="CK18" i="6" s="1"/>
  <c r="CQ17" i="6"/>
  <c r="CO17" i="6"/>
  <c r="CM17" i="6"/>
  <c r="CJ17" i="6"/>
  <c r="CK17" i="6" s="1"/>
  <c r="CQ16" i="6"/>
  <c r="CO16" i="6"/>
  <c r="CM16" i="6"/>
  <c r="CJ16" i="6"/>
  <c r="CK16" i="6" s="1"/>
  <c r="CQ15" i="6"/>
  <c r="CO15" i="6"/>
  <c r="CM15" i="6"/>
  <c r="CJ15" i="6"/>
  <c r="CK15" i="6" s="1"/>
  <c r="CQ14" i="6"/>
  <c r="CO14" i="6"/>
  <c r="CM14" i="6"/>
  <c r="CJ14" i="6"/>
  <c r="CQ13" i="6"/>
  <c r="CO13" i="6"/>
  <c r="CM13" i="6"/>
  <c r="CJ13" i="6"/>
  <c r="CK13" i="6" s="1"/>
  <c r="CR12" i="6"/>
  <c r="CP12" i="6"/>
  <c r="CN12" i="6"/>
  <c r="CL12" i="6"/>
  <c r="C9" i="8"/>
  <c r="CS68" i="6" l="1"/>
  <c r="CS59" i="6"/>
  <c r="CJ32" i="6"/>
  <c r="CS28" i="6"/>
  <c r="CS32" i="6"/>
  <c r="CJ68" i="6"/>
  <c r="CJ73" i="5"/>
  <c r="CS85" i="5"/>
  <c r="CS73" i="5"/>
  <c r="CS63" i="5"/>
  <c r="CS58" i="5"/>
  <c r="CS53" i="5"/>
  <c r="CS48" i="5"/>
  <c r="CS44" i="5"/>
  <c r="DA10" i="5"/>
  <c r="CS23" i="5"/>
  <c r="CS19" i="5"/>
  <c r="CY10" i="5"/>
  <c r="CU10" i="5"/>
  <c r="CJ85" i="5"/>
  <c r="CJ58" i="5"/>
  <c r="CJ44" i="5"/>
  <c r="CK45" i="5"/>
  <c r="CJ19" i="5"/>
  <c r="CW10" i="5"/>
  <c r="CS26" i="5"/>
  <c r="CS12" i="5"/>
  <c r="CS41" i="5"/>
  <c r="CS67" i="5"/>
  <c r="CS77" i="5"/>
  <c r="CS82" i="5"/>
  <c r="CS88" i="5"/>
  <c r="CS34" i="5"/>
  <c r="CJ63" i="5"/>
  <c r="CJ48" i="5"/>
  <c r="CJ53" i="5"/>
  <c r="CP10" i="5"/>
  <c r="CJ23" i="5"/>
  <c r="CR10" i="5"/>
  <c r="CL10" i="5"/>
  <c r="CN10" i="5"/>
  <c r="CJ26" i="5"/>
  <c r="CJ12" i="5"/>
  <c r="CJ41" i="5"/>
  <c r="CJ67" i="5"/>
  <c r="CJ77" i="5"/>
  <c r="CJ82" i="5"/>
  <c r="CJ88" i="5"/>
  <c r="CJ34" i="5"/>
  <c r="CS80" i="6"/>
  <c r="CJ80" i="6"/>
  <c r="CJ74" i="6"/>
  <c r="CS74" i="6"/>
  <c r="CS63" i="6"/>
  <c r="CJ59" i="6"/>
  <c r="CJ51" i="6"/>
  <c r="CS51" i="6"/>
  <c r="CS47" i="6"/>
  <c r="CJ47" i="6"/>
  <c r="CS38" i="6"/>
  <c r="DA10" i="6"/>
  <c r="CL10" i="6"/>
  <c r="CJ28" i="6"/>
  <c r="CW10" i="6"/>
  <c r="CY10" i="6"/>
  <c r="CU10" i="6"/>
  <c r="CS12" i="6"/>
  <c r="CT30" i="6"/>
  <c r="CT64" i="6"/>
  <c r="CT69" i="6"/>
  <c r="CR10" i="6"/>
  <c r="CJ12" i="6"/>
  <c r="CK14" i="6"/>
  <c r="CK29" i="6"/>
  <c r="CK34" i="6"/>
  <c r="CK61" i="6"/>
  <c r="CK77" i="6"/>
  <c r="CK82" i="6"/>
  <c r="CJ38" i="6"/>
  <c r="CN10" i="6"/>
  <c r="CK52" i="6"/>
  <c r="CJ63" i="6"/>
  <c r="CP10" i="6"/>
  <c r="CH90" i="5"/>
  <c r="CF90" i="5"/>
  <c r="CD90" i="5"/>
  <c r="CA90" i="5"/>
  <c r="CH89" i="5"/>
  <c r="CF89" i="5"/>
  <c r="CD89" i="5"/>
  <c r="CA89" i="5"/>
  <c r="CB89" i="5" s="1"/>
  <c r="CI88" i="5"/>
  <c r="CG88" i="5"/>
  <c r="CE88" i="5"/>
  <c r="CC88" i="5"/>
  <c r="CH86" i="5"/>
  <c r="CF86" i="5"/>
  <c r="CD86" i="5"/>
  <c r="CA86" i="5"/>
  <c r="CA85" i="5" s="1"/>
  <c r="CI85" i="5"/>
  <c r="CG85" i="5"/>
  <c r="CE85" i="5"/>
  <c r="CC85" i="5"/>
  <c r="CH83" i="5"/>
  <c r="CF83" i="5"/>
  <c r="CD83" i="5"/>
  <c r="CA83" i="5"/>
  <c r="CB83" i="5" s="1"/>
  <c r="CI82" i="5"/>
  <c r="CG82" i="5"/>
  <c r="CE82" i="5"/>
  <c r="CC82" i="5"/>
  <c r="CH80" i="5"/>
  <c r="CF80" i="5"/>
  <c r="CD80" i="5"/>
  <c r="CA80" i="5"/>
  <c r="CB80" i="5" s="1"/>
  <c r="CH79" i="5"/>
  <c r="CF79" i="5"/>
  <c r="CD79" i="5"/>
  <c r="CA79" i="5"/>
  <c r="CB79" i="5" s="1"/>
  <c r="CH78" i="5"/>
  <c r="CF78" i="5"/>
  <c r="CD78" i="5"/>
  <c r="CA78" i="5"/>
  <c r="CB78" i="5" s="1"/>
  <c r="CI77" i="5"/>
  <c r="CG77" i="5"/>
  <c r="CE77" i="5"/>
  <c r="CC77" i="5"/>
  <c r="CH75" i="5"/>
  <c r="CF75" i="5"/>
  <c r="CD75" i="5"/>
  <c r="CA75" i="5"/>
  <c r="CH74" i="5"/>
  <c r="CF74" i="5"/>
  <c r="CD74" i="5"/>
  <c r="CA74" i="5"/>
  <c r="CB74" i="5" s="1"/>
  <c r="CI73" i="5"/>
  <c r="CG73" i="5"/>
  <c r="CE73" i="5"/>
  <c r="CC73" i="5"/>
  <c r="CH71" i="5"/>
  <c r="CF71" i="5"/>
  <c r="CD71" i="5"/>
  <c r="CA71" i="5"/>
  <c r="CB71" i="5" s="1"/>
  <c r="CH70" i="5"/>
  <c r="CF70" i="5"/>
  <c r="CD70" i="5"/>
  <c r="CA70" i="5"/>
  <c r="CB70" i="5" s="1"/>
  <c r="CH69" i="5"/>
  <c r="CF69" i="5"/>
  <c r="CD69" i="5"/>
  <c r="CA69" i="5"/>
  <c r="CB69" i="5" s="1"/>
  <c r="CH68" i="5"/>
  <c r="CF68" i="5"/>
  <c r="CD68" i="5"/>
  <c r="CA68" i="5"/>
  <c r="CB68" i="5" s="1"/>
  <c r="CI67" i="5"/>
  <c r="CG67" i="5"/>
  <c r="CE67" i="5"/>
  <c r="CC67" i="5"/>
  <c r="CH65" i="5"/>
  <c r="CF65" i="5"/>
  <c r="CD65" i="5"/>
  <c r="CA65" i="5"/>
  <c r="CH64" i="5"/>
  <c r="CF64" i="5"/>
  <c r="CD64" i="5"/>
  <c r="CA64" i="5"/>
  <c r="CB64" i="5" s="1"/>
  <c r="CI63" i="5"/>
  <c r="CG63" i="5"/>
  <c r="CE63" i="5"/>
  <c r="CC63" i="5"/>
  <c r="CH61" i="5"/>
  <c r="CF61" i="5"/>
  <c r="CD61" i="5"/>
  <c r="CA61" i="5"/>
  <c r="CB61" i="5" s="1"/>
  <c r="CH60" i="5"/>
  <c r="CF60" i="5"/>
  <c r="CD60" i="5"/>
  <c r="CA60" i="5"/>
  <c r="CH59" i="5"/>
  <c r="CF59" i="5"/>
  <c r="CD59" i="5"/>
  <c r="CB59" i="5"/>
  <c r="CA59" i="5"/>
  <c r="CI58" i="5"/>
  <c r="CG58" i="5"/>
  <c r="CE58" i="5"/>
  <c r="CC58" i="5"/>
  <c r="CH56" i="5"/>
  <c r="CF56" i="5"/>
  <c r="CD56" i="5"/>
  <c r="CA56" i="5"/>
  <c r="CB56" i="5" s="1"/>
  <c r="CH55" i="5"/>
  <c r="CF55" i="5"/>
  <c r="CD55" i="5"/>
  <c r="CA55" i="5"/>
  <c r="CH54" i="5"/>
  <c r="CF54" i="5"/>
  <c r="CD54" i="5"/>
  <c r="CA54" i="5"/>
  <c r="CB54" i="5" s="1"/>
  <c r="CI53" i="5"/>
  <c r="CG53" i="5"/>
  <c r="CE53" i="5"/>
  <c r="CC53" i="5"/>
  <c r="CH51" i="5"/>
  <c r="CF51" i="5"/>
  <c r="CD51" i="5"/>
  <c r="CA51" i="5"/>
  <c r="CB51" i="5" s="1"/>
  <c r="CH50" i="5"/>
  <c r="CF50" i="5"/>
  <c r="CD50" i="5"/>
  <c r="CA50" i="5"/>
  <c r="CB50" i="5" s="1"/>
  <c r="CH49" i="5"/>
  <c r="CF49" i="5"/>
  <c r="CD49" i="5"/>
  <c r="CA49" i="5"/>
  <c r="CA48" i="5" s="1"/>
  <c r="CI48" i="5"/>
  <c r="CG48" i="5"/>
  <c r="CE48" i="5"/>
  <c r="CC48" i="5"/>
  <c r="CH46" i="5"/>
  <c r="CF46" i="5"/>
  <c r="CD46" i="5"/>
  <c r="CA46" i="5"/>
  <c r="CB46" i="5" s="1"/>
  <c r="CH45" i="5"/>
  <c r="CF45" i="5"/>
  <c r="CD45" i="5"/>
  <c r="CA45" i="5"/>
  <c r="CI44" i="5"/>
  <c r="CG44" i="5"/>
  <c r="CE44" i="5"/>
  <c r="CC44" i="5"/>
  <c r="CH42" i="5"/>
  <c r="CF42" i="5"/>
  <c r="CD42" i="5"/>
  <c r="CA42" i="5"/>
  <c r="CB42" i="5" s="1"/>
  <c r="CI41" i="5"/>
  <c r="CG41" i="5"/>
  <c r="CE41" i="5"/>
  <c r="CC41" i="5"/>
  <c r="CH39" i="5"/>
  <c r="CF39" i="5"/>
  <c r="CD39" i="5"/>
  <c r="CA39" i="5"/>
  <c r="CB39" i="5" s="1"/>
  <c r="CH38" i="5"/>
  <c r="CF38" i="5"/>
  <c r="CD38" i="5"/>
  <c r="CA38" i="5"/>
  <c r="CB38" i="5" s="1"/>
  <c r="CH37" i="5"/>
  <c r="CF37" i="5"/>
  <c r="CD37" i="5"/>
  <c r="CA37" i="5"/>
  <c r="CB37" i="5" s="1"/>
  <c r="CH36" i="5"/>
  <c r="CF36" i="5"/>
  <c r="CD36" i="5"/>
  <c r="CA36" i="5"/>
  <c r="CB36" i="5" s="1"/>
  <c r="CH35" i="5"/>
  <c r="CF35" i="5"/>
  <c r="CD35" i="5"/>
  <c r="CA35" i="5"/>
  <c r="CI34" i="5"/>
  <c r="CG34" i="5"/>
  <c r="CE34" i="5"/>
  <c r="CC34" i="5"/>
  <c r="CH32" i="5"/>
  <c r="CF32" i="5"/>
  <c r="CD32" i="5"/>
  <c r="CA32" i="5"/>
  <c r="CB32" i="5" s="1"/>
  <c r="CH31" i="5"/>
  <c r="CF31" i="5"/>
  <c r="CD31" i="5"/>
  <c r="CA31" i="5"/>
  <c r="CB31" i="5" s="1"/>
  <c r="CH30" i="5"/>
  <c r="CF30" i="5"/>
  <c r="CD30" i="5"/>
  <c r="CA30" i="5"/>
  <c r="CB30" i="5" s="1"/>
  <c r="CH29" i="5"/>
  <c r="CF29" i="5"/>
  <c r="CD29" i="5"/>
  <c r="CA29" i="5"/>
  <c r="CB29" i="5" s="1"/>
  <c r="CH28" i="5"/>
  <c r="CF28" i="5"/>
  <c r="CD28" i="5"/>
  <c r="CA28" i="5"/>
  <c r="CB28" i="5" s="1"/>
  <c r="CH27" i="5"/>
  <c r="CF27" i="5"/>
  <c r="CD27" i="5"/>
  <c r="CA27" i="5"/>
  <c r="CB27" i="5" s="1"/>
  <c r="CI26" i="5"/>
  <c r="CG26" i="5"/>
  <c r="CE26" i="5"/>
  <c r="CC26" i="5"/>
  <c r="CH24" i="5"/>
  <c r="CF24" i="5"/>
  <c r="CD24" i="5"/>
  <c r="CA24" i="5"/>
  <c r="CA23" i="5" s="1"/>
  <c r="CI23" i="5"/>
  <c r="CG23" i="5"/>
  <c r="CE23" i="5"/>
  <c r="CC23" i="5"/>
  <c r="CH21" i="5"/>
  <c r="CF21" i="5"/>
  <c r="CD21" i="5"/>
  <c r="CA21" i="5"/>
  <c r="CB21" i="5" s="1"/>
  <c r="CH20" i="5"/>
  <c r="CF20" i="5"/>
  <c r="CD20" i="5"/>
  <c r="CA20" i="5"/>
  <c r="CI19" i="5"/>
  <c r="CG19" i="5"/>
  <c r="CE19" i="5"/>
  <c r="CC19" i="5"/>
  <c r="CH17" i="5"/>
  <c r="CF17" i="5"/>
  <c r="CD17" i="5"/>
  <c r="CA17" i="5"/>
  <c r="CB17" i="5" s="1"/>
  <c r="CH16" i="5"/>
  <c r="CF16" i="5"/>
  <c r="CD16" i="5"/>
  <c r="CA16" i="5"/>
  <c r="CB16" i="5" s="1"/>
  <c r="CH15" i="5"/>
  <c r="CF15" i="5"/>
  <c r="CD15" i="5"/>
  <c r="CA15" i="5"/>
  <c r="CH14" i="5"/>
  <c r="CF14" i="5"/>
  <c r="CD14" i="5"/>
  <c r="CA14" i="5"/>
  <c r="CB14" i="5" s="1"/>
  <c r="CH13" i="5"/>
  <c r="CF13" i="5"/>
  <c r="CD13" i="5"/>
  <c r="CA13" i="5"/>
  <c r="CB13" i="5" s="1"/>
  <c r="CI12" i="5"/>
  <c r="CG12" i="5"/>
  <c r="CE12" i="5"/>
  <c r="CC12" i="5"/>
  <c r="BY90" i="5"/>
  <c r="BW90" i="5"/>
  <c r="BU90" i="5"/>
  <c r="BR90" i="5"/>
  <c r="BS90" i="5" s="1"/>
  <c r="BY89" i="5"/>
  <c r="BW89" i="5"/>
  <c r="BU89" i="5"/>
  <c r="BR89" i="5"/>
  <c r="BR88" i="5" s="1"/>
  <c r="BZ88" i="5"/>
  <c r="BX88" i="5"/>
  <c r="BV88" i="5"/>
  <c r="BT88" i="5"/>
  <c r="BY86" i="5"/>
  <c r="BW86" i="5"/>
  <c r="BU86" i="5"/>
  <c r="BR86" i="5"/>
  <c r="BS86" i="5" s="1"/>
  <c r="BZ85" i="5"/>
  <c r="BX85" i="5"/>
  <c r="BV85" i="5"/>
  <c r="BT85" i="5"/>
  <c r="BY83" i="5"/>
  <c r="BW83" i="5"/>
  <c r="BU83" i="5"/>
  <c r="BR83" i="5"/>
  <c r="BR82" i="5" s="1"/>
  <c r="BZ82" i="5"/>
  <c r="BX82" i="5"/>
  <c r="BV82" i="5"/>
  <c r="BT82" i="5"/>
  <c r="BY80" i="5"/>
  <c r="BW80" i="5"/>
  <c r="BU80" i="5"/>
  <c r="BR80" i="5"/>
  <c r="BS80" i="5" s="1"/>
  <c r="BY79" i="5"/>
  <c r="BW79" i="5"/>
  <c r="BU79" i="5"/>
  <c r="BR79" i="5"/>
  <c r="BS79" i="5" s="1"/>
  <c r="BY78" i="5"/>
  <c r="BW78" i="5"/>
  <c r="BU78" i="5"/>
  <c r="BR78" i="5"/>
  <c r="BS78" i="5" s="1"/>
  <c r="BZ77" i="5"/>
  <c r="BX77" i="5"/>
  <c r="BV77" i="5"/>
  <c r="BT77" i="5"/>
  <c r="BY75" i="5"/>
  <c r="BW75" i="5"/>
  <c r="BU75" i="5"/>
  <c r="BR75" i="5"/>
  <c r="BS75" i="5" s="1"/>
  <c r="BY74" i="5"/>
  <c r="BW74" i="5"/>
  <c r="BU74" i="5"/>
  <c r="BR74" i="5"/>
  <c r="BZ73" i="5"/>
  <c r="BX73" i="5"/>
  <c r="BV73" i="5"/>
  <c r="BT73" i="5"/>
  <c r="BY71" i="5"/>
  <c r="BW71" i="5"/>
  <c r="BU71" i="5"/>
  <c r="BR71" i="5"/>
  <c r="BS71" i="5" s="1"/>
  <c r="BY70" i="5"/>
  <c r="BW70" i="5"/>
  <c r="BU70" i="5"/>
  <c r="BR70" i="5"/>
  <c r="BS70" i="5" s="1"/>
  <c r="BY69" i="5"/>
  <c r="BW69" i="5"/>
  <c r="BU69" i="5"/>
  <c r="BR69" i="5"/>
  <c r="BS69" i="5" s="1"/>
  <c r="BY68" i="5"/>
  <c r="BW68" i="5"/>
  <c r="BU68" i="5"/>
  <c r="BR68" i="5"/>
  <c r="BS68" i="5" s="1"/>
  <c r="BZ67" i="5"/>
  <c r="BX67" i="5"/>
  <c r="BV67" i="5"/>
  <c r="BT67" i="5"/>
  <c r="BY65" i="5"/>
  <c r="BW65" i="5"/>
  <c r="BU65" i="5"/>
  <c r="BR65" i="5"/>
  <c r="BS65" i="5" s="1"/>
  <c r="BY64" i="5"/>
  <c r="BW64" i="5"/>
  <c r="BU64" i="5"/>
  <c r="BR64" i="5"/>
  <c r="BZ63" i="5"/>
  <c r="BX63" i="5"/>
  <c r="BV63" i="5"/>
  <c r="BT63" i="5"/>
  <c r="BY61" i="5"/>
  <c r="BW61" i="5"/>
  <c r="BU61" i="5"/>
  <c r="BR61" i="5"/>
  <c r="BS61" i="5" s="1"/>
  <c r="BY60" i="5"/>
  <c r="BW60" i="5"/>
  <c r="BU60" i="5"/>
  <c r="BR60" i="5"/>
  <c r="BS60" i="5" s="1"/>
  <c r="BY59" i="5"/>
  <c r="BW59" i="5"/>
  <c r="BU59" i="5"/>
  <c r="BR59" i="5"/>
  <c r="BZ58" i="5"/>
  <c r="BX58" i="5"/>
  <c r="BV58" i="5"/>
  <c r="BT58" i="5"/>
  <c r="BY56" i="5"/>
  <c r="BW56" i="5"/>
  <c r="BU56" i="5"/>
  <c r="BR56" i="5"/>
  <c r="BS56" i="5" s="1"/>
  <c r="BY55" i="5"/>
  <c r="BW55" i="5"/>
  <c r="BU55" i="5"/>
  <c r="BR55" i="5"/>
  <c r="BS55" i="5" s="1"/>
  <c r="BY54" i="5"/>
  <c r="BW54" i="5"/>
  <c r="BU54" i="5"/>
  <c r="BR54" i="5"/>
  <c r="BZ53" i="5"/>
  <c r="BX53" i="5"/>
  <c r="BV53" i="5"/>
  <c r="BT53" i="5"/>
  <c r="BY51" i="5"/>
  <c r="BW51" i="5"/>
  <c r="BU51" i="5"/>
  <c r="BR51" i="5"/>
  <c r="BS51" i="5" s="1"/>
  <c r="BY50" i="5"/>
  <c r="BW50" i="5"/>
  <c r="BU50" i="5"/>
  <c r="BR50" i="5"/>
  <c r="BS50" i="5" s="1"/>
  <c r="BY49" i="5"/>
  <c r="BW49" i="5"/>
  <c r="BU49" i="5"/>
  <c r="BR49" i="5"/>
  <c r="BZ48" i="5"/>
  <c r="BX48" i="5"/>
  <c r="BV48" i="5"/>
  <c r="BT48" i="5"/>
  <c r="BY46" i="5"/>
  <c r="BW46" i="5"/>
  <c r="BU46" i="5"/>
  <c r="BR46" i="5"/>
  <c r="BS46" i="5" s="1"/>
  <c r="BY45" i="5"/>
  <c r="BW45" i="5"/>
  <c r="BU45" i="5"/>
  <c r="BR45" i="5"/>
  <c r="BS45" i="5" s="1"/>
  <c r="BZ44" i="5"/>
  <c r="BX44" i="5"/>
  <c r="BV44" i="5"/>
  <c r="BT44" i="5"/>
  <c r="BY42" i="5"/>
  <c r="BW42" i="5"/>
  <c r="BU42" i="5"/>
  <c r="BR42" i="5"/>
  <c r="BS42" i="5" s="1"/>
  <c r="BZ41" i="5"/>
  <c r="BX41" i="5"/>
  <c r="BV41" i="5"/>
  <c r="BT41" i="5"/>
  <c r="BY39" i="5"/>
  <c r="BW39" i="5"/>
  <c r="BU39" i="5"/>
  <c r="BR39" i="5"/>
  <c r="BS39" i="5" s="1"/>
  <c r="BY38" i="5"/>
  <c r="BW38" i="5"/>
  <c r="BU38" i="5"/>
  <c r="BR38" i="5"/>
  <c r="BS38" i="5" s="1"/>
  <c r="BY37" i="5"/>
  <c r="BW37" i="5"/>
  <c r="BU37" i="5"/>
  <c r="BR37" i="5"/>
  <c r="BS37" i="5" s="1"/>
  <c r="BY36" i="5"/>
  <c r="BW36" i="5"/>
  <c r="BU36" i="5"/>
  <c r="BR36" i="5"/>
  <c r="BS36" i="5" s="1"/>
  <c r="BY35" i="5"/>
  <c r="BW35" i="5"/>
  <c r="BU35" i="5"/>
  <c r="BR35" i="5"/>
  <c r="BS35" i="5" s="1"/>
  <c r="BZ34" i="5"/>
  <c r="BX34" i="5"/>
  <c r="BV34" i="5"/>
  <c r="BT34" i="5"/>
  <c r="BY32" i="5"/>
  <c r="BW32" i="5"/>
  <c r="BU32" i="5"/>
  <c r="BR32" i="5"/>
  <c r="BS32" i="5" s="1"/>
  <c r="BY31" i="5"/>
  <c r="BW31" i="5"/>
  <c r="BU31" i="5"/>
  <c r="BR31" i="5"/>
  <c r="BS31" i="5" s="1"/>
  <c r="BY30" i="5"/>
  <c r="BW30" i="5"/>
  <c r="BU30" i="5"/>
  <c r="BR30" i="5"/>
  <c r="BS30" i="5" s="1"/>
  <c r="BY29" i="5"/>
  <c r="BW29" i="5"/>
  <c r="BU29" i="5"/>
  <c r="BR29" i="5"/>
  <c r="BS29" i="5" s="1"/>
  <c r="BY28" i="5"/>
  <c r="BW28" i="5"/>
  <c r="BU28" i="5"/>
  <c r="BR28" i="5"/>
  <c r="BS28" i="5" s="1"/>
  <c r="BY27" i="5"/>
  <c r="BW27" i="5"/>
  <c r="BU27" i="5"/>
  <c r="BR27" i="5"/>
  <c r="BS27" i="5" s="1"/>
  <c r="BZ26" i="5"/>
  <c r="BX26" i="5"/>
  <c r="BV26" i="5"/>
  <c r="BT26" i="5"/>
  <c r="BY24" i="5"/>
  <c r="BW24" i="5"/>
  <c r="BU24" i="5"/>
  <c r="BR24" i="5"/>
  <c r="BR23" i="5" s="1"/>
  <c r="BZ23" i="5"/>
  <c r="BX23" i="5"/>
  <c r="BV23" i="5"/>
  <c r="BT23" i="5"/>
  <c r="BY21" i="5"/>
  <c r="BW21" i="5"/>
  <c r="BU21" i="5"/>
  <c r="BR21" i="5"/>
  <c r="BY20" i="5"/>
  <c r="BW20" i="5"/>
  <c r="BU20" i="5"/>
  <c r="BR20" i="5"/>
  <c r="BS20" i="5" s="1"/>
  <c r="BZ19" i="5"/>
  <c r="BX19" i="5"/>
  <c r="BV19" i="5"/>
  <c r="BT19" i="5"/>
  <c r="BY17" i="5"/>
  <c r="BW17" i="5"/>
  <c r="BU17" i="5"/>
  <c r="BR17" i="5"/>
  <c r="BS17" i="5" s="1"/>
  <c r="BY16" i="5"/>
  <c r="BW16" i="5"/>
  <c r="BU16" i="5"/>
  <c r="BR16" i="5"/>
  <c r="BS16" i="5" s="1"/>
  <c r="BY15" i="5"/>
  <c r="BW15" i="5"/>
  <c r="BU15" i="5"/>
  <c r="BR15" i="5"/>
  <c r="BS15" i="5" s="1"/>
  <c r="BY14" i="5"/>
  <c r="BW14" i="5"/>
  <c r="BU14" i="5"/>
  <c r="BR14" i="5"/>
  <c r="BS14" i="5" s="1"/>
  <c r="BY13" i="5"/>
  <c r="BW13" i="5"/>
  <c r="BU13" i="5"/>
  <c r="BR13" i="5"/>
  <c r="BZ12" i="5"/>
  <c r="BX12" i="5"/>
  <c r="BV12" i="5"/>
  <c r="BT12" i="5"/>
  <c r="CI63" i="6"/>
  <c r="BK43" i="6"/>
  <c r="BM43" i="6"/>
  <c r="BO43" i="6"/>
  <c r="BY43" i="6"/>
  <c r="BW43" i="6"/>
  <c r="CH43" i="6"/>
  <c r="CF43" i="6"/>
  <c r="CD43" i="6"/>
  <c r="BU45" i="6"/>
  <c r="BU43" i="6"/>
  <c r="CH94" i="6"/>
  <c r="CF94" i="6"/>
  <c r="CD94" i="6"/>
  <c r="CA94" i="6"/>
  <c r="CB94" i="6" s="1"/>
  <c r="CH92" i="6"/>
  <c r="CF92" i="6"/>
  <c r="CD92" i="6"/>
  <c r="CA92" i="6"/>
  <c r="CB92" i="6" s="1"/>
  <c r="CH90" i="6"/>
  <c r="CF90" i="6"/>
  <c r="CD90" i="6"/>
  <c r="CA90" i="6"/>
  <c r="CB90" i="6" s="1"/>
  <c r="CH88" i="6"/>
  <c r="CF88" i="6"/>
  <c r="CD88" i="6"/>
  <c r="CA88" i="6"/>
  <c r="CB88" i="6" s="1"/>
  <c r="CH87" i="6"/>
  <c r="CF87" i="6"/>
  <c r="CD87" i="6"/>
  <c r="CA87" i="6"/>
  <c r="CB87" i="6" s="1"/>
  <c r="CH86" i="6"/>
  <c r="CF86" i="6"/>
  <c r="CD86" i="6"/>
  <c r="CA86" i="6"/>
  <c r="CB86" i="6" s="1"/>
  <c r="CH85" i="6"/>
  <c r="CF85" i="6"/>
  <c r="CD85" i="6"/>
  <c r="CA85" i="6"/>
  <c r="CB85" i="6" s="1"/>
  <c r="CH84" i="6"/>
  <c r="CF84" i="6"/>
  <c r="CD84" i="6"/>
  <c r="CA84" i="6"/>
  <c r="CB84" i="6" s="1"/>
  <c r="CH83" i="6"/>
  <c r="CF83" i="6"/>
  <c r="CD83" i="6"/>
  <c r="CA83" i="6"/>
  <c r="CB83" i="6" s="1"/>
  <c r="CH82" i="6"/>
  <c r="CF82" i="6"/>
  <c r="CD82" i="6"/>
  <c r="CA82" i="6"/>
  <c r="CB82" i="6" s="1"/>
  <c r="CH81" i="6"/>
  <c r="CF81" i="6"/>
  <c r="CD81" i="6"/>
  <c r="CA81" i="6"/>
  <c r="CB81" i="6" s="1"/>
  <c r="CI80" i="6"/>
  <c r="CG80" i="6"/>
  <c r="CE80" i="6"/>
  <c r="CC80" i="6"/>
  <c r="CH78" i="6"/>
  <c r="CF78" i="6"/>
  <c r="CD78" i="6"/>
  <c r="CA78" i="6"/>
  <c r="CB78" i="6" s="1"/>
  <c r="CH77" i="6"/>
  <c r="CF77" i="6"/>
  <c r="CD77" i="6"/>
  <c r="CA77" i="6"/>
  <c r="CB77" i="6" s="1"/>
  <c r="CH76" i="6"/>
  <c r="CF76" i="6"/>
  <c r="CD76" i="6"/>
  <c r="CA76" i="6"/>
  <c r="CB76" i="6" s="1"/>
  <c r="CH75" i="6"/>
  <c r="CF75" i="6"/>
  <c r="CD75" i="6"/>
  <c r="CA75" i="6"/>
  <c r="CB75" i="6" s="1"/>
  <c r="CI74" i="6"/>
  <c r="CG74" i="6"/>
  <c r="CE74" i="6"/>
  <c r="CC74" i="6"/>
  <c r="CH72" i="6"/>
  <c r="CF72" i="6"/>
  <c r="CD72" i="6"/>
  <c r="CA72" i="6"/>
  <c r="CB72" i="6" s="1"/>
  <c r="CH70" i="6"/>
  <c r="CF70" i="6"/>
  <c r="CD70" i="6"/>
  <c r="CA70" i="6"/>
  <c r="CB70" i="6" s="1"/>
  <c r="CH69" i="6"/>
  <c r="CF69" i="6"/>
  <c r="CD69" i="6"/>
  <c r="CA69" i="6"/>
  <c r="CB69" i="6" s="1"/>
  <c r="CI68" i="6"/>
  <c r="CG68" i="6"/>
  <c r="CE68" i="6"/>
  <c r="CC68" i="6"/>
  <c r="CH66" i="6"/>
  <c r="CF66" i="6"/>
  <c r="CD66" i="6"/>
  <c r="CA66" i="6"/>
  <c r="CB66" i="6" s="1"/>
  <c r="CH65" i="6"/>
  <c r="CF65" i="6"/>
  <c r="CD65" i="6"/>
  <c r="CA65" i="6"/>
  <c r="CB65" i="6" s="1"/>
  <c r="CH64" i="6"/>
  <c r="CF64" i="6"/>
  <c r="CD64" i="6"/>
  <c r="CA64" i="6"/>
  <c r="CB64" i="6" s="1"/>
  <c r="CG63" i="6"/>
  <c r="CE63" i="6"/>
  <c r="CC63" i="6"/>
  <c r="CH61" i="6"/>
  <c r="CF61" i="6"/>
  <c r="CD61" i="6"/>
  <c r="CA61" i="6"/>
  <c r="CB61" i="6" s="1"/>
  <c r="CH60" i="6"/>
  <c r="CF60" i="6"/>
  <c r="CD60" i="6"/>
  <c r="CA60" i="6"/>
  <c r="CB60" i="6" s="1"/>
  <c r="CI59" i="6"/>
  <c r="CG59" i="6"/>
  <c r="CE59" i="6"/>
  <c r="CC59" i="6"/>
  <c r="CH57" i="6"/>
  <c r="CF57" i="6"/>
  <c r="CD57" i="6"/>
  <c r="CA57" i="6"/>
  <c r="CB57" i="6" s="1"/>
  <c r="CH56" i="6"/>
  <c r="CF56" i="6"/>
  <c r="CD56" i="6"/>
  <c r="CA56" i="6"/>
  <c r="CB56" i="6" s="1"/>
  <c r="CH55" i="6"/>
  <c r="CF55" i="6"/>
  <c r="CD55" i="6"/>
  <c r="CA55" i="6"/>
  <c r="CB55" i="6" s="1"/>
  <c r="CH54" i="6"/>
  <c r="CF54" i="6"/>
  <c r="CD54" i="6"/>
  <c r="CA54" i="6"/>
  <c r="CB54" i="6" s="1"/>
  <c r="CH53" i="6"/>
  <c r="CF53" i="6"/>
  <c r="CD53" i="6"/>
  <c r="CA53" i="6"/>
  <c r="CB53" i="6" s="1"/>
  <c r="CH52" i="6"/>
  <c r="CF52" i="6"/>
  <c r="CD52" i="6"/>
  <c r="CA52" i="6"/>
  <c r="CB52" i="6" s="1"/>
  <c r="CI51" i="6"/>
  <c r="CG51" i="6"/>
  <c r="CE51" i="6"/>
  <c r="CC51" i="6"/>
  <c r="CH49" i="6"/>
  <c r="CF49" i="6"/>
  <c r="CD49" i="6"/>
  <c r="CA49" i="6"/>
  <c r="CB49" i="6" s="1"/>
  <c r="CH48" i="6"/>
  <c r="CF48" i="6"/>
  <c r="CD48" i="6"/>
  <c r="CA48" i="6"/>
  <c r="CB48" i="6" s="1"/>
  <c r="CI47" i="6"/>
  <c r="CG47" i="6"/>
  <c r="CE47" i="6"/>
  <c r="CC47" i="6"/>
  <c r="CH45" i="6"/>
  <c r="CF45" i="6"/>
  <c r="CD45" i="6"/>
  <c r="CA45" i="6"/>
  <c r="CB45" i="6" s="1"/>
  <c r="CA43" i="6"/>
  <c r="CB43" i="6" s="1"/>
  <c r="CH41" i="6"/>
  <c r="CF41" i="6"/>
  <c r="CD41" i="6"/>
  <c r="CA41" i="6"/>
  <c r="CB41" i="6" s="1"/>
  <c r="CH40" i="6"/>
  <c r="CF40" i="6"/>
  <c r="CD40" i="6"/>
  <c r="CA40" i="6"/>
  <c r="CB40" i="6" s="1"/>
  <c r="CH39" i="6"/>
  <c r="CF39" i="6"/>
  <c r="CD39" i="6"/>
  <c r="CA39" i="6"/>
  <c r="CB39" i="6" s="1"/>
  <c r="CI38" i="6"/>
  <c r="CG38" i="6"/>
  <c r="CE38" i="6"/>
  <c r="CC38" i="6"/>
  <c r="CH36" i="6"/>
  <c r="CF36" i="6"/>
  <c r="CD36" i="6"/>
  <c r="CA36" i="6"/>
  <c r="CB36" i="6" s="1"/>
  <c r="CH34" i="6"/>
  <c r="CF34" i="6"/>
  <c r="CD34" i="6"/>
  <c r="CA34" i="6"/>
  <c r="CB34" i="6" s="1"/>
  <c r="CH33" i="6"/>
  <c r="CF33" i="6"/>
  <c r="CD33" i="6"/>
  <c r="CA33" i="6"/>
  <c r="CA32" i="6" s="1"/>
  <c r="CI32" i="6"/>
  <c r="CG32" i="6"/>
  <c r="CE32" i="6"/>
  <c r="CC32" i="6"/>
  <c r="CH30" i="6"/>
  <c r="CF30" i="6"/>
  <c r="CD30" i="6"/>
  <c r="CA30" i="6"/>
  <c r="CB30" i="6" s="1"/>
  <c r="CH29" i="6"/>
  <c r="CF29" i="6"/>
  <c r="CD29" i="6"/>
  <c r="CA29" i="6"/>
  <c r="CB29" i="6" s="1"/>
  <c r="CI28" i="6"/>
  <c r="CG28" i="6"/>
  <c r="CE28" i="6"/>
  <c r="CC28" i="6"/>
  <c r="CH26" i="6"/>
  <c r="CF26" i="6"/>
  <c r="CD26" i="6"/>
  <c r="CA26" i="6"/>
  <c r="CB26" i="6" s="1"/>
  <c r="CH24" i="6"/>
  <c r="CF24" i="6"/>
  <c r="CD24" i="6"/>
  <c r="CA24" i="6"/>
  <c r="CB24" i="6" s="1"/>
  <c r="CH22" i="6"/>
  <c r="CF22" i="6"/>
  <c r="CD22" i="6"/>
  <c r="CA22" i="6"/>
  <c r="CB22" i="6" s="1"/>
  <c r="CH21" i="6"/>
  <c r="CF21" i="6"/>
  <c r="CD21" i="6"/>
  <c r="CA21" i="6"/>
  <c r="CB21" i="6" s="1"/>
  <c r="CH20" i="6"/>
  <c r="CF20" i="6"/>
  <c r="CD20" i="6"/>
  <c r="CA20" i="6"/>
  <c r="CB20" i="6" s="1"/>
  <c r="CH19" i="6"/>
  <c r="CF19" i="6"/>
  <c r="CD19" i="6"/>
  <c r="CA19" i="6"/>
  <c r="CB19" i="6" s="1"/>
  <c r="CH18" i="6"/>
  <c r="CF18" i="6"/>
  <c r="CD18" i="6"/>
  <c r="CA18" i="6"/>
  <c r="CB18" i="6" s="1"/>
  <c r="CH17" i="6"/>
  <c r="CF17" i="6"/>
  <c r="CD17" i="6"/>
  <c r="CA17" i="6"/>
  <c r="CB17" i="6" s="1"/>
  <c r="CH16" i="6"/>
  <c r="CF16" i="6"/>
  <c r="CD16" i="6"/>
  <c r="CA16" i="6"/>
  <c r="CB16" i="6" s="1"/>
  <c r="CH15" i="6"/>
  <c r="CF15" i="6"/>
  <c r="CD15" i="6"/>
  <c r="CA15" i="6"/>
  <c r="CB15" i="6" s="1"/>
  <c r="CH14" i="6"/>
  <c r="CF14" i="6"/>
  <c r="CD14" i="6"/>
  <c r="CA14" i="6"/>
  <c r="CB14" i="6" s="1"/>
  <c r="CH13" i="6"/>
  <c r="CF13" i="6"/>
  <c r="CD13" i="6"/>
  <c r="CA13" i="6"/>
  <c r="CB13" i="6" s="1"/>
  <c r="CI12" i="6"/>
  <c r="CG12" i="6"/>
  <c r="CE12" i="6"/>
  <c r="CC12" i="6"/>
  <c r="BY94" i="6"/>
  <c r="BW94" i="6"/>
  <c r="BU94" i="6"/>
  <c r="BR94" i="6"/>
  <c r="BS94" i="6" s="1"/>
  <c r="BY92" i="6"/>
  <c r="BW92" i="6"/>
  <c r="BU92" i="6"/>
  <c r="BR92" i="6"/>
  <c r="BS92" i="6" s="1"/>
  <c r="BY90" i="6"/>
  <c r="BW90" i="6"/>
  <c r="BU90" i="6"/>
  <c r="BR90" i="6"/>
  <c r="BS90" i="6" s="1"/>
  <c r="BY88" i="6"/>
  <c r="BW88" i="6"/>
  <c r="BU88" i="6"/>
  <c r="BR88" i="6"/>
  <c r="BS88" i="6" s="1"/>
  <c r="BY87" i="6"/>
  <c r="BW87" i="6"/>
  <c r="BU87" i="6"/>
  <c r="BR87" i="6"/>
  <c r="BS87" i="6" s="1"/>
  <c r="BY86" i="6"/>
  <c r="BW86" i="6"/>
  <c r="BU86" i="6"/>
  <c r="BR86" i="6"/>
  <c r="BS86" i="6" s="1"/>
  <c r="BY85" i="6"/>
  <c r="BW85" i="6"/>
  <c r="BU85" i="6"/>
  <c r="BR85" i="6"/>
  <c r="BS85" i="6" s="1"/>
  <c r="BY84" i="6"/>
  <c r="BW84" i="6"/>
  <c r="BU84" i="6"/>
  <c r="BR84" i="6"/>
  <c r="BS84" i="6" s="1"/>
  <c r="BY83" i="6"/>
  <c r="BW83" i="6"/>
  <c r="BU83" i="6"/>
  <c r="BR83" i="6"/>
  <c r="BS83" i="6" s="1"/>
  <c r="BY82" i="6"/>
  <c r="BW82" i="6"/>
  <c r="BU82" i="6"/>
  <c r="BR82" i="6"/>
  <c r="BS82" i="6" s="1"/>
  <c r="BY81" i="6"/>
  <c r="BW81" i="6"/>
  <c r="BU81" i="6"/>
  <c r="BR81" i="6"/>
  <c r="BS81" i="6" s="1"/>
  <c r="BZ80" i="6"/>
  <c r="BX80" i="6"/>
  <c r="BV80" i="6"/>
  <c r="BT80" i="6"/>
  <c r="BY78" i="6"/>
  <c r="BW78" i="6"/>
  <c r="BU78" i="6"/>
  <c r="BR78" i="6"/>
  <c r="BS78" i="6" s="1"/>
  <c r="BY77" i="6"/>
  <c r="BW77" i="6"/>
  <c r="BU77" i="6"/>
  <c r="BR77" i="6"/>
  <c r="BS77" i="6" s="1"/>
  <c r="BY76" i="6"/>
  <c r="BW76" i="6"/>
  <c r="BU76" i="6"/>
  <c r="BR76" i="6"/>
  <c r="BS76" i="6" s="1"/>
  <c r="BY75" i="6"/>
  <c r="BW75" i="6"/>
  <c r="BU75" i="6"/>
  <c r="BR75" i="6"/>
  <c r="BS75" i="6" s="1"/>
  <c r="BZ74" i="6"/>
  <c r="BX74" i="6"/>
  <c r="BV74" i="6"/>
  <c r="BT74" i="6"/>
  <c r="BY72" i="6"/>
  <c r="BW72" i="6"/>
  <c r="BU72" i="6"/>
  <c r="BR72" i="6"/>
  <c r="BS72" i="6" s="1"/>
  <c r="BY70" i="6"/>
  <c r="BW70" i="6"/>
  <c r="BU70" i="6"/>
  <c r="BR70" i="6"/>
  <c r="BS70" i="6" s="1"/>
  <c r="BY69" i="6"/>
  <c r="BW69" i="6"/>
  <c r="BU69" i="6"/>
  <c r="BR69" i="6"/>
  <c r="BS69" i="6" s="1"/>
  <c r="BZ68" i="6"/>
  <c r="BX68" i="6"/>
  <c r="BV68" i="6"/>
  <c r="BT68" i="6"/>
  <c r="BY66" i="6"/>
  <c r="BW66" i="6"/>
  <c r="BU66" i="6"/>
  <c r="BR66" i="6"/>
  <c r="BS66" i="6" s="1"/>
  <c r="BY65" i="6"/>
  <c r="BW65" i="6"/>
  <c r="BU65" i="6"/>
  <c r="BR65" i="6"/>
  <c r="BS65" i="6" s="1"/>
  <c r="BY64" i="6"/>
  <c r="BW64" i="6"/>
  <c r="BU64" i="6"/>
  <c r="BR64" i="6"/>
  <c r="BS64" i="6" s="1"/>
  <c r="BZ63" i="6"/>
  <c r="BX63" i="6"/>
  <c r="BV63" i="6"/>
  <c r="BT63" i="6"/>
  <c r="BY61" i="6"/>
  <c r="BW61" i="6"/>
  <c r="BU61" i="6"/>
  <c r="BR61" i="6"/>
  <c r="BS61" i="6" s="1"/>
  <c r="BY60" i="6"/>
  <c r="BW60" i="6"/>
  <c r="BU60" i="6"/>
  <c r="BR60" i="6"/>
  <c r="BS60" i="6" s="1"/>
  <c r="BZ59" i="6"/>
  <c r="BX59" i="6"/>
  <c r="BV59" i="6"/>
  <c r="BT59" i="6"/>
  <c r="BY57" i="6"/>
  <c r="BW57" i="6"/>
  <c r="BU57" i="6"/>
  <c r="BR57" i="6"/>
  <c r="BS57" i="6" s="1"/>
  <c r="BY56" i="6"/>
  <c r="BW56" i="6"/>
  <c r="BU56" i="6"/>
  <c r="BR56" i="6"/>
  <c r="BS56" i="6" s="1"/>
  <c r="BY55" i="6"/>
  <c r="BW55" i="6"/>
  <c r="BU55" i="6"/>
  <c r="BR55" i="6"/>
  <c r="BS55" i="6" s="1"/>
  <c r="BY54" i="6"/>
  <c r="BW54" i="6"/>
  <c r="BU54" i="6"/>
  <c r="BR54" i="6"/>
  <c r="BS54" i="6" s="1"/>
  <c r="BY53" i="6"/>
  <c r="BW53" i="6"/>
  <c r="BU53" i="6"/>
  <c r="BR53" i="6"/>
  <c r="BS53" i="6" s="1"/>
  <c r="BY52" i="6"/>
  <c r="BW52" i="6"/>
  <c r="BU52" i="6"/>
  <c r="BR52" i="6"/>
  <c r="BS52" i="6" s="1"/>
  <c r="BZ51" i="6"/>
  <c r="BX51" i="6"/>
  <c r="BV51" i="6"/>
  <c r="BT51" i="6"/>
  <c r="BY49" i="6"/>
  <c r="BW49" i="6"/>
  <c r="BU49" i="6"/>
  <c r="BR49" i="6"/>
  <c r="BS49" i="6" s="1"/>
  <c r="BY48" i="6"/>
  <c r="BW48" i="6"/>
  <c r="BU48" i="6"/>
  <c r="BR48" i="6"/>
  <c r="BS48" i="6" s="1"/>
  <c r="BZ47" i="6"/>
  <c r="BX47" i="6"/>
  <c r="BV47" i="6"/>
  <c r="BT47" i="6"/>
  <c r="BY45" i="6"/>
  <c r="BW45" i="6"/>
  <c r="BR45" i="6"/>
  <c r="BS45" i="6" s="1"/>
  <c r="BR43" i="6"/>
  <c r="BY41" i="6"/>
  <c r="BW41" i="6"/>
  <c r="BU41" i="6"/>
  <c r="BR41" i="6"/>
  <c r="BS41" i="6" s="1"/>
  <c r="BY40" i="6"/>
  <c r="BW40" i="6"/>
  <c r="BU40" i="6"/>
  <c r="BR40" i="6"/>
  <c r="BS40" i="6" s="1"/>
  <c r="BY39" i="6"/>
  <c r="BW39" i="6"/>
  <c r="BU39" i="6"/>
  <c r="BR39" i="6"/>
  <c r="BS39" i="6" s="1"/>
  <c r="BZ38" i="6"/>
  <c r="BX38" i="6"/>
  <c r="BV38" i="6"/>
  <c r="BT38" i="6"/>
  <c r="BY36" i="6"/>
  <c r="BW36" i="6"/>
  <c r="BU36" i="6"/>
  <c r="BR36" i="6"/>
  <c r="BS36" i="6" s="1"/>
  <c r="BY34" i="6"/>
  <c r="BW34" i="6"/>
  <c r="BU34" i="6"/>
  <c r="BR34" i="6"/>
  <c r="BS34" i="6" s="1"/>
  <c r="BY33" i="6"/>
  <c r="BW33" i="6"/>
  <c r="BU33" i="6"/>
  <c r="BR33" i="6"/>
  <c r="BS33" i="6" s="1"/>
  <c r="BZ32" i="6"/>
  <c r="BX32" i="6"/>
  <c r="BV32" i="6"/>
  <c r="BT32" i="6"/>
  <c r="BY30" i="6"/>
  <c r="BW30" i="6"/>
  <c r="BU30" i="6"/>
  <c r="BR30" i="6"/>
  <c r="BS30" i="6" s="1"/>
  <c r="BY29" i="6"/>
  <c r="BW29" i="6"/>
  <c r="BU29" i="6"/>
  <c r="BR29" i="6"/>
  <c r="BS29" i="6" s="1"/>
  <c r="BZ28" i="6"/>
  <c r="BX28" i="6"/>
  <c r="BV28" i="6"/>
  <c r="BT28" i="6"/>
  <c r="BY26" i="6"/>
  <c r="BW26" i="6"/>
  <c r="BU26" i="6"/>
  <c r="BR26" i="6"/>
  <c r="BS26" i="6" s="1"/>
  <c r="BY24" i="6"/>
  <c r="BW24" i="6"/>
  <c r="BU24" i="6"/>
  <c r="BR24" i="6"/>
  <c r="BS24" i="6" s="1"/>
  <c r="BY22" i="6"/>
  <c r="BW22" i="6"/>
  <c r="BU22" i="6"/>
  <c r="BR22" i="6"/>
  <c r="BS22" i="6" s="1"/>
  <c r="BY21" i="6"/>
  <c r="BW21" i="6"/>
  <c r="BU21" i="6"/>
  <c r="BR21" i="6"/>
  <c r="BS21" i="6" s="1"/>
  <c r="BY20" i="6"/>
  <c r="BW20" i="6"/>
  <c r="BU20" i="6"/>
  <c r="BR20" i="6"/>
  <c r="BS20" i="6" s="1"/>
  <c r="BY19" i="6"/>
  <c r="BW19" i="6"/>
  <c r="BU19" i="6"/>
  <c r="BR19" i="6"/>
  <c r="BS19" i="6" s="1"/>
  <c r="BY18" i="6"/>
  <c r="BW18" i="6"/>
  <c r="BU18" i="6"/>
  <c r="BR18" i="6"/>
  <c r="BS18" i="6" s="1"/>
  <c r="BY17" i="6"/>
  <c r="BW17" i="6"/>
  <c r="BU17" i="6"/>
  <c r="BR17" i="6"/>
  <c r="BS17" i="6" s="1"/>
  <c r="BY16" i="6"/>
  <c r="BW16" i="6"/>
  <c r="BU16" i="6"/>
  <c r="BR16" i="6"/>
  <c r="BS16" i="6" s="1"/>
  <c r="BY15" i="6"/>
  <c r="BW15" i="6"/>
  <c r="BU15" i="6"/>
  <c r="BR15" i="6"/>
  <c r="BS15" i="6" s="1"/>
  <c r="BY14" i="6"/>
  <c r="BW14" i="6"/>
  <c r="BU14" i="6"/>
  <c r="BR14" i="6"/>
  <c r="BS14" i="6" s="1"/>
  <c r="BY13" i="6"/>
  <c r="BW13" i="6"/>
  <c r="BU13" i="6"/>
  <c r="BR13" i="6"/>
  <c r="BS13" i="6" s="1"/>
  <c r="BZ12" i="6"/>
  <c r="BX12" i="6"/>
  <c r="BV12" i="6"/>
  <c r="BT12" i="6"/>
  <c r="BR58" i="5" l="1"/>
  <c r="BR63" i="5"/>
  <c r="CA19" i="5"/>
  <c r="CA44" i="5"/>
  <c r="CA88" i="5"/>
  <c r="CS10" i="5"/>
  <c r="CJ10" i="5"/>
  <c r="CS10" i="6"/>
  <c r="CJ10" i="6"/>
  <c r="CA68" i="6"/>
  <c r="CB90" i="5"/>
  <c r="CA82" i="5"/>
  <c r="CA73" i="5"/>
  <c r="BR73" i="5"/>
  <c r="CI10" i="5"/>
  <c r="CA63" i="5"/>
  <c r="BX10" i="5"/>
  <c r="CA58" i="5"/>
  <c r="CA53" i="5"/>
  <c r="CB49" i="5"/>
  <c r="CA41" i="5"/>
  <c r="CA34" i="5"/>
  <c r="CA26" i="5"/>
  <c r="CB24" i="5"/>
  <c r="CE10" i="5"/>
  <c r="CA12" i="5"/>
  <c r="CB15" i="5"/>
  <c r="CB20" i="5"/>
  <c r="CB35" i="5"/>
  <c r="CB45" i="5"/>
  <c r="CB55" i="5"/>
  <c r="CB60" i="5"/>
  <c r="CB65" i="5"/>
  <c r="CA67" i="5"/>
  <c r="CB75" i="5"/>
  <c r="CA77" i="5"/>
  <c r="CB86" i="5"/>
  <c r="CC10" i="5"/>
  <c r="CG10" i="5"/>
  <c r="BS89" i="5"/>
  <c r="BR85" i="5"/>
  <c r="BS83" i="5"/>
  <c r="BT10" i="5"/>
  <c r="BR77" i="5"/>
  <c r="BR67" i="5"/>
  <c r="BR53" i="5"/>
  <c r="BR48" i="5"/>
  <c r="BR41" i="5"/>
  <c r="BR34" i="5"/>
  <c r="BR44" i="5"/>
  <c r="BZ10" i="5"/>
  <c r="BR19" i="5"/>
  <c r="BR12" i="5"/>
  <c r="BS13" i="5"/>
  <c r="BV10" i="5"/>
  <c r="BS24" i="5"/>
  <c r="BR26" i="5"/>
  <c r="BS49" i="5"/>
  <c r="BS54" i="5"/>
  <c r="BS59" i="5"/>
  <c r="BS64" i="5"/>
  <c r="BS74" i="5"/>
  <c r="BS21" i="5"/>
  <c r="CA74" i="6"/>
  <c r="BR68" i="6"/>
  <c r="CA63" i="6"/>
  <c r="CA47" i="6"/>
  <c r="CA38" i="6"/>
  <c r="CE10" i="6"/>
  <c r="CB33" i="6"/>
  <c r="CI10" i="6"/>
  <c r="CA12" i="6"/>
  <c r="CA59" i="6"/>
  <c r="CA80" i="6"/>
  <c r="CC10" i="6"/>
  <c r="CG10" i="6"/>
  <c r="CA28" i="6"/>
  <c r="CA51" i="6"/>
  <c r="BR74" i="6"/>
  <c r="BR63" i="6"/>
  <c r="BV10" i="6"/>
  <c r="BT10" i="6"/>
  <c r="BR47" i="6"/>
  <c r="BR38" i="6"/>
  <c r="BZ10" i="6"/>
  <c r="BX10" i="6"/>
  <c r="BR12" i="6"/>
  <c r="BR32" i="6"/>
  <c r="BR59" i="6"/>
  <c r="BR80" i="6"/>
  <c r="BR28" i="6"/>
  <c r="BR51" i="6"/>
  <c r="BO90" i="5"/>
  <c r="BM90" i="5"/>
  <c r="BK90" i="5"/>
  <c r="BH90" i="5"/>
  <c r="BQ90" i="5" s="1"/>
  <c r="BO89" i="5"/>
  <c r="BM89" i="5"/>
  <c r="BK89" i="5"/>
  <c r="BH89" i="5"/>
  <c r="BP88" i="5"/>
  <c r="BN88" i="5"/>
  <c r="BL88" i="5"/>
  <c r="BJ88" i="5"/>
  <c r="BO86" i="5"/>
  <c r="BM86" i="5"/>
  <c r="BK86" i="5"/>
  <c r="BH86" i="5"/>
  <c r="BH85" i="5" s="1"/>
  <c r="BP85" i="5"/>
  <c r="BN85" i="5"/>
  <c r="BL85" i="5"/>
  <c r="BJ85" i="5"/>
  <c r="BO83" i="5"/>
  <c r="BM83" i="5"/>
  <c r="BK83" i="5"/>
  <c r="BH83" i="5"/>
  <c r="BQ83" i="5" s="1"/>
  <c r="BP82" i="5"/>
  <c r="BN82" i="5"/>
  <c r="BL82" i="5"/>
  <c r="BJ82" i="5"/>
  <c r="BO80" i="5"/>
  <c r="BM80" i="5"/>
  <c r="BK80" i="5"/>
  <c r="BH80" i="5"/>
  <c r="BQ80" i="5" s="1"/>
  <c r="BO79" i="5"/>
  <c r="BM79" i="5"/>
  <c r="BK79" i="5"/>
  <c r="BH79" i="5"/>
  <c r="BQ79" i="5" s="1"/>
  <c r="BO78" i="5"/>
  <c r="BM78" i="5"/>
  <c r="BK78" i="5"/>
  <c r="BH78" i="5"/>
  <c r="BQ78" i="5" s="1"/>
  <c r="BP77" i="5"/>
  <c r="BN77" i="5"/>
  <c r="BL77" i="5"/>
  <c r="BJ77" i="5"/>
  <c r="BO75" i="5"/>
  <c r="BM75" i="5"/>
  <c r="BK75" i="5"/>
  <c r="BH75" i="5"/>
  <c r="BQ75" i="5" s="1"/>
  <c r="BO74" i="5"/>
  <c r="BM74" i="5"/>
  <c r="BK74" i="5"/>
  <c r="BH74" i="5"/>
  <c r="BQ74" i="5" s="1"/>
  <c r="BP73" i="5"/>
  <c r="BN73" i="5"/>
  <c r="BL73" i="5"/>
  <c r="BJ73" i="5"/>
  <c r="BO71" i="5"/>
  <c r="BM71" i="5"/>
  <c r="BK71" i="5"/>
  <c r="BH71" i="5"/>
  <c r="BQ71" i="5" s="1"/>
  <c r="BO70" i="5"/>
  <c r="BM70" i="5"/>
  <c r="BK70" i="5"/>
  <c r="BH70" i="5"/>
  <c r="BQ70" i="5" s="1"/>
  <c r="BO69" i="5"/>
  <c r="BM69" i="5"/>
  <c r="BK69" i="5"/>
  <c r="BH69" i="5"/>
  <c r="BQ69" i="5" s="1"/>
  <c r="BO68" i="5"/>
  <c r="BM68" i="5"/>
  <c r="BK68" i="5"/>
  <c r="BH68" i="5"/>
  <c r="BQ68" i="5" s="1"/>
  <c r="BP67" i="5"/>
  <c r="BN67" i="5"/>
  <c r="BL67" i="5"/>
  <c r="BJ67" i="5"/>
  <c r="BO65" i="5"/>
  <c r="BM65" i="5"/>
  <c r="BK65" i="5"/>
  <c r="BH65" i="5"/>
  <c r="BQ65" i="5" s="1"/>
  <c r="BO64" i="5"/>
  <c r="BM64" i="5"/>
  <c r="BK64" i="5"/>
  <c r="BH64" i="5"/>
  <c r="BP63" i="5"/>
  <c r="BN63" i="5"/>
  <c r="BL63" i="5"/>
  <c r="BJ63" i="5"/>
  <c r="BO61" i="5"/>
  <c r="BM61" i="5"/>
  <c r="BK61" i="5"/>
  <c r="BH61" i="5"/>
  <c r="BQ61" i="5" s="1"/>
  <c r="BO60" i="5"/>
  <c r="BM60" i="5"/>
  <c r="BK60" i="5"/>
  <c r="BH60" i="5"/>
  <c r="BQ60" i="5" s="1"/>
  <c r="BO59" i="5"/>
  <c r="BM59" i="5"/>
  <c r="BK59" i="5"/>
  <c r="BH59" i="5"/>
  <c r="BP58" i="5"/>
  <c r="BN58" i="5"/>
  <c r="BL58" i="5"/>
  <c r="BJ58" i="5"/>
  <c r="BO56" i="5"/>
  <c r="BM56" i="5"/>
  <c r="BK56" i="5"/>
  <c r="BH56" i="5"/>
  <c r="BQ56" i="5" s="1"/>
  <c r="BO55" i="5"/>
  <c r="BM55" i="5"/>
  <c r="BK55" i="5"/>
  <c r="BH55" i="5"/>
  <c r="BQ55" i="5" s="1"/>
  <c r="BO54" i="5"/>
  <c r="BM54" i="5"/>
  <c r="BK54" i="5"/>
  <c r="BH54" i="5"/>
  <c r="BQ54" i="5" s="1"/>
  <c r="BP53" i="5"/>
  <c r="BN53" i="5"/>
  <c r="BL53" i="5"/>
  <c r="BJ53" i="5"/>
  <c r="BO51" i="5"/>
  <c r="BM51" i="5"/>
  <c r="BK51" i="5"/>
  <c r="BH51" i="5"/>
  <c r="BQ51" i="5" s="1"/>
  <c r="BO50" i="5"/>
  <c r="BM50" i="5"/>
  <c r="BK50" i="5"/>
  <c r="BH50" i="5"/>
  <c r="BQ50" i="5" s="1"/>
  <c r="BO49" i="5"/>
  <c r="BM49" i="5"/>
  <c r="BK49" i="5"/>
  <c r="BH49" i="5"/>
  <c r="BQ49" i="5" s="1"/>
  <c r="BP48" i="5"/>
  <c r="BN48" i="5"/>
  <c r="BL48" i="5"/>
  <c r="BJ48" i="5"/>
  <c r="BO46" i="5"/>
  <c r="BM46" i="5"/>
  <c r="BK46" i="5"/>
  <c r="BH46" i="5"/>
  <c r="BQ46" i="5" s="1"/>
  <c r="BO45" i="5"/>
  <c r="BM45" i="5"/>
  <c r="BK45" i="5"/>
  <c r="BH45" i="5"/>
  <c r="BQ45" i="5" s="1"/>
  <c r="BP44" i="5"/>
  <c r="BN44" i="5"/>
  <c r="BL44" i="5"/>
  <c r="BJ44" i="5"/>
  <c r="BO42" i="5"/>
  <c r="BM42" i="5"/>
  <c r="BK42" i="5"/>
  <c r="BH42" i="5"/>
  <c r="BH41" i="5" s="1"/>
  <c r="BP41" i="5"/>
  <c r="BN41" i="5"/>
  <c r="BL41" i="5"/>
  <c r="BJ41" i="5"/>
  <c r="BO39" i="5"/>
  <c r="BM39" i="5"/>
  <c r="BK39" i="5"/>
  <c r="BH39" i="5"/>
  <c r="BQ39" i="5" s="1"/>
  <c r="BO38" i="5"/>
  <c r="BM38" i="5"/>
  <c r="BK38" i="5"/>
  <c r="BH38" i="5"/>
  <c r="BQ38" i="5" s="1"/>
  <c r="BO37" i="5"/>
  <c r="BM37" i="5"/>
  <c r="BK37" i="5"/>
  <c r="BH37" i="5"/>
  <c r="BQ37" i="5" s="1"/>
  <c r="BO36" i="5"/>
  <c r="BM36" i="5"/>
  <c r="BK36" i="5"/>
  <c r="BH36" i="5"/>
  <c r="BQ36" i="5" s="1"/>
  <c r="BO35" i="5"/>
  <c r="BM35" i="5"/>
  <c r="BK35" i="5"/>
  <c r="BH35" i="5"/>
  <c r="BP34" i="5"/>
  <c r="BN34" i="5"/>
  <c r="BL34" i="5"/>
  <c r="BJ34" i="5"/>
  <c r="BO32" i="5"/>
  <c r="BM32" i="5"/>
  <c r="BK32" i="5"/>
  <c r="BH32" i="5"/>
  <c r="BQ32" i="5" s="1"/>
  <c r="BO31" i="5"/>
  <c r="BM31" i="5"/>
  <c r="BK31" i="5"/>
  <c r="BH31" i="5"/>
  <c r="BQ31" i="5" s="1"/>
  <c r="BO30" i="5"/>
  <c r="BM30" i="5"/>
  <c r="BK30" i="5"/>
  <c r="BH30" i="5"/>
  <c r="BQ30" i="5" s="1"/>
  <c r="BO29" i="5"/>
  <c r="BM29" i="5"/>
  <c r="BK29" i="5"/>
  <c r="BH29" i="5"/>
  <c r="BQ29" i="5" s="1"/>
  <c r="BO28" i="5"/>
  <c r="BM28" i="5"/>
  <c r="BK28" i="5"/>
  <c r="BH28" i="5"/>
  <c r="BQ28" i="5" s="1"/>
  <c r="BO27" i="5"/>
  <c r="BM27" i="5"/>
  <c r="BK27" i="5"/>
  <c r="BH27" i="5"/>
  <c r="BP26" i="5"/>
  <c r="BN26" i="5"/>
  <c r="BL26" i="5"/>
  <c r="BJ26" i="5"/>
  <c r="BO24" i="5"/>
  <c r="BM24" i="5"/>
  <c r="BK24" i="5"/>
  <c r="BH24" i="5"/>
  <c r="BH23" i="5" s="1"/>
  <c r="BP23" i="5"/>
  <c r="BN23" i="5"/>
  <c r="BL23" i="5"/>
  <c r="BJ23" i="5"/>
  <c r="BO21" i="5"/>
  <c r="BM21" i="5"/>
  <c r="BK21" i="5"/>
  <c r="BH21" i="5"/>
  <c r="BQ21" i="5" s="1"/>
  <c r="BO20" i="5"/>
  <c r="BM20" i="5"/>
  <c r="BK20" i="5"/>
  <c r="BH20" i="5"/>
  <c r="BH19" i="5" s="1"/>
  <c r="BP19" i="5"/>
  <c r="BN19" i="5"/>
  <c r="BL19" i="5"/>
  <c r="BJ19" i="5"/>
  <c r="BO17" i="5"/>
  <c r="BM17" i="5"/>
  <c r="BK17" i="5"/>
  <c r="BH17" i="5"/>
  <c r="BQ17" i="5" s="1"/>
  <c r="BO16" i="5"/>
  <c r="BM16" i="5"/>
  <c r="BK16" i="5"/>
  <c r="BH16" i="5"/>
  <c r="BQ16" i="5" s="1"/>
  <c r="BO15" i="5"/>
  <c r="BM15" i="5"/>
  <c r="BK15" i="5"/>
  <c r="BH15" i="5"/>
  <c r="BQ15" i="5" s="1"/>
  <c r="BO14" i="5"/>
  <c r="BM14" i="5"/>
  <c r="BK14" i="5"/>
  <c r="BH14" i="5"/>
  <c r="BQ14" i="5" s="1"/>
  <c r="BO13" i="5"/>
  <c r="BM13" i="5"/>
  <c r="BK13" i="5"/>
  <c r="BH13" i="5"/>
  <c r="BP12" i="5"/>
  <c r="BN12" i="5"/>
  <c r="BN10" i="5" s="1"/>
  <c r="BL12" i="5"/>
  <c r="BJ12" i="5"/>
  <c r="BE90" i="5"/>
  <c r="BC90" i="5"/>
  <c r="BA90" i="5"/>
  <c r="AX90" i="5"/>
  <c r="BG90" i="5" s="1"/>
  <c r="BE89" i="5"/>
  <c r="BC89" i="5"/>
  <c r="BA89" i="5"/>
  <c r="AX89" i="5"/>
  <c r="BG89" i="5" s="1"/>
  <c r="BF88" i="5"/>
  <c r="BD88" i="5"/>
  <c r="BB88" i="5"/>
  <c r="AZ88" i="5"/>
  <c r="BE86" i="5"/>
  <c r="BC86" i="5"/>
  <c r="BA86" i="5"/>
  <c r="AX86" i="5"/>
  <c r="BG86" i="5" s="1"/>
  <c r="BF85" i="5"/>
  <c r="BD85" i="5"/>
  <c r="BB85" i="5"/>
  <c r="AZ85" i="5"/>
  <c r="BE83" i="5"/>
  <c r="BC83" i="5"/>
  <c r="BA83" i="5"/>
  <c r="AX83" i="5"/>
  <c r="AX82" i="5" s="1"/>
  <c r="BF82" i="5"/>
  <c r="BD82" i="5"/>
  <c r="BB82" i="5"/>
  <c r="AZ82" i="5"/>
  <c r="BE80" i="5"/>
  <c r="BC80" i="5"/>
  <c r="BA80" i="5"/>
  <c r="AX80" i="5"/>
  <c r="BG80" i="5" s="1"/>
  <c r="BE79" i="5"/>
  <c r="BC79" i="5"/>
  <c r="BA79" i="5"/>
  <c r="AX79" i="5"/>
  <c r="BG79" i="5" s="1"/>
  <c r="BE78" i="5"/>
  <c r="BC78" i="5"/>
  <c r="BA78" i="5"/>
  <c r="AX78" i="5"/>
  <c r="AX77" i="5" s="1"/>
  <c r="BF77" i="5"/>
  <c r="BD77" i="5"/>
  <c r="BB77" i="5"/>
  <c r="AZ77" i="5"/>
  <c r="BE75" i="5"/>
  <c r="BC75" i="5"/>
  <c r="BA75" i="5"/>
  <c r="AX75" i="5"/>
  <c r="BG75" i="5" s="1"/>
  <c r="BE74" i="5"/>
  <c r="BC74" i="5"/>
  <c r="BA74" i="5"/>
  <c r="AX74" i="5"/>
  <c r="BF73" i="5"/>
  <c r="BD73" i="5"/>
  <c r="BB73" i="5"/>
  <c r="AZ73" i="5"/>
  <c r="BE71" i="5"/>
  <c r="BC71" i="5"/>
  <c r="BA71" i="5"/>
  <c r="AX71" i="5"/>
  <c r="BG71" i="5" s="1"/>
  <c r="BE70" i="5"/>
  <c r="BC70" i="5"/>
  <c r="BA70" i="5"/>
  <c r="AX70" i="5"/>
  <c r="BG70" i="5" s="1"/>
  <c r="BE69" i="5"/>
  <c r="BC69" i="5"/>
  <c r="BA69" i="5"/>
  <c r="AX69" i="5"/>
  <c r="BG69" i="5" s="1"/>
  <c r="BE68" i="5"/>
  <c r="BC68" i="5"/>
  <c r="BA68" i="5"/>
  <c r="AX68" i="5"/>
  <c r="BG68" i="5" s="1"/>
  <c r="BF67" i="5"/>
  <c r="BD67" i="5"/>
  <c r="BB67" i="5"/>
  <c r="AZ67" i="5"/>
  <c r="BG65" i="5"/>
  <c r="BE65" i="5"/>
  <c r="BC65" i="5"/>
  <c r="BA65" i="5"/>
  <c r="AY65" i="5"/>
  <c r="AX65" i="5"/>
  <c r="BE64" i="5"/>
  <c r="BC64" i="5"/>
  <c r="BA64" i="5"/>
  <c r="AX64" i="5"/>
  <c r="AX63" i="5" s="1"/>
  <c r="BF63" i="5"/>
  <c r="BD63" i="5"/>
  <c r="BB63" i="5"/>
  <c r="AZ63" i="5"/>
  <c r="BE61" i="5"/>
  <c r="BC61" i="5"/>
  <c r="BA61" i="5"/>
  <c r="AX61" i="5"/>
  <c r="BG61" i="5" s="1"/>
  <c r="BE60" i="5"/>
  <c r="BC60" i="5"/>
  <c r="BA60" i="5"/>
  <c r="AX60" i="5"/>
  <c r="BG60" i="5" s="1"/>
  <c r="BE59" i="5"/>
  <c r="BC59" i="5"/>
  <c r="BA59" i="5"/>
  <c r="AX59" i="5"/>
  <c r="BG59" i="5" s="1"/>
  <c r="BF58" i="5"/>
  <c r="BD58" i="5"/>
  <c r="BB58" i="5"/>
  <c r="AZ58" i="5"/>
  <c r="BE56" i="5"/>
  <c r="BC56" i="5"/>
  <c r="BA56" i="5"/>
  <c r="AX56" i="5"/>
  <c r="BG56" i="5" s="1"/>
  <c r="BE55" i="5"/>
  <c r="BC55" i="5"/>
  <c r="BA55" i="5"/>
  <c r="AX55" i="5"/>
  <c r="BG55" i="5" s="1"/>
  <c r="BE54" i="5"/>
  <c r="BC54" i="5"/>
  <c r="BA54" i="5"/>
  <c r="AX54" i="5"/>
  <c r="BG54" i="5" s="1"/>
  <c r="BF53" i="5"/>
  <c r="BD53" i="5"/>
  <c r="BB53" i="5"/>
  <c r="AZ53" i="5"/>
  <c r="BE51" i="5"/>
  <c r="BC51" i="5"/>
  <c r="BA51" i="5"/>
  <c r="AX51" i="5"/>
  <c r="BG51" i="5" s="1"/>
  <c r="BE50" i="5"/>
  <c r="BC50" i="5"/>
  <c r="BA50" i="5"/>
  <c r="AX50" i="5"/>
  <c r="BG50" i="5" s="1"/>
  <c r="BE49" i="5"/>
  <c r="BC49" i="5"/>
  <c r="BA49" i="5"/>
  <c r="AX49" i="5"/>
  <c r="BF48" i="5"/>
  <c r="BD48" i="5"/>
  <c r="BB48" i="5"/>
  <c r="AZ48" i="5"/>
  <c r="BE46" i="5"/>
  <c r="BC46" i="5"/>
  <c r="BA46" i="5"/>
  <c r="AX46" i="5"/>
  <c r="BG46" i="5" s="1"/>
  <c r="BE45" i="5"/>
  <c r="BC45" i="5"/>
  <c r="BA45" i="5"/>
  <c r="AX45" i="5"/>
  <c r="BG45" i="5" s="1"/>
  <c r="BF44" i="5"/>
  <c r="BD44" i="5"/>
  <c r="BB44" i="5"/>
  <c r="AZ44" i="5"/>
  <c r="BE42" i="5"/>
  <c r="BC42" i="5"/>
  <c r="BA42" i="5"/>
  <c r="AX42" i="5"/>
  <c r="AX41" i="5" s="1"/>
  <c r="BF41" i="5"/>
  <c r="BD41" i="5"/>
  <c r="BB41" i="5"/>
  <c r="AZ41" i="5"/>
  <c r="BE39" i="5"/>
  <c r="BC39" i="5"/>
  <c r="BA39" i="5"/>
  <c r="AX39" i="5"/>
  <c r="BG39" i="5" s="1"/>
  <c r="BE38" i="5"/>
  <c r="BC38" i="5"/>
  <c r="BA38" i="5"/>
  <c r="AX38" i="5"/>
  <c r="BG38" i="5" s="1"/>
  <c r="BE37" i="5"/>
  <c r="BC37" i="5"/>
  <c r="BA37" i="5"/>
  <c r="AX37" i="5"/>
  <c r="BG37" i="5" s="1"/>
  <c r="BE36" i="5"/>
  <c r="BC36" i="5"/>
  <c r="BA36" i="5"/>
  <c r="AX36" i="5"/>
  <c r="BG36" i="5" s="1"/>
  <c r="BE35" i="5"/>
  <c r="BC35" i="5"/>
  <c r="BA35" i="5"/>
  <c r="AX35" i="5"/>
  <c r="BG35" i="5" s="1"/>
  <c r="BF34" i="5"/>
  <c r="BD34" i="5"/>
  <c r="BB34" i="5"/>
  <c r="AZ34" i="5"/>
  <c r="BE32" i="5"/>
  <c r="BC32" i="5"/>
  <c r="BA32" i="5"/>
  <c r="AX32" i="5"/>
  <c r="BG32" i="5" s="1"/>
  <c r="BE31" i="5"/>
  <c r="BC31" i="5"/>
  <c r="BA31" i="5"/>
  <c r="AX31" i="5"/>
  <c r="BG31" i="5" s="1"/>
  <c r="BE30" i="5"/>
  <c r="BC30" i="5"/>
  <c r="BA30" i="5"/>
  <c r="AX30" i="5"/>
  <c r="BG30" i="5" s="1"/>
  <c r="BE29" i="5"/>
  <c r="BC29" i="5"/>
  <c r="BA29" i="5"/>
  <c r="AX29" i="5"/>
  <c r="BG29" i="5" s="1"/>
  <c r="BE28" i="5"/>
  <c r="BC28" i="5"/>
  <c r="BA28" i="5"/>
  <c r="AX28" i="5"/>
  <c r="BG28" i="5" s="1"/>
  <c r="BE27" i="5"/>
  <c r="BC27" i="5"/>
  <c r="BA27" i="5"/>
  <c r="AX27" i="5"/>
  <c r="BF26" i="5"/>
  <c r="BD26" i="5"/>
  <c r="BB26" i="5"/>
  <c r="AZ26" i="5"/>
  <c r="BE24" i="5"/>
  <c r="BC24" i="5"/>
  <c r="BA24" i="5"/>
  <c r="AX24" i="5"/>
  <c r="BG24" i="5" s="1"/>
  <c r="BF23" i="5"/>
  <c r="BD23" i="5"/>
  <c r="BB23" i="5"/>
  <c r="AZ23" i="5"/>
  <c r="BE21" i="5"/>
  <c r="BC21" i="5"/>
  <c r="BA21" i="5"/>
  <c r="AX21" i="5"/>
  <c r="BG21" i="5" s="1"/>
  <c r="BE20" i="5"/>
  <c r="BC20" i="5"/>
  <c r="BA20" i="5"/>
  <c r="AX20" i="5"/>
  <c r="BF19" i="5"/>
  <c r="BD19" i="5"/>
  <c r="BB19" i="5"/>
  <c r="AZ19" i="5"/>
  <c r="BE17" i="5"/>
  <c r="BC17" i="5"/>
  <c r="BA17" i="5"/>
  <c r="AX17" i="5"/>
  <c r="AY17" i="5" s="1"/>
  <c r="BE16" i="5"/>
  <c r="BC16" i="5"/>
  <c r="BA16" i="5"/>
  <c r="AX16" i="5"/>
  <c r="BG16" i="5" s="1"/>
  <c r="BE15" i="5"/>
  <c r="BC15" i="5"/>
  <c r="BA15" i="5"/>
  <c r="AX15" i="5"/>
  <c r="BG15" i="5" s="1"/>
  <c r="BE14" i="5"/>
  <c r="BC14" i="5"/>
  <c r="BA14" i="5"/>
  <c r="AX14" i="5"/>
  <c r="BG14" i="5" s="1"/>
  <c r="BE13" i="5"/>
  <c r="BC13" i="5"/>
  <c r="BA13" i="5"/>
  <c r="AX13" i="5"/>
  <c r="BG13" i="5" s="1"/>
  <c r="BF12" i="5"/>
  <c r="BD12" i="5"/>
  <c r="BB12" i="5"/>
  <c r="AZ12" i="5"/>
  <c r="AY38" i="5" l="1"/>
  <c r="BH58" i="5"/>
  <c r="BH88" i="5"/>
  <c r="BH77" i="5"/>
  <c r="AY16" i="5"/>
  <c r="AY55" i="5"/>
  <c r="BI21" i="5"/>
  <c r="BI31" i="5"/>
  <c r="BI79" i="5"/>
  <c r="CA10" i="5"/>
  <c r="BR10" i="5"/>
  <c r="CA10" i="6"/>
  <c r="BR10" i="6"/>
  <c r="AY89" i="5"/>
  <c r="AX88" i="5"/>
  <c r="BQ86" i="5"/>
  <c r="BI86" i="5"/>
  <c r="AY83" i="5"/>
  <c r="BG83" i="5"/>
  <c r="BI80" i="5"/>
  <c r="BI78" i="5"/>
  <c r="AX73" i="5"/>
  <c r="AY75" i="5"/>
  <c r="AY74" i="5"/>
  <c r="BG74" i="5"/>
  <c r="BI71" i="5"/>
  <c r="BI70" i="5"/>
  <c r="BI69" i="5"/>
  <c r="BI68" i="5"/>
  <c r="BH67" i="5"/>
  <c r="BH63" i="5"/>
  <c r="AY64" i="5"/>
  <c r="BG64" i="5"/>
  <c r="BI61" i="5"/>
  <c r="BI60" i="5"/>
  <c r="BP10" i="5"/>
  <c r="BI59" i="5"/>
  <c r="BQ59" i="5"/>
  <c r="AY56" i="5"/>
  <c r="AX53" i="5"/>
  <c r="AY54" i="5"/>
  <c r="BI51" i="5"/>
  <c r="AY51" i="5"/>
  <c r="BI50" i="5"/>
  <c r="BH48" i="5"/>
  <c r="BI49" i="5"/>
  <c r="AY45" i="5"/>
  <c r="BI42" i="5"/>
  <c r="BQ42" i="5"/>
  <c r="BH34" i="5"/>
  <c r="BL10" i="5"/>
  <c r="BH26" i="5"/>
  <c r="BI32" i="5"/>
  <c r="BI30" i="5"/>
  <c r="BI29" i="5"/>
  <c r="BI28" i="5"/>
  <c r="AX26" i="5"/>
  <c r="BI27" i="5"/>
  <c r="BQ27" i="5"/>
  <c r="AX23" i="5"/>
  <c r="AY24" i="5"/>
  <c r="AX19" i="5"/>
  <c r="BI20" i="5"/>
  <c r="BQ20" i="5"/>
  <c r="BJ10" i="5"/>
  <c r="BG17" i="5"/>
  <c r="BH12" i="5"/>
  <c r="AY15" i="5"/>
  <c r="AY14" i="5"/>
  <c r="AX12" i="5"/>
  <c r="AY13" i="5"/>
  <c r="BI13" i="5"/>
  <c r="BQ13" i="5"/>
  <c r="BI15" i="5"/>
  <c r="BI17" i="5"/>
  <c r="BI24" i="5"/>
  <c r="BQ24" i="5"/>
  <c r="BI35" i="5"/>
  <c r="BQ35" i="5"/>
  <c r="BI37" i="5"/>
  <c r="BI39" i="5"/>
  <c r="BH44" i="5"/>
  <c r="BI46" i="5"/>
  <c r="BH53" i="5"/>
  <c r="BI55" i="5"/>
  <c r="BI64" i="5"/>
  <c r="BQ64" i="5"/>
  <c r="BH73" i="5"/>
  <c r="BI75" i="5"/>
  <c r="BH82" i="5"/>
  <c r="BI89" i="5"/>
  <c r="BQ89" i="5"/>
  <c r="BI14" i="5"/>
  <c r="BI16" i="5"/>
  <c r="BI36" i="5"/>
  <c r="BI38" i="5"/>
  <c r="BI45" i="5"/>
  <c r="BI54" i="5"/>
  <c r="BI56" i="5"/>
  <c r="BI65" i="5"/>
  <c r="BI74" i="5"/>
  <c r="BI83" i="5"/>
  <c r="BI90" i="5"/>
  <c r="AY90" i="5"/>
  <c r="AX48" i="5"/>
  <c r="BB10" i="5"/>
  <c r="AX44" i="5"/>
  <c r="AY46" i="5"/>
  <c r="BF10" i="5"/>
  <c r="AX34" i="5"/>
  <c r="AY36" i="5"/>
  <c r="AY35" i="5"/>
  <c r="AY37" i="5"/>
  <c r="AY39" i="5"/>
  <c r="AZ10" i="5"/>
  <c r="BD10" i="5"/>
  <c r="AY20" i="5"/>
  <c r="BG20" i="5"/>
  <c r="AY27" i="5"/>
  <c r="BG27" i="5"/>
  <c r="AY29" i="5"/>
  <c r="AY31" i="5"/>
  <c r="AY42" i="5"/>
  <c r="BG42" i="5"/>
  <c r="AY49" i="5"/>
  <c r="BG49" i="5"/>
  <c r="AX58" i="5"/>
  <c r="AY60" i="5"/>
  <c r="AX67" i="5"/>
  <c r="AY69" i="5"/>
  <c r="AY71" i="5"/>
  <c r="AY78" i="5"/>
  <c r="BG78" i="5"/>
  <c r="AY80" i="5"/>
  <c r="AX85" i="5"/>
  <c r="AY21" i="5"/>
  <c r="AY28" i="5"/>
  <c r="AY30" i="5"/>
  <c r="AY32" i="5"/>
  <c r="AY50" i="5"/>
  <c r="AY59" i="5"/>
  <c r="AY61" i="5"/>
  <c r="AY68" i="5"/>
  <c r="AY70" i="5"/>
  <c r="AY79" i="5"/>
  <c r="AY86" i="5"/>
  <c r="BC85" i="6"/>
  <c r="BE56" i="6"/>
  <c r="BK15" i="6"/>
  <c r="BO94" i="6"/>
  <c r="BM94" i="6"/>
  <c r="BK94" i="6"/>
  <c r="BH94" i="6"/>
  <c r="BQ94" i="6" s="1"/>
  <c r="BO92" i="6"/>
  <c r="BM92" i="6"/>
  <c r="BK92" i="6"/>
  <c r="BH92" i="6"/>
  <c r="BQ92" i="6" s="1"/>
  <c r="BO90" i="6"/>
  <c r="BM90" i="6"/>
  <c r="BK90" i="6"/>
  <c r="BH90" i="6"/>
  <c r="BQ90" i="6" s="1"/>
  <c r="BO88" i="6"/>
  <c r="BM88" i="6"/>
  <c r="BK88" i="6"/>
  <c r="BH88" i="6"/>
  <c r="BQ88" i="6" s="1"/>
  <c r="BO87" i="6"/>
  <c r="BM87" i="6"/>
  <c r="BK87" i="6"/>
  <c r="BH87" i="6"/>
  <c r="BQ87" i="6" s="1"/>
  <c r="BO86" i="6"/>
  <c r="BM86" i="6"/>
  <c r="BK86" i="6"/>
  <c r="BH86" i="6"/>
  <c r="BQ86" i="6" s="1"/>
  <c r="BO85" i="6"/>
  <c r="BM85" i="6"/>
  <c r="BK85" i="6"/>
  <c r="BH85" i="6"/>
  <c r="BQ85" i="6" s="1"/>
  <c r="BO84" i="6"/>
  <c r="BM84" i="6"/>
  <c r="BK84" i="6"/>
  <c r="BH84" i="6"/>
  <c r="BQ84" i="6" s="1"/>
  <c r="BO83" i="6"/>
  <c r="BM83" i="6"/>
  <c r="BK83" i="6"/>
  <c r="BH83" i="6"/>
  <c r="BQ83" i="6" s="1"/>
  <c r="BO82" i="6"/>
  <c r="BM82" i="6"/>
  <c r="BK82" i="6"/>
  <c r="BH82" i="6"/>
  <c r="BO81" i="6"/>
  <c r="BM81" i="6"/>
  <c r="BK81" i="6"/>
  <c r="BH81" i="6"/>
  <c r="BQ81" i="6" s="1"/>
  <c r="BP80" i="6"/>
  <c r="BN80" i="6"/>
  <c r="BL80" i="6"/>
  <c r="BJ80" i="6"/>
  <c r="BO78" i="6"/>
  <c r="BM78" i="6"/>
  <c r="BK78" i="6"/>
  <c r="BH78" i="6"/>
  <c r="BQ78" i="6" s="1"/>
  <c r="BO77" i="6"/>
  <c r="BM77" i="6"/>
  <c r="BK77" i="6"/>
  <c r="BH77" i="6"/>
  <c r="BQ77" i="6" s="1"/>
  <c r="BO76" i="6"/>
  <c r="BM76" i="6"/>
  <c r="BK76" i="6"/>
  <c r="BH76" i="6"/>
  <c r="BQ76" i="6" s="1"/>
  <c r="BO75" i="6"/>
  <c r="BM75" i="6"/>
  <c r="BK75" i="6"/>
  <c r="BH75" i="6"/>
  <c r="BQ75" i="6" s="1"/>
  <c r="BP74" i="6"/>
  <c r="BN74" i="6"/>
  <c r="BL74" i="6"/>
  <c r="BJ74" i="6"/>
  <c r="BO72" i="6"/>
  <c r="BM72" i="6"/>
  <c r="BK72" i="6"/>
  <c r="BH72" i="6"/>
  <c r="BQ72" i="6" s="1"/>
  <c r="BO70" i="6"/>
  <c r="BM70" i="6"/>
  <c r="BK70" i="6"/>
  <c r="BH70" i="6"/>
  <c r="BQ70" i="6" s="1"/>
  <c r="BO69" i="6"/>
  <c r="BM69" i="6"/>
  <c r="BK69" i="6"/>
  <c r="BH69" i="6"/>
  <c r="BQ69" i="6" s="1"/>
  <c r="BP68" i="6"/>
  <c r="BN68" i="6"/>
  <c r="BL68" i="6"/>
  <c r="BJ68" i="6"/>
  <c r="BO66" i="6"/>
  <c r="BM66" i="6"/>
  <c r="BK66" i="6"/>
  <c r="BH66" i="6"/>
  <c r="BQ66" i="6" s="1"/>
  <c r="BO65" i="6"/>
  <c r="BM65" i="6"/>
  <c r="BK65" i="6"/>
  <c r="BH65" i="6"/>
  <c r="BQ65" i="6" s="1"/>
  <c r="BO64" i="6"/>
  <c r="BM64" i="6"/>
  <c r="BK64" i="6"/>
  <c r="BH64" i="6"/>
  <c r="BQ64" i="6" s="1"/>
  <c r="BP63" i="6"/>
  <c r="BN63" i="6"/>
  <c r="BL63" i="6"/>
  <c r="BJ63" i="6"/>
  <c r="BO61" i="6"/>
  <c r="BM61" i="6"/>
  <c r="BK61" i="6"/>
  <c r="BH61" i="6"/>
  <c r="BQ61" i="6" s="1"/>
  <c r="BO60" i="6"/>
  <c r="BM60" i="6"/>
  <c r="BK60" i="6"/>
  <c r="BH60" i="6"/>
  <c r="BP59" i="6"/>
  <c r="BN59" i="6"/>
  <c r="BL59" i="6"/>
  <c r="BJ59" i="6"/>
  <c r="BO57" i="6"/>
  <c r="BM57" i="6"/>
  <c r="BK57" i="6"/>
  <c r="BH57" i="6"/>
  <c r="BQ57" i="6" s="1"/>
  <c r="BO56" i="6"/>
  <c r="BM56" i="6"/>
  <c r="BK56" i="6"/>
  <c r="BH56" i="6"/>
  <c r="BQ56" i="6" s="1"/>
  <c r="BO55" i="6"/>
  <c r="BM55" i="6"/>
  <c r="BK55" i="6"/>
  <c r="BH55" i="6"/>
  <c r="BQ55" i="6" s="1"/>
  <c r="BO54" i="6"/>
  <c r="BM54" i="6"/>
  <c r="BK54" i="6"/>
  <c r="BH54" i="6"/>
  <c r="BQ54" i="6" s="1"/>
  <c r="BO53" i="6"/>
  <c r="BM53" i="6"/>
  <c r="BK53" i="6"/>
  <c r="BH53" i="6"/>
  <c r="BQ53" i="6" s="1"/>
  <c r="BO52" i="6"/>
  <c r="BM52" i="6"/>
  <c r="BK52" i="6"/>
  <c r="BH52" i="6"/>
  <c r="BQ52" i="6" s="1"/>
  <c r="BP51" i="6"/>
  <c r="BN51" i="6"/>
  <c r="BL51" i="6"/>
  <c r="BJ51" i="6"/>
  <c r="BO49" i="6"/>
  <c r="BM49" i="6"/>
  <c r="BK49" i="6"/>
  <c r="BH49" i="6"/>
  <c r="BQ49" i="6" s="1"/>
  <c r="BO48" i="6"/>
  <c r="BM48" i="6"/>
  <c r="BK48" i="6"/>
  <c r="BH48" i="6"/>
  <c r="BQ48" i="6" s="1"/>
  <c r="BP47" i="6"/>
  <c r="BN47" i="6"/>
  <c r="BL47" i="6"/>
  <c r="BJ47" i="6"/>
  <c r="BO45" i="6"/>
  <c r="BM45" i="6"/>
  <c r="BK45" i="6"/>
  <c r="BH45" i="6"/>
  <c r="BQ45" i="6" s="1"/>
  <c r="BH43" i="6"/>
  <c r="BO41" i="6"/>
  <c r="BM41" i="6"/>
  <c r="BK41" i="6"/>
  <c r="BH41" i="6"/>
  <c r="BQ41" i="6" s="1"/>
  <c r="BO40" i="6"/>
  <c r="BM40" i="6"/>
  <c r="BK40" i="6"/>
  <c r="BH40" i="6"/>
  <c r="BQ40" i="6" s="1"/>
  <c r="BO39" i="6"/>
  <c r="BM39" i="6"/>
  <c r="BK39" i="6"/>
  <c r="BH39" i="6"/>
  <c r="BQ39" i="6" s="1"/>
  <c r="BP38" i="6"/>
  <c r="BN38" i="6"/>
  <c r="BL38" i="6"/>
  <c r="BJ38" i="6"/>
  <c r="BO36" i="6"/>
  <c r="BM36" i="6"/>
  <c r="BK36" i="6"/>
  <c r="BH36" i="6"/>
  <c r="BQ36" i="6" s="1"/>
  <c r="BO34" i="6"/>
  <c r="BM34" i="6"/>
  <c r="BK34" i="6"/>
  <c r="BH34" i="6"/>
  <c r="BQ34" i="6" s="1"/>
  <c r="BO33" i="6"/>
  <c r="BM33" i="6"/>
  <c r="BK33" i="6"/>
  <c r="BH33" i="6"/>
  <c r="BQ33" i="6" s="1"/>
  <c r="BP32" i="6"/>
  <c r="BN32" i="6"/>
  <c r="BL32" i="6"/>
  <c r="BJ32" i="6"/>
  <c r="BO30" i="6"/>
  <c r="BM30" i="6"/>
  <c r="BK30" i="6"/>
  <c r="BH30" i="6"/>
  <c r="BQ30" i="6" s="1"/>
  <c r="BO29" i="6"/>
  <c r="BM29" i="6"/>
  <c r="BK29" i="6"/>
  <c r="BH29" i="6"/>
  <c r="BQ29" i="6" s="1"/>
  <c r="BP28" i="6"/>
  <c r="BN28" i="6"/>
  <c r="BL28" i="6"/>
  <c r="BJ28" i="6"/>
  <c r="BO26" i="6"/>
  <c r="BM26" i="6"/>
  <c r="BK26" i="6"/>
  <c r="BH26" i="6"/>
  <c r="BQ26" i="6" s="1"/>
  <c r="BO24" i="6"/>
  <c r="BM24" i="6"/>
  <c r="BK24" i="6"/>
  <c r="BH24" i="6"/>
  <c r="BQ24" i="6" s="1"/>
  <c r="BO22" i="6"/>
  <c r="BM22" i="6"/>
  <c r="BK22" i="6"/>
  <c r="BH22" i="6"/>
  <c r="BQ22" i="6" s="1"/>
  <c r="BO21" i="6"/>
  <c r="BM21" i="6"/>
  <c r="BK21" i="6"/>
  <c r="BH21" i="6"/>
  <c r="BQ21" i="6" s="1"/>
  <c r="BO20" i="6"/>
  <c r="BM20" i="6"/>
  <c r="BK20" i="6"/>
  <c r="BH20" i="6"/>
  <c r="BQ20" i="6" s="1"/>
  <c r="BO19" i="6"/>
  <c r="BM19" i="6"/>
  <c r="BK19" i="6"/>
  <c r="BH19" i="6"/>
  <c r="BQ19" i="6" s="1"/>
  <c r="BO18" i="6"/>
  <c r="BM18" i="6"/>
  <c r="BK18" i="6"/>
  <c r="BH18" i="6"/>
  <c r="BQ18" i="6" s="1"/>
  <c r="BO17" i="6"/>
  <c r="BM17" i="6"/>
  <c r="BK17" i="6"/>
  <c r="BH17" i="6"/>
  <c r="BQ17" i="6" s="1"/>
  <c r="BO16" i="6"/>
  <c r="BM16" i="6"/>
  <c r="BK16" i="6"/>
  <c r="BH16" i="6"/>
  <c r="BQ16" i="6" s="1"/>
  <c r="BO15" i="6"/>
  <c r="BM15" i="6"/>
  <c r="BH15" i="6"/>
  <c r="BQ15" i="6" s="1"/>
  <c r="BO14" i="6"/>
  <c r="BM14" i="6"/>
  <c r="BK14" i="6"/>
  <c r="BH14" i="6"/>
  <c r="BO13" i="6"/>
  <c r="BM13" i="6"/>
  <c r="BK13" i="6"/>
  <c r="BH13" i="6"/>
  <c r="BP12" i="6"/>
  <c r="BN12" i="6"/>
  <c r="BL12" i="6"/>
  <c r="BJ12" i="6"/>
  <c r="BE94" i="6"/>
  <c r="BC94" i="6"/>
  <c r="BA94" i="6"/>
  <c r="AX94" i="6"/>
  <c r="BG94" i="6" s="1"/>
  <c r="BE92" i="6"/>
  <c r="BC92" i="6"/>
  <c r="BA92" i="6"/>
  <c r="AX92" i="6"/>
  <c r="BG92" i="6" s="1"/>
  <c r="BE90" i="6"/>
  <c r="BC90" i="6"/>
  <c r="BA90" i="6"/>
  <c r="AX90" i="6"/>
  <c r="BG90" i="6" s="1"/>
  <c r="BE88" i="6"/>
  <c r="BC88" i="6"/>
  <c r="BA88" i="6"/>
  <c r="AX88" i="6"/>
  <c r="BG88" i="6" s="1"/>
  <c r="BE87" i="6"/>
  <c r="BC87" i="6"/>
  <c r="BA87" i="6"/>
  <c r="AX87" i="6"/>
  <c r="BG87" i="6" s="1"/>
  <c r="BE86" i="6"/>
  <c r="BC86" i="6"/>
  <c r="BA86" i="6"/>
  <c r="AX86" i="6"/>
  <c r="BG86" i="6" s="1"/>
  <c r="BE85" i="6"/>
  <c r="BA85" i="6"/>
  <c r="AX85" i="6"/>
  <c r="BG85" i="6" s="1"/>
  <c r="BE84" i="6"/>
  <c r="BC84" i="6"/>
  <c r="BA84" i="6"/>
  <c r="AX84" i="6"/>
  <c r="BG84" i="6" s="1"/>
  <c r="BE83" i="6"/>
  <c r="BC83" i="6"/>
  <c r="BA83" i="6"/>
  <c r="AX83" i="6"/>
  <c r="BG83" i="6" s="1"/>
  <c r="BE82" i="6"/>
  <c r="BC82" i="6"/>
  <c r="BA82" i="6"/>
  <c r="AX82" i="6"/>
  <c r="BG82" i="6" s="1"/>
  <c r="BE81" i="6"/>
  <c r="BC81" i="6"/>
  <c r="BA81" i="6"/>
  <c r="AX81" i="6"/>
  <c r="BG81" i="6" s="1"/>
  <c r="BF80" i="6"/>
  <c r="BD80" i="6"/>
  <c r="BB80" i="6"/>
  <c r="AZ80" i="6"/>
  <c r="BE78" i="6"/>
  <c r="BC78" i="6"/>
  <c r="BA78" i="6"/>
  <c r="AX78" i="6"/>
  <c r="BG78" i="6" s="1"/>
  <c r="BE77" i="6"/>
  <c r="BC77" i="6"/>
  <c r="BA77" i="6"/>
  <c r="AX77" i="6"/>
  <c r="BG77" i="6" s="1"/>
  <c r="BE76" i="6"/>
  <c r="BC76" i="6"/>
  <c r="BA76" i="6"/>
  <c r="AX76" i="6"/>
  <c r="BG76" i="6" s="1"/>
  <c r="BE75" i="6"/>
  <c r="BC75" i="6"/>
  <c r="BA75" i="6"/>
  <c r="AX75" i="6"/>
  <c r="BG75" i="6" s="1"/>
  <c r="BF74" i="6"/>
  <c r="BD74" i="6"/>
  <c r="BB74" i="6"/>
  <c r="AZ74" i="6"/>
  <c r="BE72" i="6"/>
  <c r="BC72" i="6"/>
  <c r="BA72" i="6"/>
  <c r="AX72" i="6"/>
  <c r="BG72" i="6" s="1"/>
  <c r="BE70" i="6"/>
  <c r="BC70" i="6"/>
  <c r="BA70" i="6"/>
  <c r="AX70" i="6"/>
  <c r="BG70" i="6" s="1"/>
  <c r="BE69" i="6"/>
  <c r="BC69" i="6"/>
  <c r="BA69" i="6"/>
  <c r="AX69" i="6"/>
  <c r="AX68" i="6" s="1"/>
  <c r="BF68" i="6"/>
  <c r="BD68" i="6"/>
  <c r="BB68" i="6"/>
  <c r="AZ68" i="6"/>
  <c r="BE66" i="6"/>
  <c r="BC66" i="6"/>
  <c r="BA66" i="6"/>
  <c r="AX66" i="6"/>
  <c r="BG66" i="6" s="1"/>
  <c r="BE65" i="6"/>
  <c r="BC65" i="6"/>
  <c r="BA65" i="6"/>
  <c r="AX65" i="6"/>
  <c r="BG65" i="6" s="1"/>
  <c r="BE64" i="6"/>
  <c r="BC64" i="6"/>
  <c r="BA64" i="6"/>
  <c r="AX64" i="6"/>
  <c r="AX63" i="6" s="1"/>
  <c r="BF63" i="6"/>
  <c r="BD63" i="6"/>
  <c r="BB63" i="6"/>
  <c r="AZ63" i="6"/>
  <c r="BE61" i="6"/>
  <c r="BC61" i="6"/>
  <c r="BA61" i="6"/>
  <c r="AX61" i="6"/>
  <c r="BG61" i="6" s="1"/>
  <c r="BE60" i="6"/>
  <c r="BC60" i="6"/>
  <c r="BA60" i="6"/>
  <c r="AX60" i="6"/>
  <c r="BF59" i="6"/>
  <c r="BD59" i="6"/>
  <c r="BB59" i="6"/>
  <c r="AZ59" i="6"/>
  <c r="BE57" i="6"/>
  <c r="BC57" i="6"/>
  <c r="BA57" i="6"/>
  <c r="AX57" i="6"/>
  <c r="BG57" i="6" s="1"/>
  <c r="BC56" i="6"/>
  <c r="BA56" i="6"/>
  <c r="AX56" i="6"/>
  <c r="BG56" i="6" s="1"/>
  <c r="BE55" i="6"/>
  <c r="BC55" i="6"/>
  <c r="BA55" i="6"/>
  <c r="AX55" i="6"/>
  <c r="BG55" i="6" s="1"/>
  <c r="BE54" i="6"/>
  <c r="BC54" i="6"/>
  <c r="BA54" i="6"/>
  <c r="AX54" i="6"/>
  <c r="BG54" i="6" s="1"/>
  <c r="BE53" i="6"/>
  <c r="BC53" i="6"/>
  <c r="BA53" i="6"/>
  <c r="AX53" i="6"/>
  <c r="BG53" i="6" s="1"/>
  <c r="BE52" i="6"/>
  <c r="BC52" i="6"/>
  <c r="BA52" i="6"/>
  <c r="AX52" i="6"/>
  <c r="BG52" i="6" s="1"/>
  <c r="BF51" i="6"/>
  <c r="BD51" i="6"/>
  <c r="BB51" i="6"/>
  <c r="AZ51" i="6"/>
  <c r="BE49" i="6"/>
  <c r="BC49" i="6"/>
  <c r="BA49" i="6"/>
  <c r="AX49" i="6"/>
  <c r="BG49" i="6" s="1"/>
  <c r="BE48" i="6"/>
  <c r="BC48" i="6"/>
  <c r="BA48" i="6"/>
  <c r="AX48" i="6"/>
  <c r="BG48" i="6" s="1"/>
  <c r="BF47" i="6"/>
  <c r="BD47" i="6"/>
  <c r="BB47" i="6"/>
  <c r="AZ47" i="6"/>
  <c r="BE45" i="6"/>
  <c r="BC45" i="6"/>
  <c r="BA45" i="6"/>
  <c r="AX45" i="6"/>
  <c r="BG45" i="6" s="1"/>
  <c r="AX43" i="6"/>
  <c r="BE41" i="6"/>
  <c r="BC41" i="6"/>
  <c r="BA41" i="6"/>
  <c r="AX41" i="6"/>
  <c r="BG41" i="6" s="1"/>
  <c r="BE40" i="6"/>
  <c r="BC40" i="6"/>
  <c r="BA40" i="6"/>
  <c r="AX40" i="6"/>
  <c r="BG40" i="6" s="1"/>
  <c r="BE39" i="6"/>
  <c r="BC39" i="6"/>
  <c r="BA39" i="6"/>
  <c r="AX39" i="6"/>
  <c r="BG39" i="6" s="1"/>
  <c r="BF38" i="6"/>
  <c r="BD38" i="6"/>
  <c r="BB38" i="6"/>
  <c r="AZ38" i="6"/>
  <c r="BE36" i="6"/>
  <c r="BC36" i="6"/>
  <c r="BA36" i="6"/>
  <c r="AX36" i="6"/>
  <c r="BG36" i="6" s="1"/>
  <c r="BE34" i="6"/>
  <c r="BC34" i="6"/>
  <c r="BA34" i="6"/>
  <c r="AX34" i="6"/>
  <c r="BG34" i="6" s="1"/>
  <c r="BE33" i="6"/>
  <c r="BC33" i="6"/>
  <c r="BA33" i="6"/>
  <c r="AX33" i="6"/>
  <c r="AY33" i="6" s="1"/>
  <c r="BF32" i="6"/>
  <c r="BD32" i="6"/>
  <c r="BB32" i="6"/>
  <c r="AZ32" i="6"/>
  <c r="BE30" i="6"/>
  <c r="BC30" i="6"/>
  <c r="BA30" i="6"/>
  <c r="AX30" i="6"/>
  <c r="BG30" i="6" s="1"/>
  <c r="BE29" i="6"/>
  <c r="BC29" i="6"/>
  <c r="BA29" i="6"/>
  <c r="AX29" i="6"/>
  <c r="BG29" i="6" s="1"/>
  <c r="BF28" i="6"/>
  <c r="BD28" i="6"/>
  <c r="BB28" i="6"/>
  <c r="AZ28" i="6"/>
  <c r="BE26" i="6"/>
  <c r="BC26" i="6"/>
  <c r="BA26" i="6"/>
  <c r="AX26" i="6"/>
  <c r="BG26" i="6" s="1"/>
  <c r="BE24" i="6"/>
  <c r="BC24" i="6"/>
  <c r="BA24" i="6"/>
  <c r="AX24" i="6"/>
  <c r="BG24" i="6" s="1"/>
  <c r="BE22" i="6"/>
  <c r="BC22" i="6"/>
  <c r="BA22" i="6"/>
  <c r="AX22" i="6"/>
  <c r="BG22" i="6" s="1"/>
  <c r="BE21" i="6"/>
  <c r="BC21" i="6"/>
  <c r="BA21" i="6"/>
  <c r="AX21" i="6"/>
  <c r="BG21" i="6" s="1"/>
  <c r="BE20" i="6"/>
  <c r="BC20" i="6"/>
  <c r="BA20" i="6"/>
  <c r="AX20" i="6"/>
  <c r="BG20" i="6" s="1"/>
  <c r="BE19" i="6"/>
  <c r="BC19" i="6"/>
  <c r="BA19" i="6"/>
  <c r="AX19" i="6"/>
  <c r="BG19" i="6" s="1"/>
  <c r="BE18" i="6"/>
  <c r="BC18" i="6"/>
  <c r="BA18" i="6"/>
  <c r="AX18" i="6"/>
  <c r="BG18" i="6" s="1"/>
  <c r="BE17" i="6"/>
  <c r="BC17" i="6"/>
  <c r="BA17" i="6"/>
  <c r="AX17" i="6"/>
  <c r="BG17" i="6" s="1"/>
  <c r="BE16" i="6"/>
  <c r="BC16" i="6"/>
  <c r="BA16" i="6"/>
  <c r="AX16" i="6"/>
  <c r="BG16" i="6" s="1"/>
  <c r="BE15" i="6"/>
  <c r="BC15" i="6"/>
  <c r="BA15" i="6"/>
  <c r="AX15" i="6"/>
  <c r="BG15" i="6" s="1"/>
  <c r="BE14" i="6"/>
  <c r="BC14" i="6"/>
  <c r="BA14" i="6"/>
  <c r="AX14" i="6"/>
  <c r="BG14" i="6" s="1"/>
  <c r="BE13" i="6"/>
  <c r="BC13" i="6"/>
  <c r="BA13" i="6"/>
  <c r="AX13" i="6"/>
  <c r="BG13" i="6" s="1"/>
  <c r="BF12" i="6"/>
  <c r="BD12" i="6"/>
  <c r="BB12" i="6"/>
  <c r="AZ12" i="6"/>
  <c r="AX59" i="6" l="1"/>
  <c r="BI13" i="6"/>
  <c r="BQ13" i="6"/>
  <c r="BI14" i="6"/>
  <c r="BQ14" i="6"/>
  <c r="BI60" i="6"/>
  <c r="BQ60" i="6"/>
  <c r="BI82" i="6"/>
  <c r="BQ82" i="6"/>
  <c r="BG43" i="6"/>
  <c r="BS43" i="6"/>
  <c r="BQ43" i="6"/>
  <c r="BG33" i="6"/>
  <c r="BH10" i="5"/>
  <c r="AX10" i="5"/>
  <c r="BI94" i="6"/>
  <c r="BI92" i="6"/>
  <c r="AY92" i="6"/>
  <c r="BI90" i="6"/>
  <c r="BI88" i="6"/>
  <c r="BI87" i="6"/>
  <c r="BI86" i="6"/>
  <c r="BI85" i="6"/>
  <c r="BI84" i="6"/>
  <c r="BI83" i="6"/>
  <c r="BH80" i="6"/>
  <c r="BI81" i="6"/>
  <c r="BI72" i="6"/>
  <c r="BI70" i="6"/>
  <c r="BH68" i="6"/>
  <c r="BI69" i="6"/>
  <c r="BH63" i="6"/>
  <c r="BI61" i="6"/>
  <c r="BH59" i="6"/>
  <c r="BH47" i="6"/>
  <c r="BI49" i="6"/>
  <c r="AY49" i="6"/>
  <c r="BI48" i="6"/>
  <c r="AX47" i="6"/>
  <c r="BI36" i="6"/>
  <c r="AY36" i="6"/>
  <c r="BI34" i="6"/>
  <c r="BH32" i="6"/>
  <c r="BI33" i="6"/>
  <c r="BP10" i="6"/>
  <c r="BL10" i="6"/>
  <c r="BI26" i="6"/>
  <c r="BI24" i="6"/>
  <c r="AY24" i="6"/>
  <c r="BI22" i="6"/>
  <c r="BI21" i="6"/>
  <c r="BI20" i="6"/>
  <c r="BI19" i="6"/>
  <c r="BI18" i="6"/>
  <c r="BI17" i="6"/>
  <c r="BI16" i="6"/>
  <c r="BI15" i="6"/>
  <c r="BH12" i="6"/>
  <c r="BJ10" i="6"/>
  <c r="BN10" i="6"/>
  <c r="BH28" i="6"/>
  <c r="BI30" i="6"/>
  <c r="BH38" i="6"/>
  <c r="BI40" i="6"/>
  <c r="BH51" i="6"/>
  <c r="BI53" i="6"/>
  <c r="BI55" i="6"/>
  <c r="BI57" i="6"/>
  <c r="BI64" i="6"/>
  <c r="BI66" i="6"/>
  <c r="BH74" i="6"/>
  <c r="BI76" i="6"/>
  <c r="BI78" i="6"/>
  <c r="BI29" i="6"/>
  <c r="BI39" i="6"/>
  <c r="BI41" i="6"/>
  <c r="BI45" i="6"/>
  <c r="BI52" i="6"/>
  <c r="BI54" i="6"/>
  <c r="BI56" i="6"/>
  <c r="BI65" i="6"/>
  <c r="BI75" i="6"/>
  <c r="BI77" i="6"/>
  <c r="AY90" i="6"/>
  <c r="AY94" i="6"/>
  <c r="AX80" i="6"/>
  <c r="AY82" i="6"/>
  <c r="AY84" i="6"/>
  <c r="AY86" i="6"/>
  <c r="AY88" i="6"/>
  <c r="AY81" i="6"/>
  <c r="AY83" i="6"/>
  <c r="AY85" i="6"/>
  <c r="AY87" i="6"/>
  <c r="AY69" i="6"/>
  <c r="BG69" i="6"/>
  <c r="AY72" i="6"/>
  <c r="AY70" i="6"/>
  <c r="BB10" i="6"/>
  <c r="AY60" i="6"/>
  <c r="BG60" i="6"/>
  <c r="AY61" i="6"/>
  <c r="AY48" i="6"/>
  <c r="BF10" i="6"/>
  <c r="AY26" i="6"/>
  <c r="AX32" i="6"/>
  <c r="AY34" i="6"/>
  <c r="AX12" i="6"/>
  <c r="AY14" i="6"/>
  <c r="AY16" i="6"/>
  <c r="AY18" i="6"/>
  <c r="AY20" i="6"/>
  <c r="AY22" i="6"/>
  <c r="AY13" i="6"/>
  <c r="AY15" i="6"/>
  <c r="AY17" i="6"/>
  <c r="AY19" i="6"/>
  <c r="AY21" i="6"/>
  <c r="AZ10" i="6"/>
  <c r="BD10" i="6"/>
  <c r="AX28" i="6"/>
  <c r="AY30" i="6"/>
  <c r="AX38" i="6"/>
  <c r="AY40" i="6"/>
  <c r="AX51" i="6"/>
  <c r="AY53" i="6"/>
  <c r="AY55" i="6"/>
  <c r="AY57" i="6"/>
  <c r="AY64" i="6"/>
  <c r="BG64" i="6"/>
  <c r="AY66" i="6"/>
  <c r="AX74" i="6"/>
  <c r="AY76" i="6"/>
  <c r="AY78" i="6"/>
  <c r="AY29" i="6"/>
  <c r="AY39" i="6"/>
  <c r="AY41" i="6"/>
  <c r="AY45" i="6"/>
  <c r="AY52" i="6"/>
  <c r="AY54" i="6"/>
  <c r="AY56" i="6"/>
  <c r="AY65" i="6"/>
  <c r="AY75" i="6"/>
  <c r="AY77" i="6"/>
  <c r="BH10" i="6" l="1"/>
  <c r="AX10" i="6"/>
  <c r="AU90" i="5" l="1"/>
  <c r="AS90" i="5"/>
  <c r="AQ90" i="5"/>
  <c r="AN90" i="5"/>
  <c r="AW90" i="5" s="1"/>
  <c r="AK90" i="5"/>
  <c r="AI90" i="5"/>
  <c r="AG90" i="5"/>
  <c r="AD90" i="5"/>
  <c r="AM90" i="5" s="1"/>
  <c r="AB90" i="5"/>
  <c r="Z90" i="5"/>
  <c r="X90" i="5"/>
  <c r="V90" i="5"/>
  <c r="U90" i="5"/>
  <c r="S90" i="5"/>
  <c r="Q90" i="5"/>
  <c r="O90" i="5"/>
  <c r="L90" i="5"/>
  <c r="M90" i="5" s="1"/>
  <c r="J90" i="5"/>
  <c r="H90" i="5"/>
  <c r="F90" i="5"/>
  <c r="C90" i="5"/>
  <c r="D90" i="5" s="1"/>
  <c r="AU89" i="5"/>
  <c r="AS89" i="5"/>
  <c r="AQ89" i="5"/>
  <c r="AN89" i="5"/>
  <c r="AW89" i="5" s="1"/>
  <c r="AK89" i="5"/>
  <c r="AI89" i="5"/>
  <c r="AG89" i="5"/>
  <c r="AD89" i="5"/>
  <c r="AM89" i="5" s="1"/>
  <c r="AB89" i="5"/>
  <c r="Z89" i="5"/>
  <c r="X89" i="5"/>
  <c r="U89" i="5"/>
  <c r="U88" i="5" s="1"/>
  <c r="V88" i="5" s="1"/>
  <c r="S89" i="5"/>
  <c r="Q89" i="5"/>
  <c r="O89" i="5"/>
  <c r="M89" i="5"/>
  <c r="L89" i="5"/>
  <c r="L88" i="5" s="1"/>
  <c r="M88" i="5" s="1"/>
  <c r="J89" i="5"/>
  <c r="H89" i="5"/>
  <c r="F89" i="5"/>
  <c r="C89" i="5"/>
  <c r="D89" i="5" s="1"/>
  <c r="AV88" i="5"/>
  <c r="AT88" i="5"/>
  <c r="AR88" i="5"/>
  <c r="AP88" i="5"/>
  <c r="AL88" i="5"/>
  <c r="AJ88" i="5"/>
  <c r="AK88" i="5" s="1"/>
  <c r="AH88" i="5"/>
  <c r="AF88" i="5"/>
  <c r="AG88" i="5" s="1"/>
  <c r="AC88" i="5"/>
  <c r="AB88" i="5"/>
  <c r="AA88" i="5"/>
  <c r="Y88" i="5"/>
  <c r="W88" i="5"/>
  <c r="X88" i="5" s="1"/>
  <c r="T88" i="5"/>
  <c r="R88" i="5"/>
  <c r="P88" i="5"/>
  <c r="Q88" i="5" s="1"/>
  <c r="N88" i="5"/>
  <c r="K88" i="5"/>
  <c r="I88" i="5"/>
  <c r="H88" i="5"/>
  <c r="G88" i="5"/>
  <c r="E88" i="5"/>
  <c r="B88" i="5"/>
  <c r="AU86" i="5"/>
  <c r="AS86" i="5"/>
  <c r="AQ86" i="5"/>
  <c r="AN86" i="5"/>
  <c r="AK86" i="5"/>
  <c r="AI86" i="5"/>
  <c r="AG86" i="5"/>
  <c r="AD86" i="5"/>
  <c r="AM86" i="5" s="1"/>
  <c r="AB86" i="5"/>
  <c r="Z86" i="5"/>
  <c r="X86" i="5"/>
  <c r="U86" i="5"/>
  <c r="V86" i="5" s="1"/>
  <c r="S86" i="5"/>
  <c r="Q86" i="5"/>
  <c r="O86" i="5"/>
  <c r="L86" i="5"/>
  <c r="M86" i="5" s="1"/>
  <c r="J86" i="5"/>
  <c r="H86" i="5"/>
  <c r="F86" i="5"/>
  <c r="D86" i="5"/>
  <c r="C86" i="5"/>
  <c r="C85" i="5" s="1"/>
  <c r="AV85" i="5"/>
  <c r="AT85" i="5"/>
  <c r="AR85" i="5"/>
  <c r="AP85" i="5"/>
  <c r="AL85" i="5"/>
  <c r="AJ85" i="5"/>
  <c r="AH85" i="5"/>
  <c r="AF85" i="5"/>
  <c r="AD85" i="5"/>
  <c r="AC85" i="5"/>
  <c r="AA85" i="5"/>
  <c r="Y85" i="5"/>
  <c r="W85" i="5"/>
  <c r="T85" i="5"/>
  <c r="R85" i="5"/>
  <c r="P85" i="5"/>
  <c r="N85" i="5"/>
  <c r="L85" i="5"/>
  <c r="K85" i="5"/>
  <c r="I85" i="5"/>
  <c r="G85" i="5"/>
  <c r="E85" i="5"/>
  <c r="B85" i="5"/>
  <c r="X85" i="5" s="1"/>
  <c r="AU83" i="5"/>
  <c r="AS83" i="5"/>
  <c r="AQ83" i="5"/>
  <c r="AN83" i="5"/>
  <c r="AW83" i="5" s="1"/>
  <c r="AK83" i="5"/>
  <c r="AI83" i="5"/>
  <c r="AG83" i="5"/>
  <c r="AD83" i="5"/>
  <c r="AM83" i="5" s="1"/>
  <c r="AB83" i="5"/>
  <c r="Z83" i="5"/>
  <c r="X83" i="5"/>
  <c r="U83" i="5"/>
  <c r="U82" i="5" s="1"/>
  <c r="V82" i="5" s="1"/>
  <c r="S83" i="5"/>
  <c r="Q83" i="5"/>
  <c r="O83" i="5"/>
  <c r="M83" i="5"/>
  <c r="L83" i="5"/>
  <c r="J83" i="5"/>
  <c r="H83" i="5"/>
  <c r="F83" i="5"/>
  <c r="C83" i="5"/>
  <c r="AV82" i="5"/>
  <c r="AT82" i="5"/>
  <c r="AR82" i="5"/>
  <c r="AP82" i="5"/>
  <c r="AN82" i="5"/>
  <c r="AO82" i="5" s="1"/>
  <c r="AL82" i="5"/>
  <c r="AJ82" i="5"/>
  <c r="AK82" i="5" s="1"/>
  <c r="AH82" i="5"/>
  <c r="AF82" i="5"/>
  <c r="AG82" i="5" s="1"/>
  <c r="AC82" i="5"/>
  <c r="AA82" i="5"/>
  <c r="AB82" i="5" s="1"/>
  <c r="Y82" i="5"/>
  <c r="Z82" i="5" s="1"/>
  <c r="W82" i="5"/>
  <c r="T82" i="5"/>
  <c r="S82" i="5"/>
  <c r="R82" i="5"/>
  <c r="P82" i="5"/>
  <c r="Q82" i="5" s="1"/>
  <c r="N82" i="5"/>
  <c r="L82" i="5"/>
  <c r="M82" i="5" s="1"/>
  <c r="K82" i="5"/>
  <c r="I82" i="5"/>
  <c r="G82" i="5"/>
  <c r="H82" i="5" s="1"/>
  <c r="E82" i="5"/>
  <c r="B82" i="5"/>
  <c r="AU82" i="5" s="1"/>
  <c r="AU80" i="5"/>
  <c r="AS80" i="5"/>
  <c r="AQ80" i="5"/>
  <c r="AN80" i="5"/>
  <c r="AW80" i="5" s="1"/>
  <c r="AK80" i="5"/>
  <c r="AI80" i="5"/>
  <c r="AG80" i="5"/>
  <c r="AD80" i="5"/>
  <c r="AM80" i="5" s="1"/>
  <c r="AB80" i="5"/>
  <c r="Z80" i="5"/>
  <c r="X80" i="5"/>
  <c r="V80" i="5"/>
  <c r="U80" i="5"/>
  <c r="S80" i="5"/>
  <c r="Q80" i="5"/>
  <c r="O80" i="5"/>
  <c r="L80" i="5"/>
  <c r="M80" i="5" s="1"/>
  <c r="J80" i="5"/>
  <c r="H80" i="5"/>
  <c r="F80" i="5"/>
  <c r="C80" i="5"/>
  <c r="D80" i="5" s="1"/>
  <c r="AU79" i="5"/>
  <c r="AS79" i="5"/>
  <c r="AQ79" i="5"/>
  <c r="AN79" i="5"/>
  <c r="AK79" i="5"/>
  <c r="AI79" i="5"/>
  <c r="AG79" i="5"/>
  <c r="AD79" i="5"/>
  <c r="AM79" i="5" s="1"/>
  <c r="AB79" i="5"/>
  <c r="Z79" i="5"/>
  <c r="X79" i="5"/>
  <c r="V79" i="5"/>
  <c r="U79" i="5"/>
  <c r="S79" i="5"/>
  <c r="Q79" i="5"/>
  <c r="O79" i="5"/>
  <c r="M79" i="5"/>
  <c r="L79" i="5"/>
  <c r="J79" i="5"/>
  <c r="H79" i="5"/>
  <c r="F79" i="5"/>
  <c r="C79" i="5"/>
  <c r="D79" i="5" s="1"/>
  <c r="AU78" i="5"/>
  <c r="AS78" i="5"/>
  <c r="AQ78" i="5"/>
  <c r="AN78" i="5"/>
  <c r="AK78" i="5"/>
  <c r="AI78" i="5"/>
  <c r="AG78" i="5"/>
  <c r="AD78" i="5"/>
  <c r="AM78" i="5" s="1"/>
  <c r="AB78" i="5"/>
  <c r="Z78" i="5"/>
  <c r="X78" i="5"/>
  <c r="V78" i="5"/>
  <c r="U78" i="5"/>
  <c r="S78" i="5"/>
  <c r="Q78" i="5"/>
  <c r="O78" i="5"/>
  <c r="L78" i="5"/>
  <c r="M78" i="5" s="1"/>
  <c r="J78" i="5"/>
  <c r="H78" i="5"/>
  <c r="F78" i="5"/>
  <c r="D78" i="5"/>
  <c r="C78" i="5"/>
  <c r="C77" i="5" s="1"/>
  <c r="AV77" i="5"/>
  <c r="AT77" i="5"/>
  <c r="AU77" i="5" s="1"/>
  <c r="AR77" i="5"/>
  <c r="AP77" i="5"/>
  <c r="AL77" i="5"/>
  <c r="AJ77" i="5"/>
  <c r="AH77" i="5"/>
  <c r="AF77" i="5"/>
  <c r="AC77" i="5"/>
  <c r="AA77" i="5"/>
  <c r="Y77" i="5"/>
  <c r="W77" i="5"/>
  <c r="U77" i="5"/>
  <c r="T77" i="5"/>
  <c r="R77" i="5"/>
  <c r="P77" i="5"/>
  <c r="N77" i="5"/>
  <c r="O77" i="5" s="1"/>
  <c r="K77" i="5"/>
  <c r="I77" i="5"/>
  <c r="G77" i="5"/>
  <c r="E77" i="5"/>
  <c r="B77" i="5"/>
  <c r="AU75" i="5"/>
  <c r="AS75" i="5"/>
  <c r="AQ75" i="5"/>
  <c r="AO75" i="5"/>
  <c r="AN75" i="5"/>
  <c r="AW75" i="5" s="1"/>
  <c r="AK75" i="5"/>
  <c r="AI75" i="5"/>
  <c r="AG75" i="5"/>
  <c r="AD75" i="5"/>
  <c r="AM75" i="5" s="1"/>
  <c r="AB75" i="5"/>
  <c r="Z75" i="5"/>
  <c r="X75" i="5"/>
  <c r="U75" i="5"/>
  <c r="U73" i="5" s="1"/>
  <c r="S75" i="5"/>
  <c r="Q75" i="5"/>
  <c r="O75" i="5"/>
  <c r="L75" i="5"/>
  <c r="M75" i="5" s="1"/>
  <c r="J75" i="5"/>
  <c r="H75" i="5"/>
  <c r="F75" i="5"/>
  <c r="C75" i="5"/>
  <c r="D75" i="5" s="1"/>
  <c r="AU74" i="5"/>
  <c r="AS74" i="5"/>
  <c r="AQ74" i="5"/>
  <c r="AN74" i="5"/>
  <c r="AW74" i="5" s="1"/>
  <c r="AK74" i="5"/>
  <c r="AI74" i="5"/>
  <c r="AG74" i="5"/>
  <c r="AE74" i="5"/>
  <c r="AD74" i="5"/>
  <c r="AM74" i="5" s="1"/>
  <c r="AB74" i="5"/>
  <c r="Z74" i="5"/>
  <c r="X74" i="5"/>
  <c r="U74" i="5"/>
  <c r="V74" i="5" s="1"/>
  <c r="S74" i="5"/>
  <c r="Q74" i="5"/>
  <c r="O74" i="5"/>
  <c r="L74" i="5"/>
  <c r="M74" i="5" s="1"/>
  <c r="J74" i="5"/>
  <c r="H74" i="5"/>
  <c r="F74" i="5"/>
  <c r="C74" i="5"/>
  <c r="AV73" i="5"/>
  <c r="AT73" i="5"/>
  <c r="AR73" i="5"/>
  <c r="AP73" i="5"/>
  <c r="AL73" i="5"/>
  <c r="AJ73" i="5"/>
  <c r="AH73" i="5"/>
  <c r="AF73" i="5"/>
  <c r="AD73" i="5"/>
  <c r="AC73" i="5"/>
  <c r="AA73" i="5"/>
  <c r="Y73" i="5"/>
  <c r="W73" i="5"/>
  <c r="T73" i="5"/>
  <c r="R73" i="5"/>
  <c r="P73" i="5"/>
  <c r="N73" i="5"/>
  <c r="K73" i="5"/>
  <c r="I73" i="5"/>
  <c r="G73" i="5"/>
  <c r="E73" i="5"/>
  <c r="B73" i="5"/>
  <c r="AK73" i="5" s="1"/>
  <c r="AU71" i="5"/>
  <c r="AS71" i="5"/>
  <c r="AQ71" i="5"/>
  <c r="AN71" i="5"/>
  <c r="AW71" i="5" s="1"/>
  <c r="AK71" i="5"/>
  <c r="AI71" i="5"/>
  <c r="AG71" i="5"/>
  <c r="AE71" i="5"/>
  <c r="AD71" i="5"/>
  <c r="AM71" i="5" s="1"/>
  <c r="AB71" i="5"/>
  <c r="Z71" i="5"/>
  <c r="X71" i="5"/>
  <c r="U71" i="5"/>
  <c r="V71" i="5" s="1"/>
  <c r="S71" i="5"/>
  <c r="Q71" i="5"/>
  <c r="O71" i="5"/>
  <c r="L71" i="5"/>
  <c r="M71" i="5" s="1"/>
  <c r="J71" i="5"/>
  <c r="H71" i="5"/>
  <c r="F71" i="5"/>
  <c r="C71" i="5"/>
  <c r="D71" i="5" s="1"/>
  <c r="AU70" i="5"/>
  <c r="AS70" i="5"/>
  <c r="AQ70" i="5"/>
  <c r="AO70" i="5"/>
  <c r="AN70" i="5"/>
  <c r="AW70" i="5" s="1"/>
  <c r="AK70" i="5"/>
  <c r="AI70" i="5"/>
  <c r="AG70" i="5"/>
  <c r="AD70" i="5"/>
  <c r="AB70" i="5"/>
  <c r="Z70" i="5"/>
  <c r="X70" i="5"/>
  <c r="U70" i="5"/>
  <c r="V70" i="5" s="1"/>
  <c r="S70" i="5"/>
  <c r="Q70" i="5"/>
  <c r="O70" i="5"/>
  <c r="L70" i="5"/>
  <c r="J70" i="5"/>
  <c r="H70" i="5"/>
  <c r="F70" i="5"/>
  <c r="C70" i="5"/>
  <c r="D70" i="5" s="1"/>
  <c r="AU69" i="5"/>
  <c r="AS69" i="5"/>
  <c r="AQ69" i="5"/>
  <c r="AO69" i="5"/>
  <c r="AN69" i="5"/>
  <c r="AW69" i="5" s="1"/>
  <c r="AK69" i="5"/>
  <c r="AI69" i="5"/>
  <c r="AG69" i="5"/>
  <c r="AD69" i="5"/>
  <c r="AM69" i="5" s="1"/>
  <c r="AB69" i="5"/>
  <c r="Z69" i="5"/>
  <c r="X69" i="5"/>
  <c r="U69" i="5"/>
  <c r="V69" i="5" s="1"/>
  <c r="S69" i="5"/>
  <c r="Q69" i="5"/>
  <c r="O69" i="5"/>
  <c r="M69" i="5"/>
  <c r="L69" i="5"/>
  <c r="J69" i="5"/>
  <c r="H69" i="5"/>
  <c r="F69" i="5"/>
  <c r="C69" i="5"/>
  <c r="D69" i="5" s="1"/>
  <c r="AU68" i="5"/>
  <c r="AS68" i="5"/>
  <c r="AQ68" i="5"/>
  <c r="AN68" i="5"/>
  <c r="AW68" i="5" s="1"/>
  <c r="AK68" i="5"/>
  <c r="AI68" i="5"/>
  <c r="AG68" i="5"/>
  <c r="AD68" i="5"/>
  <c r="AM68" i="5" s="1"/>
  <c r="AB68" i="5"/>
  <c r="Z68" i="5"/>
  <c r="X68" i="5"/>
  <c r="V68" i="5"/>
  <c r="U68" i="5"/>
  <c r="S68" i="5"/>
  <c r="Q68" i="5"/>
  <c r="O68" i="5"/>
  <c r="M68" i="5"/>
  <c r="L68" i="5"/>
  <c r="J68" i="5"/>
  <c r="H68" i="5"/>
  <c r="F68" i="5"/>
  <c r="C68" i="5"/>
  <c r="D68" i="5" s="1"/>
  <c r="AV67" i="5"/>
  <c r="AT67" i="5"/>
  <c r="AR67" i="5"/>
  <c r="AS67" i="5" s="1"/>
  <c r="AP67" i="5"/>
  <c r="AL67" i="5"/>
  <c r="AJ67" i="5"/>
  <c r="AH67" i="5"/>
  <c r="AF67" i="5"/>
  <c r="AC67" i="5"/>
  <c r="AA67" i="5"/>
  <c r="Y67" i="5"/>
  <c r="W67" i="5"/>
  <c r="U67" i="5"/>
  <c r="V67" i="5" s="1"/>
  <c r="T67" i="5"/>
  <c r="R67" i="5"/>
  <c r="P67" i="5"/>
  <c r="N67" i="5"/>
  <c r="O67" i="5" s="1"/>
  <c r="K67" i="5"/>
  <c r="I67" i="5"/>
  <c r="J67" i="5" s="1"/>
  <c r="G67" i="5"/>
  <c r="E67" i="5"/>
  <c r="F67" i="5" s="1"/>
  <c r="B67" i="5"/>
  <c r="AU65" i="5"/>
  <c r="AS65" i="5"/>
  <c r="AQ65" i="5"/>
  <c r="AN65" i="5"/>
  <c r="AK65" i="5"/>
  <c r="AI65" i="5"/>
  <c r="AG65" i="5"/>
  <c r="AD65" i="5"/>
  <c r="AM65" i="5" s="1"/>
  <c r="AB65" i="5"/>
  <c r="Z65" i="5"/>
  <c r="X65" i="5"/>
  <c r="U65" i="5"/>
  <c r="S65" i="5"/>
  <c r="Q65" i="5"/>
  <c r="O65" i="5"/>
  <c r="L65" i="5"/>
  <c r="M65" i="5" s="1"/>
  <c r="J65" i="5"/>
  <c r="H65" i="5"/>
  <c r="F65" i="5"/>
  <c r="C65" i="5"/>
  <c r="D65" i="5" s="1"/>
  <c r="AU64" i="5"/>
  <c r="AS64" i="5"/>
  <c r="AQ64" i="5"/>
  <c r="AN64" i="5"/>
  <c r="AW64" i="5" s="1"/>
  <c r="AK64" i="5"/>
  <c r="AI64" i="5"/>
  <c r="AG64" i="5"/>
  <c r="AE64" i="5"/>
  <c r="AD64" i="5"/>
  <c r="AM64" i="5" s="1"/>
  <c r="AB64" i="5"/>
  <c r="Z64" i="5"/>
  <c r="X64" i="5"/>
  <c r="V64" i="5"/>
  <c r="U64" i="5"/>
  <c r="S64" i="5"/>
  <c r="Q64" i="5"/>
  <c r="O64" i="5"/>
  <c r="L64" i="5"/>
  <c r="M64" i="5" s="1"/>
  <c r="J64" i="5"/>
  <c r="H64" i="5"/>
  <c r="F64" i="5"/>
  <c r="C64" i="5"/>
  <c r="AV63" i="5"/>
  <c r="AT63" i="5"/>
  <c r="AR63" i="5"/>
  <c r="AP63" i="5"/>
  <c r="AL63" i="5"/>
  <c r="AJ63" i="5"/>
  <c r="AH63" i="5"/>
  <c r="AF63" i="5"/>
  <c r="AD63" i="5"/>
  <c r="AE63" i="5" s="1"/>
  <c r="AC63" i="5"/>
  <c r="AA63" i="5"/>
  <c r="Y63" i="5"/>
  <c r="W63" i="5"/>
  <c r="T63" i="5"/>
  <c r="R63" i="5"/>
  <c r="P63" i="5"/>
  <c r="Q63" i="5" s="1"/>
  <c r="N63" i="5"/>
  <c r="K63" i="5"/>
  <c r="I63" i="5"/>
  <c r="G63" i="5"/>
  <c r="E63" i="5"/>
  <c r="B63" i="5"/>
  <c r="AK63" i="5" s="1"/>
  <c r="AU61" i="5"/>
  <c r="AS61" i="5"/>
  <c r="AQ61" i="5"/>
  <c r="AN61" i="5"/>
  <c r="AW61" i="5" s="1"/>
  <c r="AK61" i="5"/>
  <c r="AI61" i="5"/>
  <c r="AG61" i="5"/>
  <c r="AE61" i="5"/>
  <c r="AD61" i="5"/>
  <c r="AM61" i="5" s="1"/>
  <c r="AB61" i="5"/>
  <c r="Z61" i="5"/>
  <c r="X61" i="5"/>
  <c r="V61" i="5"/>
  <c r="U61" i="5"/>
  <c r="S61" i="5"/>
  <c r="Q61" i="5"/>
  <c r="O61" i="5"/>
  <c r="L61" i="5"/>
  <c r="M61" i="5" s="1"/>
  <c r="J61" i="5"/>
  <c r="H61" i="5"/>
  <c r="F61" i="5"/>
  <c r="C61" i="5"/>
  <c r="D61" i="5" s="1"/>
  <c r="AU60" i="5"/>
  <c r="AS60" i="5"/>
  <c r="AQ60" i="5"/>
  <c r="AO60" i="5"/>
  <c r="AN60" i="5"/>
  <c r="AW60" i="5" s="1"/>
  <c r="AK60" i="5"/>
  <c r="AI60" i="5"/>
  <c r="AG60" i="5"/>
  <c r="AD60" i="5"/>
  <c r="AB60" i="5"/>
  <c r="Z60" i="5"/>
  <c r="X60" i="5"/>
  <c r="U60" i="5"/>
  <c r="V60" i="5" s="1"/>
  <c r="S60" i="5"/>
  <c r="Q60" i="5"/>
  <c r="O60" i="5"/>
  <c r="L60" i="5"/>
  <c r="J60" i="5"/>
  <c r="H60" i="5"/>
  <c r="F60" i="5"/>
  <c r="C60" i="5"/>
  <c r="D60" i="5" s="1"/>
  <c r="AU59" i="5"/>
  <c r="AS59" i="5"/>
  <c r="AQ59" i="5"/>
  <c r="AN59" i="5"/>
  <c r="AK59" i="5"/>
  <c r="AI59" i="5"/>
  <c r="AG59" i="5"/>
  <c r="AE59" i="5"/>
  <c r="AD59" i="5"/>
  <c r="AM59" i="5" s="1"/>
  <c r="AB59" i="5"/>
  <c r="Z59" i="5"/>
  <c r="X59" i="5"/>
  <c r="U59" i="5"/>
  <c r="V59" i="5" s="1"/>
  <c r="S59" i="5"/>
  <c r="Q59" i="5"/>
  <c r="O59" i="5"/>
  <c r="L59" i="5"/>
  <c r="M59" i="5" s="1"/>
  <c r="J59" i="5"/>
  <c r="H59" i="5"/>
  <c r="F59" i="5"/>
  <c r="C59" i="5"/>
  <c r="AV58" i="5"/>
  <c r="AT58" i="5"/>
  <c r="AR58" i="5"/>
  <c r="AP58" i="5"/>
  <c r="AL58" i="5"/>
  <c r="AJ58" i="5"/>
  <c r="AK58" i="5" s="1"/>
  <c r="AH58" i="5"/>
  <c r="AF58" i="5"/>
  <c r="AG58" i="5" s="1"/>
  <c r="AC58" i="5"/>
  <c r="AA58" i="5"/>
  <c r="Y58" i="5"/>
  <c r="W58" i="5"/>
  <c r="T58" i="5"/>
  <c r="R58" i="5"/>
  <c r="P58" i="5"/>
  <c r="Q58" i="5" s="1"/>
  <c r="N58" i="5"/>
  <c r="O58" i="5" s="1"/>
  <c r="K58" i="5"/>
  <c r="I58" i="5"/>
  <c r="G58" i="5"/>
  <c r="E58" i="5"/>
  <c r="B58" i="5"/>
  <c r="AU56" i="5"/>
  <c r="AS56" i="5"/>
  <c r="AQ56" i="5"/>
  <c r="AN56" i="5"/>
  <c r="AW56" i="5" s="1"/>
  <c r="AK56" i="5"/>
  <c r="AI56" i="5"/>
  <c r="AG56" i="5"/>
  <c r="AE56" i="5"/>
  <c r="AD56" i="5"/>
  <c r="AM56" i="5" s="1"/>
  <c r="AB56" i="5"/>
  <c r="Z56" i="5"/>
  <c r="X56" i="5"/>
  <c r="V56" i="5"/>
  <c r="U56" i="5"/>
  <c r="S56" i="5"/>
  <c r="Q56" i="5"/>
  <c r="O56" i="5"/>
  <c r="L56" i="5"/>
  <c r="M56" i="5" s="1"/>
  <c r="J56" i="5"/>
  <c r="H56" i="5"/>
  <c r="F56" i="5"/>
  <c r="C56" i="5"/>
  <c r="D56" i="5" s="1"/>
  <c r="AU55" i="5"/>
  <c r="AS55" i="5"/>
  <c r="AQ55" i="5"/>
  <c r="AN55" i="5"/>
  <c r="AK55" i="5"/>
  <c r="AI55" i="5"/>
  <c r="AG55" i="5"/>
  <c r="AD55" i="5"/>
  <c r="AB55" i="5"/>
  <c r="Z55" i="5"/>
  <c r="X55" i="5"/>
  <c r="U55" i="5"/>
  <c r="V55" i="5" s="1"/>
  <c r="S55" i="5"/>
  <c r="Q55" i="5"/>
  <c r="O55" i="5"/>
  <c r="M55" i="5"/>
  <c r="L55" i="5"/>
  <c r="J55" i="5"/>
  <c r="H55" i="5"/>
  <c r="F55" i="5"/>
  <c r="C55" i="5"/>
  <c r="D55" i="5" s="1"/>
  <c r="AU54" i="5"/>
  <c r="AS54" i="5"/>
  <c r="AQ54" i="5"/>
  <c r="AN54" i="5"/>
  <c r="AK54" i="5"/>
  <c r="AI54" i="5"/>
  <c r="AG54" i="5"/>
  <c r="AD54" i="5"/>
  <c r="AM54" i="5" s="1"/>
  <c r="AB54" i="5"/>
  <c r="Z54" i="5"/>
  <c r="X54" i="5"/>
  <c r="V54" i="5"/>
  <c r="U54" i="5"/>
  <c r="U53" i="5" s="1"/>
  <c r="S54" i="5"/>
  <c r="Q54" i="5"/>
  <c r="O54" i="5"/>
  <c r="M54" i="5"/>
  <c r="L54" i="5"/>
  <c r="J54" i="5"/>
  <c r="H54" i="5"/>
  <c r="F54" i="5"/>
  <c r="C54" i="5"/>
  <c r="D54" i="5" s="1"/>
  <c r="AV53" i="5"/>
  <c r="AT53" i="5"/>
  <c r="AR53" i="5"/>
  <c r="AP53" i="5"/>
  <c r="AL53" i="5"/>
  <c r="AJ53" i="5"/>
  <c r="AH53" i="5"/>
  <c r="AF53" i="5"/>
  <c r="AC53" i="5"/>
  <c r="AA53" i="5"/>
  <c r="Y53" i="5"/>
  <c r="Z53" i="5" s="1"/>
  <c r="W53" i="5"/>
  <c r="T53" i="5"/>
  <c r="R53" i="5"/>
  <c r="P53" i="5"/>
  <c r="N53" i="5"/>
  <c r="O53" i="5" s="1"/>
  <c r="L53" i="5"/>
  <c r="M53" i="5" s="1"/>
  <c r="K53" i="5"/>
  <c r="I53" i="5"/>
  <c r="G53" i="5"/>
  <c r="E53" i="5"/>
  <c r="C53" i="5"/>
  <c r="B53" i="5"/>
  <c r="AB53" i="5" s="1"/>
  <c r="AU51" i="5"/>
  <c r="AS51" i="5"/>
  <c r="AQ51" i="5"/>
  <c r="AN51" i="5"/>
  <c r="AK51" i="5"/>
  <c r="AI51" i="5"/>
  <c r="AG51" i="5"/>
  <c r="AD51" i="5"/>
  <c r="AM51" i="5" s="1"/>
  <c r="AB51" i="5"/>
  <c r="Z51" i="5"/>
  <c r="X51" i="5"/>
  <c r="U51" i="5"/>
  <c r="V51" i="5" s="1"/>
  <c r="S51" i="5"/>
  <c r="Q51" i="5"/>
  <c r="O51" i="5"/>
  <c r="M51" i="5"/>
  <c r="L51" i="5"/>
  <c r="J51" i="5"/>
  <c r="H51" i="5"/>
  <c r="F51" i="5"/>
  <c r="D51" i="5"/>
  <c r="C51" i="5"/>
  <c r="AU50" i="5"/>
  <c r="AS50" i="5"/>
  <c r="AQ50" i="5"/>
  <c r="AN50" i="5"/>
  <c r="AW50" i="5" s="1"/>
  <c r="AK50" i="5"/>
  <c r="AI50" i="5"/>
  <c r="AG50" i="5"/>
  <c r="AD50" i="5"/>
  <c r="AM50" i="5" s="1"/>
  <c r="AB50" i="5"/>
  <c r="Z50" i="5"/>
  <c r="X50" i="5"/>
  <c r="V50" i="5"/>
  <c r="U50" i="5"/>
  <c r="S50" i="5"/>
  <c r="Q50" i="5"/>
  <c r="O50" i="5"/>
  <c r="L50" i="5"/>
  <c r="L48" i="5" s="1"/>
  <c r="M48" i="5" s="1"/>
  <c r="J50" i="5"/>
  <c r="H50" i="5"/>
  <c r="F50" i="5"/>
  <c r="C50" i="5"/>
  <c r="D50" i="5" s="1"/>
  <c r="AU49" i="5"/>
  <c r="AS49" i="5"/>
  <c r="AQ49" i="5"/>
  <c r="AN49" i="5"/>
  <c r="AW49" i="5" s="1"/>
  <c r="AK49" i="5"/>
  <c r="AI49" i="5"/>
  <c r="AG49" i="5"/>
  <c r="AD49" i="5"/>
  <c r="AM49" i="5" s="1"/>
  <c r="AB49" i="5"/>
  <c r="Z49" i="5"/>
  <c r="X49" i="5"/>
  <c r="U49" i="5"/>
  <c r="V49" i="5" s="1"/>
  <c r="S49" i="5"/>
  <c r="Q49" i="5"/>
  <c r="O49" i="5"/>
  <c r="L49" i="5"/>
  <c r="M49" i="5" s="1"/>
  <c r="J49" i="5"/>
  <c r="H49" i="5"/>
  <c r="F49" i="5"/>
  <c r="C49" i="5"/>
  <c r="D49" i="5" s="1"/>
  <c r="AV48" i="5"/>
  <c r="AT48" i="5"/>
  <c r="AU48" i="5" s="1"/>
  <c r="AR48" i="5"/>
  <c r="AS48" i="5" s="1"/>
  <c r="AP48" i="5"/>
  <c r="AL48" i="5"/>
  <c r="AJ48" i="5"/>
  <c r="AK48" i="5" s="1"/>
  <c r="AH48" i="5"/>
  <c r="AI48" i="5" s="1"/>
  <c r="AF48" i="5"/>
  <c r="AC48" i="5"/>
  <c r="AB48" i="5"/>
  <c r="AA48" i="5"/>
  <c r="Y48" i="5"/>
  <c r="Z48" i="5" s="1"/>
  <c r="X48" i="5"/>
  <c r="W48" i="5"/>
  <c r="T48" i="5"/>
  <c r="R48" i="5"/>
  <c r="R10" i="5" s="1"/>
  <c r="P48" i="5"/>
  <c r="N48" i="5"/>
  <c r="O48" i="5" s="1"/>
  <c r="K48" i="5"/>
  <c r="I48" i="5"/>
  <c r="G48" i="5"/>
  <c r="H48" i="5" s="1"/>
  <c r="E48" i="5"/>
  <c r="F48" i="5" s="1"/>
  <c r="C48" i="5"/>
  <c r="D48" i="5" s="1"/>
  <c r="B48" i="5"/>
  <c r="AU46" i="5"/>
  <c r="AS46" i="5"/>
  <c r="AQ46" i="5"/>
  <c r="AN46" i="5"/>
  <c r="AW46" i="5" s="1"/>
  <c r="AK46" i="5"/>
  <c r="AI46" i="5"/>
  <c r="AG46" i="5"/>
  <c r="AD46" i="5"/>
  <c r="AM46" i="5" s="1"/>
  <c r="AB46" i="5"/>
  <c r="Z46" i="5"/>
  <c r="X46" i="5"/>
  <c r="V46" i="5"/>
  <c r="U46" i="5"/>
  <c r="S46" i="5"/>
  <c r="Q46" i="5"/>
  <c r="O46" i="5"/>
  <c r="L46" i="5"/>
  <c r="M46" i="5" s="1"/>
  <c r="J46" i="5"/>
  <c r="H46" i="5"/>
  <c r="F46" i="5"/>
  <c r="C46" i="5"/>
  <c r="D46" i="5" s="1"/>
  <c r="AU45" i="5"/>
  <c r="AS45" i="5"/>
  <c r="AQ45" i="5"/>
  <c r="AN45" i="5"/>
  <c r="AW45" i="5" s="1"/>
  <c r="AK45" i="5"/>
  <c r="AI45" i="5"/>
  <c r="AG45" i="5"/>
  <c r="AD45" i="5"/>
  <c r="AM45" i="5" s="1"/>
  <c r="AB45" i="5"/>
  <c r="Z45" i="5"/>
  <c r="X45" i="5"/>
  <c r="U45" i="5"/>
  <c r="V45" i="5" s="1"/>
  <c r="S45" i="5"/>
  <c r="Q45" i="5"/>
  <c r="O45" i="5"/>
  <c r="L45" i="5"/>
  <c r="M45" i="5" s="1"/>
  <c r="J45" i="5"/>
  <c r="H45" i="5"/>
  <c r="F45" i="5"/>
  <c r="C45" i="5"/>
  <c r="D45" i="5" s="1"/>
  <c r="AV44" i="5"/>
  <c r="AT44" i="5"/>
  <c r="AU44" i="5" s="1"/>
  <c r="AS44" i="5"/>
  <c r="AR44" i="5"/>
  <c r="AP44" i="5"/>
  <c r="AL44" i="5"/>
  <c r="AJ44" i="5"/>
  <c r="AI44" i="5"/>
  <c r="AH44" i="5"/>
  <c r="AF44" i="5"/>
  <c r="AC44" i="5"/>
  <c r="AA44" i="5"/>
  <c r="AB44" i="5" s="1"/>
  <c r="Y44" i="5"/>
  <c r="W44" i="5"/>
  <c r="X44" i="5" s="1"/>
  <c r="U44" i="5"/>
  <c r="V44" i="5" s="1"/>
  <c r="T44" i="5"/>
  <c r="R44" i="5"/>
  <c r="P44" i="5"/>
  <c r="N44" i="5"/>
  <c r="L44" i="5"/>
  <c r="M44" i="5" s="1"/>
  <c r="K44" i="5"/>
  <c r="I44" i="5"/>
  <c r="G44" i="5"/>
  <c r="H44" i="5" s="1"/>
  <c r="E44" i="5"/>
  <c r="B44" i="5"/>
  <c r="O44" i="5" s="1"/>
  <c r="AU42" i="5"/>
  <c r="AS42" i="5"/>
  <c r="AQ42" i="5"/>
  <c r="AN42" i="5"/>
  <c r="AW42" i="5" s="1"/>
  <c r="AK42" i="5"/>
  <c r="AI42" i="5"/>
  <c r="AG42" i="5"/>
  <c r="AD42" i="5"/>
  <c r="AB42" i="5"/>
  <c r="Z42" i="5"/>
  <c r="X42" i="5"/>
  <c r="U42" i="5"/>
  <c r="V42" i="5" s="1"/>
  <c r="S42" i="5"/>
  <c r="Q42" i="5"/>
  <c r="O42" i="5"/>
  <c r="L42" i="5"/>
  <c r="L41" i="5" s="1"/>
  <c r="M41" i="5" s="1"/>
  <c r="J42" i="5"/>
  <c r="H42" i="5"/>
  <c r="F42" i="5"/>
  <c r="C42" i="5"/>
  <c r="D42" i="5" s="1"/>
  <c r="AV41" i="5"/>
  <c r="AU41" i="5"/>
  <c r="AT41" i="5"/>
  <c r="AR41" i="5"/>
  <c r="AP41" i="5"/>
  <c r="AN41" i="5"/>
  <c r="AO41" i="5" s="1"/>
  <c r="AL41" i="5"/>
  <c r="AJ41" i="5"/>
  <c r="AK41" i="5" s="1"/>
  <c r="AH41" i="5"/>
  <c r="AI41" i="5" s="1"/>
  <c r="AF41" i="5"/>
  <c r="AG41" i="5" s="1"/>
  <c r="AC41" i="5"/>
  <c r="AA41" i="5"/>
  <c r="AB41" i="5" s="1"/>
  <c r="Y41" i="5"/>
  <c r="Z41" i="5" s="1"/>
  <c r="X41" i="5"/>
  <c r="W41" i="5"/>
  <c r="U41" i="5"/>
  <c r="V41" i="5" s="1"/>
  <c r="T41" i="5"/>
  <c r="R41" i="5"/>
  <c r="S41" i="5" s="1"/>
  <c r="P41" i="5"/>
  <c r="Q41" i="5" s="1"/>
  <c r="N41" i="5"/>
  <c r="O41" i="5" s="1"/>
  <c r="K41" i="5"/>
  <c r="I41" i="5"/>
  <c r="J41" i="5" s="1"/>
  <c r="H41" i="5"/>
  <c r="G41" i="5"/>
  <c r="E41" i="5"/>
  <c r="F41" i="5" s="1"/>
  <c r="C41" i="5"/>
  <c r="D41" i="5" s="1"/>
  <c r="B41" i="5"/>
  <c r="AU39" i="5"/>
  <c r="AS39" i="5"/>
  <c r="AQ39" i="5"/>
  <c r="AN39" i="5"/>
  <c r="AW39" i="5" s="1"/>
  <c r="AK39" i="5"/>
  <c r="AI39" i="5"/>
  <c r="AG39" i="5"/>
  <c r="AD39" i="5"/>
  <c r="AB39" i="5"/>
  <c r="Z39" i="5"/>
  <c r="X39" i="5"/>
  <c r="U39" i="5"/>
  <c r="V39" i="5" s="1"/>
  <c r="S39" i="5"/>
  <c r="Q39" i="5"/>
  <c r="O39" i="5"/>
  <c r="L39" i="5"/>
  <c r="M39" i="5" s="1"/>
  <c r="J39" i="5"/>
  <c r="H39" i="5"/>
  <c r="F39" i="5"/>
  <c r="C39" i="5"/>
  <c r="D39" i="5" s="1"/>
  <c r="AU38" i="5"/>
  <c r="AS38" i="5"/>
  <c r="AQ38" i="5"/>
  <c r="AO38" i="5"/>
  <c r="AN38" i="5"/>
  <c r="AW38" i="5" s="1"/>
  <c r="AK38" i="5"/>
  <c r="AI38" i="5"/>
  <c r="AG38" i="5"/>
  <c r="AE38" i="5"/>
  <c r="AD38" i="5"/>
  <c r="AM38" i="5" s="1"/>
  <c r="AB38" i="5"/>
  <c r="Z38" i="5"/>
  <c r="X38" i="5"/>
  <c r="U38" i="5"/>
  <c r="V38" i="5" s="1"/>
  <c r="S38" i="5"/>
  <c r="Q38" i="5"/>
  <c r="O38" i="5"/>
  <c r="L38" i="5"/>
  <c r="M38" i="5" s="1"/>
  <c r="J38" i="5"/>
  <c r="H38" i="5"/>
  <c r="F38" i="5"/>
  <c r="C38" i="5"/>
  <c r="D38" i="5" s="1"/>
  <c r="AU37" i="5"/>
  <c r="AS37" i="5"/>
  <c r="AQ37" i="5"/>
  <c r="AN37" i="5"/>
  <c r="AK37" i="5"/>
  <c r="AI37" i="5"/>
  <c r="AG37" i="5"/>
  <c r="AD37" i="5"/>
  <c r="AB37" i="5"/>
  <c r="Z37" i="5"/>
  <c r="X37" i="5"/>
  <c r="V37" i="5"/>
  <c r="U37" i="5"/>
  <c r="S37" i="5"/>
  <c r="Q37" i="5"/>
  <c r="O37" i="5"/>
  <c r="L37" i="5"/>
  <c r="M37" i="5" s="1"/>
  <c r="J37" i="5"/>
  <c r="H37" i="5"/>
  <c r="F37" i="5"/>
  <c r="C37" i="5"/>
  <c r="AU36" i="5"/>
  <c r="AS36" i="5"/>
  <c r="AQ36" i="5"/>
  <c r="AN36" i="5"/>
  <c r="AK36" i="5"/>
  <c r="AI36" i="5"/>
  <c r="AG36" i="5"/>
  <c r="AD36" i="5"/>
  <c r="AB36" i="5"/>
  <c r="Z36" i="5"/>
  <c r="X36" i="5"/>
  <c r="U36" i="5"/>
  <c r="V36" i="5" s="1"/>
  <c r="S36" i="5"/>
  <c r="Q36" i="5"/>
  <c r="O36" i="5"/>
  <c r="M36" i="5"/>
  <c r="L36" i="5"/>
  <c r="J36" i="5"/>
  <c r="H36" i="5"/>
  <c r="F36" i="5"/>
  <c r="C36" i="5"/>
  <c r="D36" i="5" s="1"/>
  <c r="AU35" i="5"/>
  <c r="AS35" i="5"/>
  <c r="AQ35" i="5"/>
  <c r="AN35" i="5"/>
  <c r="AK35" i="5"/>
  <c r="AI35" i="5"/>
  <c r="AG35" i="5"/>
  <c r="AD35" i="5"/>
  <c r="AM35" i="5" s="1"/>
  <c r="AB35" i="5"/>
  <c r="Z35" i="5"/>
  <c r="X35" i="5"/>
  <c r="U35" i="5"/>
  <c r="S35" i="5"/>
  <c r="Q35" i="5"/>
  <c r="O35" i="5"/>
  <c r="L35" i="5"/>
  <c r="M35" i="5" s="1"/>
  <c r="J35" i="5"/>
  <c r="H35" i="5"/>
  <c r="F35" i="5"/>
  <c r="C35" i="5"/>
  <c r="D35" i="5" s="1"/>
  <c r="AV34" i="5"/>
  <c r="AT34" i="5"/>
  <c r="AR34" i="5"/>
  <c r="AP34" i="5"/>
  <c r="AQ34" i="5" s="1"/>
  <c r="AL34" i="5"/>
  <c r="AJ34" i="5"/>
  <c r="AH34" i="5"/>
  <c r="AF34" i="5"/>
  <c r="AC34" i="5"/>
  <c r="AA34" i="5"/>
  <c r="Y34" i="5"/>
  <c r="W34" i="5"/>
  <c r="X34" i="5" s="1"/>
  <c r="T34" i="5"/>
  <c r="R34" i="5"/>
  <c r="S34" i="5" s="1"/>
  <c r="P34" i="5"/>
  <c r="N34" i="5"/>
  <c r="K34" i="5"/>
  <c r="I34" i="5"/>
  <c r="G34" i="5"/>
  <c r="E34" i="5"/>
  <c r="B34" i="5"/>
  <c r="O34" i="5" s="1"/>
  <c r="AU32" i="5"/>
  <c r="AS32" i="5"/>
  <c r="AQ32" i="5"/>
  <c r="AN32" i="5"/>
  <c r="AK32" i="5"/>
  <c r="AI32" i="5"/>
  <c r="AG32" i="5"/>
  <c r="AD32" i="5"/>
  <c r="AB32" i="5"/>
  <c r="Z32" i="5"/>
  <c r="X32" i="5"/>
  <c r="U32" i="5"/>
  <c r="V32" i="5" s="1"/>
  <c r="S32" i="5"/>
  <c r="Q32" i="5"/>
  <c r="O32" i="5"/>
  <c r="L32" i="5"/>
  <c r="M32" i="5" s="1"/>
  <c r="J32" i="5"/>
  <c r="H32" i="5"/>
  <c r="F32" i="5"/>
  <c r="C32" i="5"/>
  <c r="D32" i="5" s="1"/>
  <c r="AU31" i="5"/>
  <c r="AS31" i="5"/>
  <c r="AQ31" i="5"/>
  <c r="AN31" i="5"/>
  <c r="AK31" i="5"/>
  <c r="AI31" i="5"/>
  <c r="AG31" i="5"/>
  <c r="AD31" i="5"/>
  <c r="AB31" i="5"/>
  <c r="Z31" i="5"/>
  <c r="X31" i="5"/>
  <c r="U31" i="5"/>
  <c r="V31" i="5" s="1"/>
  <c r="S31" i="5"/>
  <c r="Q31" i="5"/>
  <c r="O31" i="5"/>
  <c r="L31" i="5"/>
  <c r="M31" i="5" s="1"/>
  <c r="J31" i="5"/>
  <c r="H31" i="5"/>
  <c r="F31" i="5"/>
  <c r="C31" i="5"/>
  <c r="D31" i="5" s="1"/>
  <c r="AU30" i="5"/>
  <c r="AS30" i="5"/>
  <c r="AQ30" i="5"/>
  <c r="AN30" i="5"/>
  <c r="AK30" i="5"/>
  <c r="AI30" i="5"/>
  <c r="AD30" i="5"/>
  <c r="AB30" i="5"/>
  <c r="Z30" i="5"/>
  <c r="X30" i="5"/>
  <c r="U30" i="5"/>
  <c r="V30" i="5" s="1"/>
  <c r="S30" i="5"/>
  <c r="Q30" i="5"/>
  <c r="O30" i="5"/>
  <c r="L30" i="5"/>
  <c r="M30" i="5" s="1"/>
  <c r="J30" i="5"/>
  <c r="H30" i="5"/>
  <c r="F30" i="5"/>
  <c r="C30" i="5"/>
  <c r="D30" i="5" s="1"/>
  <c r="AU29" i="5"/>
  <c r="AS29" i="5"/>
  <c r="AQ29" i="5"/>
  <c r="AO29" i="5"/>
  <c r="AN29" i="5"/>
  <c r="AW29" i="5" s="1"/>
  <c r="AK29" i="5"/>
  <c r="AI29" i="5"/>
  <c r="AG29" i="5"/>
  <c r="AD29" i="5"/>
  <c r="AM29" i="5" s="1"/>
  <c r="AB29" i="5"/>
  <c r="Z29" i="5"/>
  <c r="X29" i="5"/>
  <c r="U29" i="5"/>
  <c r="V29" i="5" s="1"/>
  <c r="S29" i="5"/>
  <c r="Q29" i="5"/>
  <c r="O29" i="5"/>
  <c r="L29" i="5"/>
  <c r="M29" i="5" s="1"/>
  <c r="J29" i="5"/>
  <c r="H29" i="5"/>
  <c r="F29" i="5"/>
  <c r="D29" i="5"/>
  <c r="C29" i="5"/>
  <c r="AU28" i="5"/>
  <c r="AS28" i="5"/>
  <c r="AQ28" i="5"/>
  <c r="AN28" i="5"/>
  <c r="AK28" i="5"/>
  <c r="AI28" i="5"/>
  <c r="AG28" i="5"/>
  <c r="AD28" i="5"/>
  <c r="AB28" i="5"/>
  <c r="Z28" i="5"/>
  <c r="X28" i="5"/>
  <c r="V28" i="5"/>
  <c r="U28" i="5"/>
  <c r="S28" i="5"/>
  <c r="Q28" i="5"/>
  <c r="O28" i="5"/>
  <c r="L28" i="5"/>
  <c r="M28" i="5" s="1"/>
  <c r="J28" i="5"/>
  <c r="H28" i="5"/>
  <c r="F28" i="5"/>
  <c r="C28" i="5"/>
  <c r="D28" i="5" s="1"/>
  <c r="AU27" i="5"/>
  <c r="AS27" i="5"/>
  <c r="AQ27" i="5"/>
  <c r="AN27" i="5"/>
  <c r="AW27" i="5" s="1"/>
  <c r="AK27" i="5"/>
  <c r="AI27" i="5"/>
  <c r="AG27" i="5"/>
  <c r="AD27" i="5"/>
  <c r="AB27" i="5"/>
  <c r="Z27" i="5"/>
  <c r="X27" i="5"/>
  <c r="U27" i="5"/>
  <c r="V27" i="5" s="1"/>
  <c r="S27" i="5"/>
  <c r="Q27" i="5"/>
  <c r="O27" i="5"/>
  <c r="L27" i="5"/>
  <c r="J27" i="5"/>
  <c r="H27" i="5"/>
  <c r="F27" i="5"/>
  <c r="C27" i="5"/>
  <c r="D27" i="5" s="1"/>
  <c r="AV26" i="5"/>
  <c r="AT26" i="5"/>
  <c r="AR26" i="5"/>
  <c r="AP26" i="5"/>
  <c r="AL26" i="5"/>
  <c r="AJ26" i="5"/>
  <c r="AH26" i="5"/>
  <c r="AF26" i="5"/>
  <c r="AC26" i="5"/>
  <c r="AA26" i="5"/>
  <c r="AB26" i="5" s="1"/>
  <c r="Y26" i="5"/>
  <c r="W26" i="5"/>
  <c r="T26" i="5"/>
  <c r="R26" i="5"/>
  <c r="P26" i="5"/>
  <c r="O26" i="5"/>
  <c r="N26" i="5"/>
  <c r="K26" i="5"/>
  <c r="I26" i="5"/>
  <c r="J26" i="5" s="1"/>
  <c r="G26" i="5"/>
  <c r="E26" i="5"/>
  <c r="C26" i="5"/>
  <c r="D26" i="5" s="1"/>
  <c r="B26" i="5"/>
  <c r="S26" i="5" s="1"/>
  <c r="AU24" i="5"/>
  <c r="AS24" i="5"/>
  <c r="AQ24" i="5"/>
  <c r="AN24" i="5"/>
  <c r="AW24" i="5" s="1"/>
  <c r="AL23" i="5"/>
  <c r="AK24" i="5"/>
  <c r="AH23" i="5"/>
  <c r="AG24" i="5"/>
  <c r="AB24" i="5"/>
  <c r="Z24" i="5"/>
  <c r="X24" i="5"/>
  <c r="V24" i="5"/>
  <c r="U24" i="5"/>
  <c r="S24" i="5"/>
  <c r="Q24" i="5"/>
  <c r="O24" i="5"/>
  <c r="L24" i="5"/>
  <c r="M24" i="5" s="1"/>
  <c r="J24" i="5"/>
  <c r="H24" i="5"/>
  <c r="F24" i="5"/>
  <c r="C24" i="5"/>
  <c r="D24" i="5" s="1"/>
  <c r="AV23" i="5"/>
  <c r="AT23" i="5"/>
  <c r="AR23" i="5"/>
  <c r="AS23" i="5" s="1"/>
  <c r="AP23" i="5"/>
  <c r="AN23" i="5"/>
  <c r="AO23" i="5" s="1"/>
  <c r="AC23" i="5"/>
  <c r="AA23" i="5"/>
  <c r="Z23" i="5"/>
  <c r="Y23" i="5"/>
  <c r="W23" i="5"/>
  <c r="U23" i="5"/>
  <c r="V23" i="5" s="1"/>
  <c r="T23" i="5"/>
  <c r="R23" i="5"/>
  <c r="P23" i="5"/>
  <c r="N23" i="5"/>
  <c r="L23" i="5"/>
  <c r="K23" i="5"/>
  <c r="I23" i="5"/>
  <c r="G23" i="5"/>
  <c r="H23" i="5" s="1"/>
  <c r="E23" i="5"/>
  <c r="B23" i="5"/>
  <c r="AU21" i="5"/>
  <c r="AS21" i="5"/>
  <c r="AQ21" i="5"/>
  <c r="AO21" i="5"/>
  <c r="AN21" i="5"/>
  <c r="AW21" i="5" s="1"/>
  <c r="AK21" i="5"/>
  <c r="AI21" i="5"/>
  <c r="AG21" i="5"/>
  <c r="AD21" i="5"/>
  <c r="AB21" i="5"/>
  <c r="Z21" i="5"/>
  <c r="X21" i="5"/>
  <c r="U21" i="5"/>
  <c r="V21" i="5" s="1"/>
  <c r="S21" i="5"/>
  <c r="Q21" i="5"/>
  <c r="O21" i="5"/>
  <c r="L21" i="5"/>
  <c r="M21" i="5" s="1"/>
  <c r="J21" i="5"/>
  <c r="H21" i="5"/>
  <c r="F21" i="5"/>
  <c r="C21" i="5"/>
  <c r="D21" i="5" s="1"/>
  <c r="AU20" i="5"/>
  <c r="AS20" i="5"/>
  <c r="AQ20" i="5"/>
  <c r="AN20" i="5"/>
  <c r="AL19" i="5"/>
  <c r="AK20" i="5"/>
  <c r="AH19" i="5"/>
  <c r="AG20" i="5"/>
  <c r="AD20" i="5"/>
  <c r="AM20" i="5" s="1"/>
  <c r="AB20" i="5"/>
  <c r="Z20" i="5"/>
  <c r="X20" i="5"/>
  <c r="U20" i="5"/>
  <c r="U19" i="5" s="1"/>
  <c r="V19" i="5" s="1"/>
  <c r="S20" i="5"/>
  <c r="Q20" i="5"/>
  <c r="O20" i="5"/>
  <c r="M20" i="5"/>
  <c r="L20" i="5"/>
  <c r="L19" i="5" s="1"/>
  <c r="J20" i="5"/>
  <c r="H20" i="5"/>
  <c r="F20" i="5"/>
  <c r="C20" i="5"/>
  <c r="D20" i="5" s="1"/>
  <c r="AV19" i="5"/>
  <c r="AT19" i="5"/>
  <c r="AR19" i="5"/>
  <c r="AP19" i="5"/>
  <c r="AC19" i="5"/>
  <c r="AA19" i="5"/>
  <c r="Y19" i="5"/>
  <c r="W19" i="5"/>
  <c r="T19" i="5"/>
  <c r="R19" i="5"/>
  <c r="P19" i="5"/>
  <c r="N19" i="5"/>
  <c r="K19" i="5"/>
  <c r="I19" i="5"/>
  <c r="G19" i="5"/>
  <c r="E19" i="5"/>
  <c r="B19" i="5"/>
  <c r="AU17" i="5"/>
  <c r="AS17" i="5"/>
  <c r="AQ17" i="5"/>
  <c r="AN17" i="5"/>
  <c r="AK17" i="5"/>
  <c r="AI17" i="5"/>
  <c r="AG17" i="5"/>
  <c r="AD17" i="5"/>
  <c r="AB17" i="5"/>
  <c r="Z17" i="5"/>
  <c r="X17" i="5"/>
  <c r="V17" i="5"/>
  <c r="U17" i="5"/>
  <c r="S17" i="5"/>
  <c r="Q17" i="5"/>
  <c r="O17" i="5"/>
  <c r="M17" i="5"/>
  <c r="L17" i="5"/>
  <c r="J17" i="5"/>
  <c r="H17" i="5"/>
  <c r="F17" i="5"/>
  <c r="C17" i="5"/>
  <c r="D17" i="5" s="1"/>
  <c r="AU16" i="5"/>
  <c r="AS16" i="5"/>
  <c r="AQ16" i="5"/>
  <c r="AN16" i="5"/>
  <c r="AK16" i="5"/>
  <c r="AI16" i="5"/>
  <c r="AG16" i="5"/>
  <c r="AD16" i="5"/>
  <c r="AB16" i="5"/>
  <c r="Z16" i="5"/>
  <c r="X16" i="5"/>
  <c r="U16" i="5"/>
  <c r="V16" i="5" s="1"/>
  <c r="S16" i="5"/>
  <c r="Q16" i="5"/>
  <c r="O16" i="5"/>
  <c r="M16" i="5"/>
  <c r="L16" i="5"/>
  <c r="J16" i="5"/>
  <c r="H16" i="5"/>
  <c r="F16" i="5"/>
  <c r="D16" i="5"/>
  <c r="C16" i="5"/>
  <c r="AU15" i="5"/>
  <c r="AS15" i="5"/>
  <c r="AQ15" i="5"/>
  <c r="AN15" i="5"/>
  <c r="AK15" i="5"/>
  <c r="AI15" i="5"/>
  <c r="AG15" i="5"/>
  <c r="AD15" i="5"/>
  <c r="AB15" i="5"/>
  <c r="Z15" i="5"/>
  <c r="X15" i="5"/>
  <c r="U15" i="5"/>
  <c r="V15" i="5" s="1"/>
  <c r="S15" i="5"/>
  <c r="Q15" i="5"/>
  <c r="O15" i="5"/>
  <c r="L15" i="5"/>
  <c r="J15" i="5"/>
  <c r="H15" i="5"/>
  <c r="F15" i="5"/>
  <c r="C15" i="5"/>
  <c r="D15" i="5" s="1"/>
  <c r="AU14" i="5"/>
  <c r="AS14" i="5"/>
  <c r="AQ14" i="5"/>
  <c r="AN14" i="5"/>
  <c r="AK14" i="5"/>
  <c r="AI14" i="5"/>
  <c r="AD14" i="5"/>
  <c r="AB14" i="5"/>
  <c r="Z14" i="5"/>
  <c r="X14" i="5"/>
  <c r="V14" i="5"/>
  <c r="U14" i="5"/>
  <c r="S14" i="5"/>
  <c r="Q14" i="5"/>
  <c r="O14" i="5"/>
  <c r="L14" i="5"/>
  <c r="M14" i="5" s="1"/>
  <c r="J14" i="5"/>
  <c r="H14" i="5"/>
  <c r="F14" i="5"/>
  <c r="D14" i="5"/>
  <c r="C14" i="5"/>
  <c r="AU13" i="5"/>
  <c r="AS13" i="5"/>
  <c r="AQ13" i="5"/>
  <c r="AN13" i="5"/>
  <c r="AK13" i="5"/>
  <c r="AI13" i="5"/>
  <c r="AG13" i="5"/>
  <c r="AD13" i="5"/>
  <c r="AM13" i="5" s="1"/>
  <c r="AB13" i="5"/>
  <c r="Z13" i="5"/>
  <c r="X13" i="5"/>
  <c r="U13" i="5"/>
  <c r="V13" i="5" s="1"/>
  <c r="S13" i="5"/>
  <c r="Q13" i="5"/>
  <c r="O13" i="5"/>
  <c r="L13" i="5"/>
  <c r="M13" i="5" s="1"/>
  <c r="J13" i="5"/>
  <c r="H13" i="5"/>
  <c r="F13" i="5"/>
  <c r="C13" i="5"/>
  <c r="C12" i="5" s="1"/>
  <c r="D12" i="5" s="1"/>
  <c r="AV12" i="5"/>
  <c r="AT12" i="5"/>
  <c r="AR12" i="5"/>
  <c r="AP12" i="5"/>
  <c r="AL12" i="5"/>
  <c r="AJ12" i="5"/>
  <c r="AH12" i="5"/>
  <c r="AI12" i="5" s="1"/>
  <c r="AF12" i="5"/>
  <c r="AC12" i="5"/>
  <c r="AA12" i="5"/>
  <c r="Y12" i="5"/>
  <c r="W12" i="5"/>
  <c r="T12" i="5"/>
  <c r="S12" i="5"/>
  <c r="R12" i="5"/>
  <c r="P12" i="5"/>
  <c r="N12" i="5"/>
  <c r="O12" i="5" s="1"/>
  <c r="K12" i="5"/>
  <c r="I12" i="5"/>
  <c r="H12" i="5"/>
  <c r="G12" i="5"/>
  <c r="E12" i="5"/>
  <c r="B12" i="5"/>
  <c r="X12" i="5" s="1"/>
  <c r="T10" i="5"/>
  <c r="AU94" i="6"/>
  <c r="AS94" i="6"/>
  <c r="AQ94" i="6"/>
  <c r="AN94" i="6"/>
  <c r="AK94" i="6"/>
  <c r="AI94" i="6"/>
  <c r="AG94" i="6"/>
  <c r="AD94" i="6"/>
  <c r="AB94" i="6"/>
  <c r="Z94" i="6"/>
  <c r="X94" i="6"/>
  <c r="U94" i="6"/>
  <c r="V94" i="6" s="1"/>
  <c r="S94" i="6"/>
  <c r="Q94" i="6"/>
  <c r="O94" i="6"/>
  <c r="L94" i="6"/>
  <c r="M94" i="6" s="1"/>
  <c r="J94" i="6"/>
  <c r="H94" i="6"/>
  <c r="F94" i="6"/>
  <c r="C94" i="6"/>
  <c r="D94" i="6" s="1"/>
  <c r="AU92" i="6"/>
  <c r="AS92" i="6"/>
  <c r="AQ92" i="6"/>
  <c r="AN92" i="6"/>
  <c r="AK92" i="6"/>
  <c r="AI92" i="6"/>
  <c r="AG92" i="6"/>
  <c r="AD92" i="6"/>
  <c r="AB92" i="6"/>
  <c r="Z92" i="6"/>
  <c r="X92" i="6"/>
  <c r="U92" i="6"/>
  <c r="V92" i="6" s="1"/>
  <c r="S92" i="6"/>
  <c r="Q92" i="6"/>
  <c r="O92" i="6"/>
  <c r="L92" i="6"/>
  <c r="M92" i="6" s="1"/>
  <c r="J92" i="6"/>
  <c r="H92" i="6"/>
  <c r="F92" i="6"/>
  <c r="C92" i="6"/>
  <c r="D92" i="6" s="1"/>
  <c r="AU90" i="6"/>
  <c r="AS90" i="6"/>
  <c r="AQ90" i="6"/>
  <c r="AN90" i="6"/>
  <c r="AK90" i="6"/>
  <c r="AI90" i="6"/>
  <c r="AG90" i="6"/>
  <c r="AD90" i="6"/>
  <c r="AM90" i="6" s="1"/>
  <c r="AB90" i="6"/>
  <c r="Z90" i="6"/>
  <c r="X90" i="6"/>
  <c r="U90" i="6"/>
  <c r="V90" i="6" s="1"/>
  <c r="S90" i="6"/>
  <c r="Q90" i="6"/>
  <c r="O90" i="6"/>
  <c r="L90" i="6"/>
  <c r="M90" i="6" s="1"/>
  <c r="J90" i="6"/>
  <c r="H90" i="6"/>
  <c r="F90" i="6"/>
  <c r="C90" i="6"/>
  <c r="D90" i="6" s="1"/>
  <c r="AU88" i="6"/>
  <c r="AS88" i="6"/>
  <c r="AQ88" i="6"/>
  <c r="AN88" i="6"/>
  <c r="AK88" i="6"/>
  <c r="AI88" i="6"/>
  <c r="AG88" i="6"/>
  <c r="AD88" i="6"/>
  <c r="AB88" i="6"/>
  <c r="Z88" i="6"/>
  <c r="X88" i="6"/>
  <c r="V88" i="6"/>
  <c r="U88" i="6"/>
  <c r="S88" i="6"/>
  <c r="Q88" i="6"/>
  <c r="O88" i="6"/>
  <c r="L88" i="6"/>
  <c r="M88" i="6" s="1"/>
  <c r="J88" i="6"/>
  <c r="H88" i="6"/>
  <c r="F88" i="6"/>
  <c r="C88" i="6"/>
  <c r="D88" i="6" s="1"/>
  <c r="AU87" i="6"/>
  <c r="AS87" i="6"/>
  <c r="AQ87" i="6"/>
  <c r="AN87" i="6"/>
  <c r="AK87" i="6"/>
  <c r="AI87" i="6"/>
  <c r="AG87" i="6"/>
  <c r="AD87" i="6"/>
  <c r="AM87" i="6" s="1"/>
  <c r="AB87" i="6"/>
  <c r="Z87" i="6"/>
  <c r="X87" i="6"/>
  <c r="U87" i="6"/>
  <c r="V87" i="6" s="1"/>
  <c r="S87" i="6"/>
  <c r="Q87" i="6"/>
  <c r="O87" i="6"/>
  <c r="L87" i="6"/>
  <c r="M87" i="6" s="1"/>
  <c r="J87" i="6"/>
  <c r="H87" i="6"/>
  <c r="F87" i="6"/>
  <c r="C87" i="6"/>
  <c r="D87" i="6" s="1"/>
  <c r="AU86" i="6"/>
  <c r="AS86" i="6"/>
  <c r="AQ86" i="6"/>
  <c r="AN86" i="6"/>
  <c r="AW86" i="6" s="1"/>
  <c r="AK86" i="6"/>
  <c r="AI86" i="6"/>
  <c r="AG86" i="6"/>
  <c r="AD86" i="6"/>
  <c r="AM86" i="6" s="1"/>
  <c r="AB86" i="6"/>
  <c r="Z86" i="6"/>
  <c r="X86" i="6"/>
  <c r="U86" i="6"/>
  <c r="V86" i="6" s="1"/>
  <c r="S86" i="6"/>
  <c r="Q86" i="6"/>
  <c r="O86" i="6"/>
  <c r="M86" i="6"/>
  <c r="L86" i="6"/>
  <c r="J86" i="6"/>
  <c r="H86" i="6"/>
  <c r="F86" i="6"/>
  <c r="C86" i="6"/>
  <c r="D86" i="6" s="1"/>
  <c r="AU85" i="6"/>
  <c r="AS85" i="6"/>
  <c r="AQ85" i="6"/>
  <c r="AN85" i="6"/>
  <c r="AK85" i="6"/>
  <c r="AI85" i="6"/>
  <c r="AG85" i="6"/>
  <c r="AE85" i="6"/>
  <c r="AD85" i="6"/>
  <c r="AM85" i="6" s="1"/>
  <c r="AB85" i="6"/>
  <c r="Z85" i="6"/>
  <c r="X85" i="6"/>
  <c r="U85" i="6"/>
  <c r="V85" i="6" s="1"/>
  <c r="S85" i="6"/>
  <c r="Q85" i="6"/>
  <c r="O85" i="6"/>
  <c r="L85" i="6"/>
  <c r="M85" i="6" s="1"/>
  <c r="J85" i="6"/>
  <c r="H85" i="6"/>
  <c r="F85" i="6"/>
  <c r="C85" i="6"/>
  <c r="D85" i="6" s="1"/>
  <c r="AU84" i="6"/>
  <c r="AS84" i="6"/>
  <c r="AQ84" i="6"/>
  <c r="AN84" i="6"/>
  <c r="AK84" i="6"/>
  <c r="AI84" i="6"/>
  <c r="AG84" i="6"/>
  <c r="AD84" i="6"/>
  <c r="AB84" i="6"/>
  <c r="Z84" i="6"/>
  <c r="X84" i="6"/>
  <c r="U84" i="6"/>
  <c r="V84" i="6" s="1"/>
  <c r="S84" i="6"/>
  <c r="Q84" i="6"/>
  <c r="O84" i="6"/>
  <c r="L84" i="6"/>
  <c r="M84" i="6" s="1"/>
  <c r="J84" i="6"/>
  <c r="H84" i="6"/>
  <c r="F84" i="6"/>
  <c r="C84" i="6"/>
  <c r="D84" i="6" s="1"/>
  <c r="AU83" i="6"/>
  <c r="AS83" i="6"/>
  <c r="AQ83" i="6"/>
  <c r="AN83" i="6"/>
  <c r="AK83" i="6"/>
  <c r="AI83" i="6"/>
  <c r="AG83" i="6"/>
  <c r="AE83" i="6"/>
  <c r="AD83" i="6"/>
  <c r="AM83" i="6" s="1"/>
  <c r="AB83" i="6"/>
  <c r="Z83" i="6"/>
  <c r="X83" i="6"/>
  <c r="U83" i="6"/>
  <c r="V83" i="6" s="1"/>
  <c r="S83" i="6"/>
  <c r="Q83" i="6"/>
  <c r="O83" i="6"/>
  <c r="L83" i="6"/>
  <c r="M83" i="6" s="1"/>
  <c r="J83" i="6"/>
  <c r="H83" i="6"/>
  <c r="F83" i="6"/>
  <c r="C83" i="6"/>
  <c r="D83" i="6" s="1"/>
  <c r="AU82" i="6"/>
  <c r="AS82" i="6"/>
  <c r="AQ82" i="6"/>
  <c r="AN82" i="6"/>
  <c r="AK82" i="6"/>
  <c r="AI82" i="6"/>
  <c r="AG82" i="6"/>
  <c r="AE82" i="6"/>
  <c r="AD82" i="6"/>
  <c r="AM82" i="6" s="1"/>
  <c r="AB82" i="6"/>
  <c r="Z82" i="6"/>
  <c r="X82" i="6"/>
  <c r="U82" i="6"/>
  <c r="V82" i="6" s="1"/>
  <c r="S82" i="6"/>
  <c r="Q82" i="6"/>
  <c r="O82" i="6"/>
  <c r="L82" i="6"/>
  <c r="M82" i="6" s="1"/>
  <c r="J82" i="6"/>
  <c r="H82" i="6"/>
  <c r="F82" i="6"/>
  <c r="C82" i="6"/>
  <c r="D82" i="6" s="1"/>
  <c r="AU81" i="6"/>
  <c r="AS81" i="6"/>
  <c r="AQ81" i="6"/>
  <c r="AN81" i="6"/>
  <c r="AW81" i="6" s="1"/>
  <c r="AK81" i="6"/>
  <c r="AI81" i="6"/>
  <c r="AG81" i="6"/>
  <c r="AD81" i="6"/>
  <c r="AM81" i="6" s="1"/>
  <c r="AB81" i="6"/>
  <c r="Z81" i="6"/>
  <c r="X81" i="6"/>
  <c r="U81" i="6"/>
  <c r="S81" i="6"/>
  <c r="Q81" i="6"/>
  <c r="O81" i="6"/>
  <c r="L81" i="6"/>
  <c r="M81" i="6" s="1"/>
  <c r="J81" i="6"/>
  <c r="H81" i="6"/>
  <c r="F81" i="6"/>
  <c r="C81" i="6"/>
  <c r="D81" i="6" s="1"/>
  <c r="AV80" i="6"/>
  <c r="AT80" i="6"/>
  <c r="AR80" i="6"/>
  <c r="AP80" i="6"/>
  <c r="AL80" i="6"/>
  <c r="AJ80" i="6"/>
  <c r="AH80" i="6"/>
  <c r="AI80" i="6" s="1"/>
  <c r="AF80" i="6"/>
  <c r="AC80" i="6"/>
  <c r="AA80" i="6"/>
  <c r="AB80" i="6" s="1"/>
  <c r="Y80" i="6"/>
  <c r="W80" i="6"/>
  <c r="X80" i="6" s="1"/>
  <c r="T80" i="6"/>
  <c r="R80" i="6"/>
  <c r="P80" i="6"/>
  <c r="N80" i="6"/>
  <c r="K80" i="6"/>
  <c r="I80" i="6"/>
  <c r="G80" i="6"/>
  <c r="H80" i="6" s="1"/>
  <c r="E80" i="6"/>
  <c r="C80" i="6" s="1"/>
  <c r="D80" i="6" s="1"/>
  <c r="B80" i="6"/>
  <c r="AU78" i="6"/>
  <c r="AS78" i="6"/>
  <c r="AQ78" i="6"/>
  <c r="AN78" i="6"/>
  <c r="AK78" i="6"/>
  <c r="AI78" i="6"/>
  <c r="AG78" i="6"/>
  <c r="AD78" i="6"/>
  <c r="AB78" i="6"/>
  <c r="Z78" i="6"/>
  <c r="X78" i="6"/>
  <c r="V78" i="6"/>
  <c r="U78" i="6"/>
  <c r="S78" i="6"/>
  <c r="Q78" i="6"/>
  <c r="O78" i="6"/>
  <c r="L78" i="6"/>
  <c r="M78" i="6" s="1"/>
  <c r="J78" i="6"/>
  <c r="H78" i="6"/>
  <c r="F78" i="6"/>
  <c r="C78" i="6"/>
  <c r="D78" i="6" s="1"/>
  <c r="AU77" i="6"/>
  <c r="AS77" i="6"/>
  <c r="AQ77" i="6"/>
  <c r="AN77" i="6"/>
  <c r="AW77" i="6" s="1"/>
  <c r="AK77" i="6"/>
  <c r="AI77" i="6"/>
  <c r="AG77" i="6"/>
  <c r="AD77" i="6"/>
  <c r="AM77" i="6" s="1"/>
  <c r="AB77" i="6"/>
  <c r="Z77" i="6"/>
  <c r="X77" i="6"/>
  <c r="U77" i="6"/>
  <c r="V77" i="6" s="1"/>
  <c r="S77" i="6"/>
  <c r="Q77" i="6"/>
  <c r="O77" i="6"/>
  <c r="L77" i="6"/>
  <c r="M77" i="6" s="1"/>
  <c r="J77" i="6"/>
  <c r="H77" i="6"/>
  <c r="F77" i="6"/>
  <c r="C77" i="6"/>
  <c r="D77" i="6" s="1"/>
  <c r="AU76" i="6"/>
  <c r="AS76" i="6"/>
  <c r="AQ76" i="6"/>
  <c r="AN76" i="6"/>
  <c r="AK76" i="6"/>
  <c r="AI76" i="6"/>
  <c r="AG76" i="6"/>
  <c r="AD76" i="6"/>
  <c r="AM76" i="6" s="1"/>
  <c r="AB76" i="6"/>
  <c r="Z76" i="6"/>
  <c r="X76" i="6"/>
  <c r="U76" i="6"/>
  <c r="V76" i="6" s="1"/>
  <c r="S76" i="6"/>
  <c r="Q76" i="6"/>
  <c r="O76" i="6"/>
  <c r="M76" i="6"/>
  <c r="L76" i="6"/>
  <c r="J76" i="6"/>
  <c r="H76" i="6"/>
  <c r="F76" i="6"/>
  <c r="C76" i="6"/>
  <c r="D76" i="6" s="1"/>
  <c r="AU75" i="6"/>
  <c r="AS75" i="6"/>
  <c r="AQ75" i="6"/>
  <c r="AN75" i="6"/>
  <c r="AK75" i="6"/>
  <c r="AI75" i="6"/>
  <c r="AG75" i="6"/>
  <c r="AD75" i="6"/>
  <c r="AB75" i="6"/>
  <c r="Z75" i="6"/>
  <c r="X75" i="6"/>
  <c r="U75" i="6"/>
  <c r="V75" i="6" s="1"/>
  <c r="S75" i="6"/>
  <c r="Q75" i="6"/>
  <c r="O75" i="6"/>
  <c r="L75" i="6"/>
  <c r="M75" i="6" s="1"/>
  <c r="J75" i="6"/>
  <c r="H75" i="6"/>
  <c r="F75" i="6"/>
  <c r="C75" i="6"/>
  <c r="D75" i="6" s="1"/>
  <c r="AV74" i="6"/>
  <c r="AT74" i="6"/>
  <c r="AR74" i="6"/>
  <c r="AP74" i="6"/>
  <c r="AQ74" i="6" s="1"/>
  <c r="AL74" i="6"/>
  <c r="AJ74" i="6"/>
  <c r="AH74" i="6"/>
  <c r="AF74" i="6"/>
  <c r="AC74" i="6"/>
  <c r="AA74" i="6"/>
  <c r="Y74" i="6"/>
  <c r="Z74" i="6" s="1"/>
  <c r="W74" i="6"/>
  <c r="X74" i="6" s="1"/>
  <c r="T74" i="6"/>
  <c r="S74" i="6"/>
  <c r="R74" i="6"/>
  <c r="P74" i="6"/>
  <c r="O74" i="6"/>
  <c r="N74" i="6"/>
  <c r="K74" i="6"/>
  <c r="I74" i="6"/>
  <c r="G74" i="6"/>
  <c r="E74" i="6"/>
  <c r="B74" i="6"/>
  <c r="AU72" i="6"/>
  <c r="AS72" i="6"/>
  <c r="AQ72" i="6"/>
  <c r="AN72" i="6"/>
  <c r="AK72" i="6"/>
  <c r="AI72" i="6"/>
  <c r="AG72" i="6"/>
  <c r="AD72" i="6"/>
  <c r="AB72" i="6"/>
  <c r="Z72" i="6"/>
  <c r="X72" i="6"/>
  <c r="U72" i="6"/>
  <c r="V72" i="6" s="1"/>
  <c r="S72" i="6"/>
  <c r="Q72" i="6"/>
  <c r="O72" i="6"/>
  <c r="L72" i="6"/>
  <c r="M72" i="6" s="1"/>
  <c r="J72" i="6"/>
  <c r="H72" i="6"/>
  <c r="F72" i="6"/>
  <c r="C72" i="6"/>
  <c r="D72" i="6" s="1"/>
  <c r="AU70" i="6"/>
  <c r="AS70" i="6"/>
  <c r="AQ70" i="6"/>
  <c r="AN70" i="6"/>
  <c r="AK70" i="6"/>
  <c r="AI70" i="6"/>
  <c r="AG70" i="6"/>
  <c r="AD70" i="6"/>
  <c r="AB70" i="6"/>
  <c r="Z70" i="6"/>
  <c r="X70" i="6"/>
  <c r="U70" i="6"/>
  <c r="V70" i="6" s="1"/>
  <c r="S70" i="6"/>
  <c r="Q70" i="6"/>
  <c r="O70" i="6"/>
  <c r="L70" i="6"/>
  <c r="M70" i="6" s="1"/>
  <c r="J70" i="6"/>
  <c r="H70" i="6"/>
  <c r="F70" i="6"/>
  <c r="C70" i="6"/>
  <c r="D70" i="6" s="1"/>
  <c r="AU69" i="6"/>
  <c r="AS69" i="6"/>
  <c r="AQ69" i="6"/>
  <c r="AN69" i="6"/>
  <c r="AK69" i="6"/>
  <c r="AI69" i="6"/>
  <c r="AG69" i="6"/>
  <c r="AD69" i="6"/>
  <c r="AM69" i="6" s="1"/>
  <c r="AB69" i="6"/>
  <c r="Z69" i="6"/>
  <c r="X69" i="6"/>
  <c r="U69" i="6"/>
  <c r="V69" i="6" s="1"/>
  <c r="S69" i="6"/>
  <c r="Q69" i="6"/>
  <c r="O69" i="6"/>
  <c r="L69" i="6"/>
  <c r="J69" i="6"/>
  <c r="H69" i="6"/>
  <c r="F69" i="6"/>
  <c r="C69" i="6"/>
  <c r="D69" i="6" s="1"/>
  <c r="AV68" i="6"/>
  <c r="AT68" i="6"/>
  <c r="AU68" i="6" s="1"/>
  <c r="AR68" i="6"/>
  <c r="AP68" i="6"/>
  <c r="AL68" i="6"/>
  <c r="AJ68" i="6"/>
  <c r="AH68" i="6"/>
  <c r="AF68" i="6"/>
  <c r="AC68" i="6"/>
  <c r="AA68" i="6"/>
  <c r="Y68" i="6"/>
  <c r="W68" i="6"/>
  <c r="T68" i="6"/>
  <c r="R68" i="6"/>
  <c r="P68" i="6"/>
  <c r="Q68" i="6" s="1"/>
  <c r="N68" i="6"/>
  <c r="O68" i="6" s="1"/>
  <c r="K68" i="6"/>
  <c r="I68" i="6"/>
  <c r="G68" i="6"/>
  <c r="E68" i="6"/>
  <c r="B68" i="6"/>
  <c r="AU66" i="6"/>
  <c r="AS66" i="6"/>
  <c r="AQ66" i="6"/>
  <c r="AN66" i="6"/>
  <c r="AK66" i="6"/>
  <c r="AI66" i="6"/>
  <c r="AG66" i="6"/>
  <c r="AD66" i="6"/>
  <c r="AB66" i="6"/>
  <c r="Z66" i="6"/>
  <c r="X66" i="6"/>
  <c r="U66" i="6"/>
  <c r="V66" i="6" s="1"/>
  <c r="S66" i="6"/>
  <c r="Q66" i="6"/>
  <c r="O66" i="6"/>
  <c r="L66" i="6"/>
  <c r="M66" i="6" s="1"/>
  <c r="J66" i="6"/>
  <c r="H66" i="6"/>
  <c r="F66" i="6"/>
  <c r="C66" i="6"/>
  <c r="D66" i="6" s="1"/>
  <c r="AU65" i="6"/>
  <c r="AS65" i="6"/>
  <c r="AQ65" i="6"/>
  <c r="AN65" i="6"/>
  <c r="AK65" i="6"/>
  <c r="AI65" i="6"/>
  <c r="AG65" i="6"/>
  <c r="AD65" i="6"/>
  <c r="AM65" i="6" s="1"/>
  <c r="AB65" i="6"/>
  <c r="Z65" i="6"/>
  <c r="X65" i="6"/>
  <c r="V65" i="6"/>
  <c r="U65" i="6"/>
  <c r="S65" i="6"/>
  <c r="Q65" i="6"/>
  <c r="O65" i="6"/>
  <c r="L65" i="6"/>
  <c r="M65" i="6" s="1"/>
  <c r="J65" i="6"/>
  <c r="H65" i="6"/>
  <c r="F65" i="6"/>
  <c r="C65" i="6"/>
  <c r="D65" i="6" s="1"/>
  <c r="AU64" i="6"/>
  <c r="AS64" i="6"/>
  <c r="AQ64" i="6"/>
  <c r="AN64" i="6"/>
  <c r="AK64" i="6"/>
  <c r="AI64" i="6"/>
  <c r="AG64" i="6"/>
  <c r="AD64" i="6"/>
  <c r="AM64" i="6" s="1"/>
  <c r="AB64" i="6"/>
  <c r="Z64" i="6"/>
  <c r="X64" i="6"/>
  <c r="V64" i="6"/>
  <c r="U64" i="6"/>
  <c r="S64" i="6"/>
  <c r="Q64" i="6"/>
  <c r="O64" i="6"/>
  <c r="L64" i="6"/>
  <c r="J64" i="6"/>
  <c r="H64" i="6"/>
  <c r="F64" i="6"/>
  <c r="C64" i="6"/>
  <c r="D64" i="6" s="1"/>
  <c r="AV63" i="6"/>
  <c r="AT63" i="6"/>
  <c r="AR63" i="6"/>
  <c r="AP63" i="6"/>
  <c r="AL63" i="6"/>
  <c r="AJ63" i="6"/>
  <c r="AH63" i="6"/>
  <c r="AF63" i="6"/>
  <c r="AC63" i="6"/>
  <c r="AA63" i="6"/>
  <c r="Y63" i="6"/>
  <c r="W63" i="6"/>
  <c r="U63" i="6"/>
  <c r="T63" i="6"/>
  <c r="R63" i="6"/>
  <c r="S63" i="6" s="1"/>
  <c r="P63" i="6"/>
  <c r="Q63" i="6" s="1"/>
  <c r="N63" i="6"/>
  <c r="K63" i="6"/>
  <c r="I63" i="6"/>
  <c r="G63" i="6"/>
  <c r="E63" i="6"/>
  <c r="B63" i="6"/>
  <c r="AU61" i="6"/>
  <c r="AS61" i="6"/>
  <c r="AQ61" i="6"/>
  <c r="AN61" i="6"/>
  <c r="AK61" i="6"/>
  <c r="AI61" i="6"/>
  <c r="AG61" i="6"/>
  <c r="AD61" i="6"/>
  <c r="AB61" i="6"/>
  <c r="Z61" i="6"/>
  <c r="X61" i="6"/>
  <c r="U61" i="6"/>
  <c r="V61" i="6" s="1"/>
  <c r="S61" i="6"/>
  <c r="Q61" i="6"/>
  <c r="O61" i="6"/>
  <c r="M61" i="6"/>
  <c r="L61" i="6"/>
  <c r="J61" i="6"/>
  <c r="H61" i="6"/>
  <c r="F61" i="6"/>
  <c r="C61" i="6"/>
  <c r="D61" i="6" s="1"/>
  <c r="AU60" i="6"/>
  <c r="AS60" i="6"/>
  <c r="AQ60" i="6"/>
  <c r="AN60" i="6"/>
  <c r="AK60" i="6"/>
  <c r="AI60" i="6"/>
  <c r="AG60" i="6"/>
  <c r="AD60" i="6"/>
  <c r="AM60" i="6" s="1"/>
  <c r="AB60" i="6"/>
  <c r="Z60" i="6"/>
  <c r="X60" i="6"/>
  <c r="U60" i="6"/>
  <c r="S60" i="6"/>
  <c r="Q60" i="6"/>
  <c r="O60" i="6"/>
  <c r="M60" i="6"/>
  <c r="L60" i="6"/>
  <c r="J60" i="6"/>
  <c r="H60" i="6"/>
  <c r="F60" i="6"/>
  <c r="C60" i="6"/>
  <c r="D60" i="6" s="1"/>
  <c r="AV59" i="6"/>
  <c r="AT59" i="6"/>
  <c r="AR59" i="6"/>
  <c r="AP59" i="6"/>
  <c r="AL59" i="6"/>
  <c r="AJ59" i="6"/>
  <c r="AH59" i="6"/>
  <c r="AF59" i="6"/>
  <c r="AC59" i="6"/>
  <c r="AA59" i="6"/>
  <c r="AB59" i="6" s="1"/>
  <c r="Y59" i="6"/>
  <c r="W59" i="6"/>
  <c r="X59" i="6" s="1"/>
  <c r="T59" i="6"/>
  <c r="R59" i="6"/>
  <c r="P59" i="6"/>
  <c r="N59" i="6"/>
  <c r="L59" i="6"/>
  <c r="K59" i="6"/>
  <c r="I59" i="6"/>
  <c r="G59" i="6"/>
  <c r="C59" i="6" s="1"/>
  <c r="D59" i="6" s="1"/>
  <c r="E59" i="6"/>
  <c r="B59" i="6"/>
  <c r="AI59" i="6" s="1"/>
  <c r="AU57" i="6"/>
  <c r="AS57" i="6"/>
  <c r="AQ57" i="6"/>
  <c r="AN57" i="6"/>
  <c r="AK57" i="6"/>
  <c r="AI57" i="6"/>
  <c r="AG57" i="6"/>
  <c r="AD57" i="6"/>
  <c r="AB57" i="6"/>
  <c r="Z57" i="6"/>
  <c r="X57" i="6"/>
  <c r="U57" i="6"/>
  <c r="V57" i="6" s="1"/>
  <c r="S57" i="6"/>
  <c r="Q57" i="6"/>
  <c r="O57" i="6"/>
  <c r="L57" i="6"/>
  <c r="M57" i="6" s="1"/>
  <c r="J57" i="6"/>
  <c r="H57" i="6"/>
  <c r="F57" i="6"/>
  <c r="D57" i="6"/>
  <c r="C57" i="6"/>
  <c r="AU56" i="6"/>
  <c r="AS56" i="6"/>
  <c r="AQ56" i="6"/>
  <c r="AN56" i="6"/>
  <c r="AK56" i="6"/>
  <c r="AI56" i="6"/>
  <c r="AG56" i="6"/>
  <c r="AD56" i="6"/>
  <c r="AM56" i="6" s="1"/>
  <c r="AB56" i="6"/>
  <c r="Z56" i="6"/>
  <c r="X56" i="6"/>
  <c r="U56" i="6"/>
  <c r="V56" i="6" s="1"/>
  <c r="S56" i="6"/>
  <c r="Q56" i="6"/>
  <c r="O56" i="6"/>
  <c r="L56" i="6"/>
  <c r="M56" i="6" s="1"/>
  <c r="J56" i="6"/>
  <c r="H56" i="6"/>
  <c r="F56" i="6"/>
  <c r="D56" i="6"/>
  <c r="C56" i="6"/>
  <c r="AU55" i="6"/>
  <c r="AS55" i="6"/>
  <c r="AQ55" i="6"/>
  <c r="AN55" i="6"/>
  <c r="AK55" i="6"/>
  <c r="AI55" i="6"/>
  <c r="AG55" i="6"/>
  <c r="AD55" i="6"/>
  <c r="AM55" i="6" s="1"/>
  <c r="AB55" i="6"/>
  <c r="Z55" i="6"/>
  <c r="X55" i="6"/>
  <c r="U55" i="6"/>
  <c r="V55" i="6" s="1"/>
  <c r="S55" i="6"/>
  <c r="Q55" i="6"/>
  <c r="O55" i="6"/>
  <c r="L55" i="6"/>
  <c r="M55" i="6" s="1"/>
  <c r="J55" i="6"/>
  <c r="H55" i="6"/>
  <c r="F55" i="6"/>
  <c r="C55" i="6"/>
  <c r="D55" i="6" s="1"/>
  <c r="AU54" i="6"/>
  <c r="AS54" i="6"/>
  <c r="AQ54" i="6"/>
  <c r="AN54" i="6"/>
  <c r="AK54" i="6"/>
  <c r="AI54" i="6"/>
  <c r="AG54" i="6"/>
  <c r="AD54" i="6"/>
  <c r="AB54" i="6"/>
  <c r="Z54" i="6"/>
  <c r="X54" i="6"/>
  <c r="U54" i="6"/>
  <c r="V54" i="6" s="1"/>
  <c r="S54" i="6"/>
  <c r="Q54" i="6"/>
  <c r="O54" i="6"/>
  <c r="L54" i="6"/>
  <c r="M54" i="6" s="1"/>
  <c r="J54" i="6"/>
  <c r="H54" i="6"/>
  <c r="F54" i="6"/>
  <c r="C54" i="6"/>
  <c r="D54" i="6" s="1"/>
  <c r="AU53" i="6"/>
  <c r="AS53" i="6"/>
  <c r="AQ53" i="6"/>
  <c r="AN53" i="6"/>
  <c r="AK53" i="6"/>
  <c r="AI53" i="6"/>
  <c r="AG53" i="6"/>
  <c r="AE53" i="6"/>
  <c r="AD53" i="6"/>
  <c r="AM53" i="6" s="1"/>
  <c r="AB53" i="6"/>
  <c r="Z53" i="6"/>
  <c r="X53" i="6"/>
  <c r="U53" i="6"/>
  <c r="V53" i="6" s="1"/>
  <c r="S53" i="6"/>
  <c r="Q53" i="6"/>
  <c r="O53" i="6"/>
  <c r="L53" i="6"/>
  <c r="M53" i="6" s="1"/>
  <c r="J53" i="6"/>
  <c r="H53" i="6"/>
  <c r="F53" i="6"/>
  <c r="C53" i="6"/>
  <c r="D53" i="6" s="1"/>
  <c r="AU52" i="6"/>
  <c r="AS52" i="6"/>
  <c r="AQ52" i="6"/>
  <c r="AN52" i="6"/>
  <c r="AK52" i="6"/>
  <c r="AI52" i="6"/>
  <c r="AG52" i="6"/>
  <c r="AD52" i="6"/>
  <c r="AB52" i="6"/>
  <c r="Z52" i="6"/>
  <c r="X52" i="6"/>
  <c r="U52" i="6"/>
  <c r="V52" i="6" s="1"/>
  <c r="S52" i="6"/>
  <c r="Q52" i="6"/>
  <c r="O52" i="6"/>
  <c r="L52" i="6"/>
  <c r="M52" i="6" s="1"/>
  <c r="J52" i="6"/>
  <c r="H52" i="6"/>
  <c r="F52" i="6"/>
  <c r="C52" i="6"/>
  <c r="D52" i="6" s="1"/>
  <c r="AV51" i="6"/>
  <c r="AT51" i="6"/>
  <c r="AR51" i="6"/>
  <c r="AP51" i="6"/>
  <c r="AQ51" i="6" s="1"/>
  <c r="AL51" i="6"/>
  <c r="AJ51" i="6"/>
  <c r="AH51" i="6"/>
  <c r="AF51" i="6"/>
  <c r="AC51" i="6"/>
  <c r="AA51" i="6"/>
  <c r="Y51" i="6"/>
  <c r="W51" i="6"/>
  <c r="X51" i="6" s="1"/>
  <c r="T51" i="6"/>
  <c r="R51" i="6"/>
  <c r="S51" i="6" s="1"/>
  <c r="P51" i="6"/>
  <c r="Q51" i="6" s="1"/>
  <c r="N51" i="6"/>
  <c r="O51" i="6" s="1"/>
  <c r="K51" i="6"/>
  <c r="I51" i="6"/>
  <c r="G51" i="6"/>
  <c r="H51" i="6" s="1"/>
  <c r="E51" i="6"/>
  <c r="B51" i="6"/>
  <c r="AU49" i="6"/>
  <c r="AS49" i="6"/>
  <c r="AQ49" i="6"/>
  <c r="AN49" i="6"/>
  <c r="AK49" i="6"/>
  <c r="AI49" i="6"/>
  <c r="AG49" i="6"/>
  <c r="AD49" i="6"/>
  <c r="AM49" i="6" s="1"/>
  <c r="AB49" i="6"/>
  <c r="Z49" i="6"/>
  <c r="X49" i="6"/>
  <c r="U49" i="6"/>
  <c r="V49" i="6" s="1"/>
  <c r="S49" i="6"/>
  <c r="Q49" i="6"/>
  <c r="O49" i="6"/>
  <c r="L49" i="6"/>
  <c r="M49" i="6" s="1"/>
  <c r="J49" i="6"/>
  <c r="H49" i="6"/>
  <c r="F49" i="6"/>
  <c r="C49" i="6"/>
  <c r="D49" i="6" s="1"/>
  <c r="AU48" i="6"/>
  <c r="AS48" i="6"/>
  <c r="AQ48" i="6"/>
  <c r="AN48" i="6"/>
  <c r="AK48" i="6"/>
  <c r="AI48" i="6"/>
  <c r="AG48" i="6"/>
  <c r="AD48" i="6"/>
  <c r="AM48" i="6" s="1"/>
  <c r="AB48" i="6"/>
  <c r="Z48" i="6"/>
  <c r="X48" i="6"/>
  <c r="U48" i="6"/>
  <c r="V48" i="6" s="1"/>
  <c r="S48" i="6"/>
  <c r="Q48" i="6"/>
  <c r="O48" i="6"/>
  <c r="M48" i="6"/>
  <c r="L48" i="6"/>
  <c r="J48" i="6"/>
  <c r="H48" i="6"/>
  <c r="F48" i="6"/>
  <c r="C48" i="6"/>
  <c r="D48" i="6" s="1"/>
  <c r="AV47" i="6"/>
  <c r="AT47" i="6"/>
  <c r="AU47" i="6" s="1"/>
  <c r="AR47" i="6"/>
  <c r="AP47" i="6"/>
  <c r="AL47" i="6"/>
  <c r="AJ47" i="6"/>
  <c r="AH47" i="6"/>
  <c r="AF47" i="6"/>
  <c r="AG47" i="6" s="1"/>
  <c r="AC47" i="6"/>
  <c r="AA47" i="6"/>
  <c r="Y47" i="6"/>
  <c r="W47" i="6"/>
  <c r="T47" i="6"/>
  <c r="R47" i="6"/>
  <c r="P47" i="6"/>
  <c r="N47" i="6"/>
  <c r="K47" i="6"/>
  <c r="I47" i="6"/>
  <c r="G47" i="6"/>
  <c r="E47" i="6"/>
  <c r="B47" i="6"/>
  <c r="AU45" i="6"/>
  <c r="AS45" i="6"/>
  <c r="AQ45" i="6"/>
  <c r="AN45" i="6"/>
  <c r="AK45" i="6"/>
  <c r="AI45" i="6"/>
  <c r="AG45" i="6"/>
  <c r="AD45" i="6"/>
  <c r="AB45" i="6"/>
  <c r="Z45" i="6"/>
  <c r="X45" i="6"/>
  <c r="U45" i="6"/>
  <c r="V45" i="6" s="1"/>
  <c r="S45" i="6"/>
  <c r="Q45" i="6"/>
  <c r="O45" i="6"/>
  <c r="L45" i="6"/>
  <c r="M45" i="6" s="1"/>
  <c r="J45" i="6"/>
  <c r="H45" i="6"/>
  <c r="F45" i="6"/>
  <c r="C45" i="6"/>
  <c r="D45" i="6" s="1"/>
  <c r="AU43" i="6"/>
  <c r="AS43" i="6"/>
  <c r="AQ43" i="6"/>
  <c r="AN43" i="6"/>
  <c r="BI43" i="6" s="1"/>
  <c r="AK43" i="6"/>
  <c r="AI43" i="6"/>
  <c r="AG43" i="6"/>
  <c r="AD43" i="6"/>
  <c r="AB43" i="6"/>
  <c r="Z43" i="6"/>
  <c r="X43" i="6"/>
  <c r="V43" i="6"/>
  <c r="U43" i="6"/>
  <c r="S43" i="6"/>
  <c r="Q43" i="6"/>
  <c r="O43" i="6"/>
  <c r="L43" i="6"/>
  <c r="M43" i="6" s="1"/>
  <c r="J43" i="6"/>
  <c r="H43" i="6"/>
  <c r="F43" i="6"/>
  <c r="D43" i="6"/>
  <c r="C43" i="6"/>
  <c r="AU41" i="6"/>
  <c r="AS41" i="6"/>
  <c r="AQ41" i="6"/>
  <c r="AN41" i="6"/>
  <c r="AK41" i="6"/>
  <c r="AI41" i="6"/>
  <c r="AG41" i="6"/>
  <c r="AD41" i="6"/>
  <c r="AB41" i="6"/>
  <c r="Z41" i="6"/>
  <c r="X41" i="6"/>
  <c r="U41" i="6"/>
  <c r="V41" i="6" s="1"/>
  <c r="S41" i="6"/>
  <c r="Q41" i="6"/>
  <c r="O41" i="6"/>
  <c r="L41" i="6"/>
  <c r="M41" i="6" s="1"/>
  <c r="J41" i="6"/>
  <c r="H41" i="6"/>
  <c r="F41" i="6"/>
  <c r="C41" i="6"/>
  <c r="D41" i="6" s="1"/>
  <c r="AU40" i="6"/>
  <c r="AS40" i="6"/>
  <c r="AQ40" i="6"/>
  <c r="AN40" i="6"/>
  <c r="AK40" i="6"/>
  <c r="AI40" i="6"/>
  <c r="AG40" i="6"/>
  <c r="AD40" i="6"/>
  <c r="AB40" i="6"/>
  <c r="Z40" i="6"/>
  <c r="X40" i="6"/>
  <c r="U40" i="6"/>
  <c r="V40" i="6" s="1"/>
  <c r="S40" i="6"/>
  <c r="Q40" i="6"/>
  <c r="O40" i="6"/>
  <c r="L40" i="6"/>
  <c r="M40" i="6" s="1"/>
  <c r="J40" i="6"/>
  <c r="H40" i="6"/>
  <c r="F40" i="6"/>
  <c r="C40" i="6"/>
  <c r="D40" i="6" s="1"/>
  <c r="AU39" i="6"/>
  <c r="AS39" i="6"/>
  <c r="AQ39" i="6"/>
  <c r="AN39" i="6"/>
  <c r="AK39" i="6"/>
  <c r="AI39" i="6"/>
  <c r="AG39" i="6"/>
  <c r="AD39" i="6"/>
  <c r="AB39" i="6"/>
  <c r="Z39" i="6"/>
  <c r="X39" i="6"/>
  <c r="U39" i="6"/>
  <c r="V39" i="6" s="1"/>
  <c r="S39" i="6"/>
  <c r="Q39" i="6"/>
  <c r="O39" i="6"/>
  <c r="L39" i="6"/>
  <c r="J39" i="6"/>
  <c r="H39" i="6"/>
  <c r="F39" i="6"/>
  <c r="C39" i="6"/>
  <c r="D39" i="6" s="1"/>
  <c r="AV38" i="6"/>
  <c r="AT38" i="6"/>
  <c r="AR38" i="6"/>
  <c r="AP38" i="6"/>
  <c r="AQ38" i="6" s="1"/>
  <c r="AL38" i="6"/>
  <c r="AJ38" i="6"/>
  <c r="AK38" i="6" s="1"/>
  <c r="AI38" i="6"/>
  <c r="AH38" i="6"/>
  <c r="AF38" i="6"/>
  <c r="AC38" i="6"/>
  <c r="AA38" i="6"/>
  <c r="AB38" i="6" s="1"/>
  <c r="Y38" i="6"/>
  <c r="W38" i="6"/>
  <c r="U38" i="6"/>
  <c r="V38" i="6" s="1"/>
  <c r="T38" i="6"/>
  <c r="R38" i="6"/>
  <c r="P38" i="6"/>
  <c r="Q38" i="6" s="1"/>
  <c r="N38" i="6"/>
  <c r="O38" i="6" s="1"/>
  <c r="K38" i="6"/>
  <c r="I38" i="6"/>
  <c r="J38" i="6" s="1"/>
  <c r="G38" i="6"/>
  <c r="H38" i="6" s="1"/>
  <c r="E38" i="6"/>
  <c r="B38" i="6"/>
  <c r="AU36" i="6"/>
  <c r="AS36" i="6"/>
  <c r="AQ36" i="6"/>
  <c r="AN36" i="6"/>
  <c r="AK36" i="6"/>
  <c r="AI36" i="6"/>
  <c r="AG36" i="6"/>
  <c r="AD36" i="6"/>
  <c r="AB36" i="6"/>
  <c r="Z36" i="6"/>
  <c r="X36" i="6"/>
  <c r="U36" i="6"/>
  <c r="V36" i="6" s="1"/>
  <c r="S36" i="6"/>
  <c r="Q36" i="6"/>
  <c r="O36" i="6"/>
  <c r="L36" i="6"/>
  <c r="M36" i="6" s="1"/>
  <c r="J36" i="6"/>
  <c r="H36" i="6"/>
  <c r="F36" i="6"/>
  <c r="C36" i="6"/>
  <c r="D36" i="6" s="1"/>
  <c r="AU34" i="6"/>
  <c r="AS34" i="6"/>
  <c r="AQ34" i="6"/>
  <c r="AN34" i="6"/>
  <c r="AK34" i="6"/>
  <c r="AI34" i="6"/>
  <c r="AG34" i="6"/>
  <c r="AD34" i="6"/>
  <c r="AB34" i="6"/>
  <c r="Z34" i="6"/>
  <c r="X34" i="6"/>
  <c r="U34" i="6"/>
  <c r="V34" i="6" s="1"/>
  <c r="S34" i="6"/>
  <c r="Q34" i="6"/>
  <c r="O34" i="6"/>
  <c r="L34" i="6"/>
  <c r="L32" i="6" s="1"/>
  <c r="M32" i="6" s="1"/>
  <c r="J34" i="6"/>
  <c r="H34" i="6"/>
  <c r="F34" i="6"/>
  <c r="C34" i="6"/>
  <c r="D34" i="6" s="1"/>
  <c r="AU33" i="6"/>
  <c r="AS33" i="6"/>
  <c r="AQ33" i="6"/>
  <c r="AN33" i="6"/>
  <c r="AK33" i="6"/>
  <c r="AI33" i="6"/>
  <c r="AG33" i="6"/>
  <c r="AD33" i="6"/>
  <c r="AB33" i="6"/>
  <c r="Z33" i="6"/>
  <c r="X33" i="6"/>
  <c r="U33" i="6"/>
  <c r="V33" i="6" s="1"/>
  <c r="S33" i="6"/>
  <c r="Q33" i="6"/>
  <c r="O33" i="6"/>
  <c r="M33" i="6"/>
  <c r="L33" i="6"/>
  <c r="J33" i="6"/>
  <c r="H33" i="6"/>
  <c r="F33" i="6"/>
  <c r="C33" i="6"/>
  <c r="D33" i="6" s="1"/>
  <c r="AV32" i="6"/>
  <c r="AT32" i="6"/>
  <c r="AR32" i="6"/>
  <c r="AP32" i="6"/>
  <c r="AL32" i="6"/>
  <c r="AJ32" i="6"/>
  <c r="AH32" i="6"/>
  <c r="AF32" i="6"/>
  <c r="AC32" i="6"/>
  <c r="AA32" i="6"/>
  <c r="Y32" i="6"/>
  <c r="W32" i="6"/>
  <c r="T32" i="6"/>
  <c r="R32" i="6"/>
  <c r="P32" i="6"/>
  <c r="N32" i="6"/>
  <c r="K32" i="6"/>
  <c r="I32" i="6"/>
  <c r="G32" i="6"/>
  <c r="E32" i="6"/>
  <c r="B32" i="6"/>
  <c r="AU30" i="6"/>
  <c r="AS30" i="6"/>
  <c r="AQ30" i="6"/>
  <c r="AN30" i="6"/>
  <c r="AK30" i="6"/>
  <c r="AI30" i="6"/>
  <c r="AG30" i="6"/>
  <c r="AD30" i="6"/>
  <c r="AM30" i="6" s="1"/>
  <c r="AB30" i="6"/>
  <c r="Z30" i="6"/>
  <c r="X30" i="6"/>
  <c r="U30" i="6"/>
  <c r="S30" i="6"/>
  <c r="Q30" i="6"/>
  <c r="O30" i="6"/>
  <c r="M30" i="6"/>
  <c r="L30" i="6"/>
  <c r="J30" i="6"/>
  <c r="H30" i="6"/>
  <c r="F30" i="6"/>
  <c r="C30" i="6"/>
  <c r="D30" i="6" s="1"/>
  <c r="AU29" i="6"/>
  <c r="AS29" i="6"/>
  <c r="AQ29" i="6"/>
  <c r="AN29" i="6"/>
  <c r="AK29" i="6"/>
  <c r="AI29" i="6"/>
  <c r="AG29" i="6"/>
  <c r="AD29" i="6"/>
  <c r="AD28" i="6" s="1"/>
  <c r="AB29" i="6"/>
  <c r="Z29" i="6"/>
  <c r="X29" i="6"/>
  <c r="U29" i="6"/>
  <c r="V29" i="6" s="1"/>
  <c r="S29" i="6"/>
  <c r="Q29" i="6"/>
  <c r="O29" i="6"/>
  <c r="L29" i="6"/>
  <c r="M29" i="6" s="1"/>
  <c r="J29" i="6"/>
  <c r="H29" i="6"/>
  <c r="F29" i="6"/>
  <c r="C29" i="6"/>
  <c r="D29" i="6" s="1"/>
  <c r="AV28" i="6"/>
  <c r="AT28" i="6"/>
  <c r="AR28" i="6"/>
  <c r="AP28" i="6"/>
  <c r="AL28" i="6"/>
  <c r="AJ28" i="6"/>
  <c r="AH28" i="6"/>
  <c r="AF28" i="6"/>
  <c r="AC28" i="6"/>
  <c r="AA28" i="6"/>
  <c r="Y28" i="6"/>
  <c r="W28" i="6"/>
  <c r="T28" i="6"/>
  <c r="R28" i="6"/>
  <c r="P28" i="6"/>
  <c r="N28" i="6"/>
  <c r="K28" i="6"/>
  <c r="I28" i="6"/>
  <c r="G28" i="6"/>
  <c r="E28" i="6"/>
  <c r="B28" i="6"/>
  <c r="AU26" i="6"/>
  <c r="AS26" i="6"/>
  <c r="AQ26" i="6"/>
  <c r="AN26" i="6"/>
  <c r="AK26" i="6"/>
  <c r="AI26" i="6"/>
  <c r="AG26" i="6"/>
  <c r="AD26" i="6"/>
  <c r="AM26" i="6" s="1"/>
  <c r="AB26" i="6"/>
  <c r="Z26" i="6"/>
  <c r="X26" i="6"/>
  <c r="U26" i="6"/>
  <c r="V26" i="6" s="1"/>
  <c r="S26" i="6"/>
  <c r="Q26" i="6"/>
  <c r="O26" i="6"/>
  <c r="L26" i="6"/>
  <c r="M26" i="6" s="1"/>
  <c r="J26" i="6"/>
  <c r="H26" i="6"/>
  <c r="F26" i="6"/>
  <c r="C26" i="6"/>
  <c r="D26" i="6" s="1"/>
  <c r="AU24" i="6"/>
  <c r="AS24" i="6"/>
  <c r="AQ24" i="6"/>
  <c r="AN24" i="6"/>
  <c r="AK24" i="6"/>
  <c r="AI24" i="6"/>
  <c r="AG24" i="6"/>
  <c r="AD24" i="6"/>
  <c r="AM24" i="6" s="1"/>
  <c r="AB24" i="6"/>
  <c r="Z24" i="6"/>
  <c r="X24" i="6"/>
  <c r="U24" i="6"/>
  <c r="V24" i="6" s="1"/>
  <c r="S24" i="6"/>
  <c r="Q24" i="6"/>
  <c r="O24" i="6"/>
  <c r="L24" i="6"/>
  <c r="M24" i="6" s="1"/>
  <c r="J24" i="6"/>
  <c r="H24" i="6"/>
  <c r="F24" i="6"/>
  <c r="D24" i="6"/>
  <c r="C24" i="6"/>
  <c r="AU22" i="6"/>
  <c r="AS22" i="6"/>
  <c r="AQ22" i="6"/>
  <c r="AN22" i="6"/>
  <c r="AK22" i="6"/>
  <c r="AI22" i="6"/>
  <c r="AG22" i="6"/>
  <c r="AD22" i="6"/>
  <c r="AM22" i="6" s="1"/>
  <c r="AB22" i="6"/>
  <c r="Z22" i="6"/>
  <c r="X22" i="6"/>
  <c r="U22" i="6"/>
  <c r="V22" i="6" s="1"/>
  <c r="S22" i="6"/>
  <c r="Q22" i="6"/>
  <c r="O22" i="6"/>
  <c r="L22" i="6"/>
  <c r="M22" i="6" s="1"/>
  <c r="J22" i="6"/>
  <c r="H22" i="6"/>
  <c r="F22" i="6"/>
  <c r="D22" i="6"/>
  <c r="AU21" i="6"/>
  <c r="AS21" i="6"/>
  <c r="AQ21" i="6"/>
  <c r="AN21" i="6"/>
  <c r="AK21" i="6"/>
  <c r="AI21" i="6"/>
  <c r="AG21" i="6"/>
  <c r="AD21" i="6"/>
  <c r="AM21" i="6" s="1"/>
  <c r="AB21" i="6"/>
  <c r="Z21" i="6"/>
  <c r="X21" i="6"/>
  <c r="U21" i="6"/>
  <c r="V21" i="6" s="1"/>
  <c r="S21" i="6"/>
  <c r="Q21" i="6"/>
  <c r="O21" i="6"/>
  <c r="L21" i="6"/>
  <c r="M21" i="6" s="1"/>
  <c r="J21" i="6"/>
  <c r="H21" i="6"/>
  <c r="F21" i="6"/>
  <c r="D21" i="6"/>
  <c r="AU20" i="6"/>
  <c r="AS20" i="6"/>
  <c r="AQ20" i="6"/>
  <c r="AN20" i="6"/>
  <c r="AK20" i="6"/>
  <c r="AI20" i="6"/>
  <c r="AG20" i="6"/>
  <c r="AD20" i="6"/>
  <c r="AM20" i="6" s="1"/>
  <c r="AB20" i="6"/>
  <c r="Z20" i="6"/>
  <c r="X20" i="6"/>
  <c r="V20" i="6"/>
  <c r="U20" i="6"/>
  <c r="S20" i="6"/>
  <c r="Q20" i="6"/>
  <c r="O20" i="6"/>
  <c r="L20" i="6"/>
  <c r="M20" i="6" s="1"/>
  <c r="J20" i="6"/>
  <c r="H20" i="6"/>
  <c r="F20" i="6"/>
  <c r="D20" i="6"/>
  <c r="AU19" i="6"/>
  <c r="AS19" i="6"/>
  <c r="AQ19" i="6"/>
  <c r="AN19" i="6"/>
  <c r="AK19" i="6"/>
  <c r="AI19" i="6"/>
  <c r="AG19" i="6"/>
  <c r="AD19" i="6"/>
  <c r="AM19" i="6" s="1"/>
  <c r="AB19" i="6"/>
  <c r="Z19" i="6"/>
  <c r="X19" i="6"/>
  <c r="U19" i="6"/>
  <c r="V19" i="6" s="1"/>
  <c r="S19" i="6"/>
  <c r="Q19" i="6"/>
  <c r="O19" i="6"/>
  <c r="M19" i="6"/>
  <c r="L19" i="6"/>
  <c r="J19" i="6"/>
  <c r="H19" i="6"/>
  <c r="F19" i="6"/>
  <c r="D19" i="6"/>
  <c r="AU18" i="6"/>
  <c r="AS18" i="6"/>
  <c r="AQ18" i="6"/>
  <c r="AN18" i="6"/>
  <c r="AK18" i="6"/>
  <c r="AI18" i="6"/>
  <c r="AG18" i="6"/>
  <c r="AD18" i="6"/>
  <c r="AB18" i="6"/>
  <c r="Z18" i="6"/>
  <c r="X18" i="6"/>
  <c r="U18" i="6"/>
  <c r="V18" i="6" s="1"/>
  <c r="S18" i="6"/>
  <c r="Q18" i="6"/>
  <c r="O18" i="6"/>
  <c r="L18" i="6"/>
  <c r="M18" i="6" s="1"/>
  <c r="J18" i="6"/>
  <c r="H18" i="6"/>
  <c r="F18" i="6"/>
  <c r="D18" i="6"/>
  <c r="AU17" i="6"/>
  <c r="AS17" i="6"/>
  <c r="AQ17" i="6"/>
  <c r="AN17" i="6"/>
  <c r="AK17" i="6"/>
  <c r="AI17" i="6"/>
  <c r="AG17" i="6"/>
  <c r="AD17" i="6"/>
  <c r="AM17" i="6" s="1"/>
  <c r="AB17" i="6"/>
  <c r="Z17" i="6"/>
  <c r="X17" i="6"/>
  <c r="U17" i="6"/>
  <c r="V17" i="6" s="1"/>
  <c r="S17" i="6"/>
  <c r="Q17" i="6"/>
  <c r="O17" i="6"/>
  <c r="L17" i="6"/>
  <c r="M17" i="6" s="1"/>
  <c r="J17" i="6"/>
  <c r="H17" i="6"/>
  <c r="F17" i="6"/>
  <c r="D17" i="6"/>
  <c r="AU16" i="6"/>
  <c r="AS16" i="6"/>
  <c r="AQ16" i="6"/>
  <c r="AN16" i="6"/>
  <c r="AK16" i="6"/>
  <c r="AI16" i="6"/>
  <c r="AG16" i="6"/>
  <c r="AD16" i="6"/>
  <c r="AB16" i="6"/>
  <c r="Z16" i="6"/>
  <c r="X16" i="6"/>
  <c r="U16" i="6"/>
  <c r="V16" i="6" s="1"/>
  <c r="S16" i="6"/>
  <c r="Q16" i="6"/>
  <c r="O16" i="6"/>
  <c r="L16" i="6"/>
  <c r="M16" i="6" s="1"/>
  <c r="J16" i="6"/>
  <c r="H16" i="6"/>
  <c r="F16" i="6"/>
  <c r="D16" i="6"/>
  <c r="AU15" i="6"/>
  <c r="AS15" i="6"/>
  <c r="AQ15" i="6"/>
  <c r="AN15" i="6"/>
  <c r="AK15" i="6"/>
  <c r="AI15" i="6"/>
  <c r="AG15" i="6"/>
  <c r="AD15" i="6"/>
  <c r="AB15" i="6"/>
  <c r="Z15" i="6"/>
  <c r="X15" i="6"/>
  <c r="U15" i="6"/>
  <c r="V15" i="6" s="1"/>
  <c r="S15" i="6"/>
  <c r="Q15" i="6"/>
  <c r="O15" i="6"/>
  <c r="L15" i="6"/>
  <c r="J15" i="6"/>
  <c r="H15" i="6"/>
  <c r="F15" i="6"/>
  <c r="D15" i="6"/>
  <c r="AU14" i="6"/>
  <c r="AS14" i="6"/>
  <c r="AQ14" i="6"/>
  <c r="AN14" i="6"/>
  <c r="AK14" i="6"/>
  <c r="AI14" i="6"/>
  <c r="AG14" i="6"/>
  <c r="AD14" i="6"/>
  <c r="AM14" i="6" s="1"/>
  <c r="AB14" i="6"/>
  <c r="Z14" i="6"/>
  <c r="X14" i="6"/>
  <c r="U14" i="6"/>
  <c r="S14" i="6"/>
  <c r="Q14" i="6"/>
  <c r="O14" i="6"/>
  <c r="M14" i="6"/>
  <c r="L14" i="6"/>
  <c r="J14" i="6"/>
  <c r="H14" i="6"/>
  <c r="F14" i="6"/>
  <c r="D14" i="6"/>
  <c r="AU13" i="6"/>
  <c r="AS13" i="6"/>
  <c r="AQ13" i="6"/>
  <c r="AN13" i="6"/>
  <c r="AK13" i="6"/>
  <c r="AI13" i="6"/>
  <c r="AG13" i="6"/>
  <c r="AD13" i="6"/>
  <c r="AB13" i="6"/>
  <c r="Z13" i="6"/>
  <c r="X13" i="6"/>
  <c r="U13" i="6"/>
  <c r="V13" i="6" s="1"/>
  <c r="S13" i="6"/>
  <c r="Q13" i="6"/>
  <c r="O13" i="6"/>
  <c r="L13" i="6"/>
  <c r="M13" i="6" s="1"/>
  <c r="J13" i="6"/>
  <c r="H13" i="6"/>
  <c r="F13" i="6"/>
  <c r="D13" i="6"/>
  <c r="AV12" i="6"/>
  <c r="AT12" i="6"/>
  <c r="AR12" i="6"/>
  <c r="AP12" i="6"/>
  <c r="AL12" i="6"/>
  <c r="AJ12" i="6"/>
  <c r="AH12" i="6"/>
  <c r="AF12" i="6"/>
  <c r="AC12" i="6"/>
  <c r="AC10" i="6" s="1"/>
  <c r="AA12" i="6"/>
  <c r="Y12" i="6"/>
  <c r="W12" i="6"/>
  <c r="T12" i="6"/>
  <c r="R12" i="6"/>
  <c r="R10" i="6" s="1"/>
  <c r="P12" i="6"/>
  <c r="N12" i="6"/>
  <c r="K12" i="6"/>
  <c r="I12" i="6"/>
  <c r="G12" i="6"/>
  <c r="E12" i="6"/>
  <c r="E10" i="6" s="1"/>
  <c r="B12" i="6"/>
  <c r="N10" i="6"/>
  <c r="H49" i="8"/>
  <c r="F49" i="8"/>
  <c r="D49" i="8"/>
  <c r="H47" i="8"/>
  <c r="F47" i="8"/>
  <c r="D47" i="8"/>
  <c r="H45" i="8"/>
  <c r="F45" i="8"/>
  <c r="D45" i="8"/>
  <c r="H43" i="8"/>
  <c r="F43" i="8"/>
  <c r="D43" i="8"/>
  <c r="H41" i="8"/>
  <c r="F41" i="8"/>
  <c r="D41" i="8"/>
  <c r="H39" i="8"/>
  <c r="F39" i="8"/>
  <c r="D39" i="8"/>
  <c r="H37" i="8"/>
  <c r="F37" i="8"/>
  <c r="D37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E9" i="8"/>
  <c r="B9" i="8"/>
  <c r="D9" i="8" s="1"/>
  <c r="AE21" i="6" l="1"/>
  <c r="N10" i="5"/>
  <c r="C23" i="5"/>
  <c r="D23" i="5" s="1"/>
  <c r="AM60" i="5"/>
  <c r="AD58" i="5"/>
  <c r="AE58" i="5" s="1"/>
  <c r="V73" i="5"/>
  <c r="M34" i="6"/>
  <c r="M39" i="6"/>
  <c r="L38" i="6"/>
  <c r="M38" i="6" s="1"/>
  <c r="AM39" i="6"/>
  <c r="AE39" i="6"/>
  <c r="O47" i="6"/>
  <c r="AE48" i="6"/>
  <c r="H59" i="6"/>
  <c r="L34" i="5"/>
  <c r="M34" i="5" s="1"/>
  <c r="AE45" i="5"/>
  <c r="M50" i="5"/>
  <c r="D53" i="5"/>
  <c r="S53" i="5"/>
  <c r="AE60" i="5"/>
  <c r="F63" i="5"/>
  <c r="V75" i="5"/>
  <c r="AB85" i="5"/>
  <c r="AD88" i="5"/>
  <c r="AE88" i="5" s="1"/>
  <c r="AM40" i="6"/>
  <c r="AE40" i="6"/>
  <c r="AM52" i="6"/>
  <c r="AE52" i="6"/>
  <c r="AE86" i="6"/>
  <c r="D13" i="5"/>
  <c r="M70" i="5"/>
  <c r="L67" i="5"/>
  <c r="M67" i="5" s="1"/>
  <c r="AE89" i="5"/>
  <c r="Y10" i="6"/>
  <c r="I10" i="6"/>
  <c r="S28" i="6"/>
  <c r="AJ10" i="6"/>
  <c r="AE30" i="6"/>
  <c r="H32" i="6"/>
  <c r="Q47" i="6"/>
  <c r="P10" i="6"/>
  <c r="C19" i="5"/>
  <c r="AS58" i="5"/>
  <c r="H58" i="5"/>
  <c r="AE73" i="5"/>
  <c r="M85" i="5"/>
  <c r="AU85" i="5"/>
  <c r="Y10" i="5"/>
  <c r="AM70" i="5"/>
  <c r="AE70" i="5"/>
  <c r="H85" i="5"/>
  <c r="F63" i="6"/>
  <c r="Q23" i="5"/>
  <c r="P10" i="5"/>
  <c r="M60" i="5"/>
  <c r="L58" i="5"/>
  <c r="M58" i="5" s="1"/>
  <c r="K10" i="6"/>
  <c r="S47" i="6"/>
  <c r="I10" i="5"/>
  <c r="E10" i="5"/>
  <c r="F10" i="5" s="1"/>
  <c r="AM39" i="5"/>
  <c r="AE39" i="5"/>
  <c r="M42" i="5"/>
  <c r="S44" i="5"/>
  <c r="H53" i="5"/>
  <c r="AK53" i="5"/>
  <c r="F58" i="5"/>
  <c r="AQ58" i="5"/>
  <c r="C73" i="5"/>
  <c r="D73" i="5" s="1"/>
  <c r="D74" i="5"/>
  <c r="U63" i="5"/>
  <c r="V63" i="5" s="1"/>
  <c r="V65" i="5"/>
  <c r="AC10" i="5"/>
  <c r="AW78" i="5"/>
  <c r="AO78" i="5"/>
  <c r="AW84" i="6"/>
  <c r="AO84" i="6"/>
  <c r="C82" i="5"/>
  <c r="D82" i="5" s="1"/>
  <c r="D83" i="5"/>
  <c r="AQ85" i="5"/>
  <c r="AM33" i="6"/>
  <c r="AE33" i="6"/>
  <c r="AK47" i="6"/>
  <c r="B10" i="5"/>
  <c r="S10" i="5" s="1"/>
  <c r="M15" i="5"/>
  <c r="L12" i="5"/>
  <c r="M12" i="5" s="1"/>
  <c r="D37" i="5"/>
  <c r="C34" i="5"/>
  <c r="D34" i="5" s="1"/>
  <c r="X53" i="5"/>
  <c r="S73" i="5"/>
  <c r="D85" i="5"/>
  <c r="F28" i="6"/>
  <c r="C32" i="6"/>
  <c r="D32" i="6" s="1"/>
  <c r="AI47" i="6"/>
  <c r="Z51" i="6"/>
  <c r="V63" i="6"/>
  <c r="K10" i="5"/>
  <c r="W10" i="5"/>
  <c r="AK12" i="5"/>
  <c r="S23" i="5"/>
  <c r="F26" i="5"/>
  <c r="AB34" i="5"/>
  <c r="C44" i="5"/>
  <c r="D44" i="5" s="1"/>
  <c r="AK44" i="5"/>
  <c r="Q48" i="5"/>
  <c r="AQ48" i="5"/>
  <c r="AQ53" i="5"/>
  <c r="S63" i="5"/>
  <c r="C63" i="5"/>
  <c r="D63" i="5" s="1"/>
  <c r="Z67" i="5"/>
  <c r="F73" i="5"/>
  <c r="AI73" i="5"/>
  <c r="J82" i="5"/>
  <c r="F53" i="5"/>
  <c r="S58" i="5"/>
  <c r="AN44" i="5"/>
  <c r="AO44" i="5" s="1"/>
  <c r="J73" i="5"/>
  <c r="AO74" i="5"/>
  <c r="AE80" i="5"/>
  <c r="AQ82" i="5"/>
  <c r="V83" i="5"/>
  <c r="H47" i="6"/>
  <c r="AU58" i="5"/>
  <c r="AD68" i="6"/>
  <c r="AE68" i="6" s="1"/>
  <c r="AE77" i="6"/>
  <c r="Q34" i="5"/>
  <c r="F44" i="5"/>
  <c r="AE49" i="5"/>
  <c r="AU53" i="5"/>
  <c r="J58" i="5"/>
  <c r="AO90" i="5"/>
  <c r="F9" i="8"/>
  <c r="Q12" i="6"/>
  <c r="AH10" i="6"/>
  <c r="Z47" i="6"/>
  <c r="AG51" i="6"/>
  <c r="O59" i="6"/>
  <c r="O63" i="6"/>
  <c r="AI74" i="6"/>
  <c r="AE81" i="6"/>
  <c r="AA10" i="5"/>
  <c r="AS12" i="5"/>
  <c r="O19" i="5"/>
  <c r="AQ19" i="5"/>
  <c r="U26" i="5"/>
  <c r="V26" i="5" s="1"/>
  <c r="AI34" i="5"/>
  <c r="U34" i="5"/>
  <c r="V34" i="5" s="1"/>
  <c r="J48" i="5"/>
  <c r="AG48" i="5"/>
  <c r="AG53" i="5"/>
  <c r="U58" i="5"/>
  <c r="V58" i="5" s="1"/>
  <c r="AI58" i="5"/>
  <c r="C58" i="5"/>
  <c r="D58" i="5" s="1"/>
  <c r="L63" i="5"/>
  <c r="M63" i="5" s="1"/>
  <c r="AD67" i="5"/>
  <c r="AE67" i="5" s="1"/>
  <c r="AE68" i="5"/>
  <c r="Z73" i="5"/>
  <c r="AQ73" i="5"/>
  <c r="AD77" i="5"/>
  <c r="AE77" i="5" s="1"/>
  <c r="AE78" i="5"/>
  <c r="AE79" i="5"/>
  <c r="AS82" i="5"/>
  <c r="AO83" i="5"/>
  <c r="AG85" i="5"/>
  <c r="X63" i="6"/>
  <c r="Z44" i="5"/>
  <c r="J63" i="5"/>
  <c r="Q85" i="5"/>
  <c r="J47" i="6"/>
  <c r="S48" i="5"/>
  <c r="O28" i="6"/>
  <c r="F38" i="6"/>
  <c r="AG38" i="6"/>
  <c r="AB47" i="6"/>
  <c r="AI51" i="6"/>
  <c r="Q12" i="5"/>
  <c r="AB12" i="5"/>
  <c r="AU12" i="5"/>
  <c r="AO27" i="5"/>
  <c r="H34" i="5"/>
  <c r="AK34" i="5"/>
  <c r="V35" i="5"/>
  <c r="AQ44" i="5"/>
  <c r="U48" i="5"/>
  <c r="V48" i="5" s="1"/>
  <c r="J53" i="5"/>
  <c r="AI53" i="5"/>
  <c r="D59" i="5"/>
  <c r="Z63" i="5"/>
  <c r="AK67" i="5"/>
  <c r="S67" i="5"/>
  <c r="L73" i="5"/>
  <c r="M73" i="5" s="1"/>
  <c r="AE75" i="5"/>
  <c r="S77" i="5"/>
  <c r="D77" i="5"/>
  <c r="AE86" i="5"/>
  <c r="AN88" i="5"/>
  <c r="AO88" i="5" s="1"/>
  <c r="AQ63" i="6"/>
  <c r="Q53" i="5"/>
  <c r="AI63" i="5"/>
  <c r="AO24" i="5"/>
  <c r="Q44" i="5"/>
  <c r="H9" i="8"/>
  <c r="T10" i="6"/>
  <c r="AL10" i="6"/>
  <c r="AE19" i="6"/>
  <c r="S38" i="6"/>
  <c r="AK51" i="6"/>
  <c r="U59" i="6"/>
  <c r="C68" i="6"/>
  <c r="D68" i="6" s="1"/>
  <c r="U68" i="6"/>
  <c r="H74" i="6"/>
  <c r="AE76" i="6"/>
  <c r="L80" i="6"/>
  <c r="G10" i="5"/>
  <c r="S19" i="5"/>
  <c r="M23" i="5"/>
  <c r="X26" i="5"/>
  <c r="J44" i="5"/>
  <c r="AG44" i="5"/>
  <c r="V53" i="5"/>
  <c r="Z58" i="5"/>
  <c r="O63" i="5"/>
  <c r="AS63" i="5"/>
  <c r="AI67" i="5"/>
  <c r="O73" i="5"/>
  <c r="AU73" i="5"/>
  <c r="AS77" i="5"/>
  <c r="AI77" i="5"/>
  <c r="F82" i="5"/>
  <c r="O82" i="5"/>
  <c r="X82" i="5"/>
  <c r="AI82" i="5"/>
  <c r="AK85" i="5"/>
  <c r="C88" i="5"/>
  <c r="D88" i="5" s="1"/>
  <c r="M19" i="5"/>
  <c r="CO12" i="6"/>
  <c r="CX12" i="6"/>
  <c r="CQ12" i="6"/>
  <c r="CZ12" i="6"/>
  <c r="CM12" i="6"/>
  <c r="CV12" i="6"/>
  <c r="CF12" i="6"/>
  <c r="CD12" i="6"/>
  <c r="CK12" i="6"/>
  <c r="BY12" i="6"/>
  <c r="CH12" i="6"/>
  <c r="BW12" i="6"/>
  <c r="CT12" i="6"/>
  <c r="BU12" i="6"/>
  <c r="BS12" i="6"/>
  <c r="CB12" i="6"/>
  <c r="AK12" i="6"/>
  <c r="AU12" i="6"/>
  <c r="U12" i="6"/>
  <c r="Z28" i="6"/>
  <c r="AI28" i="6"/>
  <c r="S32" i="6"/>
  <c r="X32" i="6"/>
  <c r="V59" i="6"/>
  <c r="CV80" i="6"/>
  <c r="CQ80" i="6"/>
  <c r="CM80" i="6"/>
  <c r="CX80" i="6"/>
  <c r="CZ80" i="6"/>
  <c r="CO80" i="6"/>
  <c r="BY80" i="6"/>
  <c r="CT80" i="6"/>
  <c r="CF80" i="6"/>
  <c r="BW80" i="6"/>
  <c r="CD80" i="6"/>
  <c r="CH80" i="6"/>
  <c r="BU80" i="6"/>
  <c r="CK80" i="6"/>
  <c r="BS80" i="6"/>
  <c r="CB80" i="6"/>
  <c r="M80" i="6"/>
  <c r="AE14" i="5"/>
  <c r="AM14" i="5"/>
  <c r="AE17" i="5"/>
  <c r="AM17" i="5"/>
  <c r="CM19" i="5"/>
  <c r="CO19" i="5"/>
  <c r="CX19" i="5"/>
  <c r="CQ19" i="5"/>
  <c r="CV19" i="5"/>
  <c r="CZ19" i="5"/>
  <c r="BU19" i="5"/>
  <c r="BW19" i="5"/>
  <c r="CB19" i="5"/>
  <c r="BY19" i="5"/>
  <c r="CF19" i="5"/>
  <c r="CT19" i="5"/>
  <c r="CH19" i="5"/>
  <c r="CK19" i="5"/>
  <c r="CD19" i="5"/>
  <c r="BE19" i="5"/>
  <c r="BK19" i="5"/>
  <c r="BI19" i="5"/>
  <c r="BA19" i="5"/>
  <c r="BM19" i="5"/>
  <c r="BS19" i="5"/>
  <c r="BC19" i="5"/>
  <c r="BO19" i="5"/>
  <c r="AY19" i="5"/>
  <c r="F19" i="5"/>
  <c r="J19" i="5"/>
  <c r="Z19" i="5"/>
  <c r="AU19" i="5"/>
  <c r="C12" i="6"/>
  <c r="D12" i="6" s="1"/>
  <c r="X12" i="6"/>
  <c r="AE14" i="6"/>
  <c r="L12" i="6"/>
  <c r="H28" i="6"/>
  <c r="AB28" i="6"/>
  <c r="AK28" i="6"/>
  <c r="AU28" i="6"/>
  <c r="AE28" i="6"/>
  <c r="AG32" i="6"/>
  <c r="AQ32" i="6"/>
  <c r="X38" i="6"/>
  <c r="CQ47" i="6"/>
  <c r="CM47" i="6"/>
  <c r="CX47" i="6"/>
  <c r="CO47" i="6"/>
  <c r="CZ47" i="6"/>
  <c r="CV47" i="6"/>
  <c r="CH47" i="6"/>
  <c r="CD47" i="6"/>
  <c r="CF47" i="6"/>
  <c r="BY47" i="6"/>
  <c r="BU47" i="6"/>
  <c r="CK47" i="6"/>
  <c r="BW47" i="6"/>
  <c r="CT47" i="6"/>
  <c r="BS47" i="6"/>
  <c r="CB47" i="6"/>
  <c r="U47" i="6"/>
  <c r="V47" i="6" s="1"/>
  <c r="AQ47" i="6"/>
  <c r="J51" i="6"/>
  <c r="AB51" i="6"/>
  <c r="Q59" i="6"/>
  <c r="AE60" i="6"/>
  <c r="H63" i="6"/>
  <c r="Z63" i="6"/>
  <c r="AI63" i="6"/>
  <c r="L63" i="6"/>
  <c r="M63" i="6" s="1"/>
  <c r="S68" i="6"/>
  <c r="J74" i="6"/>
  <c r="AB74" i="6"/>
  <c r="O80" i="6"/>
  <c r="AS80" i="6"/>
  <c r="U80" i="6"/>
  <c r="V80" i="6" s="1"/>
  <c r="CM10" i="5"/>
  <c r="BY10" i="5"/>
  <c r="BC10" i="5"/>
  <c r="AT10" i="5"/>
  <c r="U12" i="5"/>
  <c r="AO13" i="5"/>
  <c r="AW13" i="5"/>
  <c r="AE16" i="5"/>
  <c r="AM16" i="5"/>
  <c r="V20" i="5"/>
  <c r="AE21" i="5"/>
  <c r="AM21" i="5"/>
  <c r="AU23" i="5"/>
  <c r="AG26" i="5"/>
  <c r="AQ26" i="5"/>
  <c r="B10" i="6"/>
  <c r="AQ12" i="6"/>
  <c r="J28" i="6"/>
  <c r="U28" i="6"/>
  <c r="V28" i="6" s="1"/>
  <c r="O32" i="6"/>
  <c r="U32" i="6"/>
  <c r="AI32" i="6"/>
  <c r="CQ38" i="6"/>
  <c r="CM38" i="6"/>
  <c r="CV38" i="6"/>
  <c r="CX38" i="6"/>
  <c r="CZ38" i="6"/>
  <c r="CO38" i="6"/>
  <c r="CD38" i="6"/>
  <c r="BW38" i="6"/>
  <c r="CT38" i="6"/>
  <c r="CF38" i="6"/>
  <c r="CH38" i="6"/>
  <c r="BY38" i="6"/>
  <c r="BU38" i="6"/>
  <c r="CK38" i="6"/>
  <c r="CB38" i="6"/>
  <c r="BS38" i="6"/>
  <c r="Z38" i="6"/>
  <c r="X47" i="6"/>
  <c r="AS47" i="6"/>
  <c r="CX51" i="6"/>
  <c r="CQ51" i="6"/>
  <c r="CM51" i="6"/>
  <c r="CV51" i="6"/>
  <c r="CZ51" i="6"/>
  <c r="CO51" i="6"/>
  <c r="BY51" i="6"/>
  <c r="CD51" i="6"/>
  <c r="BW51" i="6"/>
  <c r="CH51" i="6"/>
  <c r="CF51" i="6"/>
  <c r="BU51" i="6"/>
  <c r="CT51" i="6"/>
  <c r="CK51" i="6"/>
  <c r="BS51" i="6"/>
  <c r="CB51" i="6"/>
  <c r="U51" i="6"/>
  <c r="V51" i="6" s="1"/>
  <c r="AU51" i="6"/>
  <c r="S59" i="6"/>
  <c r="CZ63" i="6"/>
  <c r="CX63" i="6"/>
  <c r="CO63" i="6"/>
  <c r="CV63" i="6"/>
  <c r="CQ63" i="6"/>
  <c r="CM63" i="6"/>
  <c r="BW63" i="6"/>
  <c r="CF63" i="6"/>
  <c r="BU63" i="6"/>
  <c r="BY63" i="6"/>
  <c r="CK63" i="6"/>
  <c r="CD63" i="6"/>
  <c r="CH63" i="6"/>
  <c r="CT63" i="6"/>
  <c r="CB63" i="6"/>
  <c r="BS63" i="6"/>
  <c r="J63" i="6"/>
  <c r="AB63" i="6"/>
  <c r="AK63" i="6"/>
  <c r="AU63" i="6"/>
  <c r="CX68" i="6"/>
  <c r="CO68" i="6"/>
  <c r="CZ68" i="6"/>
  <c r="CQ68" i="6"/>
  <c r="CM68" i="6"/>
  <c r="CT68" i="6"/>
  <c r="CV68" i="6"/>
  <c r="CF68" i="6"/>
  <c r="CK68" i="6"/>
  <c r="BW68" i="6"/>
  <c r="CD68" i="6"/>
  <c r="CH68" i="6"/>
  <c r="BU68" i="6"/>
  <c r="BY68" i="6"/>
  <c r="BS68" i="6"/>
  <c r="CB68" i="6"/>
  <c r="L68" i="6"/>
  <c r="M68" i="6" s="1"/>
  <c r="CO74" i="6"/>
  <c r="CX74" i="6"/>
  <c r="CZ74" i="6"/>
  <c r="CQ74" i="6"/>
  <c r="CM74" i="6"/>
  <c r="CV74" i="6"/>
  <c r="CF74" i="6"/>
  <c r="BW74" i="6"/>
  <c r="CD74" i="6"/>
  <c r="CH74" i="6"/>
  <c r="BU74" i="6"/>
  <c r="BY74" i="6"/>
  <c r="CT74" i="6"/>
  <c r="CK74" i="6"/>
  <c r="BS74" i="6"/>
  <c r="CB74" i="6"/>
  <c r="Q74" i="6"/>
  <c r="U74" i="6"/>
  <c r="V74" i="6" s="1"/>
  <c r="AK74" i="6"/>
  <c r="AU74" i="6"/>
  <c r="Q80" i="6"/>
  <c r="AE90" i="6"/>
  <c r="CO12" i="5"/>
  <c r="CQ12" i="5"/>
  <c r="CV12" i="5"/>
  <c r="CZ12" i="5"/>
  <c r="CX12" i="5"/>
  <c r="CM12" i="5"/>
  <c r="CK12" i="5"/>
  <c r="CH12" i="5"/>
  <c r="CD12" i="5"/>
  <c r="CT12" i="5"/>
  <c r="BU12" i="5"/>
  <c r="BW12" i="5"/>
  <c r="CF12" i="5"/>
  <c r="BY12" i="5"/>
  <c r="BA12" i="5"/>
  <c r="BE12" i="5"/>
  <c r="BM12" i="5"/>
  <c r="BS12" i="5"/>
  <c r="CB12" i="5"/>
  <c r="BO12" i="5"/>
  <c r="BC12" i="5"/>
  <c r="BK12" i="5"/>
  <c r="BI12" i="5"/>
  <c r="AY12" i="5"/>
  <c r="F12" i="5"/>
  <c r="J12" i="5"/>
  <c r="Z12" i="5"/>
  <c r="AG12" i="5"/>
  <c r="AQ12" i="5"/>
  <c r="D19" i="5"/>
  <c r="H19" i="5"/>
  <c r="X19" i="5"/>
  <c r="AB19" i="5"/>
  <c r="AO20" i="5"/>
  <c r="AW20" i="5"/>
  <c r="CQ23" i="5"/>
  <c r="CV23" i="5"/>
  <c r="CM23" i="5"/>
  <c r="CO23" i="5"/>
  <c r="CX23" i="5"/>
  <c r="CZ23" i="5"/>
  <c r="CT23" i="5"/>
  <c r="BU23" i="5"/>
  <c r="BW23" i="5"/>
  <c r="CD23" i="5"/>
  <c r="BY23" i="5"/>
  <c r="CF23" i="5"/>
  <c r="BS23" i="5"/>
  <c r="CB23" i="5"/>
  <c r="CK23" i="5"/>
  <c r="CH23" i="5"/>
  <c r="BK23" i="5"/>
  <c r="BO23" i="5"/>
  <c r="BC23" i="5"/>
  <c r="BI23" i="5"/>
  <c r="BM23" i="5"/>
  <c r="BA23" i="5"/>
  <c r="BE23" i="5"/>
  <c r="AY23" i="5"/>
  <c r="F23" i="5"/>
  <c r="J23" i="5"/>
  <c r="O23" i="5"/>
  <c r="X23" i="5"/>
  <c r="AB23" i="5"/>
  <c r="AQ23" i="5"/>
  <c r="AI23" i="5"/>
  <c r="CQ26" i="5"/>
  <c r="CZ26" i="5"/>
  <c r="CX26" i="5"/>
  <c r="CM26" i="5"/>
  <c r="CV26" i="5"/>
  <c r="CO26" i="5"/>
  <c r="CH26" i="5"/>
  <c r="BW26" i="5"/>
  <c r="BY26" i="5"/>
  <c r="CF26" i="5"/>
  <c r="CK26" i="5"/>
  <c r="CT26" i="5"/>
  <c r="BU26" i="5"/>
  <c r="CD26" i="5"/>
  <c r="BE26" i="5"/>
  <c r="BC26" i="5"/>
  <c r="BO26" i="5"/>
  <c r="BS26" i="5"/>
  <c r="BA26" i="5"/>
  <c r="CB26" i="5"/>
  <c r="BK26" i="5"/>
  <c r="BM26" i="5"/>
  <c r="BI26" i="5"/>
  <c r="AY26" i="5"/>
  <c r="H26" i="5"/>
  <c r="Q26" i="5"/>
  <c r="Z26" i="5"/>
  <c r="AI26" i="5"/>
  <c r="AS26" i="5"/>
  <c r="M27" i="5"/>
  <c r="L26" i="5"/>
  <c r="M26" i="5" s="1"/>
  <c r="AE28" i="5"/>
  <c r="AM28" i="5"/>
  <c r="AO28" i="5"/>
  <c r="AW28" i="5"/>
  <c r="AE31" i="5"/>
  <c r="AM31" i="5"/>
  <c r="AO31" i="5"/>
  <c r="AW31" i="5"/>
  <c r="O10" i="6"/>
  <c r="H12" i="6"/>
  <c r="O12" i="6"/>
  <c r="S12" i="6"/>
  <c r="AB12" i="6"/>
  <c r="CV28" i="6"/>
  <c r="CT28" i="6"/>
  <c r="CX28" i="6"/>
  <c r="CQ28" i="6"/>
  <c r="CM28" i="6"/>
  <c r="CO28" i="6"/>
  <c r="CZ28" i="6"/>
  <c r="CK28" i="6"/>
  <c r="CF28" i="6"/>
  <c r="CH28" i="6"/>
  <c r="BU28" i="6"/>
  <c r="CD28" i="6"/>
  <c r="BY28" i="6"/>
  <c r="BW28" i="6"/>
  <c r="BS28" i="6"/>
  <c r="CB28" i="6"/>
  <c r="Q28" i="6"/>
  <c r="X28" i="6"/>
  <c r="AG28" i="6"/>
  <c r="AQ28" i="6"/>
  <c r="CO32" i="6"/>
  <c r="CV32" i="6"/>
  <c r="CX32" i="6"/>
  <c r="CZ32" i="6"/>
  <c r="CQ32" i="6"/>
  <c r="CM32" i="6"/>
  <c r="BW32" i="6"/>
  <c r="CT32" i="6"/>
  <c r="CF32" i="6"/>
  <c r="CH32" i="6"/>
  <c r="BU32" i="6"/>
  <c r="CD32" i="6"/>
  <c r="CK32" i="6"/>
  <c r="BY32" i="6"/>
  <c r="CB32" i="6"/>
  <c r="BS32" i="6"/>
  <c r="Q32" i="6"/>
  <c r="AB32" i="6"/>
  <c r="C51" i="6"/>
  <c r="D51" i="6" s="1"/>
  <c r="CX59" i="6"/>
  <c r="CV59" i="6"/>
  <c r="CQ59" i="6"/>
  <c r="CO59" i="6"/>
  <c r="CM59" i="6"/>
  <c r="CZ59" i="6"/>
  <c r="BY59" i="6"/>
  <c r="CT59" i="6"/>
  <c r="CD59" i="6"/>
  <c r="CH59" i="6"/>
  <c r="CK59" i="6"/>
  <c r="BW59" i="6"/>
  <c r="CF59" i="6"/>
  <c r="BU59" i="6"/>
  <c r="CB59" i="6"/>
  <c r="BS59" i="6"/>
  <c r="M59" i="6"/>
  <c r="AQ59" i="6"/>
  <c r="C63" i="6"/>
  <c r="D63" i="6" s="1"/>
  <c r="C74" i="6"/>
  <c r="D74" i="6" s="1"/>
  <c r="S80" i="6"/>
  <c r="AO14" i="5"/>
  <c r="AW14" i="5"/>
  <c r="Q19" i="5"/>
  <c r="AS19" i="5"/>
  <c r="AE27" i="5"/>
  <c r="AM27" i="5"/>
  <c r="AE32" i="5"/>
  <c r="AM32" i="5"/>
  <c r="AO32" i="5"/>
  <c r="AW32" i="5"/>
  <c r="CV34" i="5"/>
  <c r="CQ34" i="5"/>
  <c r="CM34" i="5"/>
  <c r="CO34" i="5"/>
  <c r="CX34" i="5"/>
  <c r="CZ34" i="5"/>
  <c r="BU34" i="5"/>
  <c r="CD34" i="5"/>
  <c r="CH34" i="5"/>
  <c r="CK34" i="5"/>
  <c r="CT34" i="5"/>
  <c r="BW34" i="5"/>
  <c r="BY34" i="5"/>
  <c r="CF34" i="5"/>
  <c r="BC34" i="5"/>
  <c r="BM34" i="5"/>
  <c r="BO34" i="5"/>
  <c r="BE34" i="5"/>
  <c r="BS34" i="5"/>
  <c r="CB34" i="5"/>
  <c r="BK34" i="5"/>
  <c r="BA34" i="5"/>
  <c r="AY34" i="5"/>
  <c r="BI34" i="5"/>
  <c r="F34" i="5"/>
  <c r="J34" i="5"/>
  <c r="Z34" i="5"/>
  <c r="AG34" i="5"/>
  <c r="AU34" i="5"/>
  <c r="AE37" i="5"/>
  <c r="AM37" i="5"/>
  <c r="AO37" i="5"/>
  <c r="AW37" i="5"/>
  <c r="X58" i="5"/>
  <c r="AB58" i="5"/>
  <c r="AO59" i="5"/>
  <c r="AW59" i="5"/>
  <c r="H63" i="5"/>
  <c r="X63" i="5"/>
  <c r="AB63" i="5"/>
  <c r="AQ63" i="5"/>
  <c r="H67" i="5"/>
  <c r="X67" i="5"/>
  <c r="AB67" i="5"/>
  <c r="AQ67" i="5"/>
  <c r="AU67" i="5"/>
  <c r="H73" i="5"/>
  <c r="X73" i="5"/>
  <c r="AB73" i="5"/>
  <c r="AS73" i="5"/>
  <c r="H77" i="5"/>
  <c r="L77" i="5"/>
  <c r="M77" i="5" s="1"/>
  <c r="X77" i="5"/>
  <c r="AB77" i="5"/>
  <c r="CM85" i="5"/>
  <c r="CV85" i="5"/>
  <c r="CQ85" i="5"/>
  <c r="CX85" i="5"/>
  <c r="CO85" i="5"/>
  <c r="CZ85" i="5"/>
  <c r="BW85" i="5"/>
  <c r="CH85" i="5"/>
  <c r="CT85" i="5"/>
  <c r="BU85" i="5"/>
  <c r="CF85" i="5"/>
  <c r="CD85" i="5"/>
  <c r="CB85" i="5"/>
  <c r="BY85" i="5"/>
  <c r="CK85" i="5"/>
  <c r="BA85" i="5"/>
  <c r="BM85" i="5"/>
  <c r="BC85" i="5"/>
  <c r="BO85" i="5"/>
  <c r="BK85" i="5"/>
  <c r="BE85" i="5"/>
  <c r="BI85" i="5"/>
  <c r="BS85" i="5"/>
  <c r="AY85" i="5"/>
  <c r="F85" i="5"/>
  <c r="J85" i="5"/>
  <c r="Z85" i="5"/>
  <c r="AS85" i="5"/>
  <c r="AN85" i="5"/>
  <c r="AO85" i="5" s="1"/>
  <c r="AW86" i="5"/>
  <c r="CM88" i="5"/>
  <c r="CZ88" i="5"/>
  <c r="CQ88" i="5"/>
  <c r="CV88" i="5"/>
  <c r="CO88" i="5"/>
  <c r="CX88" i="5"/>
  <c r="BU88" i="5"/>
  <c r="CD88" i="5"/>
  <c r="BY88" i="5"/>
  <c r="CK88" i="5"/>
  <c r="CT88" i="5"/>
  <c r="BS88" i="5"/>
  <c r="CF88" i="5"/>
  <c r="BW88" i="5"/>
  <c r="CH88" i="5"/>
  <c r="BK88" i="5"/>
  <c r="BI88" i="5"/>
  <c r="CB88" i="5"/>
  <c r="BA88" i="5"/>
  <c r="BO88" i="5"/>
  <c r="BC88" i="5"/>
  <c r="BM88" i="5"/>
  <c r="BE88" i="5"/>
  <c r="AY88" i="5"/>
  <c r="F88" i="5"/>
  <c r="J88" i="5"/>
  <c r="Z88" i="5"/>
  <c r="AU88" i="5"/>
  <c r="AD34" i="5"/>
  <c r="AE34" i="5" s="1"/>
  <c r="AM36" i="5"/>
  <c r="AO36" i="5"/>
  <c r="AW36" i="5"/>
  <c r="AE55" i="5"/>
  <c r="AM55" i="5"/>
  <c r="AO55" i="5"/>
  <c r="AW55" i="5"/>
  <c r="AG63" i="5"/>
  <c r="Q67" i="5"/>
  <c r="AG67" i="5"/>
  <c r="Q73" i="5"/>
  <c r="AG73" i="5"/>
  <c r="Q77" i="5"/>
  <c r="AG77" i="5"/>
  <c r="AK77" i="5"/>
  <c r="O85" i="5"/>
  <c r="S85" i="5"/>
  <c r="AE85" i="5"/>
  <c r="AI85" i="5"/>
  <c r="O88" i="5"/>
  <c r="S88" i="5"/>
  <c r="AI88" i="5"/>
  <c r="V89" i="5"/>
  <c r="AO30" i="5"/>
  <c r="AW30" i="5"/>
  <c r="AS34" i="5"/>
  <c r="AE35" i="5"/>
  <c r="AO35" i="5"/>
  <c r="AW35" i="5"/>
  <c r="AO39" i="5"/>
  <c r="CZ41" i="5"/>
  <c r="CV41" i="5"/>
  <c r="CO41" i="5"/>
  <c r="CM41" i="5"/>
  <c r="CX41" i="5"/>
  <c r="CQ41" i="5"/>
  <c r="BW41" i="5"/>
  <c r="BY41" i="5"/>
  <c r="BU41" i="5"/>
  <c r="CF41" i="5"/>
  <c r="CD41" i="5"/>
  <c r="CK41" i="5"/>
  <c r="CT41" i="5"/>
  <c r="CH41" i="5"/>
  <c r="BM41" i="5"/>
  <c r="AY41" i="5"/>
  <c r="BK41" i="5"/>
  <c r="BO41" i="5"/>
  <c r="CB41" i="5"/>
  <c r="BI41" i="5"/>
  <c r="BC41" i="5"/>
  <c r="BA41" i="5"/>
  <c r="BE41" i="5"/>
  <c r="BS41" i="5"/>
  <c r="AQ41" i="5"/>
  <c r="AE42" i="5"/>
  <c r="AM42" i="5"/>
  <c r="AO45" i="5"/>
  <c r="AE46" i="5"/>
  <c r="AO49" i="5"/>
  <c r="AE50" i="5"/>
  <c r="AE54" i="5"/>
  <c r="AN53" i="5"/>
  <c r="AO53" i="5" s="1"/>
  <c r="AW54" i="5"/>
  <c r="AO56" i="5"/>
  <c r="CM58" i="5"/>
  <c r="CO58" i="5"/>
  <c r="CV58" i="5"/>
  <c r="CZ58" i="5"/>
  <c r="CQ58" i="5"/>
  <c r="CX58" i="5"/>
  <c r="BW58" i="5"/>
  <c r="BY58" i="5"/>
  <c r="CT58" i="5"/>
  <c r="BU58" i="5"/>
  <c r="CF58" i="5"/>
  <c r="CH58" i="5"/>
  <c r="CK58" i="5"/>
  <c r="BS58" i="5"/>
  <c r="CD58" i="5"/>
  <c r="BE58" i="5"/>
  <c r="BC58" i="5"/>
  <c r="BO58" i="5"/>
  <c r="BK58" i="5"/>
  <c r="BI58" i="5"/>
  <c r="BA58" i="5"/>
  <c r="CB58" i="5"/>
  <c r="BM58" i="5"/>
  <c r="AY58" i="5"/>
  <c r="AO61" i="5"/>
  <c r="CQ63" i="5"/>
  <c r="CX63" i="5"/>
  <c r="CM63" i="5"/>
  <c r="CO63" i="5"/>
  <c r="CV63" i="5"/>
  <c r="CZ63" i="5"/>
  <c r="BY63" i="5"/>
  <c r="CF63" i="5"/>
  <c r="CK63" i="5"/>
  <c r="BU63" i="5"/>
  <c r="BW63" i="5"/>
  <c r="BS63" i="5"/>
  <c r="CD63" i="5"/>
  <c r="CT63" i="5"/>
  <c r="CH63" i="5"/>
  <c r="AY63" i="5"/>
  <c r="BM63" i="5"/>
  <c r="BE63" i="5"/>
  <c r="BC63" i="5"/>
  <c r="BO63" i="5"/>
  <c r="CB63" i="5"/>
  <c r="BK63" i="5"/>
  <c r="BA63" i="5"/>
  <c r="BI63" i="5"/>
  <c r="D64" i="5"/>
  <c r="AO64" i="5"/>
  <c r="AE65" i="5"/>
  <c r="AN63" i="5"/>
  <c r="AO63" i="5" s="1"/>
  <c r="AW65" i="5"/>
  <c r="CO67" i="5"/>
  <c r="CV67" i="5"/>
  <c r="CZ67" i="5"/>
  <c r="CQ67" i="5"/>
  <c r="CX67" i="5"/>
  <c r="CD67" i="5"/>
  <c r="CM67" i="5"/>
  <c r="CH67" i="5"/>
  <c r="CF67" i="5"/>
  <c r="BW67" i="5"/>
  <c r="BY67" i="5"/>
  <c r="CK67" i="5"/>
  <c r="CT67" i="5"/>
  <c r="BU67" i="5"/>
  <c r="BC67" i="5"/>
  <c r="BK67" i="5"/>
  <c r="BM67" i="5"/>
  <c r="BA67" i="5"/>
  <c r="BE67" i="5"/>
  <c r="BO67" i="5"/>
  <c r="BS67" i="5"/>
  <c r="CB67" i="5"/>
  <c r="AY67" i="5"/>
  <c r="BI67" i="5"/>
  <c r="AO71" i="5"/>
  <c r="CV73" i="5"/>
  <c r="CZ73" i="5"/>
  <c r="CM73" i="5"/>
  <c r="CQ73" i="5"/>
  <c r="CX73" i="5"/>
  <c r="CO73" i="5"/>
  <c r="CF73" i="5"/>
  <c r="CD73" i="5"/>
  <c r="BW73" i="5"/>
  <c r="BY73" i="5"/>
  <c r="CT73" i="5"/>
  <c r="BU73" i="5"/>
  <c r="CH73" i="5"/>
  <c r="CK73" i="5"/>
  <c r="BM73" i="5"/>
  <c r="BA73" i="5"/>
  <c r="BK73" i="5"/>
  <c r="BO73" i="5"/>
  <c r="BC73" i="5"/>
  <c r="BE73" i="5"/>
  <c r="CB73" i="5"/>
  <c r="BS73" i="5"/>
  <c r="AY73" i="5"/>
  <c r="BI73" i="5"/>
  <c r="CZ77" i="5"/>
  <c r="CM77" i="5"/>
  <c r="CV77" i="5"/>
  <c r="CQ77" i="5"/>
  <c r="CX77" i="5"/>
  <c r="CO77" i="5"/>
  <c r="CD77" i="5"/>
  <c r="BU77" i="5"/>
  <c r="CF77" i="5"/>
  <c r="CK77" i="5"/>
  <c r="CT77" i="5"/>
  <c r="BY77" i="5"/>
  <c r="CH77" i="5"/>
  <c r="BW77" i="5"/>
  <c r="BA77" i="5"/>
  <c r="BC77" i="5"/>
  <c r="CB77" i="5"/>
  <c r="BK77" i="5"/>
  <c r="BM77" i="5"/>
  <c r="BE77" i="5"/>
  <c r="AY77" i="5"/>
  <c r="BO77" i="5"/>
  <c r="BS77" i="5"/>
  <c r="BI77" i="5"/>
  <c r="F77" i="5"/>
  <c r="J77" i="5"/>
  <c r="V77" i="5"/>
  <c r="Z77" i="5"/>
  <c r="AO79" i="5"/>
  <c r="AW79" i="5"/>
  <c r="AQ88" i="5"/>
  <c r="AK26" i="5"/>
  <c r="AU26" i="5"/>
  <c r="AE30" i="5"/>
  <c r="AM30" i="5"/>
  <c r="AS41" i="5"/>
  <c r="AO42" i="5"/>
  <c r="CZ44" i="5"/>
  <c r="CQ44" i="5"/>
  <c r="CV44" i="5"/>
  <c r="CX44" i="5"/>
  <c r="CO44" i="5"/>
  <c r="CM44" i="5"/>
  <c r="CH44" i="5"/>
  <c r="BW44" i="5"/>
  <c r="BY44" i="5"/>
  <c r="CT44" i="5"/>
  <c r="BU44" i="5"/>
  <c r="CF44" i="5"/>
  <c r="CD44" i="5"/>
  <c r="CK44" i="5"/>
  <c r="CB44" i="5"/>
  <c r="BM44" i="5"/>
  <c r="BS44" i="5"/>
  <c r="BK44" i="5"/>
  <c r="BO44" i="5"/>
  <c r="BC44" i="5"/>
  <c r="BA44" i="5"/>
  <c r="BE44" i="5"/>
  <c r="BI44" i="5"/>
  <c r="AY44" i="5"/>
  <c r="AD44" i="5"/>
  <c r="AE44" i="5" s="1"/>
  <c r="AO46" i="5"/>
  <c r="CM48" i="5"/>
  <c r="CO48" i="5"/>
  <c r="CX48" i="5"/>
  <c r="CQ48" i="5"/>
  <c r="CZ48" i="5"/>
  <c r="CV48" i="5"/>
  <c r="CD48" i="5"/>
  <c r="CK48" i="5"/>
  <c r="CH48" i="5"/>
  <c r="CT48" i="5"/>
  <c r="CB48" i="5"/>
  <c r="BW48" i="5"/>
  <c r="BY48" i="5"/>
  <c r="BU48" i="5"/>
  <c r="CF48" i="5"/>
  <c r="BO48" i="5"/>
  <c r="BC48" i="5"/>
  <c r="BE48" i="5"/>
  <c r="BA48" i="5"/>
  <c r="BK48" i="5"/>
  <c r="BM48" i="5"/>
  <c r="BS48" i="5"/>
  <c r="AY48" i="5"/>
  <c r="BI48" i="5"/>
  <c r="AD48" i="5"/>
  <c r="AE48" i="5" s="1"/>
  <c r="AO50" i="5"/>
  <c r="AE51" i="5"/>
  <c r="AO51" i="5"/>
  <c r="AW51" i="5"/>
  <c r="CV53" i="5"/>
  <c r="CM53" i="5"/>
  <c r="CO53" i="5"/>
  <c r="CZ53" i="5"/>
  <c r="CQ53" i="5"/>
  <c r="CX53" i="5"/>
  <c r="BU53" i="5"/>
  <c r="CF53" i="5"/>
  <c r="CT53" i="5"/>
  <c r="CH53" i="5"/>
  <c r="CD53" i="5"/>
  <c r="BW53" i="5"/>
  <c r="BY53" i="5"/>
  <c r="CK53" i="5"/>
  <c r="BO53" i="5"/>
  <c r="BK53" i="5"/>
  <c r="BM53" i="5"/>
  <c r="BC53" i="5"/>
  <c r="BE53" i="5"/>
  <c r="BS53" i="5"/>
  <c r="BA53" i="5"/>
  <c r="CB53" i="5"/>
  <c r="AY53" i="5"/>
  <c r="BI53" i="5"/>
  <c r="AD53" i="5"/>
  <c r="AE53" i="5" s="1"/>
  <c r="AS53" i="5"/>
  <c r="AN58" i="5"/>
  <c r="AO58" i="5" s="1"/>
  <c r="AU63" i="5"/>
  <c r="C67" i="5"/>
  <c r="D67" i="5" s="1"/>
  <c r="AN67" i="5"/>
  <c r="AO67" i="5" s="1"/>
  <c r="AO68" i="5"/>
  <c r="AE69" i="5"/>
  <c r="AN73" i="5"/>
  <c r="AO73" i="5" s="1"/>
  <c r="AQ77" i="5"/>
  <c r="AO80" i="5"/>
  <c r="CO82" i="5"/>
  <c r="CZ82" i="5"/>
  <c r="CM82" i="5"/>
  <c r="CV82" i="5"/>
  <c r="CQ82" i="5"/>
  <c r="CX82" i="5"/>
  <c r="BW82" i="5"/>
  <c r="CD82" i="5"/>
  <c r="CK82" i="5"/>
  <c r="BU82" i="5"/>
  <c r="CH82" i="5"/>
  <c r="BS82" i="5"/>
  <c r="CT82" i="5"/>
  <c r="CF82" i="5"/>
  <c r="BY82" i="5"/>
  <c r="BO82" i="5"/>
  <c r="BE82" i="5"/>
  <c r="BA82" i="5"/>
  <c r="BK82" i="5"/>
  <c r="BC82" i="5"/>
  <c r="AY82" i="5"/>
  <c r="CB82" i="5"/>
  <c r="BM82" i="5"/>
  <c r="BI82" i="5"/>
  <c r="AD82" i="5"/>
  <c r="AE82" i="5" s="1"/>
  <c r="AE83" i="5"/>
  <c r="U85" i="5"/>
  <c r="V85" i="5" s="1"/>
  <c r="AS88" i="5"/>
  <c r="AO89" i="5"/>
  <c r="AE90" i="5"/>
  <c r="V12" i="6"/>
  <c r="M12" i="6"/>
  <c r="AO14" i="6"/>
  <c r="AW14" i="6"/>
  <c r="AE16" i="6"/>
  <c r="AM16" i="6"/>
  <c r="G10" i="6"/>
  <c r="H10" i="6" s="1"/>
  <c r="W10" i="6"/>
  <c r="X10" i="6" s="1"/>
  <c r="AA10" i="6"/>
  <c r="AB10" i="6" s="1"/>
  <c r="BA12" i="6"/>
  <c r="BO12" i="6"/>
  <c r="BE12" i="6"/>
  <c r="BC12" i="6"/>
  <c r="BK12" i="6"/>
  <c r="BM12" i="6"/>
  <c r="AY12" i="6"/>
  <c r="BI12" i="6"/>
  <c r="F12" i="6"/>
  <c r="J12" i="6"/>
  <c r="Z12" i="6"/>
  <c r="AG12" i="6"/>
  <c r="AE13" i="6"/>
  <c r="AM13" i="6"/>
  <c r="AO13" i="6"/>
  <c r="AW13" i="6"/>
  <c r="M15" i="6"/>
  <c r="AE22" i="6"/>
  <c r="AO22" i="6"/>
  <c r="AW22" i="6"/>
  <c r="AE24" i="6"/>
  <c r="AO24" i="6"/>
  <c r="AW24" i="6"/>
  <c r="AE26" i="6"/>
  <c r="AO26" i="6"/>
  <c r="AW26" i="6"/>
  <c r="BE28" i="6"/>
  <c r="BC28" i="6"/>
  <c r="BA28" i="6"/>
  <c r="BM28" i="6"/>
  <c r="BK28" i="6"/>
  <c r="BO28" i="6"/>
  <c r="BI28" i="6"/>
  <c r="AY28" i="6"/>
  <c r="AS28" i="6"/>
  <c r="BA43" i="6"/>
  <c r="BC43" i="6"/>
  <c r="BE43" i="6"/>
  <c r="AY43" i="6"/>
  <c r="AM43" i="6"/>
  <c r="AE43" i="6"/>
  <c r="AI10" i="6"/>
  <c r="AE15" i="6"/>
  <c r="AM15" i="6"/>
  <c r="C28" i="6"/>
  <c r="D28" i="6" s="1"/>
  <c r="AO15" i="6"/>
  <c r="AW15" i="6"/>
  <c r="AO21" i="6"/>
  <c r="AW21" i="6"/>
  <c r="AS12" i="6"/>
  <c r="V14" i="6"/>
  <c r="AE17" i="6"/>
  <c r="AO17" i="6"/>
  <c r="AW17" i="6"/>
  <c r="AE20" i="6"/>
  <c r="AO20" i="6"/>
  <c r="AW20" i="6"/>
  <c r="L28" i="6"/>
  <c r="M28" i="6" s="1"/>
  <c r="V30" i="6"/>
  <c r="AM36" i="6"/>
  <c r="AE36" i="6"/>
  <c r="AM45" i="6"/>
  <c r="AE45" i="6"/>
  <c r="AW48" i="6"/>
  <c r="AN47" i="6"/>
  <c r="AO47" i="6" s="1"/>
  <c r="AO48" i="6"/>
  <c r="BM10" i="6"/>
  <c r="BA10" i="6"/>
  <c r="BK10" i="6"/>
  <c r="BE10" i="6"/>
  <c r="BC10" i="6"/>
  <c r="BO10" i="6"/>
  <c r="BI10" i="6"/>
  <c r="AY10" i="6"/>
  <c r="AK10" i="6"/>
  <c r="AO19" i="6"/>
  <c r="AW19" i="6"/>
  <c r="AE29" i="6"/>
  <c r="AM29" i="6"/>
  <c r="AO29" i="6"/>
  <c r="AW29" i="6"/>
  <c r="BK32" i="6"/>
  <c r="BE32" i="6"/>
  <c r="BA32" i="6"/>
  <c r="BC32" i="6"/>
  <c r="BM32" i="6"/>
  <c r="BO32" i="6"/>
  <c r="AY32" i="6"/>
  <c r="BI32" i="6"/>
  <c r="F32" i="6"/>
  <c r="J32" i="6"/>
  <c r="V32" i="6"/>
  <c r="Z32" i="6"/>
  <c r="AK32" i="6"/>
  <c r="AU32" i="6"/>
  <c r="AO33" i="6"/>
  <c r="AW33" i="6"/>
  <c r="C38" i="6"/>
  <c r="D38" i="6" s="1"/>
  <c r="C47" i="6"/>
  <c r="D47" i="6" s="1"/>
  <c r="F47" i="6"/>
  <c r="AE34" i="6"/>
  <c r="AM34" i="6"/>
  <c r="AO34" i="6"/>
  <c r="AW34" i="6"/>
  <c r="AO36" i="6"/>
  <c r="AW36" i="6"/>
  <c r="BM38" i="6"/>
  <c r="BO38" i="6"/>
  <c r="BA38" i="6"/>
  <c r="BE38" i="6"/>
  <c r="BC38" i="6"/>
  <c r="BK38" i="6"/>
  <c r="AY38" i="6"/>
  <c r="BI38" i="6"/>
  <c r="AS38" i="6"/>
  <c r="L47" i="6"/>
  <c r="M47" i="6" s="1"/>
  <c r="L51" i="6"/>
  <c r="M51" i="6" s="1"/>
  <c r="AE54" i="6"/>
  <c r="AM54" i="6"/>
  <c r="AO54" i="6"/>
  <c r="AW54" i="6"/>
  <c r="AE55" i="6"/>
  <c r="AO55" i="6"/>
  <c r="AW55" i="6"/>
  <c r="AE56" i="6"/>
  <c r="AO56" i="6"/>
  <c r="AW56" i="6"/>
  <c r="V60" i="6"/>
  <c r="AD59" i="6"/>
  <c r="AE59" i="6" s="1"/>
  <c r="AM61" i="6"/>
  <c r="BK63" i="6"/>
  <c r="BO63" i="6"/>
  <c r="BM63" i="6"/>
  <c r="BA63" i="6"/>
  <c r="BC63" i="6"/>
  <c r="BE63" i="6"/>
  <c r="AY63" i="6"/>
  <c r="BI63" i="6"/>
  <c r="AG63" i="6"/>
  <c r="M64" i="6"/>
  <c r="AS68" i="6"/>
  <c r="AE69" i="6"/>
  <c r="L74" i="6"/>
  <c r="M74" i="6" s="1"/>
  <c r="AS74" i="6"/>
  <c r="AO77" i="6"/>
  <c r="AQ80" i="6"/>
  <c r="V81" i="6"/>
  <c r="AE84" i="6"/>
  <c r="AM84" i="6"/>
  <c r="AE92" i="6"/>
  <c r="AM92" i="6"/>
  <c r="AO92" i="6"/>
  <c r="AW92" i="6"/>
  <c r="AO52" i="6"/>
  <c r="AW52" i="6"/>
  <c r="AO53" i="6"/>
  <c r="AW53" i="6"/>
  <c r="AE66" i="6"/>
  <c r="AM66" i="6"/>
  <c r="AO66" i="6"/>
  <c r="AW66" i="6"/>
  <c r="BA68" i="6"/>
  <c r="BK68" i="6"/>
  <c r="BM68" i="6"/>
  <c r="AY68" i="6"/>
  <c r="BC68" i="6"/>
  <c r="BO68" i="6"/>
  <c r="BE68" i="6"/>
  <c r="BI68" i="6"/>
  <c r="F68" i="6"/>
  <c r="J68" i="6"/>
  <c r="V68" i="6"/>
  <c r="Z68" i="6"/>
  <c r="AK68" i="6"/>
  <c r="AO82" i="6"/>
  <c r="AW82" i="6"/>
  <c r="AO83" i="6"/>
  <c r="AW83" i="6"/>
  <c r="AO85" i="6"/>
  <c r="AW85" i="6"/>
  <c r="AE88" i="6"/>
  <c r="AM88" i="6"/>
  <c r="AO88" i="6"/>
  <c r="AW88" i="6"/>
  <c r="AO90" i="6"/>
  <c r="AW90" i="6"/>
  <c r="AS32" i="6"/>
  <c r="AE41" i="6"/>
  <c r="AM41" i="6"/>
  <c r="AO41" i="6"/>
  <c r="AW41" i="6"/>
  <c r="AO45" i="6"/>
  <c r="AW45" i="6"/>
  <c r="BK47" i="6"/>
  <c r="BM47" i="6"/>
  <c r="BO47" i="6"/>
  <c r="BA47" i="6"/>
  <c r="BE47" i="6"/>
  <c r="BC47" i="6"/>
  <c r="AY47" i="6"/>
  <c r="BI47" i="6"/>
  <c r="AD47" i="6"/>
  <c r="AE47" i="6" s="1"/>
  <c r="AE49" i="6"/>
  <c r="AO49" i="6"/>
  <c r="AW49" i="6"/>
  <c r="BC51" i="6"/>
  <c r="BK51" i="6"/>
  <c r="BM51" i="6"/>
  <c r="BO51" i="6"/>
  <c r="BA51" i="6"/>
  <c r="BE51" i="6"/>
  <c r="AY51" i="6"/>
  <c r="BI51" i="6"/>
  <c r="F51" i="6"/>
  <c r="AD51" i="6"/>
  <c r="AE51" i="6" s="1"/>
  <c r="AS51" i="6"/>
  <c r="AS59" i="6"/>
  <c r="AS63" i="6"/>
  <c r="AE64" i="6"/>
  <c r="AO64" i="6"/>
  <c r="AW64" i="6"/>
  <c r="AE65" i="6"/>
  <c r="AO65" i="6"/>
  <c r="AW65" i="6"/>
  <c r="AG68" i="6"/>
  <c r="M69" i="6"/>
  <c r="AE72" i="6"/>
  <c r="AM72" i="6"/>
  <c r="AO72" i="6"/>
  <c r="AW72" i="6"/>
  <c r="BO74" i="6"/>
  <c r="BE74" i="6"/>
  <c r="BA74" i="6"/>
  <c r="BM74" i="6"/>
  <c r="BK74" i="6"/>
  <c r="BC74" i="6"/>
  <c r="BI74" i="6"/>
  <c r="AY74" i="6"/>
  <c r="F74" i="6"/>
  <c r="AG74" i="6"/>
  <c r="AK80" i="6"/>
  <c r="AO86" i="6"/>
  <c r="AE87" i="6"/>
  <c r="AO87" i="6"/>
  <c r="AW87" i="6"/>
  <c r="AO40" i="6"/>
  <c r="AW40" i="6"/>
  <c r="AE57" i="6"/>
  <c r="AM57" i="6"/>
  <c r="AO57" i="6"/>
  <c r="AW57" i="6"/>
  <c r="BA59" i="6"/>
  <c r="BC59" i="6"/>
  <c r="BE59" i="6"/>
  <c r="AY59" i="6"/>
  <c r="BK59" i="6"/>
  <c r="BM59" i="6"/>
  <c r="BO59" i="6"/>
  <c r="BI59" i="6"/>
  <c r="F59" i="6"/>
  <c r="J59" i="6"/>
  <c r="Z59" i="6"/>
  <c r="AG59" i="6"/>
  <c r="AK59" i="6"/>
  <c r="AU59" i="6"/>
  <c r="H68" i="6"/>
  <c r="X68" i="6"/>
  <c r="AB68" i="6"/>
  <c r="AI68" i="6"/>
  <c r="AQ68" i="6"/>
  <c r="AE70" i="6"/>
  <c r="AM70" i="6"/>
  <c r="AO70" i="6"/>
  <c r="AW70" i="6"/>
  <c r="AD74" i="6"/>
  <c r="AE74" i="6" s="1"/>
  <c r="AM75" i="6"/>
  <c r="AO76" i="6"/>
  <c r="AW76" i="6"/>
  <c r="AE78" i="6"/>
  <c r="AM78" i="6"/>
  <c r="AO78" i="6"/>
  <c r="AW78" i="6"/>
  <c r="BC80" i="6"/>
  <c r="BO80" i="6"/>
  <c r="BE80" i="6"/>
  <c r="BA80" i="6"/>
  <c r="BK80" i="6"/>
  <c r="BM80" i="6"/>
  <c r="AY80" i="6"/>
  <c r="BI80" i="6"/>
  <c r="F80" i="6"/>
  <c r="J80" i="6"/>
  <c r="Z80" i="6"/>
  <c r="AG80" i="6"/>
  <c r="AU80" i="6"/>
  <c r="AE94" i="6"/>
  <c r="AM94" i="6"/>
  <c r="AO94" i="6"/>
  <c r="AW94" i="6"/>
  <c r="AN68" i="6"/>
  <c r="AO68" i="6" s="1"/>
  <c r="AW69" i="6"/>
  <c r="AO61" i="6"/>
  <c r="AW61" i="6"/>
  <c r="AO60" i="6"/>
  <c r="AW60" i="6"/>
  <c r="AO43" i="6"/>
  <c r="AW43" i="6"/>
  <c r="AO39" i="6"/>
  <c r="AW39" i="6"/>
  <c r="AO30" i="6"/>
  <c r="AW30" i="6"/>
  <c r="AO17" i="5"/>
  <c r="AW17" i="5"/>
  <c r="AO16" i="5"/>
  <c r="AW16" i="5"/>
  <c r="AE18" i="6"/>
  <c r="AM18" i="6"/>
  <c r="AE15" i="5"/>
  <c r="AM15" i="5"/>
  <c r="AO15" i="5"/>
  <c r="AW15" i="5"/>
  <c r="AO75" i="6"/>
  <c r="AW75" i="6"/>
  <c r="AO18" i="6"/>
  <c r="AW18" i="6"/>
  <c r="AO16" i="6"/>
  <c r="AW16" i="6"/>
  <c r="AN77" i="5"/>
  <c r="AO77" i="5" s="1"/>
  <c r="AN48" i="5"/>
  <c r="AO48" i="5" s="1"/>
  <c r="AD41" i="5"/>
  <c r="AE41" i="5" s="1"/>
  <c r="AN34" i="5"/>
  <c r="AO34" i="5" s="1"/>
  <c r="AE36" i="5"/>
  <c r="AN59" i="6"/>
  <c r="AO59" i="6" s="1"/>
  <c r="AV10" i="6"/>
  <c r="AO65" i="5"/>
  <c r="AO54" i="5"/>
  <c r="AN26" i="5"/>
  <c r="AO26" i="5" s="1"/>
  <c r="AN19" i="5"/>
  <c r="AO19" i="5" s="1"/>
  <c r="AR10" i="5"/>
  <c r="AV10" i="5"/>
  <c r="AN80" i="6"/>
  <c r="AO80" i="6" s="1"/>
  <c r="AO81" i="6"/>
  <c r="AN74" i="6"/>
  <c r="AO74" i="6" s="1"/>
  <c r="AO69" i="6"/>
  <c r="AN63" i="6"/>
  <c r="AO63" i="6" s="1"/>
  <c r="AT10" i="6"/>
  <c r="AU10" i="6" s="1"/>
  <c r="AN51" i="6"/>
  <c r="AO51" i="6" s="1"/>
  <c r="AU38" i="6"/>
  <c r="AN38" i="6"/>
  <c r="AO38" i="6" s="1"/>
  <c r="AN28" i="6"/>
  <c r="AO28" i="6" s="1"/>
  <c r="AP10" i="6"/>
  <c r="AQ10" i="6" s="1"/>
  <c r="AN12" i="6"/>
  <c r="AO12" i="6" s="1"/>
  <c r="AR10" i="6"/>
  <c r="AS10" i="6" s="1"/>
  <c r="AD80" i="6"/>
  <c r="AE80" i="6" s="1"/>
  <c r="AE61" i="6"/>
  <c r="AD32" i="6"/>
  <c r="AE32" i="6" s="1"/>
  <c r="AF10" i="6"/>
  <c r="AG10" i="6" s="1"/>
  <c r="AD12" i="6"/>
  <c r="AE12" i="6" s="1"/>
  <c r="AO86" i="5"/>
  <c r="AP10" i="5"/>
  <c r="AQ10" i="5" s="1"/>
  <c r="AN12" i="5"/>
  <c r="AE75" i="6"/>
  <c r="AD63" i="6"/>
  <c r="AE63" i="6" s="1"/>
  <c r="AD38" i="6"/>
  <c r="AE38" i="6" s="1"/>
  <c r="AN32" i="6"/>
  <c r="AI12" i="6"/>
  <c r="AL10" i="5"/>
  <c r="AD19" i="5"/>
  <c r="AE19" i="5" s="1"/>
  <c r="AE29" i="5"/>
  <c r="AD26" i="5"/>
  <c r="AE26" i="5" s="1"/>
  <c r="AH10" i="5"/>
  <c r="AI19" i="5"/>
  <c r="AE13" i="5"/>
  <c r="AD12" i="5"/>
  <c r="AD24" i="5"/>
  <c r="AM24" i="5" s="1"/>
  <c r="AG14" i="5"/>
  <c r="AF19" i="5"/>
  <c r="AJ19" i="5"/>
  <c r="AE20" i="5"/>
  <c r="AI20" i="5"/>
  <c r="AF23" i="5"/>
  <c r="AG23" i="5" s="1"/>
  <c r="AJ23" i="5"/>
  <c r="AK23" i="5" s="1"/>
  <c r="AI24" i="5"/>
  <c r="AG30" i="5"/>
  <c r="AY10" i="5" l="1"/>
  <c r="CF10" i="5"/>
  <c r="BA10" i="5"/>
  <c r="CD10" i="5"/>
  <c r="CQ10" i="5"/>
  <c r="H10" i="5"/>
  <c r="Q10" i="5"/>
  <c r="AI10" i="5"/>
  <c r="AS10" i="5"/>
  <c r="BO10" i="5"/>
  <c r="CB10" i="5"/>
  <c r="BW10" i="5"/>
  <c r="CV10" i="5"/>
  <c r="AB10" i="5"/>
  <c r="CX10" i="5"/>
  <c r="U10" i="6"/>
  <c r="V10" i="6" s="1"/>
  <c r="BS10" i="5"/>
  <c r="CT10" i="5"/>
  <c r="CO10" i="5"/>
  <c r="X10" i="5"/>
  <c r="BM10" i="5"/>
  <c r="J10" i="5"/>
  <c r="AU10" i="5"/>
  <c r="BK10" i="5"/>
  <c r="CK10" i="5"/>
  <c r="CZ10" i="5"/>
  <c r="O10" i="5"/>
  <c r="CH10" i="5"/>
  <c r="BI10" i="5"/>
  <c r="BE10" i="5"/>
  <c r="BU10" i="5"/>
  <c r="Z10" i="5"/>
  <c r="CV10" i="6"/>
  <c r="CX10" i="6"/>
  <c r="CM10" i="6"/>
  <c r="CZ10" i="6"/>
  <c r="CQ10" i="6"/>
  <c r="CO10" i="6"/>
  <c r="CK10" i="6"/>
  <c r="BY10" i="6"/>
  <c r="BU10" i="6"/>
  <c r="CH10" i="6"/>
  <c r="CF10" i="6"/>
  <c r="CD10" i="6"/>
  <c r="BW10" i="6"/>
  <c r="CT10" i="6"/>
  <c r="BS10" i="6"/>
  <c r="CB10" i="6"/>
  <c r="Q10" i="6"/>
  <c r="S10" i="6"/>
  <c r="L10" i="5"/>
  <c r="M10" i="5" s="1"/>
  <c r="Z10" i="6"/>
  <c r="F10" i="6"/>
  <c r="V12" i="5"/>
  <c r="U10" i="5"/>
  <c r="V10" i="5" s="1"/>
  <c r="J10" i="6"/>
  <c r="C10" i="5"/>
  <c r="D10" i="5" s="1"/>
  <c r="L10" i="6"/>
  <c r="M10" i="6" s="1"/>
  <c r="C10" i="6"/>
  <c r="D10" i="6" s="1"/>
  <c r="AO12" i="5"/>
  <c r="AN10" i="5"/>
  <c r="AO10" i="5" s="1"/>
  <c r="AD10" i="6"/>
  <c r="AE10" i="6" s="1"/>
  <c r="AO32" i="6"/>
  <c r="AN10" i="6"/>
  <c r="AO10" i="6" s="1"/>
  <c r="AD23" i="5"/>
  <c r="AE23" i="5" s="1"/>
  <c r="AE24" i="5"/>
  <c r="AK19" i="5"/>
  <c r="AJ10" i="5"/>
  <c r="AK10" i="5" s="1"/>
  <c r="AD10" i="5"/>
  <c r="AE10" i="5" s="1"/>
  <c r="AE12" i="5"/>
  <c r="AG19" i="5"/>
  <c r="AF10" i="5"/>
  <c r="AG10" i="5" s="1"/>
</calcChain>
</file>

<file path=xl/sharedStrings.xml><?xml version="1.0" encoding="utf-8"?>
<sst xmlns="http://schemas.openxmlformats.org/spreadsheetml/2006/main" count="520" uniqueCount="177">
  <si>
    <t>Percent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</si>
  <si>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</si>
  <si>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</si>
  <si>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</si>
  <si>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</si>
  <si>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</si>
  <si>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</si>
  <si>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</si>
  <si>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</si>
  <si>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</si>
  <si>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</si>
  <si>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</si>
  <si>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</si>
  <si>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</si>
  <si>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</si>
  <si>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</si>
  <si>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</si>
  <si>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</si>
  <si>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</si>
  <si>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Furniture and fixtures</t>
  </si>
  <si>
    <t>Transport equipment</t>
  </si>
  <si>
    <t>Printing</t>
  </si>
  <si>
    <t xml:space="preserve">         p - preliminary</t>
  </si>
  <si>
    <t xml:space="preserve">         r -  revised</t>
  </si>
  <si>
    <t>Note: Imputation is done for sample establishments that are in operation during the reference period but no response during the release date.</t>
  </si>
  <si>
    <t>Processed Meat and Fish</t>
  </si>
  <si>
    <t>Processed Fruits and Vegetables</t>
  </si>
  <si>
    <t>Vegetable and animal oils and fats</t>
  </si>
  <si>
    <t>Dairy Products</t>
  </si>
  <si>
    <t>Rice and corn milling</t>
  </si>
  <si>
    <t>Starch products and animal feeds and other grain mill products</t>
  </si>
  <si>
    <t>Bakery products</t>
  </si>
  <si>
    <t>Sugar</t>
  </si>
  <si>
    <t>Crude coconut oil, copra cake, meals and pellets</t>
  </si>
  <si>
    <t>Miscellaneous food</t>
  </si>
  <si>
    <t>Footwear</t>
  </si>
  <si>
    <t>Planning and sawmill</t>
  </si>
  <si>
    <t>Veneer and plywood</t>
  </si>
  <si>
    <t>Other wood products incl. Bamboo, rattan and cane products</t>
  </si>
  <si>
    <t>Refined petroleum</t>
  </si>
  <si>
    <t>Other petroleum products</t>
  </si>
  <si>
    <t>Basic chemicals</t>
  </si>
  <si>
    <t>Fertilizers &amp; Pesticides</t>
  </si>
  <si>
    <t>Paint products</t>
  </si>
  <si>
    <t>Pharmaceuticals &amp; medicinal products</t>
  </si>
  <si>
    <t>Cosmetics &amp; toilet products</t>
  </si>
  <si>
    <t>Miscellaneous chemicals</t>
  </si>
  <si>
    <t>Rubber products</t>
  </si>
  <si>
    <t>Plastic products</t>
  </si>
  <si>
    <t>Glass and glass products</t>
  </si>
  <si>
    <t>Cement</t>
  </si>
  <si>
    <t>Other Non-metallic mineral products</t>
  </si>
  <si>
    <t>Iron and steel</t>
  </si>
  <si>
    <t>Non-ferrous metals</t>
  </si>
  <si>
    <t>General purpose machinery</t>
  </si>
  <si>
    <t>Special purpose machinery</t>
  </si>
  <si>
    <t>Household appliances</t>
  </si>
  <si>
    <t>Electric motors and generating sets</t>
  </si>
  <si>
    <t>Electricity distribution and control apparatus</t>
  </si>
  <si>
    <t>Insulated wires and cables</t>
  </si>
  <si>
    <t>Batteries</t>
  </si>
  <si>
    <t>Lighting equipment and electrical lamps</t>
  </si>
  <si>
    <t>Other electrical equipment</t>
  </si>
  <si>
    <t>Semi-conductor devices and other electronic components (microcircuits)</t>
  </si>
  <si>
    <t>Other radio, television and communication eqpt</t>
  </si>
  <si>
    <t>REGION/
PROVINCE</t>
  </si>
  <si>
    <t>NCR</t>
  </si>
  <si>
    <t>NCR I</t>
  </si>
  <si>
    <t>NCR II</t>
  </si>
  <si>
    <t>NCR III</t>
  </si>
  <si>
    <t>NCR IV</t>
  </si>
  <si>
    <t>NCR V</t>
  </si>
  <si>
    <t>Region I</t>
  </si>
  <si>
    <t>LA UNION</t>
  </si>
  <si>
    <t>PANGASINAN</t>
  </si>
  <si>
    <t>Region II</t>
  </si>
  <si>
    <t>ISABELA</t>
  </si>
  <si>
    <t>Region III</t>
  </si>
  <si>
    <t>BATAAN</t>
  </si>
  <si>
    <t>BULACAN</t>
  </si>
  <si>
    <t>NUEVA ECIJA</t>
  </si>
  <si>
    <t>PAMPANGA</t>
  </si>
  <si>
    <t>TARLAC</t>
  </si>
  <si>
    <t>ZAMBALES</t>
  </si>
  <si>
    <t>Region IVA</t>
  </si>
  <si>
    <t>BATANGAS</t>
  </si>
  <si>
    <t>CAVITE</t>
  </si>
  <si>
    <t>LAGUNA</t>
  </si>
  <si>
    <t>QUEZON</t>
  </si>
  <si>
    <t>RIZAL</t>
  </si>
  <si>
    <t>Region IVB</t>
  </si>
  <si>
    <t>PALAWAN</t>
  </si>
  <si>
    <t>Region V</t>
  </si>
  <si>
    <t>ALBAY</t>
  </si>
  <si>
    <t>CAMARINES SUR</t>
  </si>
  <si>
    <t>Region VI</t>
  </si>
  <si>
    <t>CAPIZ</t>
  </si>
  <si>
    <t>ILOILO</t>
  </si>
  <si>
    <t>NEGROS OCCIDENTAL</t>
  </si>
  <si>
    <t>Region VII</t>
  </si>
  <si>
    <t>BOHOL</t>
  </si>
  <si>
    <t>CEBU</t>
  </si>
  <si>
    <t>NEGROS ORIENTAL</t>
  </si>
  <si>
    <t>Region VIII</t>
  </si>
  <si>
    <t>LEYTE</t>
  </si>
  <si>
    <t>NORTHERN SAMAR</t>
  </si>
  <si>
    <t>WESTERN SAMAR</t>
  </si>
  <si>
    <t>Region IX</t>
  </si>
  <si>
    <t>ZAMBOANGA DEL NORTE</t>
  </si>
  <si>
    <t>ZAMBOANGA CITY</t>
  </si>
  <si>
    <t>Region X</t>
  </si>
  <si>
    <t>BUKIDNON</t>
  </si>
  <si>
    <t>LANAO DEL NORTE</t>
  </si>
  <si>
    <t>MISAMIS OCCIDENTAL</t>
  </si>
  <si>
    <t>MISAMIS ORIENTAL</t>
  </si>
  <si>
    <t>Region XI</t>
  </si>
  <si>
    <t>DAVAO</t>
  </si>
  <si>
    <t>DAVAO DEL SUR</t>
  </si>
  <si>
    <t>Region XII</t>
  </si>
  <si>
    <t>NORTH COTABATO</t>
  </si>
  <si>
    <t>SOUTH COTABATO</t>
  </si>
  <si>
    <t>SULTAN KUDARAT</t>
  </si>
  <si>
    <t>CAR</t>
  </si>
  <si>
    <t>BENGUET</t>
  </si>
  <si>
    <t>ARMM</t>
  </si>
  <si>
    <t>LANAO DEL SUR</t>
  </si>
  <si>
    <t>CARAGA</t>
  </si>
  <si>
    <t>AGUSAN DEL NORTE</t>
  </si>
  <si>
    <t>AGUSAN DEL SUR</t>
  </si>
  <si>
    <t>Wearing apparel</t>
  </si>
  <si>
    <t>Office,accounting &amp; computing machinery</t>
  </si>
  <si>
    <t>No. of 
Samples 2020</t>
  </si>
  <si>
    <t>TABLE 7  Distribution of Samples and Responding Establishments by Area: MISSI</t>
  </si>
  <si>
    <t>PHILIPPINES</t>
  </si>
  <si>
    <t xml:space="preserve"> </t>
  </si>
  <si>
    <t>Miscellaneous manufacturing</t>
  </si>
  <si>
    <t>March r</t>
  </si>
  <si>
    <t>TOTAL</t>
  </si>
  <si>
    <t>GOOD</t>
  </si>
  <si>
    <t>Temporarily Closed/
Closed</t>
  </si>
  <si>
    <t>With remarks,
or report but considered as
Non-Response</t>
  </si>
  <si>
    <r>
      <t xml:space="preserve">APRIL </t>
    </r>
    <r>
      <rPr>
        <b/>
        <vertAlign val="superscript"/>
        <sz val="14"/>
        <color theme="0"/>
        <rFont val="Calibri"/>
        <family val="2"/>
        <scheme val="minor"/>
      </rPr>
      <t>p</t>
    </r>
  </si>
  <si>
    <r>
      <t>INDUSTRY GROUP
(</t>
    </r>
    <r>
      <rPr>
        <b/>
        <i/>
        <sz val="11"/>
        <color theme="0"/>
        <rFont val="Arial"/>
        <family val="2"/>
      </rPr>
      <t>w/ Sub-Industry</t>
    </r>
    <r>
      <rPr>
        <b/>
        <sz val="11"/>
        <color theme="0"/>
        <rFont val="Arial"/>
        <family val="2"/>
      </rPr>
      <t>)</t>
    </r>
  </si>
  <si>
    <t>IN OPERATION BUT NO REPORT YET</t>
  </si>
  <si>
    <t>No. of</t>
  </si>
  <si>
    <t>Responding</t>
  </si>
  <si>
    <t>Miscellaneous manufactures</t>
  </si>
  <si>
    <t>No.</t>
  </si>
  <si>
    <t>%</t>
  </si>
  <si>
    <t>STATUS OF SUBMITTED REPORTS</t>
  </si>
  <si>
    <t>Textile Products</t>
  </si>
  <si>
    <t>Number</t>
  </si>
  <si>
    <t>S E C T O R</t>
  </si>
  <si>
    <t>of</t>
  </si>
  <si>
    <t>Samples</t>
  </si>
  <si>
    <t xml:space="preserve"> Establishments (n')</t>
  </si>
  <si>
    <t>p - preliminary</t>
  </si>
  <si>
    <t>r -  revised</t>
  </si>
  <si>
    <t>Note: Imputation is done for sample establishments that are in operation during the reference period but no received response during the release date.</t>
  </si>
  <si>
    <t>2020</t>
  </si>
  <si>
    <r>
      <t xml:space="preserve">MAY </t>
    </r>
    <r>
      <rPr>
        <b/>
        <vertAlign val="superscript"/>
        <sz val="14"/>
        <color theme="0"/>
        <rFont val="Calibri"/>
        <family val="2"/>
        <scheme val="minor"/>
      </rPr>
      <t>p</t>
    </r>
  </si>
  <si>
    <r>
      <t xml:space="preserve">April </t>
    </r>
    <r>
      <rPr>
        <b/>
        <vertAlign val="superscript"/>
        <sz val="14"/>
        <color theme="0"/>
        <rFont val="Calibri"/>
        <family val="2"/>
        <scheme val="minor"/>
      </rPr>
      <t>r</t>
    </r>
  </si>
  <si>
    <t>Cordage, Rope, and Twine</t>
  </si>
  <si>
    <t>IN OPERATION BUT
NO REPORT YET</t>
  </si>
  <si>
    <r>
      <t xml:space="preserve">APRIL </t>
    </r>
    <r>
      <rPr>
        <b/>
        <vertAlign val="superscript"/>
        <sz val="14"/>
        <color theme="0"/>
        <rFont val="Calibri"/>
        <family val="2"/>
        <scheme val="minor"/>
      </rPr>
      <t>r</t>
    </r>
  </si>
  <si>
    <r>
      <t xml:space="preserve">JUNE </t>
    </r>
    <r>
      <rPr>
        <b/>
        <vertAlign val="superscript"/>
        <sz val="14"/>
        <color theme="0"/>
        <rFont val="Calibri"/>
        <family val="2"/>
        <scheme val="minor"/>
      </rPr>
      <t>p</t>
    </r>
  </si>
  <si>
    <r>
      <t xml:space="preserve">MAY </t>
    </r>
    <r>
      <rPr>
        <b/>
        <vertAlign val="superscript"/>
        <sz val="14"/>
        <color theme="0"/>
        <rFont val="Calibri"/>
        <family val="2"/>
        <scheme val="minor"/>
      </rPr>
      <t>r</t>
    </r>
  </si>
  <si>
    <r>
      <t xml:space="preserve">JUNE </t>
    </r>
    <r>
      <rPr>
        <b/>
        <vertAlign val="superscript"/>
        <sz val="14"/>
        <color theme="0"/>
        <rFont val="Calibri"/>
        <family val="2"/>
        <scheme val="minor"/>
      </rPr>
      <t>r</t>
    </r>
  </si>
  <si>
    <r>
      <t xml:space="preserve">JULY </t>
    </r>
    <r>
      <rPr>
        <b/>
        <vertAlign val="superscript"/>
        <sz val="14"/>
        <color theme="0"/>
        <rFont val="Calibri"/>
        <family val="2"/>
        <scheme val="minor"/>
      </rPr>
      <t>p</t>
    </r>
  </si>
  <si>
    <r>
      <t xml:space="preserve">August </t>
    </r>
    <r>
      <rPr>
        <b/>
        <vertAlign val="superscript"/>
        <sz val="12"/>
        <rFont val="Arial"/>
        <family val="2"/>
      </rPr>
      <t>p</t>
    </r>
  </si>
  <si>
    <r>
      <t xml:space="preserve">JULY </t>
    </r>
    <r>
      <rPr>
        <b/>
        <vertAlign val="superscript"/>
        <sz val="14"/>
        <color theme="0"/>
        <rFont val="Calibri"/>
        <family val="2"/>
        <scheme val="minor"/>
      </rPr>
      <t>r</t>
    </r>
  </si>
  <si>
    <r>
      <t xml:space="preserve">AUGUST </t>
    </r>
    <r>
      <rPr>
        <b/>
        <vertAlign val="superscript"/>
        <sz val="14"/>
        <color theme="0"/>
        <rFont val="Calibri"/>
        <family val="2"/>
        <scheme val="minor"/>
      </rPr>
      <t>P</t>
    </r>
  </si>
  <si>
    <t>August 2020 - September 2020</t>
  </si>
  <si>
    <r>
      <t xml:space="preserve">AUGUST </t>
    </r>
    <r>
      <rPr>
        <b/>
        <vertAlign val="superscript"/>
        <sz val="14"/>
        <color theme="0"/>
        <rFont val="Calibri"/>
        <family val="2"/>
        <scheme val="minor"/>
      </rPr>
      <t>r</t>
    </r>
  </si>
  <si>
    <r>
      <t xml:space="preserve">SEPTEMBER </t>
    </r>
    <r>
      <rPr>
        <b/>
        <vertAlign val="superscript"/>
        <sz val="14"/>
        <color theme="0"/>
        <rFont val="Calibri"/>
        <family val="2"/>
        <scheme val="minor"/>
      </rPr>
      <t>P</t>
    </r>
  </si>
  <si>
    <r>
      <t xml:space="preserve">August </t>
    </r>
    <r>
      <rPr>
        <b/>
        <vertAlign val="superscript"/>
        <sz val="12"/>
        <rFont val="Arial"/>
        <family val="2"/>
      </rPr>
      <t>r</t>
    </r>
  </si>
  <si>
    <r>
      <t xml:space="preserve">September 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</si>
</sst>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8"/>
      <color rgb="FFFF0000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6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3"/>
      <color rgb="FFFF0000"/>
      <name val="Arial"/>
      <family val="2"/>
    </font>
    <font>
      <b/>
      <i/>
      <sz val="11"/>
      <color theme="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ck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ck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ck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8"/>
      </top>
      <bottom/>
      <diagonal/>
    </border>
    <border>
      <left style="thin">
        <color indexed="64"/>
      </left>
      <right style="thick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auto="1"/>
      </bottom>
      <diagonal/>
    </border>
  </borders>
  <cellStyleXfs count="14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2">
    <xf numFmtId="0" fontId="0" fillId="0" borderId="0" xfId="0"/>
    <xf numFmtId="0" fontId="32" fillId="0" borderId="0" xfId="131" applyFont="1"/>
    <xf numFmtId="0" fontId="32" fillId="0" borderId="0" xfId="131" applyFont="1" applyAlignment="1">
      <alignment horizontal="right"/>
    </xf>
    <xf numFmtId="0" fontId="36" fillId="0" borderId="0" xfId="131" applyFont="1"/>
    <xf numFmtId="0" fontId="33" fillId="0" borderId="0" xfId="131" applyFont="1"/>
    <xf numFmtId="0" fontId="32" fillId="0" borderId="0" xfId="131" applyFont="1" applyAlignment="1">
      <alignment horizontal="center"/>
    </xf>
    <xf numFmtId="0" fontId="32" fillId="0" borderId="0" xfId="131" applyFont="1" applyAlignment="1">
      <alignment horizontal="center" vertical="center"/>
    </xf>
    <xf numFmtId="0" fontId="41" fillId="0" borderId="0" xfId="132" applyFont="1" applyFill="1" applyAlignment="1">
      <alignment vertical="center"/>
    </xf>
    <xf numFmtId="0" fontId="42" fillId="0" borderId="0" xfId="132" applyFont="1" applyFill="1" applyAlignment="1">
      <alignment vertical="center"/>
    </xf>
    <xf numFmtId="0" fontId="42" fillId="0" borderId="0" xfId="132" applyFont="1" applyFill="1" applyAlignment="1">
      <alignment horizontal="center" vertical="center"/>
    </xf>
    <xf numFmtId="0" fontId="41" fillId="0" borderId="0" xfId="132" applyFont="1" applyFill="1" applyAlignment="1">
      <alignment horizontal="center" vertical="center"/>
    </xf>
    <xf numFmtId="0" fontId="45" fillId="0" borderId="0" xfId="132" applyFont="1" applyFill="1" applyAlignment="1">
      <alignment vertical="center"/>
    </xf>
    <xf numFmtId="0" fontId="37" fillId="0" borderId="0" xfId="132" applyFont="1" applyFill="1" applyAlignment="1">
      <alignment vertical="center"/>
    </xf>
    <xf numFmtId="0" fontId="50" fillId="0" borderId="0" xfId="131" applyFont="1"/>
    <xf numFmtId="0" fontId="48" fillId="0" borderId="0" xfId="132" applyFont="1" applyFill="1" applyAlignment="1">
      <alignment vertical="center"/>
    </xf>
    <xf numFmtId="0" fontId="40" fillId="0" borderId="0" xfId="131" applyFont="1" applyAlignment="1">
      <alignment vertical="center"/>
    </xf>
    <xf numFmtId="0" fontId="42" fillId="0" borderId="3" xfId="132" applyFont="1" applyFill="1" applyBorder="1" applyAlignment="1">
      <alignment horizontal="center" vertical="center" wrapText="1"/>
    </xf>
    <xf numFmtId="0" fontId="42" fillId="0" borderId="3" xfId="132" applyFont="1" applyFill="1" applyBorder="1" applyAlignment="1">
      <alignment vertical="center"/>
    </xf>
    <xf numFmtId="0" fontId="41" fillId="0" borderId="3" xfId="132" applyFont="1" applyFill="1" applyBorder="1" applyAlignment="1">
      <alignment horizontal="left" vertical="center" indent="2"/>
    </xf>
    <xf numFmtId="0" fontId="42" fillId="4" borderId="11" xfId="132" applyFont="1" applyFill="1" applyBorder="1" applyAlignment="1">
      <alignment vertical="center"/>
    </xf>
    <xf numFmtId="0" fontId="52" fillId="0" borderId="3" xfId="132" applyFont="1" applyFill="1" applyBorder="1" applyAlignment="1">
      <alignment horizontal="left" vertical="center" indent="2"/>
    </xf>
    <xf numFmtId="0" fontId="52" fillId="0" borderId="4" xfId="132" applyFont="1" applyFill="1" applyBorder="1" applyAlignment="1">
      <alignment horizontal="left" vertical="center" indent="2"/>
    </xf>
    <xf numFmtId="0" fontId="34" fillId="0" borderId="3" xfId="131" applyFont="1" applyBorder="1"/>
    <xf numFmtId="0" fontId="32" fillId="0" borderId="4" xfId="131" applyFont="1" applyBorder="1"/>
    <xf numFmtId="0" fontId="37" fillId="0" borderId="0" xfId="0" applyFont="1" applyAlignment="1">
      <alignment horizontal="left" vertical="center" wrapText="1"/>
    </xf>
    <xf numFmtId="0" fontId="57" fillId="0" borderId="0" xfId="131" applyFont="1"/>
    <xf numFmtId="0" fontId="60" fillId="0" borderId="0" xfId="131" applyFont="1"/>
    <xf numFmtId="0" fontId="63" fillId="0" borderId="0" xfId="132" applyFont="1" applyFill="1" applyAlignment="1">
      <alignment horizontal="center" vertical="center"/>
    </xf>
    <xf numFmtId="165" fontId="53" fillId="13" borderId="0" xfId="131" applyNumberFormat="1" applyFont="1" applyFill="1" applyBorder="1" applyAlignment="1">
      <alignment horizontal="center" vertical="center"/>
    </xf>
    <xf numFmtId="1" fontId="63" fillId="13" borderId="12" xfId="131" applyNumberFormat="1" applyFont="1" applyFill="1" applyBorder="1" applyAlignment="1">
      <alignment horizontal="center" vertical="center"/>
    </xf>
    <xf numFmtId="1" fontId="53" fillId="13" borderId="0" xfId="131" applyNumberFormat="1" applyFont="1" applyFill="1" applyBorder="1" applyAlignment="1">
      <alignment horizontal="center" vertical="center"/>
    </xf>
    <xf numFmtId="1" fontId="63" fillId="13" borderId="0" xfId="132" applyNumberFormat="1" applyFont="1" applyFill="1" applyBorder="1" applyAlignment="1">
      <alignment horizontal="center" vertical="center"/>
    </xf>
    <xf numFmtId="1" fontId="53" fillId="13" borderId="5" xfId="131" applyNumberFormat="1" applyFont="1" applyFill="1" applyBorder="1" applyAlignment="1">
      <alignment horizontal="center" vertical="center"/>
    </xf>
    <xf numFmtId="0" fontId="43" fillId="3" borderId="7" xfId="132" applyFont="1" applyFill="1" applyBorder="1" applyAlignment="1">
      <alignment horizontal="center" vertical="center"/>
    </xf>
    <xf numFmtId="0" fontId="49" fillId="3" borderId="22" xfId="132" applyFont="1" applyFill="1" applyBorder="1" applyAlignment="1">
      <alignment horizontal="center" vertical="center"/>
    </xf>
    <xf numFmtId="0" fontId="47" fillId="3" borderId="7" xfId="132" applyFont="1" applyFill="1" applyBorder="1" applyAlignment="1">
      <alignment horizontal="center" vertical="center"/>
    </xf>
    <xf numFmtId="0" fontId="35" fillId="3" borderId="7" xfId="132" applyFont="1" applyFill="1" applyBorder="1" applyAlignment="1">
      <alignment horizontal="center" vertical="center"/>
    </xf>
    <xf numFmtId="0" fontId="35" fillId="3" borderId="8" xfId="132" applyFont="1" applyFill="1" applyBorder="1" applyAlignment="1">
      <alignment horizontal="center" vertical="center"/>
    </xf>
    <xf numFmtId="165" fontId="34" fillId="8" borderId="9" xfId="131" applyNumberFormat="1" applyFont="1" applyFill="1" applyBorder="1" applyAlignment="1">
      <alignment horizontal="center" vertical="center"/>
    </xf>
    <xf numFmtId="165" fontId="49" fillId="8" borderId="23" xfId="131" applyNumberFormat="1" applyFont="1" applyFill="1" applyBorder="1" applyAlignment="1">
      <alignment horizontal="center" vertical="center"/>
    </xf>
    <xf numFmtId="165" fontId="35" fillId="8" borderId="9" xfId="131" applyNumberFormat="1" applyFont="1" applyFill="1" applyBorder="1" applyAlignment="1">
      <alignment horizontal="right" vertical="center"/>
    </xf>
    <xf numFmtId="165" fontId="35" fillId="8" borderId="9" xfId="131" applyNumberFormat="1" applyFont="1" applyFill="1" applyBorder="1" applyAlignment="1">
      <alignment horizontal="center" vertical="center"/>
    </xf>
    <xf numFmtId="165" fontId="35" fillId="8" borderId="9" xfId="131" applyNumberFormat="1" applyFont="1" applyFill="1" applyBorder="1" applyAlignment="1">
      <alignment vertical="center"/>
    </xf>
    <xf numFmtId="0" fontId="41" fillId="8" borderId="9" xfId="132" applyFont="1" applyFill="1" applyBorder="1" applyAlignment="1">
      <alignment horizontal="center" vertical="center"/>
    </xf>
    <xf numFmtId="165" fontId="35" fillId="8" borderId="10" xfId="131" applyNumberFormat="1" applyFont="1" applyFill="1" applyBorder="1" applyAlignment="1">
      <alignment horizontal="right" vertical="center"/>
    </xf>
    <xf numFmtId="165" fontId="34" fillId="3" borderId="7" xfId="131" applyNumberFormat="1" applyFont="1" applyFill="1" applyBorder="1" applyAlignment="1">
      <alignment horizontal="center" vertical="center"/>
    </xf>
    <xf numFmtId="1" fontId="49" fillId="3" borderId="22" xfId="131" applyNumberFormat="1" applyFont="1" applyFill="1" applyBorder="1" applyAlignment="1">
      <alignment horizontal="center" vertical="center"/>
    </xf>
    <xf numFmtId="1" fontId="35" fillId="3" borderId="7" xfId="131" applyNumberFormat="1" applyFont="1" applyFill="1" applyBorder="1" applyAlignment="1">
      <alignment horizontal="center" vertical="center"/>
    </xf>
    <xf numFmtId="1" fontId="41" fillId="3" borderId="7" xfId="132" applyNumberFormat="1" applyFont="1" applyFill="1" applyBorder="1" applyAlignment="1">
      <alignment horizontal="center" vertical="center"/>
    </xf>
    <xf numFmtId="1" fontId="35" fillId="3" borderId="8" xfId="131" applyNumberFormat="1" applyFont="1" applyFill="1" applyBorder="1" applyAlignment="1">
      <alignment horizontal="center" vertical="center"/>
    </xf>
    <xf numFmtId="0" fontId="43" fillId="2" borderId="7" xfId="132" applyFont="1" applyFill="1" applyBorder="1" applyAlignment="1">
      <alignment horizontal="center" vertical="center"/>
    </xf>
    <xf numFmtId="0" fontId="49" fillId="2" borderId="22" xfId="132" applyFont="1" applyFill="1" applyBorder="1" applyAlignment="1">
      <alignment horizontal="center" vertical="center"/>
    </xf>
    <xf numFmtId="1" fontId="35" fillId="2" borderId="7" xfId="132" applyNumberFormat="1" applyFont="1" applyFill="1" applyBorder="1" applyAlignment="1">
      <alignment horizontal="center" vertical="center"/>
    </xf>
    <xf numFmtId="0" fontId="47" fillId="2" borderId="7" xfId="132" applyFont="1" applyFill="1" applyBorder="1" applyAlignment="1">
      <alignment horizontal="center" vertical="center"/>
    </xf>
    <xf numFmtId="0" fontId="35" fillId="2" borderId="7" xfId="132" applyFont="1" applyFill="1" applyBorder="1" applyAlignment="1">
      <alignment horizontal="center" vertical="center"/>
    </xf>
    <xf numFmtId="0" fontId="35" fillId="2" borderId="8" xfId="132" applyFont="1" applyFill="1" applyBorder="1" applyAlignment="1">
      <alignment horizontal="center" vertical="center"/>
    </xf>
    <xf numFmtId="165" fontId="34" fillId="10" borderId="9" xfId="131" applyNumberFormat="1" applyFont="1" applyFill="1" applyBorder="1" applyAlignment="1">
      <alignment horizontal="center" vertical="center"/>
    </xf>
    <xf numFmtId="165" fontId="49" fillId="10" borderId="23" xfId="131" applyNumberFormat="1" applyFont="1" applyFill="1" applyBorder="1" applyAlignment="1">
      <alignment horizontal="center" vertical="center"/>
    </xf>
    <xf numFmtId="165" fontId="35" fillId="10" borderId="9" xfId="131" applyNumberFormat="1" applyFont="1" applyFill="1" applyBorder="1" applyAlignment="1">
      <alignment horizontal="right" vertical="center"/>
    </xf>
    <xf numFmtId="165" fontId="35" fillId="10" borderId="9" xfId="131" applyNumberFormat="1" applyFont="1" applyFill="1" applyBorder="1" applyAlignment="1">
      <alignment horizontal="center" vertical="center"/>
    </xf>
    <xf numFmtId="165" fontId="35" fillId="10" borderId="9" xfId="131" applyNumberFormat="1" applyFont="1" applyFill="1" applyBorder="1" applyAlignment="1">
      <alignment vertical="center"/>
    </xf>
    <xf numFmtId="0" fontId="41" fillId="10" borderId="9" xfId="132" applyFont="1" applyFill="1" applyBorder="1" applyAlignment="1">
      <alignment horizontal="center" vertical="center"/>
    </xf>
    <xf numFmtId="165" fontId="35" fillId="10" borderId="10" xfId="131" applyNumberFormat="1" applyFont="1" applyFill="1" applyBorder="1" applyAlignment="1">
      <alignment horizontal="right" vertical="center"/>
    </xf>
    <xf numFmtId="0" fontId="54" fillId="0" borderId="0" xfId="131" applyFont="1" applyAlignment="1">
      <alignment vertical="center"/>
    </xf>
    <xf numFmtId="0" fontId="54" fillId="0" borderId="0" xfId="131" applyFont="1" applyAlignment="1">
      <alignment horizontal="left" vertical="center" indent="4"/>
    </xf>
    <xf numFmtId="0" fontId="44" fillId="12" borderId="25" xfId="132" applyFont="1" applyFill="1" applyBorder="1" applyAlignment="1">
      <alignment vertical="center"/>
    </xf>
    <xf numFmtId="165" fontId="53" fillId="13" borderId="2" xfId="131" applyNumberFormat="1" applyFont="1" applyFill="1" applyBorder="1" applyAlignment="1">
      <alignment horizontal="center" vertical="center"/>
    </xf>
    <xf numFmtId="1" fontId="63" fillId="13" borderId="13" xfId="131" applyNumberFormat="1" applyFont="1" applyFill="1" applyBorder="1" applyAlignment="1">
      <alignment horizontal="center" vertical="center"/>
    </xf>
    <xf numFmtId="1" fontId="53" fillId="13" borderId="2" xfId="131" applyNumberFormat="1" applyFont="1" applyFill="1" applyBorder="1" applyAlignment="1">
      <alignment horizontal="center" vertical="center"/>
    </xf>
    <xf numFmtId="1" fontId="63" fillId="13" borderId="2" xfId="132" applyNumberFormat="1" applyFont="1" applyFill="1" applyBorder="1" applyAlignment="1">
      <alignment horizontal="center" vertical="center"/>
    </xf>
    <xf numFmtId="1" fontId="53" fillId="13" borderId="6" xfId="131" applyNumberFormat="1" applyFont="1" applyFill="1" applyBorder="1" applyAlignment="1">
      <alignment horizontal="center" vertical="center"/>
    </xf>
    <xf numFmtId="0" fontId="43" fillId="14" borderId="11" xfId="131" applyFont="1" applyFill="1" applyBorder="1" applyAlignment="1">
      <alignment horizontal="left"/>
    </xf>
    <xf numFmtId="0" fontId="2" fillId="0" borderId="3" xfId="132" applyFont="1" applyBorder="1" applyAlignment="1">
      <alignment horizontal="left" indent="1"/>
    </xf>
    <xf numFmtId="0" fontId="35" fillId="0" borderId="3" xfId="131" applyBorder="1"/>
    <xf numFmtId="0" fontId="35" fillId="0" borderId="3" xfId="131" applyBorder="1" applyAlignment="1">
      <alignment horizontal="left"/>
    </xf>
    <xf numFmtId="0" fontId="2" fillId="0" borderId="3" xfId="132" applyFont="1" applyBorder="1"/>
    <xf numFmtId="0" fontId="37" fillId="0" borderId="0" xfId="0" applyFont="1" applyAlignment="1">
      <alignment vertical="center"/>
    </xf>
    <xf numFmtId="0" fontId="38" fillId="14" borderId="27" xfId="131" applyFont="1" applyFill="1" applyBorder="1" applyAlignment="1">
      <alignment horizontal="left"/>
    </xf>
    <xf numFmtId="0" fontId="43" fillId="3" borderId="22" xfId="132" applyFont="1" applyFill="1" applyBorder="1" applyAlignment="1">
      <alignment horizontal="center" vertical="center"/>
    </xf>
    <xf numFmtId="0" fontId="43" fillId="2" borderId="22" xfId="132" applyFont="1" applyFill="1" applyBorder="1" applyAlignment="1">
      <alignment horizontal="center" vertical="center"/>
    </xf>
    <xf numFmtId="0" fontId="47" fillId="3" borderId="8" xfId="132" applyFont="1" applyFill="1" applyBorder="1" applyAlignment="1">
      <alignment horizontal="center" vertical="center"/>
    </xf>
    <xf numFmtId="165" fontId="35" fillId="8" borderId="10" xfId="131" applyNumberFormat="1" applyFont="1" applyFill="1" applyBorder="1" applyAlignment="1">
      <alignment horizontal="center" vertical="center"/>
    </xf>
    <xf numFmtId="0" fontId="47" fillId="2" borderId="8" xfId="132" applyFont="1" applyFill="1" applyBorder="1" applyAlignment="1">
      <alignment horizontal="center" vertical="center"/>
    </xf>
    <xf numFmtId="165" fontId="35" fillId="10" borderId="10" xfId="131" applyNumberFormat="1" applyFont="1" applyFill="1" applyBorder="1" applyAlignment="1">
      <alignment horizontal="center" vertical="center"/>
    </xf>
    <xf numFmtId="165" fontId="43" fillId="8" borderId="23" xfId="131" applyNumberFormat="1" applyFont="1" applyFill="1" applyBorder="1" applyAlignment="1">
      <alignment horizontal="center" vertical="center"/>
    </xf>
    <xf numFmtId="165" fontId="43" fillId="10" borderId="23" xfId="131" applyNumberFormat="1" applyFont="1" applyFill="1" applyBorder="1" applyAlignment="1">
      <alignment horizontal="center" vertical="center"/>
    </xf>
    <xf numFmtId="0" fontId="66" fillId="0" borderId="0" xfId="131" applyFont="1"/>
    <xf numFmtId="1" fontId="63" fillId="13" borderId="20" xfId="131" applyNumberFormat="1" applyFont="1" applyFill="1" applyBorder="1" applyAlignment="1">
      <alignment horizontal="center" vertical="center"/>
    </xf>
    <xf numFmtId="1" fontId="43" fillId="3" borderId="22" xfId="131" applyNumberFormat="1" applyFont="1" applyFill="1" applyBorder="1" applyAlignment="1">
      <alignment horizontal="center" vertical="center"/>
    </xf>
    <xf numFmtId="1" fontId="43" fillId="3" borderId="22" xfId="132" applyNumberFormat="1" applyFont="1" applyFill="1" applyBorder="1" applyAlignment="1">
      <alignment horizontal="center" vertical="center"/>
    </xf>
    <xf numFmtId="1" fontId="43" fillId="2" borderId="22" xfId="132" applyNumberFormat="1" applyFont="1" applyFill="1" applyBorder="1" applyAlignment="1">
      <alignment horizontal="center" vertical="center"/>
    </xf>
    <xf numFmtId="0" fontId="46" fillId="3" borderId="7" xfId="132" applyFont="1" applyFill="1" applyBorder="1" applyAlignment="1">
      <alignment horizontal="right" vertical="center"/>
    </xf>
    <xf numFmtId="0" fontId="46" fillId="2" borderId="7" xfId="132" applyFont="1" applyFill="1" applyBorder="1" applyAlignment="1">
      <alignment horizontal="right" vertical="center"/>
    </xf>
    <xf numFmtId="0" fontId="46" fillId="0" borderId="3" xfId="132" applyFont="1" applyFill="1" applyBorder="1" applyAlignment="1">
      <alignment horizontal="right" vertical="center" wrapText="1"/>
    </xf>
    <xf numFmtId="0" fontId="46" fillId="3" borderId="7" xfId="132" applyFont="1" applyFill="1" applyBorder="1" applyAlignment="1">
      <alignment horizontal="right" vertical="center" wrapText="1"/>
    </xf>
    <xf numFmtId="0" fontId="46" fillId="2" borderId="7" xfId="132" applyFont="1" applyFill="1" applyBorder="1" applyAlignment="1">
      <alignment horizontal="right" vertical="center" wrapText="1"/>
    </xf>
    <xf numFmtId="0" fontId="46" fillId="0" borderId="0" xfId="132" applyFont="1" applyFill="1" applyAlignment="1">
      <alignment horizontal="right" vertical="center"/>
    </xf>
    <xf numFmtId="0" fontId="46" fillId="0" borderId="0" xfId="132" applyFont="1" applyFill="1" applyAlignment="1">
      <alignment horizontal="center" vertical="center"/>
    </xf>
    <xf numFmtId="165" fontId="53" fillId="13" borderId="19" xfId="131" applyNumberFormat="1" applyFont="1" applyFill="1" applyBorder="1" applyAlignment="1">
      <alignment horizontal="center" vertical="center"/>
    </xf>
    <xf numFmtId="1" fontId="53" fillId="13" borderId="19" xfId="131" applyNumberFormat="1" applyFont="1" applyFill="1" applyBorder="1" applyAlignment="1">
      <alignment horizontal="center" vertical="center"/>
    </xf>
    <xf numFmtId="1" fontId="53" fillId="13" borderId="21" xfId="131" applyNumberFormat="1" applyFont="1" applyFill="1" applyBorder="1" applyAlignment="1">
      <alignment horizontal="center" vertical="center"/>
    </xf>
    <xf numFmtId="0" fontId="67" fillId="0" borderId="0" xfId="131" applyFont="1"/>
    <xf numFmtId="1" fontId="47" fillId="2" borderId="7" xfId="132" applyNumberFormat="1" applyFont="1" applyFill="1" applyBorder="1" applyAlignment="1">
      <alignment horizontal="center" vertical="center"/>
    </xf>
    <xf numFmtId="0" fontId="68" fillId="3" borderId="1" xfId="13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31" xfId="0" applyFont="1" applyBorder="1" applyAlignment="1">
      <alignment vertical="center"/>
    </xf>
    <xf numFmtId="49" fontId="71" fillId="0" borderId="31" xfId="0" applyNumberFormat="1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49" fontId="71" fillId="0" borderId="33" xfId="0" applyNumberFormat="1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vertical="center"/>
    </xf>
    <xf numFmtId="0" fontId="71" fillId="0" borderId="42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45" fillId="0" borderId="0" xfId="0" applyNumberFormat="1" applyFont="1" applyAlignment="1">
      <alignment vertical="center"/>
    </xf>
    <xf numFmtId="0" fontId="7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65" fontId="73" fillId="0" borderId="0" xfId="0" applyNumberFormat="1" applyFont="1" applyAlignment="1">
      <alignment horizontal="center" vertical="center"/>
    </xf>
    <xf numFmtId="0" fontId="71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indent="2"/>
    </xf>
    <xf numFmtId="0" fontId="68" fillId="3" borderId="44" xfId="131" applyFont="1" applyFill="1" applyBorder="1" applyAlignment="1">
      <alignment horizontal="center" vertical="center" wrapText="1"/>
    </xf>
    <xf numFmtId="0" fontId="69" fillId="8" borderId="45" xfId="131" applyFont="1" applyFill="1" applyBorder="1" applyAlignment="1">
      <alignment horizontal="center" vertical="center"/>
    </xf>
    <xf numFmtId="0" fontId="68" fillId="2" borderId="46" xfId="131" applyFont="1" applyFill="1" applyBorder="1" applyAlignment="1">
      <alignment horizontal="center" vertical="center" wrapText="1"/>
    </xf>
    <xf numFmtId="0" fontId="69" fillId="10" borderId="45" xfId="131" applyFont="1" applyFill="1" applyBorder="1" applyAlignment="1">
      <alignment horizontal="center" vertical="center"/>
    </xf>
    <xf numFmtId="0" fontId="46" fillId="3" borderId="32" xfId="132" applyFont="1" applyFill="1" applyBorder="1" applyAlignment="1">
      <alignment horizontal="right" vertical="center" wrapText="1"/>
    </xf>
    <xf numFmtId="1" fontId="43" fillId="3" borderId="15" xfId="132" applyNumberFormat="1" applyFont="1" applyFill="1" applyBorder="1" applyAlignment="1">
      <alignment horizontal="center" vertical="center"/>
    </xf>
    <xf numFmtId="1" fontId="35" fillId="3" borderId="32" xfId="132" applyNumberFormat="1" applyFont="1" applyFill="1" applyBorder="1" applyAlignment="1">
      <alignment horizontal="center" vertical="center"/>
    </xf>
    <xf numFmtId="0" fontId="47" fillId="3" borderId="32" xfId="132" applyFont="1" applyFill="1" applyBorder="1" applyAlignment="1">
      <alignment horizontal="center" vertical="center"/>
    </xf>
    <xf numFmtId="0" fontId="47" fillId="3" borderId="16" xfId="132" applyFont="1" applyFill="1" applyBorder="1" applyAlignment="1">
      <alignment horizontal="center" vertical="center"/>
    </xf>
    <xf numFmtId="0" fontId="68" fillId="2" borderId="44" xfId="131" applyFont="1" applyFill="1" applyBorder="1" applyAlignment="1">
      <alignment horizontal="center" vertical="center" wrapText="1"/>
    </xf>
    <xf numFmtId="165" fontId="46" fillId="10" borderId="53" xfId="132" applyNumberFormat="1" applyFont="1" applyFill="1" applyBorder="1" applyAlignment="1">
      <alignment horizontal="right" vertical="center"/>
    </xf>
    <xf numFmtId="0" fontId="63" fillId="13" borderId="54" xfId="132" applyFont="1" applyFill="1" applyBorder="1" applyAlignment="1">
      <alignment horizontal="right" vertical="center"/>
    </xf>
    <xf numFmtId="165" fontId="39" fillId="10" borderId="56" xfId="132" applyNumberFormat="1" applyFont="1" applyFill="1" applyBorder="1" applyAlignment="1">
      <alignment horizontal="center" vertical="center"/>
    </xf>
    <xf numFmtId="0" fontId="39" fillId="2" borderId="57" xfId="132" applyFont="1" applyFill="1" applyBorder="1" applyAlignment="1">
      <alignment horizontal="center" vertical="center"/>
    </xf>
    <xf numFmtId="0" fontId="64" fillId="13" borderId="58" xfId="132" applyFont="1" applyFill="1" applyBorder="1" applyAlignment="1">
      <alignment horizontal="center" vertical="center"/>
    </xf>
    <xf numFmtId="1" fontId="39" fillId="2" borderId="57" xfId="132" applyNumberFormat="1" applyFont="1" applyFill="1" applyBorder="1" applyAlignment="1">
      <alignment horizontal="center" vertical="center"/>
    </xf>
    <xf numFmtId="0" fontId="63" fillId="13" borderId="60" xfId="132" applyFont="1" applyFill="1" applyBorder="1" applyAlignment="1">
      <alignment horizontal="right" vertical="center"/>
    </xf>
    <xf numFmtId="0" fontId="64" fillId="13" borderId="61" xfId="132" applyFont="1" applyFill="1" applyBorder="1" applyAlignment="1">
      <alignment horizontal="center" vertical="center"/>
    </xf>
    <xf numFmtId="165" fontId="46" fillId="8" borderId="66" xfId="132" applyNumberFormat="1" applyFont="1" applyFill="1" applyBorder="1" applyAlignment="1">
      <alignment horizontal="right" vertical="center"/>
    </xf>
    <xf numFmtId="0" fontId="46" fillId="3" borderId="67" xfId="132" applyFont="1" applyFill="1" applyBorder="1" applyAlignment="1">
      <alignment horizontal="right" vertical="center"/>
    </xf>
    <xf numFmtId="0" fontId="63" fillId="13" borderId="68" xfId="132" applyFont="1" applyFill="1" applyBorder="1" applyAlignment="1">
      <alignment horizontal="right" vertical="center"/>
    </xf>
    <xf numFmtId="1" fontId="39" fillId="3" borderId="69" xfId="132" applyNumberFormat="1" applyFont="1" applyFill="1" applyBorder="1" applyAlignment="1">
      <alignment horizontal="center" vertical="center"/>
    </xf>
    <xf numFmtId="165" fontId="39" fillId="8" borderId="70" xfId="132" applyNumberFormat="1" applyFont="1" applyFill="1" applyBorder="1" applyAlignment="1">
      <alignment horizontal="center" vertical="center"/>
    </xf>
    <xf numFmtId="0" fontId="39" fillId="3" borderId="71" xfId="132" applyFont="1" applyFill="1" applyBorder="1" applyAlignment="1">
      <alignment horizontal="center" vertical="center"/>
    </xf>
    <xf numFmtId="1" fontId="39" fillId="3" borderId="71" xfId="132" applyNumberFormat="1" applyFont="1" applyFill="1" applyBorder="1" applyAlignment="1">
      <alignment horizontal="center" vertical="center"/>
    </xf>
    <xf numFmtId="0" fontId="64" fillId="13" borderId="72" xfId="132" applyFont="1" applyFill="1" applyBorder="1" applyAlignment="1">
      <alignment horizontal="center" vertical="center"/>
    </xf>
    <xf numFmtId="0" fontId="47" fillId="3" borderId="73" xfId="132" applyFont="1" applyFill="1" applyBorder="1" applyAlignment="1">
      <alignment horizontal="center" vertical="center"/>
    </xf>
    <xf numFmtId="165" fontId="35" fillId="8" borderId="74" xfId="131" applyNumberFormat="1" applyFont="1" applyFill="1" applyBorder="1" applyAlignment="1">
      <alignment horizontal="center" vertical="center"/>
    </xf>
    <xf numFmtId="0" fontId="47" fillId="3" borderId="75" xfId="132" applyFont="1" applyFill="1" applyBorder="1" applyAlignment="1">
      <alignment horizontal="center" vertical="center"/>
    </xf>
    <xf numFmtId="1" fontId="35" fillId="3" borderId="75" xfId="131" applyNumberFormat="1" applyFont="1" applyFill="1" applyBorder="1" applyAlignment="1">
      <alignment horizontal="center" vertical="center"/>
    </xf>
    <xf numFmtId="0" fontId="46" fillId="2" borderId="76" xfId="132" applyFont="1" applyFill="1" applyBorder="1" applyAlignment="1">
      <alignment horizontal="right" vertical="center" wrapText="1"/>
    </xf>
    <xf numFmtId="0" fontId="43" fillId="2" borderId="76" xfId="132" applyFont="1" applyFill="1" applyBorder="1" applyAlignment="1">
      <alignment horizontal="center" vertical="center"/>
    </xf>
    <xf numFmtId="1" fontId="49" fillId="2" borderId="15" xfId="132" applyNumberFormat="1" applyFont="1" applyFill="1" applyBorder="1" applyAlignment="1">
      <alignment horizontal="center" vertical="center"/>
    </xf>
    <xf numFmtId="1" fontId="35" fillId="2" borderId="76" xfId="132" applyNumberFormat="1" applyFont="1" applyFill="1" applyBorder="1" applyAlignment="1">
      <alignment horizontal="center" vertical="center"/>
    </xf>
    <xf numFmtId="0" fontId="47" fillId="2" borderId="76" xfId="132" applyFont="1" applyFill="1" applyBorder="1" applyAlignment="1">
      <alignment horizontal="center" vertical="center"/>
    </xf>
    <xf numFmtId="0" fontId="35" fillId="2" borderId="76" xfId="132" applyFont="1" applyFill="1" applyBorder="1" applyAlignment="1">
      <alignment horizontal="center" vertical="center"/>
    </xf>
    <xf numFmtId="0" fontId="35" fillId="2" borderId="16" xfId="132" applyFont="1" applyFill="1" applyBorder="1" applyAlignment="1">
      <alignment horizontal="center" vertical="center"/>
    </xf>
    <xf numFmtId="0" fontId="49" fillId="2" borderId="15" xfId="132" applyFont="1" applyFill="1" applyBorder="1" applyAlignment="1">
      <alignment horizontal="center" vertical="center"/>
    </xf>
    <xf numFmtId="0" fontId="63" fillId="13" borderId="91" xfId="132" applyFont="1" applyFill="1" applyBorder="1" applyAlignment="1">
      <alignment horizontal="right" vertical="center"/>
    </xf>
    <xf numFmtId="1" fontId="64" fillId="13" borderId="92" xfId="132" applyNumberFormat="1" applyFont="1" applyFill="1" applyBorder="1" applyAlignment="1">
      <alignment horizontal="center" vertical="center"/>
    </xf>
    <xf numFmtId="0" fontId="46" fillId="3" borderId="76" xfId="132" applyFont="1" applyFill="1" applyBorder="1" applyAlignment="1">
      <alignment horizontal="right" vertical="center" wrapText="1"/>
    </xf>
    <xf numFmtId="165" fontId="46" fillId="8" borderId="95" xfId="132" applyNumberFormat="1" applyFont="1" applyFill="1" applyBorder="1" applyAlignment="1">
      <alignment horizontal="right" vertical="center"/>
    </xf>
    <xf numFmtId="0" fontId="46" fillId="3" borderId="96" xfId="132" applyFont="1" applyFill="1" applyBorder="1" applyAlignment="1">
      <alignment horizontal="right" vertical="center"/>
    </xf>
    <xf numFmtId="1" fontId="39" fillId="3" borderId="97" xfId="132" applyNumberFormat="1" applyFont="1" applyFill="1" applyBorder="1" applyAlignment="1">
      <alignment horizontal="center" vertical="center"/>
    </xf>
    <xf numFmtId="165" fontId="39" fillId="8" borderId="98" xfId="132" applyNumberFormat="1" applyFont="1" applyFill="1" applyBorder="1" applyAlignment="1">
      <alignment horizontal="center" vertical="center"/>
    </xf>
    <xf numFmtId="0" fontId="39" fillId="3" borderId="99" xfId="132" applyFont="1" applyFill="1" applyBorder="1" applyAlignment="1">
      <alignment horizontal="center" vertical="center"/>
    </xf>
    <xf numFmtId="1" fontId="39" fillId="3" borderId="99" xfId="132" applyNumberFormat="1" applyFont="1" applyFill="1" applyBorder="1" applyAlignment="1">
      <alignment horizontal="center" vertical="center"/>
    </xf>
    <xf numFmtId="0" fontId="43" fillId="3" borderId="76" xfId="132" applyFont="1" applyFill="1" applyBorder="1" applyAlignment="1">
      <alignment horizontal="center" vertical="center"/>
    </xf>
    <xf numFmtId="1" fontId="49" fillId="3" borderId="15" xfId="132" applyNumberFormat="1" applyFont="1" applyFill="1" applyBorder="1" applyAlignment="1">
      <alignment horizontal="center" vertical="center"/>
    </xf>
    <xf numFmtId="1" fontId="35" fillId="3" borderId="76" xfId="132" applyNumberFormat="1" applyFont="1" applyFill="1" applyBorder="1" applyAlignment="1">
      <alignment horizontal="center" vertical="center"/>
    </xf>
    <xf numFmtId="0" fontId="47" fillId="3" borderId="76" xfId="132" applyFont="1" applyFill="1" applyBorder="1" applyAlignment="1">
      <alignment horizontal="center" vertical="center"/>
    </xf>
    <xf numFmtId="0" fontId="49" fillId="3" borderId="15" xfId="132" applyFont="1" applyFill="1" applyBorder="1" applyAlignment="1">
      <alignment horizontal="center" vertical="center"/>
    </xf>
    <xf numFmtId="0" fontId="35" fillId="3" borderId="76" xfId="132" applyFont="1" applyFill="1" applyBorder="1" applyAlignment="1">
      <alignment horizontal="center" vertical="center"/>
    </xf>
    <xf numFmtId="0" fontId="35" fillId="3" borderId="16" xfId="132" applyFont="1" applyFill="1" applyBorder="1" applyAlignment="1">
      <alignment horizontal="center" vertical="center"/>
    </xf>
    <xf numFmtId="0" fontId="63" fillId="13" borderId="101" xfId="132" applyFont="1" applyFill="1" applyBorder="1" applyAlignment="1">
      <alignment horizontal="right" vertical="center"/>
    </xf>
    <xf numFmtId="0" fontId="64" fillId="13" borderId="102" xfId="132" applyFont="1" applyFill="1" applyBorder="1" applyAlignment="1">
      <alignment horizontal="center" vertical="center"/>
    </xf>
    <xf numFmtId="165" fontId="46" fillId="10" borderId="107" xfId="132" applyNumberFormat="1" applyFont="1" applyFill="1" applyBorder="1" applyAlignment="1">
      <alignment horizontal="right" vertical="center"/>
    </xf>
    <xf numFmtId="0" fontId="63" fillId="13" borderId="108" xfId="132" applyFont="1" applyFill="1" applyBorder="1" applyAlignment="1">
      <alignment horizontal="right" vertical="center"/>
    </xf>
    <xf numFmtId="0" fontId="39" fillId="2" borderId="109" xfId="132" applyFont="1" applyFill="1" applyBorder="1" applyAlignment="1">
      <alignment horizontal="center" vertical="center"/>
    </xf>
    <xf numFmtId="165" fontId="39" fillId="10" borderId="110" xfId="132" applyNumberFormat="1" applyFont="1" applyFill="1" applyBorder="1" applyAlignment="1">
      <alignment horizontal="center" vertical="center"/>
    </xf>
    <xf numFmtId="0" fontId="39" fillId="2" borderId="111" xfId="132" applyFont="1" applyFill="1" applyBorder="1" applyAlignment="1">
      <alignment horizontal="center" vertical="center"/>
    </xf>
    <xf numFmtId="1" fontId="64" fillId="13" borderId="112" xfId="132" applyNumberFormat="1" applyFont="1" applyFill="1" applyBorder="1" applyAlignment="1">
      <alignment horizontal="center" vertical="center"/>
    </xf>
    <xf numFmtId="0" fontId="46" fillId="17" borderId="24" xfId="132" applyFont="1" applyFill="1" applyBorder="1" applyAlignment="1">
      <alignment horizontal="right" vertical="center" wrapText="1"/>
    </xf>
    <xf numFmtId="0" fontId="39" fillId="17" borderId="26" xfId="132" applyFont="1" applyFill="1" applyBorder="1" applyAlignment="1">
      <alignment horizontal="center" vertical="center"/>
    </xf>
    <xf numFmtId="0" fontId="47" fillId="17" borderId="17" xfId="132" applyFont="1" applyFill="1" applyBorder="1" applyAlignment="1">
      <alignment horizontal="center" vertical="center"/>
    </xf>
    <xf numFmtId="0" fontId="43" fillId="17" borderId="15" xfId="132" applyFont="1" applyFill="1" applyBorder="1" applyAlignment="1">
      <alignment horizontal="center" vertical="center"/>
    </xf>
    <xf numFmtId="0" fontId="35" fillId="17" borderId="17" xfId="132" applyFont="1" applyFill="1" applyBorder="1" applyAlignment="1">
      <alignment horizontal="center" vertical="center"/>
    </xf>
    <xf numFmtId="0" fontId="46" fillId="17" borderId="16" xfId="132" applyFont="1" applyFill="1" applyBorder="1" applyAlignment="1">
      <alignment horizontal="center" vertical="center"/>
    </xf>
    <xf numFmtId="0" fontId="46" fillId="17" borderId="86" xfId="132" applyFont="1" applyFill="1" applyBorder="1" applyAlignment="1">
      <alignment horizontal="right" vertical="center" wrapText="1"/>
    </xf>
    <xf numFmtId="0" fontId="39" fillId="17" borderId="87" xfId="132" applyFont="1" applyFill="1" applyBorder="1" applyAlignment="1">
      <alignment horizontal="center" vertical="center"/>
    </xf>
    <xf numFmtId="0" fontId="46" fillId="17" borderId="84" xfId="132" applyFont="1" applyFill="1" applyBorder="1" applyAlignment="1">
      <alignment horizontal="center" vertical="center"/>
    </xf>
    <xf numFmtId="0" fontId="43" fillId="17" borderId="88" xfId="132" applyFont="1" applyFill="1" applyBorder="1" applyAlignment="1">
      <alignment horizontal="center" vertical="center"/>
    </xf>
    <xf numFmtId="0" fontId="35" fillId="17" borderId="84" xfId="132" applyFont="1" applyFill="1" applyBorder="1" applyAlignment="1">
      <alignment horizontal="center" vertical="center"/>
    </xf>
    <xf numFmtId="0" fontId="48" fillId="17" borderId="84" xfId="132" applyFont="1" applyFill="1" applyBorder="1" applyAlignment="1">
      <alignment horizontal="center" vertical="center"/>
    </xf>
    <xf numFmtId="0" fontId="49" fillId="17" borderId="88" xfId="132" applyFont="1" applyFill="1" applyBorder="1" applyAlignment="1">
      <alignment horizontal="center" vertical="center"/>
    </xf>
    <xf numFmtId="0" fontId="35" fillId="17" borderId="89" xfId="132" applyFont="1" applyFill="1" applyBorder="1" applyAlignment="1">
      <alignment horizontal="center" vertical="center"/>
    </xf>
    <xf numFmtId="0" fontId="69" fillId="6" borderId="45" xfId="131" applyFont="1" applyFill="1" applyBorder="1" applyAlignment="1">
      <alignment horizontal="center" vertical="center"/>
    </xf>
    <xf numFmtId="165" fontId="46" fillId="6" borderId="53" xfId="132" applyNumberFormat="1" applyFont="1" applyFill="1" applyBorder="1" applyAlignment="1">
      <alignment horizontal="right" vertical="center"/>
    </xf>
    <xf numFmtId="165" fontId="39" fillId="6" borderId="56" xfId="132" applyNumberFormat="1" applyFont="1" applyFill="1" applyBorder="1" applyAlignment="1">
      <alignment horizontal="center" vertical="center"/>
    </xf>
    <xf numFmtId="165" fontId="35" fillId="6" borderId="9" xfId="131" applyNumberFormat="1" applyFont="1" applyFill="1" applyBorder="1" applyAlignment="1">
      <alignment horizontal="center" vertical="center"/>
    </xf>
    <xf numFmtId="165" fontId="43" fillId="6" borderId="23" xfId="131" applyNumberFormat="1" applyFont="1" applyFill="1" applyBorder="1" applyAlignment="1">
      <alignment horizontal="center" vertical="center"/>
    </xf>
    <xf numFmtId="165" fontId="35" fillId="6" borderId="10" xfId="131" applyNumberFormat="1" applyFont="1" applyFill="1" applyBorder="1" applyAlignment="1">
      <alignment horizontal="center" vertical="center"/>
    </xf>
    <xf numFmtId="0" fontId="68" fillId="5" borderId="46" xfId="131" applyFont="1" applyFill="1" applyBorder="1" applyAlignment="1">
      <alignment horizontal="center" vertical="center" wrapText="1"/>
    </xf>
    <xf numFmtId="0" fontId="46" fillId="5" borderId="7" xfId="132" applyFont="1" applyFill="1" applyBorder="1" applyAlignment="1">
      <alignment horizontal="right" vertical="center"/>
    </xf>
    <xf numFmtId="0" fontId="39" fillId="5" borderId="57" xfId="132" applyFont="1" applyFill="1" applyBorder="1" applyAlignment="1">
      <alignment horizontal="center" vertical="center"/>
    </xf>
    <xf numFmtId="0" fontId="47" fillId="5" borderId="7" xfId="132" applyFont="1" applyFill="1" applyBorder="1" applyAlignment="1">
      <alignment horizontal="center" vertical="center"/>
    </xf>
    <xf numFmtId="0" fontId="43" fillId="5" borderId="22" xfId="132" applyFont="1" applyFill="1" applyBorder="1" applyAlignment="1">
      <alignment horizontal="center" vertical="center"/>
    </xf>
    <xf numFmtId="0" fontId="35" fillId="5" borderId="7" xfId="132" applyFont="1" applyFill="1" applyBorder="1" applyAlignment="1">
      <alignment horizontal="center" vertical="center"/>
    </xf>
    <xf numFmtId="0" fontId="48" fillId="5" borderId="7" xfId="132" applyFont="1" applyFill="1" applyBorder="1" applyAlignment="1">
      <alignment horizontal="center" vertical="center"/>
    </xf>
    <xf numFmtId="0" fontId="47" fillId="5" borderId="8" xfId="132" applyFont="1" applyFill="1" applyBorder="1" applyAlignment="1">
      <alignment horizontal="center" vertical="center"/>
    </xf>
    <xf numFmtId="0" fontId="46" fillId="5" borderId="7" xfId="132" applyFont="1" applyFill="1" applyBorder="1" applyAlignment="1">
      <alignment horizontal="right" vertical="center" wrapText="1"/>
    </xf>
    <xf numFmtId="0" fontId="68" fillId="5" borderId="44" xfId="131" applyFont="1" applyFill="1" applyBorder="1" applyAlignment="1">
      <alignment horizontal="center" vertical="center" wrapText="1"/>
    </xf>
    <xf numFmtId="0" fontId="46" fillId="5" borderId="32" xfId="132" applyFont="1" applyFill="1" applyBorder="1" applyAlignment="1">
      <alignment horizontal="right" vertical="center" wrapText="1"/>
    </xf>
    <xf numFmtId="1" fontId="39" fillId="5" borderId="55" xfId="132" applyNumberFormat="1" applyFont="1" applyFill="1" applyBorder="1" applyAlignment="1">
      <alignment horizontal="center" vertical="center"/>
    </xf>
    <xf numFmtId="0" fontId="47" fillId="5" borderId="32" xfId="132" applyFont="1" applyFill="1" applyBorder="1" applyAlignment="1">
      <alignment horizontal="center" vertical="center"/>
    </xf>
    <xf numFmtId="1" fontId="43" fillId="5" borderId="15" xfId="132" applyNumberFormat="1" applyFont="1" applyFill="1" applyBorder="1" applyAlignment="1">
      <alignment horizontal="center" vertical="center"/>
    </xf>
    <xf numFmtId="1" fontId="47" fillId="5" borderId="32" xfId="132" applyNumberFormat="1" applyFont="1" applyFill="1" applyBorder="1" applyAlignment="1">
      <alignment horizontal="center" vertical="center"/>
    </xf>
    <xf numFmtId="0" fontId="43" fillId="5" borderId="15" xfId="132" applyFont="1" applyFill="1" applyBorder="1" applyAlignment="1">
      <alignment horizontal="center" vertical="center"/>
    </xf>
    <xf numFmtId="0" fontId="35" fillId="5" borderId="32" xfId="132" applyFont="1" applyFill="1" applyBorder="1" applyAlignment="1">
      <alignment horizontal="center" vertical="center"/>
    </xf>
    <xf numFmtId="1" fontId="35" fillId="5" borderId="32" xfId="132" applyNumberFormat="1" applyFont="1" applyFill="1" applyBorder="1" applyAlignment="1">
      <alignment horizontal="center" vertical="center"/>
    </xf>
    <xf numFmtId="0" fontId="47" fillId="5" borderId="16" xfId="132" applyFont="1" applyFill="1" applyBorder="1" applyAlignment="1">
      <alignment horizontal="center" vertical="center"/>
    </xf>
    <xf numFmtId="0" fontId="46" fillId="5" borderId="76" xfId="132" applyFont="1" applyFill="1" applyBorder="1" applyAlignment="1">
      <alignment horizontal="right" vertical="center" wrapText="1"/>
    </xf>
    <xf numFmtId="1" fontId="39" fillId="5" borderId="81" xfId="132" applyNumberFormat="1" applyFont="1" applyFill="1" applyBorder="1" applyAlignment="1">
      <alignment horizontal="center" vertical="center"/>
    </xf>
    <xf numFmtId="0" fontId="43" fillId="5" borderId="76" xfId="132" applyFont="1" applyFill="1" applyBorder="1" applyAlignment="1">
      <alignment horizontal="center" vertical="center"/>
    </xf>
    <xf numFmtId="1" fontId="49" fillId="5" borderId="15" xfId="132" applyNumberFormat="1" applyFont="1" applyFill="1" applyBorder="1" applyAlignment="1">
      <alignment horizontal="center" vertical="center"/>
    </xf>
    <xf numFmtId="1" fontId="35" fillId="5" borderId="76" xfId="132" applyNumberFormat="1" applyFont="1" applyFill="1" applyBorder="1" applyAlignment="1">
      <alignment horizontal="center" vertical="center"/>
    </xf>
    <xf numFmtId="0" fontId="47" fillId="5" borderId="76" xfId="132" applyFont="1" applyFill="1" applyBorder="1" applyAlignment="1">
      <alignment horizontal="center" vertical="center"/>
    </xf>
    <xf numFmtId="0" fontId="35" fillId="5" borderId="76" xfId="132" applyFont="1" applyFill="1" applyBorder="1" applyAlignment="1">
      <alignment horizontal="center" vertical="center"/>
    </xf>
    <xf numFmtId="0" fontId="49" fillId="5" borderId="15" xfId="132" applyFont="1" applyFill="1" applyBorder="1" applyAlignment="1">
      <alignment horizontal="center" vertical="center"/>
    </xf>
    <xf numFmtId="0" fontId="35" fillId="5" borderId="16" xfId="132" applyFont="1" applyFill="1" applyBorder="1" applyAlignment="1">
      <alignment horizontal="center" vertical="center"/>
    </xf>
    <xf numFmtId="0" fontId="39" fillId="5" borderId="83" xfId="132" applyFont="1" applyFill="1" applyBorder="1" applyAlignment="1">
      <alignment horizontal="center" vertical="center"/>
    </xf>
    <xf numFmtId="0" fontId="43" fillId="5" borderId="7" xfId="132" applyFont="1" applyFill="1" applyBorder="1" applyAlignment="1">
      <alignment horizontal="center" vertical="center"/>
    </xf>
    <xf numFmtId="0" fontId="49" fillId="5" borderId="22" xfId="132" applyFont="1" applyFill="1" applyBorder="1" applyAlignment="1">
      <alignment horizontal="center" vertical="center"/>
    </xf>
    <xf numFmtId="0" fontId="35" fillId="5" borderId="8" xfId="132" applyFont="1" applyFill="1" applyBorder="1" applyAlignment="1">
      <alignment horizontal="center" vertical="center"/>
    </xf>
    <xf numFmtId="165" fontId="46" fillId="6" borderId="80" xfId="132" applyNumberFormat="1" applyFont="1" applyFill="1" applyBorder="1" applyAlignment="1">
      <alignment horizontal="right" vertical="center"/>
    </xf>
    <xf numFmtId="165" fontId="39" fillId="6" borderId="82" xfId="132" applyNumberFormat="1" applyFont="1" applyFill="1" applyBorder="1" applyAlignment="1">
      <alignment horizontal="center" vertical="center"/>
    </xf>
    <xf numFmtId="165" fontId="34" fillId="6" borderId="9" xfId="131" applyNumberFormat="1" applyFont="1" applyFill="1" applyBorder="1" applyAlignment="1">
      <alignment horizontal="center" vertical="center"/>
    </xf>
    <xf numFmtId="165" fontId="49" fillId="6" borderId="23" xfId="131" applyNumberFormat="1" applyFont="1" applyFill="1" applyBorder="1" applyAlignment="1">
      <alignment horizontal="center" vertical="center"/>
    </xf>
    <xf numFmtId="165" fontId="35" fillId="6" borderId="9" xfId="131" applyNumberFormat="1" applyFont="1" applyFill="1" applyBorder="1" applyAlignment="1">
      <alignment horizontal="right" vertical="center"/>
    </xf>
    <xf numFmtId="165" fontId="35" fillId="6" borderId="9" xfId="131" applyNumberFormat="1" applyFont="1" applyFill="1" applyBorder="1" applyAlignment="1">
      <alignment vertical="center"/>
    </xf>
    <xf numFmtId="0" fontId="41" fillId="6" borderId="9" xfId="132" applyFont="1" applyFill="1" applyBorder="1" applyAlignment="1">
      <alignment horizontal="center" vertical="center"/>
    </xf>
    <xf numFmtId="165" fontId="35" fillId="6" borderId="10" xfId="131" applyNumberFormat="1" applyFont="1" applyFill="1" applyBorder="1" applyAlignment="1">
      <alignment horizontal="right" vertical="center"/>
    </xf>
    <xf numFmtId="0" fontId="0" fillId="3" borderId="7" xfId="132" applyFont="1" applyFill="1" applyBorder="1" applyAlignment="1">
      <alignment horizontal="center" vertical="center"/>
    </xf>
    <xf numFmtId="0" fontId="68" fillId="20" borderId="46" xfId="131" applyFont="1" applyFill="1" applyBorder="1" applyAlignment="1">
      <alignment horizontal="center" vertical="center" wrapText="1"/>
    </xf>
    <xf numFmtId="0" fontId="46" fillId="20" borderId="7" xfId="132" applyFont="1" applyFill="1" applyBorder="1" applyAlignment="1">
      <alignment horizontal="right" vertical="center" wrapText="1"/>
    </xf>
    <xf numFmtId="1" fontId="39" fillId="20" borderId="57" xfId="132" applyNumberFormat="1" applyFont="1" applyFill="1" applyBorder="1" applyAlignment="1">
      <alignment horizontal="center" vertical="center"/>
    </xf>
    <xf numFmtId="0" fontId="47" fillId="20" borderId="7" xfId="132" applyFont="1" applyFill="1" applyBorder="1" applyAlignment="1">
      <alignment horizontal="center" vertical="center"/>
    </xf>
    <xf numFmtId="1" fontId="43" fillId="20" borderId="22" xfId="132" applyNumberFormat="1" applyFont="1" applyFill="1" applyBorder="1" applyAlignment="1">
      <alignment horizontal="center" vertical="center"/>
    </xf>
    <xf numFmtId="1" fontId="47" fillId="20" borderId="7" xfId="132" applyNumberFormat="1" applyFont="1" applyFill="1" applyBorder="1" applyAlignment="1">
      <alignment horizontal="center" vertical="center"/>
    </xf>
    <xf numFmtId="0" fontId="43" fillId="20" borderId="22" xfId="132" applyFont="1" applyFill="1" applyBorder="1" applyAlignment="1">
      <alignment horizontal="center" vertical="center"/>
    </xf>
    <xf numFmtId="0" fontId="35" fillId="20" borderId="7" xfId="132" applyFont="1" applyFill="1" applyBorder="1" applyAlignment="1">
      <alignment horizontal="center" vertical="center"/>
    </xf>
    <xf numFmtId="1" fontId="35" fillId="20" borderId="7" xfId="132" applyNumberFormat="1" applyFont="1" applyFill="1" applyBorder="1" applyAlignment="1">
      <alignment horizontal="center" vertical="center"/>
    </xf>
    <xf numFmtId="0" fontId="47" fillId="20" borderId="8" xfId="132" applyFont="1" applyFill="1" applyBorder="1" applyAlignment="1">
      <alignment horizontal="center" vertical="center"/>
    </xf>
    <xf numFmtId="0" fontId="39" fillId="20" borderId="57" xfId="132" applyFont="1" applyFill="1" applyBorder="1" applyAlignment="1">
      <alignment horizontal="center" vertical="center"/>
    </xf>
    <xf numFmtId="0" fontId="46" fillId="20" borderId="7" xfId="132" applyFont="1" applyFill="1" applyBorder="1" applyAlignment="1">
      <alignment horizontal="right" vertical="center"/>
    </xf>
    <xf numFmtId="0" fontId="69" fillId="21" borderId="45" xfId="131" applyFont="1" applyFill="1" applyBorder="1" applyAlignment="1">
      <alignment horizontal="center" vertical="center"/>
    </xf>
    <xf numFmtId="165" fontId="46" fillId="21" borderId="53" xfId="132" applyNumberFormat="1" applyFont="1" applyFill="1" applyBorder="1" applyAlignment="1">
      <alignment horizontal="right" vertical="center"/>
    </xf>
    <xf numFmtId="165" fontId="39" fillId="21" borderId="56" xfId="132" applyNumberFormat="1" applyFont="1" applyFill="1" applyBorder="1" applyAlignment="1">
      <alignment horizontal="center" vertical="center"/>
    </xf>
    <xf numFmtId="165" fontId="35" fillId="21" borderId="9" xfId="131" applyNumberFormat="1" applyFont="1" applyFill="1" applyBorder="1" applyAlignment="1">
      <alignment horizontal="center" vertical="center"/>
    </xf>
    <xf numFmtId="165" fontId="43" fillId="21" borderId="23" xfId="131" applyNumberFormat="1" applyFont="1" applyFill="1" applyBorder="1" applyAlignment="1">
      <alignment horizontal="center" vertical="center"/>
    </xf>
    <xf numFmtId="165" fontId="35" fillId="21" borderId="10" xfId="131" applyNumberFormat="1" applyFont="1" applyFill="1" applyBorder="1" applyAlignment="1">
      <alignment horizontal="center" vertical="center"/>
    </xf>
    <xf numFmtId="0" fontId="68" fillId="23" borderId="46" xfId="131" applyFont="1" applyFill="1" applyBorder="1" applyAlignment="1">
      <alignment horizontal="center" vertical="center" wrapText="1"/>
    </xf>
    <xf numFmtId="0" fontId="46" fillId="23" borderId="7" xfId="132" applyFont="1" applyFill="1" applyBorder="1" applyAlignment="1">
      <alignment horizontal="right" vertical="center" wrapText="1"/>
    </xf>
    <xf numFmtId="1" fontId="39" fillId="23" borderId="57" xfId="132" applyNumberFormat="1" applyFont="1" applyFill="1" applyBorder="1" applyAlignment="1">
      <alignment horizontal="center" vertical="center"/>
    </xf>
    <xf numFmtId="0" fontId="47" fillId="23" borderId="7" xfId="132" applyFont="1" applyFill="1" applyBorder="1" applyAlignment="1">
      <alignment horizontal="center" vertical="center"/>
    </xf>
    <xf numFmtId="1" fontId="43" fillId="23" borderId="22" xfId="132" applyNumberFormat="1" applyFont="1" applyFill="1" applyBorder="1" applyAlignment="1">
      <alignment horizontal="center" vertical="center"/>
    </xf>
    <xf numFmtId="1" fontId="47" fillId="23" borderId="7" xfId="132" applyNumberFormat="1" applyFont="1" applyFill="1" applyBorder="1" applyAlignment="1">
      <alignment horizontal="center" vertical="center"/>
    </xf>
    <xf numFmtId="0" fontId="43" fillId="23" borderId="22" xfId="132" applyFont="1" applyFill="1" applyBorder="1" applyAlignment="1">
      <alignment horizontal="center" vertical="center"/>
    </xf>
    <xf numFmtId="0" fontId="35" fillId="23" borderId="7" xfId="132" applyFont="1" applyFill="1" applyBorder="1" applyAlignment="1">
      <alignment horizontal="center" vertical="center"/>
    </xf>
    <xf numFmtId="1" fontId="35" fillId="23" borderId="7" xfId="132" applyNumberFormat="1" applyFont="1" applyFill="1" applyBorder="1" applyAlignment="1">
      <alignment horizontal="center" vertical="center"/>
    </xf>
    <xf numFmtId="0" fontId="47" fillId="23" borderId="8" xfId="132" applyFont="1" applyFill="1" applyBorder="1" applyAlignment="1">
      <alignment horizontal="center" vertical="center"/>
    </xf>
    <xf numFmtId="0" fontId="39" fillId="23" borderId="57" xfId="132" applyFont="1" applyFill="1" applyBorder="1" applyAlignment="1">
      <alignment horizontal="center" vertical="center"/>
    </xf>
    <xf numFmtId="0" fontId="46" fillId="23" borderId="7" xfId="132" applyFont="1" applyFill="1" applyBorder="1" applyAlignment="1">
      <alignment horizontal="right" vertical="center"/>
    </xf>
    <xf numFmtId="0" fontId="69" fillId="24" borderId="45" xfId="131" applyFont="1" applyFill="1" applyBorder="1" applyAlignment="1">
      <alignment horizontal="center" vertical="center"/>
    </xf>
    <xf numFmtId="165" fontId="46" fillId="24" borderId="53" xfId="132" applyNumberFormat="1" applyFont="1" applyFill="1" applyBorder="1" applyAlignment="1">
      <alignment horizontal="right" vertical="center"/>
    </xf>
    <xf numFmtId="165" fontId="39" fillId="24" borderId="56" xfId="132" applyNumberFormat="1" applyFont="1" applyFill="1" applyBorder="1" applyAlignment="1">
      <alignment horizontal="center" vertical="center"/>
    </xf>
    <xf numFmtId="165" fontId="35" fillId="24" borderId="9" xfId="131" applyNumberFormat="1" applyFont="1" applyFill="1" applyBorder="1" applyAlignment="1">
      <alignment horizontal="center" vertical="center"/>
    </xf>
    <xf numFmtId="165" fontId="43" fillId="24" borderId="23" xfId="131" applyNumberFormat="1" applyFont="1" applyFill="1" applyBorder="1" applyAlignment="1">
      <alignment horizontal="center" vertical="center"/>
    </xf>
    <xf numFmtId="165" fontId="35" fillId="24" borderId="10" xfId="131" applyNumberFormat="1" applyFont="1" applyFill="1" applyBorder="1" applyAlignment="1">
      <alignment horizontal="center" vertical="center"/>
    </xf>
    <xf numFmtId="0" fontId="68" fillId="23" borderId="44" xfId="131" applyFont="1" applyFill="1" applyBorder="1" applyAlignment="1">
      <alignment horizontal="center" vertical="center" wrapText="1"/>
    </xf>
    <xf numFmtId="0" fontId="46" fillId="23" borderId="76" xfId="132" applyFont="1" applyFill="1" applyBorder="1" applyAlignment="1">
      <alignment horizontal="right" vertical="center" wrapText="1"/>
    </xf>
    <xf numFmtId="0" fontId="39" fillId="23" borderId="109" xfId="132" applyFont="1" applyFill="1" applyBorder="1" applyAlignment="1">
      <alignment horizontal="center" vertical="center"/>
    </xf>
    <xf numFmtId="0" fontId="43" fillId="23" borderId="76" xfId="132" applyFont="1" applyFill="1" applyBorder="1" applyAlignment="1">
      <alignment horizontal="center" vertical="center"/>
    </xf>
    <xf numFmtId="1" fontId="49" fillId="23" borderId="15" xfId="132" applyNumberFormat="1" applyFont="1" applyFill="1" applyBorder="1" applyAlignment="1">
      <alignment horizontal="center" vertical="center"/>
    </xf>
    <xf numFmtId="1" fontId="35" fillId="23" borderId="76" xfId="132" applyNumberFormat="1" applyFont="1" applyFill="1" applyBorder="1" applyAlignment="1">
      <alignment horizontal="center" vertical="center"/>
    </xf>
    <xf numFmtId="0" fontId="47" fillId="23" borderId="76" xfId="132" applyFont="1" applyFill="1" applyBorder="1" applyAlignment="1">
      <alignment horizontal="center" vertical="center"/>
    </xf>
    <xf numFmtId="0" fontId="35" fillId="23" borderId="76" xfId="132" applyFont="1" applyFill="1" applyBorder="1" applyAlignment="1">
      <alignment horizontal="center" vertical="center"/>
    </xf>
    <xf numFmtId="0" fontId="49" fillId="23" borderId="15" xfId="132" applyFont="1" applyFill="1" applyBorder="1" applyAlignment="1">
      <alignment horizontal="center" vertical="center"/>
    </xf>
    <xf numFmtId="0" fontId="35" fillId="23" borderId="16" xfId="132" applyFont="1" applyFill="1" applyBorder="1" applyAlignment="1">
      <alignment horizontal="center" vertical="center"/>
    </xf>
    <xf numFmtId="0" fontId="39" fillId="23" borderId="111" xfId="132" applyFont="1" applyFill="1" applyBorder="1" applyAlignment="1">
      <alignment horizontal="center" vertical="center"/>
    </xf>
    <xf numFmtId="0" fontId="43" fillId="23" borderId="7" xfId="132" applyFont="1" applyFill="1" applyBorder="1" applyAlignment="1">
      <alignment horizontal="center" vertical="center"/>
    </xf>
    <xf numFmtId="0" fontId="49" fillId="23" borderId="22" xfId="132" applyFont="1" applyFill="1" applyBorder="1" applyAlignment="1">
      <alignment horizontal="center" vertical="center"/>
    </xf>
    <xf numFmtId="0" fontId="35" fillId="23" borderId="8" xfId="132" applyFont="1" applyFill="1" applyBorder="1" applyAlignment="1">
      <alignment horizontal="center" vertical="center"/>
    </xf>
    <xf numFmtId="165" fontId="46" fillId="24" borderId="107" xfId="132" applyNumberFormat="1" applyFont="1" applyFill="1" applyBorder="1" applyAlignment="1">
      <alignment horizontal="right" vertical="center"/>
    </xf>
    <xf numFmtId="165" fontId="39" fillId="24" borderId="110" xfId="132" applyNumberFormat="1" applyFont="1" applyFill="1" applyBorder="1" applyAlignment="1">
      <alignment horizontal="center" vertical="center"/>
    </xf>
    <xf numFmtId="165" fontId="34" fillId="24" borderId="9" xfId="131" applyNumberFormat="1" applyFont="1" applyFill="1" applyBorder="1" applyAlignment="1">
      <alignment horizontal="center" vertical="center"/>
    </xf>
    <xf numFmtId="165" fontId="49" fillId="24" borderId="23" xfId="131" applyNumberFormat="1" applyFont="1" applyFill="1" applyBorder="1" applyAlignment="1">
      <alignment horizontal="center" vertical="center"/>
    </xf>
    <xf numFmtId="165" fontId="35" fillId="24" borderId="9" xfId="131" applyNumberFormat="1" applyFont="1" applyFill="1" applyBorder="1" applyAlignment="1">
      <alignment horizontal="right" vertical="center"/>
    </xf>
    <xf numFmtId="165" fontId="35" fillId="24" borderId="9" xfId="131" applyNumberFormat="1" applyFont="1" applyFill="1" applyBorder="1" applyAlignment="1">
      <alignment vertical="center"/>
    </xf>
    <xf numFmtId="0" fontId="41" fillId="24" borderId="9" xfId="132" applyFont="1" applyFill="1" applyBorder="1" applyAlignment="1">
      <alignment horizontal="center" vertical="center"/>
    </xf>
    <xf numFmtId="165" fontId="35" fillId="24" borderId="10" xfId="131" applyNumberFormat="1" applyFont="1" applyFill="1" applyBorder="1" applyAlignment="1">
      <alignment horizontal="right" vertical="center"/>
    </xf>
    <xf numFmtId="0" fontId="68" fillId="20" borderId="44" xfId="131" applyFont="1" applyFill="1" applyBorder="1" applyAlignment="1">
      <alignment horizontal="center" vertical="center" wrapText="1"/>
    </xf>
    <xf numFmtId="0" fontId="46" fillId="20" borderId="76" xfId="132" applyFont="1" applyFill="1" applyBorder="1" applyAlignment="1">
      <alignment horizontal="right" vertical="center" wrapText="1"/>
    </xf>
    <xf numFmtId="0" fontId="39" fillId="20" borderId="109" xfId="132" applyFont="1" applyFill="1" applyBorder="1" applyAlignment="1">
      <alignment horizontal="center" vertical="center"/>
    </xf>
    <xf numFmtId="0" fontId="43" fillId="20" borderId="76" xfId="132" applyFont="1" applyFill="1" applyBorder="1" applyAlignment="1">
      <alignment horizontal="center" vertical="center"/>
    </xf>
    <xf numFmtId="1" fontId="49" fillId="20" borderId="15" xfId="132" applyNumberFormat="1" applyFont="1" applyFill="1" applyBorder="1" applyAlignment="1">
      <alignment horizontal="center" vertical="center"/>
    </xf>
    <xf numFmtId="1" fontId="35" fillId="20" borderId="76" xfId="132" applyNumberFormat="1" applyFont="1" applyFill="1" applyBorder="1" applyAlignment="1">
      <alignment horizontal="center" vertical="center"/>
    </xf>
    <xf numFmtId="0" fontId="47" fillId="20" borderId="76" xfId="132" applyFont="1" applyFill="1" applyBorder="1" applyAlignment="1">
      <alignment horizontal="center" vertical="center"/>
    </xf>
    <xf numFmtId="0" fontId="35" fillId="20" borderId="76" xfId="132" applyFont="1" applyFill="1" applyBorder="1" applyAlignment="1">
      <alignment horizontal="center" vertical="center"/>
    </xf>
    <xf numFmtId="0" fontId="49" fillId="20" borderId="15" xfId="132" applyFont="1" applyFill="1" applyBorder="1" applyAlignment="1">
      <alignment horizontal="center" vertical="center"/>
    </xf>
    <xf numFmtId="0" fontId="35" fillId="20" borderId="16" xfId="132" applyFont="1" applyFill="1" applyBorder="1" applyAlignment="1">
      <alignment horizontal="center" vertical="center"/>
    </xf>
    <xf numFmtId="0" fontId="39" fillId="20" borderId="111" xfId="132" applyFont="1" applyFill="1" applyBorder="1" applyAlignment="1">
      <alignment horizontal="center" vertical="center"/>
    </xf>
    <xf numFmtId="0" fontId="43" fillId="20" borderId="7" xfId="132" applyFont="1" applyFill="1" applyBorder="1" applyAlignment="1">
      <alignment horizontal="center" vertical="center"/>
    </xf>
    <xf numFmtId="0" fontId="49" fillId="20" borderId="22" xfId="132" applyFont="1" applyFill="1" applyBorder="1" applyAlignment="1">
      <alignment horizontal="center" vertical="center"/>
    </xf>
    <xf numFmtId="0" fontId="35" fillId="20" borderId="8" xfId="132" applyFont="1" applyFill="1" applyBorder="1" applyAlignment="1">
      <alignment horizontal="center" vertical="center"/>
    </xf>
    <xf numFmtId="165" fontId="46" fillId="21" borderId="107" xfId="132" applyNumberFormat="1" applyFont="1" applyFill="1" applyBorder="1" applyAlignment="1">
      <alignment horizontal="right" vertical="center"/>
    </xf>
    <xf numFmtId="165" fontId="39" fillId="21" borderId="110" xfId="132" applyNumberFormat="1" applyFont="1" applyFill="1" applyBorder="1" applyAlignment="1">
      <alignment horizontal="center" vertical="center"/>
    </xf>
    <xf numFmtId="165" fontId="34" fillId="21" borderId="9" xfId="131" applyNumberFormat="1" applyFont="1" applyFill="1" applyBorder="1" applyAlignment="1">
      <alignment horizontal="center" vertical="center"/>
    </xf>
    <xf numFmtId="165" fontId="49" fillId="21" borderId="23" xfId="131" applyNumberFormat="1" applyFont="1" applyFill="1" applyBorder="1" applyAlignment="1">
      <alignment horizontal="center" vertical="center"/>
    </xf>
    <xf numFmtId="165" fontId="35" fillId="21" borderId="9" xfId="131" applyNumberFormat="1" applyFont="1" applyFill="1" applyBorder="1" applyAlignment="1">
      <alignment horizontal="right" vertical="center"/>
    </xf>
    <xf numFmtId="165" fontId="35" fillId="21" borderId="9" xfId="131" applyNumberFormat="1" applyFont="1" applyFill="1" applyBorder="1" applyAlignment="1">
      <alignment vertical="center"/>
    </xf>
    <xf numFmtId="0" fontId="41" fillId="21" borderId="9" xfId="132" applyFont="1" applyFill="1" applyBorder="1" applyAlignment="1">
      <alignment horizontal="center" vertical="center"/>
    </xf>
    <xf numFmtId="165" fontId="35" fillId="21" borderId="10" xfId="131" applyNumberFormat="1" applyFont="1" applyFill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63" fillId="13" borderId="114" xfId="132" applyFont="1" applyFill="1" applyBorder="1" applyAlignment="1">
      <alignment horizontal="right" vertical="center"/>
    </xf>
    <xf numFmtId="0" fontId="64" fillId="13" borderId="115" xfId="132" applyFont="1" applyFill="1" applyBorder="1" applyAlignment="1">
      <alignment horizontal="center" vertical="center"/>
    </xf>
    <xf numFmtId="165" fontId="53" fillId="13" borderId="40" xfId="131" applyNumberFormat="1" applyFont="1" applyFill="1" applyBorder="1" applyAlignment="1">
      <alignment horizontal="center" vertical="center"/>
    </xf>
    <xf numFmtId="1" fontId="63" fillId="13" borderId="116" xfId="131" applyNumberFormat="1" applyFont="1" applyFill="1" applyBorder="1" applyAlignment="1">
      <alignment horizontal="center" vertical="center"/>
    </xf>
    <xf numFmtId="1" fontId="53" fillId="13" borderId="40" xfId="131" applyNumberFormat="1" applyFont="1" applyFill="1" applyBorder="1" applyAlignment="1">
      <alignment horizontal="center" vertical="center"/>
    </xf>
    <xf numFmtId="1" fontId="53" fillId="13" borderId="117" xfId="131" applyNumberFormat="1" applyFont="1" applyFill="1" applyBorder="1" applyAlignment="1">
      <alignment horizontal="center" vertical="center"/>
    </xf>
    <xf numFmtId="0" fontId="61" fillId="13" borderId="7" xfId="131" applyFont="1" applyFill="1" applyBorder="1" applyAlignment="1">
      <alignment horizontal="center" vertical="center" wrapText="1"/>
    </xf>
    <xf numFmtId="0" fontId="46" fillId="0" borderId="0" xfId="132" applyFont="1" applyFill="1" applyAlignment="1">
      <alignment vertical="center"/>
    </xf>
    <xf numFmtId="0" fontId="61" fillId="13" borderId="119" xfId="131" applyFont="1" applyFill="1" applyBorder="1" applyAlignment="1">
      <alignment horizontal="center" vertical="center" wrapText="1"/>
    </xf>
    <xf numFmtId="0" fontId="61" fillId="13" borderId="0" xfId="131" applyFont="1" applyFill="1" applyBorder="1" applyAlignment="1">
      <alignment horizontal="center" vertical="center" wrapText="1"/>
    </xf>
    <xf numFmtId="0" fontId="63" fillId="13" borderId="7" xfId="132" applyFont="1" applyFill="1" applyBorder="1" applyAlignment="1">
      <alignment horizontal="right" vertical="center"/>
    </xf>
    <xf numFmtId="0" fontId="64" fillId="13" borderId="120" xfId="132" applyFont="1" applyFill="1" applyBorder="1" applyAlignment="1">
      <alignment horizontal="center" vertical="center"/>
    </xf>
    <xf numFmtId="165" fontId="53" fillId="13" borderId="7" xfId="131" applyNumberFormat="1" applyFont="1" applyFill="1" applyBorder="1" applyAlignment="1">
      <alignment horizontal="center" vertical="center"/>
    </xf>
    <xf numFmtId="1" fontId="63" fillId="13" borderId="22" xfId="131" applyNumberFormat="1" applyFont="1" applyFill="1" applyBorder="1" applyAlignment="1">
      <alignment horizontal="center" vertical="center"/>
    </xf>
    <xf numFmtId="1" fontId="53" fillId="13" borderId="7" xfId="131" applyNumberFormat="1" applyFont="1" applyFill="1" applyBorder="1" applyAlignment="1">
      <alignment horizontal="center" vertical="center"/>
    </xf>
    <xf numFmtId="1" fontId="53" fillId="13" borderId="8" xfId="131" applyNumberFormat="1" applyFont="1" applyFill="1" applyBorder="1" applyAlignment="1">
      <alignment horizontal="center" vertical="center"/>
    </xf>
    <xf numFmtId="1" fontId="53" fillId="13" borderId="121" xfId="131" applyNumberFormat="1" applyFont="1" applyFill="1" applyBorder="1" applyAlignment="1">
      <alignment horizontal="center" vertical="center"/>
    </xf>
    <xf numFmtId="0" fontId="63" fillId="13" borderId="0" xfId="132" applyFont="1" applyFill="1" applyBorder="1" applyAlignment="1">
      <alignment horizontal="right" vertical="center"/>
    </xf>
    <xf numFmtId="1" fontId="64" fillId="13" borderId="118" xfId="132" applyNumberFormat="1" applyFont="1" applyFill="1" applyBorder="1" applyAlignment="1">
      <alignment horizontal="center" vertical="center"/>
    </xf>
    <xf numFmtId="49" fontId="58" fillId="22" borderId="123" xfId="131" applyNumberFormat="1" applyFont="1" applyFill="1" applyBorder="1" applyAlignment="1">
      <alignment horizontal="center" vertical="center"/>
    </xf>
    <xf numFmtId="49" fontId="58" fillId="22" borderId="123" xfId="131" applyNumberFormat="1" applyFont="1" applyFill="1" applyBorder="1" applyAlignment="1">
      <alignment horizontal="center" vertical="center"/>
    </xf>
    <xf numFmtId="0" fontId="68" fillId="27" borderId="46" xfId="131" applyFont="1" applyFill="1" applyBorder="1" applyAlignment="1">
      <alignment horizontal="center" vertical="center" wrapText="1"/>
    </xf>
    <xf numFmtId="0" fontId="46" fillId="27" borderId="7" xfId="132" applyFont="1" applyFill="1" applyBorder="1" applyAlignment="1">
      <alignment horizontal="right" vertical="center" wrapText="1"/>
    </xf>
    <xf numFmtId="1" fontId="39" fillId="27" borderId="57" xfId="132" applyNumberFormat="1" applyFont="1" applyFill="1" applyBorder="1" applyAlignment="1">
      <alignment horizontal="center" vertical="center"/>
    </xf>
    <xf numFmtId="0" fontId="47" fillId="27" borderId="7" xfId="132" applyFont="1" applyFill="1" applyBorder="1" applyAlignment="1">
      <alignment horizontal="center" vertical="center"/>
    </xf>
    <xf numFmtId="1" fontId="43" fillId="27" borderId="22" xfId="132" applyNumberFormat="1" applyFont="1" applyFill="1" applyBorder="1" applyAlignment="1">
      <alignment horizontal="center" vertical="center"/>
    </xf>
    <xf numFmtId="1" fontId="47" fillId="27" borderId="7" xfId="132" applyNumberFormat="1" applyFont="1" applyFill="1" applyBorder="1" applyAlignment="1">
      <alignment horizontal="center" vertical="center"/>
    </xf>
    <xf numFmtId="0" fontId="43" fillId="27" borderId="22" xfId="132" applyFont="1" applyFill="1" applyBorder="1" applyAlignment="1">
      <alignment horizontal="center" vertical="center"/>
    </xf>
    <xf numFmtId="0" fontId="35" fillId="27" borderId="7" xfId="132" applyFont="1" applyFill="1" applyBorder="1" applyAlignment="1">
      <alignment horizontal="center" vertical="center"/>
    </xf>
    <xf numFmtId="1" fontId="35" fillId="27" borderId="7" xfId="132" applyNumberFormat="1" applyFont="1" applyFill="1" applyBorder="1" applyAlignment="1">
      <alignment horizontal="center" vertical="center"/>
    </xf>
    <xf numFmtId="0" fontId="47" fillId="27" borderId="8" xfId="132" applyFont="1" applyFill="1" applyBorder="1" applyAlignment="1">
      <alignment horizontal="center" vertical="center"/>
    </xf>
    <xf numFmtId="0" fontId="69" fillId="26" borderId="45" xfId="131" applyFont="1" applyFill="1" applyBorder="1" applyAlignment="1">
      <alignment horizontal="center" vertical="center"/>
    </xf>
    <xf numFmtId="165" fontId="46" fillId="26" borderId="53" xfId="132" applyNumberFormat="1" applyFont="1" applyFill="1" applyBorder="1" applyAlignment="1">
      <alignment horizontal="right" vertical="center"/>
    </xf>
    <xf numFmtId="165" fontId="39" fillId="26" borderId="56" xfId="132" applyNumberFormat="1" applyFont="1" applyFill="1" applyBorder="1" applyAlignment="1">
      <alignment horizontal="center" vertical="center"/>
    </xf>
    <xf numFmtId="165" fontId="35" fillId="26" borderId="9" xfId="131" applyNumberFormat="1" applyFont="1" applyFill="1" applyBorder="1" applyAlignment="1">
      <alignment horizontal="center" vertical="center"/>
    </xf>
    <xf numFmtId="165" fontId="43" fillId="26" borderId="23" xfId="131" applyNumberFormat="1" applyFont="1" applyFill="1" applyBorder="1" applyAlignment="1">
      <alignment horizontal="center" vertical="center"/>
    </xf>
    <xf numFmtId="165" fontId="35" fillId="26" borderId="10" xfId="131" applyNumberFormat="1" applyFont="1" applyFill="1" applyBorder="1" applyAlignment="1">
      <alignment horizontal="center" vertical="center"/>
    </xf>
    <xf numFmtId="0" fontId="39" fillId="27" borderId="57" xfId="132" applyFont="1" applyFill="1" applyBorder="1" applyAlignment="1">
      <alignment horizontal="center" vertical="center"/>
    </xf>
    <xf numFmtId="0" fontId="46" fillId="27" borderId="7" xfId="132" applyFont="1" applyFill="1" applyBorder="1" applyAlignment="1">
      <alignment horizontal="right" vertical="center"/>
    </xf>
    <xf numFmtId="0" fontId="0" fillId="2" borderId="7" xfId="132" applyFont="1" applyFill="1" applyBorder="1" applyAlignment="1">
      <alignment horizontal="center" vertical="center"/>
    </xf>
    <xf numFmtId="0" fontId="68" fillId="27" borderId="44" xfId="131" applyFont="1" applyFill="1" applyBorder="1" applyAlignment="1">
      <alignment horizontal="center" vertical="center" wrapText="1"/>
    </xf>
    <xf numFmtId="0" fontId="46" fillId="27" borderId="76" xfId="132" applyFont="1" applyFill="1" applyBorder="1" applyAlignment="1">
      <alignment horizontal="right" vertical="center" wrapText="1"/>
    </xf>
    <xf numFmtId="0" fontId="39" fillId="27" borderId="109" xfId="132" applyFont="1" applyFill="1" applyBorder="1" applyAlignment="1">
      <alignment horizontal="center" vertical="center"/>
    </xf>
    <xf numFmtId="0" fontId="43" fillId="27" borderId="76" xfId="132" applyFont="1" applyFill="1" applyBorder="1" applyAlignment="1">
      <alignment horizontal="center" vertical="center"/>
    </xf>
    <xf numFmtId="1" fontId="49" fillId="27" borderId="15" xfId="132" applyNumberFormat="1" applyFont="1" applyFill="1" applyBorder="1" applyAlignment="1">
      <alignment horizontal="center" vertical="center"/>
    </xf>
    <xf numFmtId="1" fontId="35" fillId="27" borderId="76" xfId="132" applyNumberFormat="1" applyFont="1" applyFill="1" applyBorder="1" applyAlignment="1">
      <alignment horizontal="center" vertical="center"/>
    </xf>
    <xf numFmtId="0" fontId="47" fillId="27" borderId="76" xfId="132" applyFont="1" applyFill="1" applyBorder="1" applyAlignment="1">
      <alignment horizontal="center" vertical="center"/>
    </xf>
    <xf numFmtId="0" fontId="35" fillId="27" borderId="76" xfId="132" applyFont="1" applyFill="1" applyBorder="1" applyAlignment="1">
      <alignment horizontal="center" vertical="center"/>
    </xf>
    <xf numFmtId="0" fontId="49" fillId="27" borderId="15" xfId="132" applyFont="1" applyFill="1" applyBorder="1" applyAlignment="1">
      <alignment horizontal="center" vertical="center"/>
    </xf>
    <xf numFmtId="0" fontId="35" fillId="27" borderId="16" xfId="132" applyFont="1" applyFill="1" applyBorder="1" applyAlignment="1">
      <alignment horizontal="center" vertical="center"/>
    </xf>
    <xf numFmtId="0" fontId="39" fillId="27" borderId="111" xfId="132" applyFont="1" applyFill="1" applyBorder="1" applyAlignment="1">
      <alignment horizontal="center" vertical="center"/>
    </xf>
    <xf numFmtId="0" fontId="43" fillId="27" borderId="7" xfId="132" applyFont="1" applyFill="1" applyBorder="1" applyAlignment="1">
      <alignment horizontal="center" vertical="center"/>
    </xf>
    <xf numFmtId="0" fontId="49" fillId="27" borderId="22" xfId="132" applyFont="1" applyFill="1" applyBorder="1" applyAlignment="1">
      <alignment horizontal="center" vertical="center"/>
    </xf>
    <xf numFmtId="0" fontId="35" fillId="27" borderId="8" xfId="132" applyFont="1" applyFill="1" applyBorder="1" applyAlignment="1">
      <alignment horizontal="center" vertical="center"/>
    </xf>
    <xf numFmtId="165" fontId="46" fillId="26" borderId="107" xfId="132" applyNumberFormat="1" applyFont="1" applyFill="1" applyBorder="1" applyAlignment="1">
      <alignment horizontal="right" vertical="center"/>
    </xf>
    <xf numFmtId="165" fontId="39" fillId="26" borderId="110" xfId="132" applyNumberFormat="1" applyFont="1" applyFill="1" applyBorder="1" applyAlignment="1">
      <alignment horizontal="center" vertical="center"/>
    </xf>
    <xf numFmtId="165" fontId="34" fillId="26" borderId="9" xfId="131" applyNumberFormat="1" applyFont="1" applyFill="1" applyBorder="1" applyAlignment="1">
      <alignment horizontal="center" vertical="center"/>
    </xf>
    <xf numFmtId="165" fontId="49" fillId="26" borderId="23" xfId="131" applyNumberFormat="1" applyFont="1" applyFill="1" applyBorder="1" applyAlignment="1">
      <alignment horizontal="center" vertical="center"/>
    </xf>
    <xf numFmtId="165" fontId="35" fillId="26" borderId="9" xfId="131" applyNumberFormat="1" applyFont="1" applyFill="1" applyBorder="1" applyAlignment="1">
      <alignment horizontal="right" vertical="center"/>
    </xf>
    <xf numFmtId="165" fontId="35" fillId="26" borderId="9" xfId="131" applyNumberFormat="1" applyFont="1" applyFill="1" applyBorder="1" applyAlignment="1">
      <alignment vertical="center"/>
    </xf>
    <xf numFmtId="0" fontId="41" fillId="26" borderId="9" xfId="132" applyFont="1" applyFill="1" applyBorder="1" applyAlignment="1">
      <alignment horizontal="center" vertical="center"/>
    </xf>
    <xf numFmtId="165" fontId="35" fillId="26" borderId="10" xfId="131" applyNumberFormat="1" applyFont="1" applyFill="1" applyBorder="1" applyAlignment="1">
      <alignment horizontal="right" vertical="center"/>
    </xf>
    <xf numFmtId="0" fontId="0" fillId="27" borderId="7" xfId="132" applyFont="1" applyFill="1" applyBorder="1" applyAlignment="1">
      <alignment horizontal="center" vertical="center"/>
    </xf>
    <xf numFmtId="0" fontId="0" fillId="20" borderId="7" xfId="132" applyFont="1" applyFill="1" applyBorder="1" applyAlignment="1">
      <alignment horizontal="center" vertical="center"/>
    </xf>
    <xf numFmtId="49" fontId="58" fillId="22" borderId="130" xfId="131" applyNumberFormat="1" applyFont="1" applyFill="1" applyBorder="1" applyAlignment="1">
      <alignment horizontal="center" vertical="center"/>
    </xf>
    <xf numFmtId="0" fontId="68" fillId="30" borderId="46" xfId="131" applyFont="1" applyFill="1" applyBorder="1" applyAlignment="1">
      <alignment horizontal="center" vertical="center" wrapText="1"/>
    </xf>
    <xf numFmtId="0" fontId="46" fillId="30" borderId="7" xfId="132" applyFont="1" applyFill="1" applyBorder="1" applyAlignment="1">
      <alignment horizontal="right" vertical="center" wrapText="1"/>
    </xf>
    <xf numFmtId="0" fontId="47" fillId="30" borderId="7" xfId="132" applyFont="1" applyFill="1" applyBorder="1" applyAlignment="1">
      <alignment horizontal="center" vertical="center"/>
    </xf>
    <xf numFmtId="1" fontId="43" fillId="30" borderId="22" xfId="132" applyNumberFormat="1" applyFont="1" applyFill="1" applyBorder="1" applyAlignment="1">
      <alignment horizontal="center" vertical="center"/>
    </xf>
    <xf numFmtId="1" fontId="47" fillId="30" borderId="7" xfId="132" applyNumberFormat="1" applyFont="1" applyFill="1" applyBorder="1" applyAlignment="1">
      <alignment horizontal="center" vertical="center"/>
    </xf>
    <xf numFmtId="0" fontId="43" fillId="30" borderId="22" xfId="132" applyFont="1" applyFill="1" applyBorder="1" applyAlignment="1">
      <alignment horizontal="center" vertical="center"/>
    </xf>
    <xf numFmtId="0" fontId="35" fillId="30" borderId="7" xfId="132" applyFont="1" applyFill="1" applyBorder="1" applyAlignment="1">
      <alignment horizontal="center" vertical="center"/>
    </xf>
    <xf numFmtId="1" fontId="35" fillId="30" borderId="7" xfId="132" applyNumberFormat="1" applyFont="1" applyFill="1" applyBorder="1" applyAlignment="1">
      <alignment horizontal="center" vertical="center"/>
    </xf>
    <xf numFmtId="0" fontId="47" fillId="30" borderId="8" xfId="132" applyFont="1" applyFill="1" applyBorder="1" applyAlignment="1">
      <alignment horizontal="center" vertical="center"/>
    </xf>
    <xf numFmtId="0" fontId="39" fillId="30" borderId="57" xfId="132" applyFont="1" applyFill="1" applyBorder="1" applyAlignment="1">
      <alignment horizontal="center" vertical="center"/>
    </xf>
    <xf numFmtId="0" fontId="46" fillId="30" borderId="7" xfId="132" applyFont="1" applyFill="1" applyBorder="1" applyAlignment="1">
      <alignment horizontal="right" vertical="center"/>
    </xf>
    <xf numFmtId="0" fontId="0" fillId="30" borderId="7" xfId="132" applyFont="1" applyFill="1" applyBorder="1" applyAlignment="1">
      <alignment horizontal="center" vertical="center"/>
    </xf>
    <xf numFmtId="0" fontId="69" fillId="5" borderId="45" xfId="131" applyFont="1" applyFill="1" applyBorder="1" applyAlignment="1">
      <alignment horizontal="center" vertical="center"/>
    </xf>
    <xf numFmtId="165" fontId="46" fillId="5" borderId="53" xfId="132" applyNumberFormat="1" applyFont="1" applyFill="1" applyBorder="1" applyAlignment="1">
      <alignment horizontal="right" vertical="center"/>
    </xf>
    <xf numFmtId="165" fontId="39" fillId="5" borderId="56" xfId="132" applyNumberFormat="1" applyFont="1" applyFill="1" applyBorder="1" applyAlignment="1">
      <alignment horizontal="center" vertical="center"/>
    </xf>
    <xf numFmtId="165" fontId="35" fillId="5" borderId="9" xfId="131" applyNumberFormat="1" applyFont="1" applyFill="1" applyBorder="1" applyAlignment="1">
      <alignment horizontal="center" vertical="center"/>
    </xf>
    <xf numFmtId="165" fontId="43" fillId="5" borderId="23" xfId="131" applyNumberFormat="1" applyFont="1" applyFill="1" applyBorder="1" applyAlignment="1">
      <alignment horizontal="center" vertical="center"/>
    </xf>
    <xf numFmtId="165" fontId="35" fillId="5" borderId="10" xfId="131" applyNumberFormat="1" applyFont="1" applyFill="1" applyBorder="1" applyAlignment="1">
      <alignment horizontal="center" vertical="center"/>
    </xf>
    <xf numFmtId="0" fontId="68" fillId="31" borderId="46" xfId="131" applyFont="1" applyFill="1" applyBorder="1" applyAlignment="1">
      <alignment horizontal="center" vertical="center" wrapText="1"/>
    </xf>
    <xf numFmtId="0" fontId="46" fillId="31" borderId="7" xfId="132" applyFont="1" applyFill="1" applyBorder="1" applyAlignment="1">
      <alignment horizontal="right" vertical="center" wrapText="1"/>
    </xf>
    <xf numFmtId="0" fontId="47" fillId="31" borderId="7" xfId="132" applyFont="1" applyFill="1" applyBorder="1" applyAlignment="1">
      <alignment horizontal="center" vertical="center"/>
    </xf>
    <xf numFmtId="1" fontId="43" fillId="31" borderId="22" xfId="132" applyNumberFormat="1" applyFont="1" applyFill="1" applyBorder="1" applyAlignment="1">
      <alignment horizontal="center" vertical="center"/>
    </xf>
    <xf numFmtId="1" fontId="47" fillId="31" borderId="7" xfId="132" applyNumberFormat="1" applyFont="1" applyFill="1" applyBorder="1" applyAlignment="1">
      <alignment horizontal="center" vertical="center"/>
    </xf>
    <xf numFmtId="0" fontId="43" fillId="31" borderId="22" xfId="132" applyFont="1" applyFill="1" applyBorder="1" applyAlignment="1">
      <alignment horizontal="center" vertical="center"/>
    </xf>
    <xf numFmtId="0" fontId="35" fillId="31" borderId="7" xfId="132" applyFont="1" applyFill="1" applyBorder="1" applyAlignment="1">
      <alignment horizontal="center" vertical="center"/>
    </xf>
    <xf numFmtId="1" fontId="35" fillId="31" borderId="7" xfId="132" applyNumberFormat="1" applyFont="1" applyFill="1" applyBorder="1" applyAlignment="1">
      <alignment horizontal="center" vertical="center"/>
    </xf>
    <xf numFmtId="0" fontId="47" fillId="31" borderId="8" xfId="132" applyFont="1" applyFill="1" applyBorder="1" applyAlignment="1">
      <alignment horizontal="center" vertical="center"/>
    </xf>
    <xf numFmtId="0" fontId="39" fillId="31" borderId="57" xfId="132" applyFont="1" applyFill="1" applyBorder="1" applyAlignment="1">
      <alignment horizontal="center" vertical="center"/>
    </xf>
    <xf numFmtId="0" fontId="46" fillId="31" borderId="7" xfId="132" applyFont="1" applyFill="1" applyBorder="1" applyAlignment="1">
      <alignment horizontal="right" vertical="center"/>
    </xf>
    <xf numFmtId="0" fontId="0" fillId="31" borderId="7" xfId="132" applyFont="1" applyFill="1" applyBorder="1" applyAlignment="1">
      <alignment horizontal="center" vertical="center"/>
    </xf>
    <xf numFmtId="0" fontId="69" fillId="3" borderId="45" xfId="131" applyFont="1" applyFill="1" applyBorder="1" applyAlignment="1">
      <alignment horizontal="center" vertical="center"/>
    </xf>
    <xf numFmtId="165" fontId="46" fillId="3" borderId="53" xfId="132" applyNumberFormat="1" applyFont="1" applyFill="1" applyBorder="1" applyAlignment="1">
      <alignment horizontal="right" vertical="center"/>
    </xf>
    <xf numFmtId="165" fontId="39" fillId="3" borderId="56" xfId="132" applyNumberFormat="1" applyFont="1" applyFill="1" applyBorder="1" applyAlignment="1">
      <alignment horizontal="center" vertical="center"/>
    </xf>
    <xf numFmtId="165" fontId="35" fillId="3" borderId="9" xfId="131" applyNumberFormat="1" applyFont="1" applyFill="1" applyBorder="1" applyAlignment="1">
      <alignment horizontal="center" vertical="center"/>
    </xf>
    <xf numFmtId="165" fontId="43" fillId="3" borderId="23" xfId="131" applyNumberFormat="1" applyFont="1" applyFill="1" applyBorder="1" applyAlignment="1">
      <alignment horizontal="center" vertical="center"/>
    </xf>
    <xf numFmtId="165" fontId="35" fillId="3" borderId="10" xfId="131" applyNumberFormat="1" applyFont="1" applyFill="1" applyBorder="1" applyAlignment="1">
      <alignment horizontal="center" vertical="center"/>
    </xf>
    <xf numFmtId="1" fontId="43" fillId="31" borderId="11" xfId="132" applyNumberFormat="1" applyFont="1" applyFill="1" applyBorder="1" applyAlignment="1">
      <alignment horizontal="center" vertical="center"/>
    </xf>
    <xf numFmtId="1" fontId="43" fillId="30" borderId="11" xfId="132" applyNumberFormat="1" applyFont="1" applyFill="1" applyBorder="1" applyAlignment="1">
      <alignment horizontal="center" vertical="center"/>
    </xf>
    <xf numFmtId="0" fontId="68" fillId="30" borderId="18" xfId="131" applyFont="1" applyFill="1" applyBorder="1" applyAlignment="1">
      <alignment horizontal="center" vertical="center" wrapText="1"/>
    </xf>
    <xf numFmtId="1" fontId="39" fillId="30" borderId="132" xfId="132" applyNumberFormat="1" applyFont="1" applyFill="1" applyBorder="1" applyAlignment="1">
      <alignment horizontal="center" vertical="center"/>
    </xf>
    <xf numFmtId="0" fontId="68" fillId="30" borderId="44" xfId="131" applyFont="1" applyFill="1" applyBorder="1" applyAlignment="1">
      <alignment horizontal="center" vertical="center" wrapText="1"/>
    </xf>
    <xf numFmtId="0" fontId="46" fillId="30" borderId="76" xfId="132" applyFont="1" applyFill="1" applyBorder="1" applyAlignment="1">
      <alignment horizontal="right" vertical="center" wrapText="1"/>
    </xf>
    <xf numFmtId="0" fontId="39" fillId="30" borderId="109" xfId="132" applyFont="1" applyFill="1" applyBorder="1" applyAlignment="1">
      <alignment horizontal="center" vertical="center"/>
    </xf>
    <xf numFmtId="0" fontId="43" fillId="30" borderId="76" xfId="132" applyFont="1" applyFill="1" applyBorder="1" applyAlignment="1">
      <alignment horizontal="center" vertical="center"/>
    </xf>
    <xf numFmtId="1" fontId="49" fillId="30" borderId="15" xfId="132" applyNumberFormat="1" applyFont="1" applyFill="1" applyBorder="1" applyAlignment="1">
      <alignment horizontal="center" vertical="center"/>
    </xf>
    <xf numFmtId="1" fontId="35" fillId="30" borderId="76" xfId="132" applyNumberFormat="1" applyFont="1" applyFill="1" applyBorder="1" applyAlignment="1">
      <alignment horizontal="center" vertical="center"/>
    </xf>
    <xf numFmtId="0" fontId="47" fillId="30" borderId="76" xfId="132" applyFont="1" applyFill="1" applyBorder="1" applyAlignment="1">
      <alignment horizontal="center" vertical="center"/>
    </xf>
    <xf numFmtId="0" fontId="35" fillId="30" borderId="76" xfId="132" applyFont="1" applyFill="1" applyBorder="1" applyAlignment="1">
      <alignment horizontal="center" vertical="center"/>
    </xf>
    <xf numFmtId="0" fontId="49" fillId="30" borderId="15" xfId="132" applyFont="1" applyFill="1" applyBorder="1" applyAlignment="1">
      <alignment horizontal="center" vertical="center"/>
    </xf>
    <xf numFmtId="0" fontId="35" fillId="30" borderId="16" xfId="132" applyFont="1" applyFill="1" applyBorder="1" applyAlignment="1">
      <alignment horizontal="center" vertical="center"/>
    </xf>
    <xf numFmtId="0" fontId="39" fillId="30" borderId="111" xfId="132" applyFont="1" applyFill="1" applyBorder="1" applyAlignment="1">
      <alignment horizontal="center" vertical="center"/>
    </xf>
    <xf numFmtId="0" fontId="43" fillId="30" borderId="7" xfId="132" applyFont="1" applyFill="1" applyBorder="1" applyAlignment="1">
      <alignment horizontal="center" vertical="center"/>
    </xf>
    <xf numFmtId="0" fontId="49" fillId="30" borderId="22" xfId="132" applyFont="1" applyFill="1" applyBorder="1" applyAlignment="1">
      <alignment horizontal="center" vertical="center"/>
    </xf>
    <xf numFmtId="0" fontId="35" fillId="30" borderId="8" xfId="132" applyFont="1" applyFill="1" applyBorder="1" applyAlignment="1">
      <alignment horizontal="center" vertical="center"/>
    </xf>
    <xf numFmtId="165" fontId="46" fillId="5" borderId="107" xfId="132" applyNumberFormat="1" applyFont="1" applyFill="1" applyBorder="1" applyAlignment="1">
      <alignment horizontal="right" vertical="center"/>
    </xf>
    <xf numFmtId="165" fontId="39" fillId="5" borderId="110" xfId="132" applyNumberFormat="1" applyFont="1" applyFill="1" applyBorder="1" applyAlignment="1">
      <alignment horizontal="center" vertical="center"/>
    </xf>
    <xf numFmtId="165" fontId="34" fillId="5" borderId="9" xfId="131" applyNumberFormat="1" applyFont="1" applyFill="1" applyBorder="1" applyAlignment="1">
      <alignment horizontal="center" vertical="center"/>
    </xf>
    <xf numFmtId="165" fontId="49" fillId="5" borderId="23" xfId="131" applyNumberFormat="1" applyFont="1" applyFill="1" applyBorder="1" applyAlignment="1">
      <alignment horizontal="center" vertical="center"/>
    </xf>
    <xf numFmtId="165" fontId="35" fillId="5" borderId="9" xfId="131" applyNumberFormat="1" applyFont="1" applyFill="1" applyBorder="1" applyAlignment="1">
      <alignment horizontal="right" vertical="center"/>
    </xf>
    <xf numFmtId="165" fontId="35" fillId="5" borderId="9" xfId="131" applyNumberFormat="1" applyFont="1" applyFill="1" applyBorder="1" applyAlignment="1">
      <alignment vertical="center"/>
    </xf>
    <xf numFmtId="0" fontId="41" fillId="5" borderId="9" xfId="132" applyFont="1" applyFill="1" applyBorder="1" applyAlignment="1">
      <alignment horizontal="center" vertical="center"/>
    </xf>
    <xf numFmtId="165" fontId="35" fillId="5" borderId="10" xfId="131" applyNumberFormat="1" applyFont="1" applyFill="1" applyBorder="1" applyAlignment="1">
      <alignment horizontal="right" vertical="center"/>
    </xf>
    <xf numFmtId="0" fontId="68" fillId="31" borderId="44" xfId="131" applyFont="1" applyFill="1" applyBorder="1" applyAlignment="1">
      <alignment horizontal="center" vertical="center" wrapText="1"/>
    </xf>
    <xf numFmtId="0" fontId="46" fillId="31" borderId="76" xfId="132" applyFont="1" applyFill="1" applyBorder="1" applyAlignment="1">
      <alignment horizontal="right" vertical="center" wrapText="1"/>
    </xf>
    <xf numFmtId="0" fontId="39" fillId="31" borderId="109" xfId="132" applyFont="1" applyFill="1" applyBorder="1" applyAlignment="1">
      <alignment horizontal="center" vertical="center"/>
    </xf>
    <xf numFmtId="0" fontId="43" fillId="31" borderId="76" xfId="132" applyFont="1" applyFill="1" applyBorder="1" applyAlignment="1">
      <alignment horizontal="center" vertical="center"/>
    </xf>
    <xf numFmtId="1" fontId="49" fillId="31" borderId="15" xfId="132" applyNumberFormat="1" applyFont="1" applyFill="1" applyBorder="1" applyAlignment="1">
      <alignment horizontal="center" vertical="center"/>
    </xf>
    <xf numFmtId="1" fontId="35" fillId="31" borderId="76" xfId="132" applyNumberFormat="1" applyFont="1" applyFill="1" applyBorder="1" applyAlignment="1">
      <alignment horizontal="center" vertical="center"/>
    </xf>
    <xf numFmtId="0" fontId="47" fillId="31" borderId="76" xfId="132" applyFont="1" applyFill="1" applyBorder="1" applyAlignment="1">
      <alignment horizontal="center" vertical="center"/>
    </xf>
    <xf numFmtId="0" fontId="35" fillId="31" borderId="76" xfId="132" applyFont="1" applyFill="1" applyBorder="1" applyAlignment="1">
      <alignment horizontal="center" vertical="center"/>
    </xf>
    <xf numFmtId="0" fontId="49" fillId="31" borderId="15" xfId="132" applyFont="1" applyFill="1" applyBorder="1" applyAlignment="1">
      <alignment horizontal="center" vertical="center"/>
    </xf>
    <xf numFmtId="0" fontId="35" fillId="31" borderId="16" xfId="132" applyFont="1" applyFill="1" applyBorder="1" applyAlignment="1">
      <alignment horizontal="center" vertical="center"/>
    </xf>
    <xf numFmtId="0" fontId="39" fillId="31" borderId="111" xfId="132" applyFont="1" applyFill="1" applyBorder="1" applyAlignment="1">
      <alignment horizontal="center" vertical="center"/>
    </xf>
    <xf numFmtId="0" fontId="43" fillId="31" borderId="7" xfId="132" applyFont="1" applyFill="1" applyBorder="1" applyAlignment="1">
      <alignment horizontal="center" vertical="center"/>
    </xf>
    <xf numFmtId="0" fontId="49" fillId="31" borderId="22" xfId="132" applyFont="1" applyFill="1" applyBorder="1" applyAlignment="1">
      <alignment horizontal="center" vertical="center"/>
    </xf>
    <xf numFmtId="0" fontId="35" fillId="31" borderId="8" xfId="132" applyFont="1" applyFill="1" applyBorder="1" applyAlignment="1">
      <alignment horizontal="center" vertical="center"/>
    </xf>
    <xf numFmtId="165" fontId="46" fillId="3" borderId="107" xfId="132" applyNumberFormat="1" applyFont="1" applyFill="1" applyBorder="1" applyAlignment="1">
      <alignment horizontal="right" vertical="center"/>
    </xf>
    <xf numFmtId="165" fontId="39" fillId="3" borderId="110" xfId="132" applyNumberFormat="1" applyFont="1" applyFill="1" applyBorder="1" applyAlignment="1">
      <alignment horizontal="center" vertical="center"/>
    </xf>
    <xf numFmtId="165" fontId="34" fillId="3" borderId="9" xfId="131" applyNumberFormat="1" applyFont="1" applyFill="1" applyBorder="1" applyAlignment="1">
      <alignment horizontal="center" vertical="center"/>
    </xf>
    <xf numFmtId="165" fontId="49" fillId="3" borderId="23" xfId="131" applyNumberFormat="1" applyFont="1" applyFill="1" applyBorder="1" applyAlignment="1">
      <alignment horizontal="center" vertical="center"/>
    </xf>
    <xf numFmtId="165" fontId="35" fillId="3" borderId="9" xfId="131" applyNumberFormat="1" applyFont="1" applyFill="1" applyBorder="1" applyAlignment="1">
      <alignment horizontal="right" vertical="center"/>
    </xf>
    <xf numFmtId="165" fontId="35" fillId="3" borderId="9" xfId="131" applyNumberFormat="1" applyFont="1" applyFill="1" applyBorder="1" applyAlignment="1">
      <alignment vertical="center"/>
    </xf>
    <xf numFmtId="0" fontId="41" fillId="3" borderId="9" xfId="132" applyFont="1" applyFill="1" applyBorder="1" applyAlignment="1">
      <alignment horizontal="center" vertical="center"/>
    </xf>
    <xf numFmtId="165" fontId="35" fillId="3" borderId="10" xfId="131" applyNumberFormat="1" applyFont="1" applyFill="1" applyBorder="1" applyAlignment="1">
      <alignment horizontal="right" vertical="center"/>
    </xf>
    <xf numFmtId="49" fontId="38" fillId="0" borderId="43" xfId="0" applyNumberFormat="1" applyFont="1" applyBorder="1" applyAlignment="1">
      <alignment horizontal="center" vertical="center"/>
    </xf>
    <xf numFmtId="0" fontId="71" fillId="0" borderId="135" xfId="0" applyFont="1" applyBorder="1" applyAlignment="1">
      <alignment horizontal="center" vertical="center"/>
    </xf>
    <xf numFmtId="0" fontId="71" fillId="0" borderId="136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45" fillId="0" borderId="137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65" fontId="38" fillId="0" borderId="137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3" fillId="0" borderId="137" xfId="0" applyNumberFormat="1" applyFont="1" applyBorder="1" applyAlignment="1">
      <alignment horizontal="center" vertical="center"/>
    </xf>
    <xf numFmtId="0" fontId="74" fillId="0" borderId="130" xfId="0" applyFont="1" applyBorder="1" applyAlignment="1">
      <alignment horizontal="center" vertical="center"/>
    </xf>
    <xf numFmtId="0" fontId="74" fillId="0" borderId="138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 wrapText="1" indent="2"/>
    </xf>
    <xf numFmtId="0" fontId="71" fillId="0" borderId="0" xfId="0" applyFont="1" applyAlignment="1">
      <alignment horizontal="center" vertical="center" wrapText="1"/>
    </xf>
    <xf numFmtId="49" fontId="38" fillId="0" borderId="29" xfId="0" applyNumberFormat="1" applyFon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/>
    </xf>
    <xf numFmtId="49" fontId="38" fillId="0" borderId="133" xfId="0" applyNumberFormat="1" applyFont="1" applyBorder="1" applyAlignment="1">
      <alignment horizontal="center" vertical="center"/>
    </xf>
    <xf numFmtId="49" fontId="38" fillId="0" borderId="134" xfId="0" applyNumberFormat="1" applyFont="1" applyBorder="1" applyAlignment="1">
      <alignment horizontal="center" vertical="center"/>
    </xf>
    <xf numFmtId="49" fontId="58" fillId="7" borderId="124" xfId="131" applyNumberFormat="1" applyFont="1" applyFill="1" applyBorder="1" applyAlignment="1">
      <alignment horizontal="center" vertical="center"/>
    </xf>
    <xf numFmtId="49" fontId="58" fillId="7" borderId="123" xfId="131" applyNumberFormat="1" applyFont="1" applyFill="1" applyBorder="1" applyAlignment="1">
      <alignment horizontal="center" vertical="center"/>
    </xf>
    <xf numFmtId="49" fontId="58" fillId="7" borderId="125" xfId="131" applyNumberFormat="1" applyFont="1" applyFill="1" applyBorder="1" applyAlignment="1">
      <alignment horizontal="center" vertical="center"/>
    </xf>
    <xf numFmtId="0" fontId="55" fillId="3" borderId="62" xfId="131" applyFont="1" applyFill="1" applyBorder="1" applyAlignment="1">
      <alignment horizontal="center" vertical="center" wrapText="1"/>
    </xf>
    <xf numFmtId="0" fontId="55" fillId="3" borderId="63" xfId="131" applyFont="1" applyFill="1" applyBorder="1" applyAlignment="1">
      <alignment horizontal="center" vertical="center" wrapText="1"/>
    </xf>
    <xf numFmtId="0" fontId="55" fillId="3" borderId="37" xfId="131" applyFont="1" applyFill="1" applyBorder="1" applyAlignment="1">
      <alignment horizontal="center" vertical="center" wrapText="1"/>
    </xf>
    <xf numFmtId="0" fontId="55" fillId="3" borderId="38" xfId="131" applyFont="1" applyFill="1" applyBorder="1" applyAlignment="1">
      <alignment horizontal="center" vertical="center" wrapText="1"/>
    </xf>
    <xf numFmtId="0" fontId="55" fillId="3" borderId="64" xfId="131" applyFont="1" applyFill="1" applyBorder="1" applyAlignment="1">
      <alignment horizontal="center" vertical="center" wrapText="1"/>
    </xf>
    <xf numFmtId="0" fontId="55" fillId="3" borderId="39" xfId="131" applyFont="1" applyFill="1" applyBorder="1" applyAlignment="1">
      <alignment horizontal="center" vertical="center" wrapText="1"/>
    </xf>
    <xf numFmtId="0" fontId="61" fillId="13" borderId="59" xfId="131" applyFont="1" applyFill="1" applyBorder="1" applyAlignment="1">
      <alignment horizontal="center" vertical="center" wrapText="1"/>
    </xf>
    <xf numFmtId="0" fontId="61" fillId="13" borderId="7" xfId="131" applyFont="1" applyFill="1" applyBorder="1" applyAlignment="1">
      <alignment horizontal="center" vertical="center" wrapText="1"/>
    </xf>
    <xf numFmtId="0" fontId="61" fillId="13" borderId="47" xfId="131" applyFont="1" applyFill="1" applyBorder="1" applyAlignment="1">
      <alignment horizontal="center" vertical="center" wrapText="1"/>
    </xf>
    <xf numFmtId="0" fontId="55" fillId="2" borderId="51" xfId="131" applyFont="1" applyFill="1" applyBorder="1" applyAlignment="1">
      <alignment horizontal="center" vertical="center" wrapText="1"/>
    </xf>
    <xf numFmtId="0" fontId="55" fillId="2" borderId="50" xfId="131" applyFont="1" applyFill="1" applyBorder="1" applyAlignment="1">
      <alignment horizontal="center" vertical="center" wrapText="1"/>
    </xf>
    <xf numFmtId="0" fontId="55" fillId="2" borderId="39" xfId="131" applyFont="1" applyFill="1" applyBorder="1" applyAlignment="1">
      <alignment horizontal="center" vertical="center" wrapText="1"/>
    </xf>
    <xf numFmtId="0" fontId="55" fillId="2" borderId="38" xfId="131" applyFont="1" applyFill="1" applyBorder="1" applyAlignment="1">
      <alignment horizontal="center" vertical="center" wrapText="1"/>
    </xf>
    <xf numFmtId="0" fontId="61" fillId="13" borderId="65" xfId="131" applyFont="1" applyFill="1" applyBorder="1" applyAlignment="1">
      <alignment horizontal="center" vertical="center" wrapText="1"/>
    </xf>
    <xf numFmtId="0" fontId="61" fillId="13" borderId="36" xfId="131" applyFont="1" applyFill="1" applyBorder="1" applyAlignment="1">
      <alignment horizontal="center" vertical="center" wrapText="1"/>
    </xf>
    <xf numFmtId="0" fontId="55" fillId="2" borderId="49" xfId="131" applyFont="1" applyFill="1" applyBorder="1" applyAlignment="1">
      <alignment horizontal="center" vertical="center" wrapText="1"/>
    </xf>
    <xf numFmtId="0" fontId="55" fillId="2" borderId="37" xfId="131" applyFont="1" applyFill="1" applyBorder="1" applyAlignment="1">
      <alignment horizontal="center" vertical="center" wrapText="1"/>
    </xf>
    <xf numFmtId="49" fontId="58" fillId="22" borderId="124" xfId="131" applyNumberFormat="1" applyFont="1" applyFill="1" applyBorder="1" applyAlignment="1">
      <alignment horizontal="center" vertical="center"/>
    </xf>
    <xf numFmtId="49" fontId="58" fillId="22" borderId="123" xfId="131" applyNumberFormat="1" applyFont="1" applyFill="1" applyBorder="1" applyAlignment="1">
      <alignment horizontal="center" vertical="center"/>
    </xf>
    <xf numFmtId="49" fontId="58" fillId="22" borderId="122" xfId="131" applyNumberFormat="1" applyFont="1" applyFill="1" applyBorder="1" applyAlignment="1">
      <alignment horizontal="center" vertical="center"/>
    </xf>
    <xf numFmtId="49" fontId="58" fillId="9" borderId="124" xfId="131" applyNumberFormat="1" applyFont="1" applyFill="1" applyBorder="1" applyAlignment="1">
      <alignment horizontal="center" vertical="center"/>
    </xf>
    <xf numFmtId="49" fontId="58" fillId="9" borderId="123" xfId="131" applyNumberFormat="1" applyFont="1" applyFill="1" applyBorder="1" applyAlignment="1">
      <alignment horizontal="center" vertical="center"/>
    </xf>
    <xf numFmtId="49" fontId="58" fillId="9" borderId="122" xfId="131" applyNumberFormat="1" applyFont="1" applyFill="1" applyBorder="1" applyAlignment="1">
      <alignment horizontal="center" vertical="center"/>
    </xf>
    <xf numFmtId="0" fontId="55" fillId="20" borderId="51" xfId="131" applyFont="1" applyFill="1" applyBorder="1" applyAlignment="1">
      <alignment horizontal="center" vertical="center" wrapText="1"/>
    </xf>
    <xf numFmtId="0" fontId="55" fillId="20" borderId="50" xfId="131" applyFont="1" applyFill="1" applyBorder="1" applyAlignment="1">
      <alignment horizontal="center" vertical="center" wrapText="1"/>
    </xf>
    <xf numFmtId="0" fontId="55" fillId="20" borderId="39" xfId="131" applyFont="1" applyFill="1" applyBorder="1" applyAlignment="1">
      <alignment horizontal="center" vertical="center" wrapText="1"/>
    </xf>
    <xf numFmtId="0" fontId="55" fillId="20" borderId="38" xfId="131" applyFont="1" applyFill="1" applyBorder="1" applyAlignment="1">
      <alignment horizontal="center" vertical="center" wrapText="1"/>
    </xf>
    <xf numFmtId="49" fontId="58" fillId="19" borderId="124" xfId="131" applyNumberFormat="1" applyFont="1" applyFill="1" applyBorder="1" applyAlignment="1">
      <alignment horizontal="center" vertical="center"/>
    </xf>
    <xf numFmtId="49" fontId="58" fillId="19" borderId="123" xfId="131" applyNumberFormat="1" applyFont="1" applyFill="1" applyBorder="1" applyAlignment="1">
      <alignment horizontal="center" vertical="center"/>
    </xf>
    <xf numFmtId="49" fontId="58" fillId="19" borderId="122" xfId="131" applyNumberFormat="1" applyFont="1" applyFill="1" applyBorder="1" applyAlignment="1">
      <alignment horizontal="center" vertical="center"/>
    </xf>
    <xf numFmtId="0" fontId="61" fillId="13" borderId="113" xfId="131" applyFont="1" applyFill="1" applyBorder="1" applyAlignment="1">
      <alignment horizontal="center" vertical="center" wrapText="1"/>
    </xf>
    <xf numFmtId="0" fontId="61" fillId="13" borderId="40" xfId="131" applyFont="1" applyFill="1" applyBorder="1" applyAlignment="1">
      <alignment horizontal="center" vertical="center" wrapText="1"/>
    </xf>
    <xf numFmtId="0" fontId="61" fillId="13" borderId="48" xfId="131" applyFont="1" applyFill="1" applyBorder="1" applyAlignment="1">
      <alignment horizontal="center" vertical="center" wrapText="1"/>
    </xf>
    <xf numFmtId="0" fontId="55" fillId="23" borderId="49" xfId="131" applyFont="1" applyFill="1" applyBorder="1" applyAlignment="1">
      <alignment horizontal="center" vertical="center" wrapText="1"/>
    </xf>
    <xf numFmtId="0" fontId="55" fillId="23" borderId="50" xfId="131" applyFont="1" applyFill="1" applyBorder="1" applyAlignment="1">
      <alignment horizontal="center" vertical="center" wrapText="1"/>
    </xf>
    <xf numFmtId="0" fontId="55" fillId="23" borderId="37" xfId="131" applyFont="1" applyFill="1" applyBorder="1" applyAlignment="1">
      <alignment horizontal="center" vertical="center" wrapText="1"/>
    </xf>
    <xf numFmtId="0" fontId="55" fillId="23" borderId="38" xfId="131" applyFont="1" applyFill="1" applyBorder="1" applyAlignment="1">
      <alignment horizontal="center" vertical="center" wrapText="1"/>
    </xf>
    <xf numFmtId="0" fontId="55" fillId="23" borderId="51" xfId="131" applyFont="1" applyFill="1" applyBorder="1" applyAlignment="1">
      <alignment horizontal="center" vertical="center" wrapText="1"/>
    </xf>
    <xf numFmtId="0" fontId="55" fillId="23" borderId="39" xfId="131" applyFont="1" applyFill="1" applyBorder="1" applyAlignment="1">
      <alignment horizontal="center" vertical="center" wrapText="1"/>
    </xf>
    <xf numFmtId="0" fontId="61" fillId="13" borderId="52" xfId="131" applyFont="1" applyFill="1" applyBorder="1" applyAlignment="1">
      <alignment horizontal="center" vertical="center" wrapText="1"/>
    </xf>
    <xf numFmtId="0" fontId="55" fillId="20" borderId="49" xfId="131" applyFont="1" applyFill="1" applyBorder="1" applyAlignment="1">
      <alignment horizontal="center" vertical="center" wrapText="1"/>
    </xf>
    <xf numFmtId="0" fontId="55" fillId="20" borderId="37" xfId="131" applyFont="1" applyFill="1" applyBorder="1" applyAlignment="1">
      <alignment horizontal="center" vertical="center" wrapText="1"/>
    </xf>
    <xf numFmtId="0" fontId="51" fillId="15" borderId="14" xfId="131" applyFont="1" applyFill="1" applyBorder="1" applyAlignment="1">
      <alignment horizontal="center" vertical="center" wrapText="1"/>
    </xf>
    <xf numFmtId="0" fontId="51" fillId="15" borderId="3" xfId="131" applyFont="1" applyFill="1" applyBorder="1" applyAlignment="1">
      <alignment horizontal="center" vertical="center" wrapText="1"/>
    </xf>
    <xf numFmtId="0" fontId="51" fillId="15" borderId="3" xfId="131" applyFont="1" applyFill="1" applyBorder="1" applyAlignment="1">
      <alignment horizontal="center" vertical="center"/>
    </xf>
    <xf numFmtId="0" fontId="55" fillId="17" borderId="35" xfId="131" applyFont="1" applyFill="1" applyBorder="1" applyAlignment="1">
      <alignment horizontal="center" vertical="center" wrapText="1"/>
    </xf>
    <xf numFmtId="0" fontId="55" fillId="17" borderId="17" xfId="131" applyFont="1" applyFill="1" applyBorder="1" applyAlignment="1">
      <alignment horizontal="center" vertical="center" wrapText="1"/>
    </xf>
    <xf numFmtId="0" fontId="55" fillId="17" borderId="32" xfId="131" applyFont="1" applyFill="1" applyBorder="1" applyAlignment="1">
      <alignment horizontal="center" vertical="center" wrapText="1"/>
    </xf>
    <xf numFmtId="49" fontId="58" fillId="18" borderId="124" xfId="131" applyNumberFormat="1" applyFont="1" applyFill="1" applyBorder="1" applyAlignment="1">
      <alignment horizontal="center" vertical="center"/>
    </xf>
    <xf numFmtId="49" fontId="58" fillId="18" borderId="123" xfId="131" applyNumberFormat="1" applyFont="1" applyFill="1" applyBorder="1" applyAlignment="1">
      <alignment horizontal="center" vertical="center"/>
    </xf>
    <xf numFmtId="0" fontId="55" fillId="5" borderId="49" xfId="131" applyFont="1" applyFill="1" applyBorder="1" applyAlignment="1">
      <alignment horizontal="center" vertical="center" wrapText="1"/>
    </xf>
    <xf numFmtId="0" fontId="55" fillId="5" borderId="50" xfId="131" applyFont="1" applyFill="1" applyBorder="1" applyAlignment="1">
      <alignment horizontal="center" vertical="center" wrapText="1"/>
    </xf>
    <xf numFmtId="0" fontId="55" fillId="5" borderId="37" xfId="131" applyFont="1" applyFill="1" applyBorder="1" applyAlignment="1">
      <alignment horizontal="center" vertical="center" wrapText="1"/>
    </xf>
    <xf numFmtId="0" fontId="55" fillId="5" borderId="38" xfId="131" applyFont="1" applyFill="1" applyBorder="1" applyAlignment="1">
      <alignment horizontal="center" vertical="center" wrapText="1"/>
    </xf>
    <xf numFmtId="0" fontId="55" fillId="5" borderId="51" xfId="131" applyFont="1" applyFill="1" applyBorder="1" applyAlignment="1">
      <alignment horizontal="center" vertical="center" wrapText="1"/>
    </xf>
    <xf numFmtId="0" fontId="55" fillId="5" borderId="39" xfId="131" applyFont="1" applyFill="1" applyBorder="1" applyAlignment="1">
      <alignment horizontal="center" vertical="center" wrapText="1"/>
    </xf>
    <xf numFmtId="49" fontId="58" fillId="25" borderId="124" xfId="131" applyNumberFormat="1" applyFont="1" applyFill="1" applyBorder="1" applyAlignment="1">
      <alignment horizontal="center" vertical="center"/>
    </xf>
    <xf numFmtId="49" fontId="58" fillId="25" borderId="123" xfId="131" applyNumberFormat="1" applyFont="1" applyFill="1" applyBorder="1" applyAlignment="1">
      <alignment horizontal="center" vertical="center"/>
    </xf>
    <xf numFmtId="49" fontId="58" fillId="25" borderId="122" xfId="131" applyNumberFormat="1" applyFont="1" applyFill="1" applyBorder="1" applyAlignment="1">
      <alignment horizontal="center" vertical="center"/>
    </xf>
    <xf numFmtId="0" fontId="55" fillId="27" borderId="49" xfId="131" applyFont="1" applyFill="1" applyBorder="1" applyAlignment="1">
      <alignment horizontal="center" vertical="center" wrapText="1"/>
    </xf>
    <xf numFmtId="0" fontId="55" fillId="27" borderId="50" xfId="131" applyFont="1" applyFill="1" applyBorder="1" applyAlignment="1">
      <alignment horizontal="center" vertical="center" wrapText="1"/>
    </xf>
    <xf numFmtId="0" fontId="55" fillId="27" borderId="37" xfId="131" applyFont="1" applyFill="1" applyBorder="1" applyAlignment="1">
      <alignment horizontal="center" vertical="center" wrapText="1"/>
    </xf>
    <xf numFmtId="0" fontId="55" fillId="27" borderId="38" xfId="131" applyFont="1" applyFill="1" applyBorder="1" applyAlignment="1">
      <alignment horizontal="center" vertical="center" wrapText="1"/>
    </xf>
    <xf numFmtId="0" fontId="55" fillId="27" borderId="51" xfId="131" applyFont="1" applyFill="1" applyBorder="1" applyAlignment="1">
      <alignment horizontal="center" vertical="center" wrapText="1"/>
    </xf>
    <xf numFmtId="0" fontId="55" fillId="27" borderId="39" xfId="131" applyFont="1" applyFill="1" applyBorder="1" applyAlignment="1">
      <alignment horizontal="center" vertical="center" wrapText="1"/>
    </xf>
    <xf numFmtId="49" fontId="70" fillId="16" borderId="126" xfId="131" applyNumberFormat="1" applyFont="1" applyFill="1" applyBorder="1" applyAlignment="1">
      <alignment horizontal="center" vertical="center"/>
    </xf>
    <xf numFmtId="49" fontId="70" fillId="16" borderId="127" xfId="131" applyNumberFormat="1" applyFont="1" applyFill="1" applyBorder="1" applyAlignment="1">
      <alignment horizontal="center" vertical="center"/>
    </xf>
    <xf numFmtId="49" fontId="70" fillId="16" borderId="128" xfId="131" applyNumberFormat="1" applyFont="1" applyFill="1" applyBorder="1" applyAlignment="1">
      <alignment horizontal="center" vertical="center"/>
    </xf>
    <xf numFmtId="49" fontId="58" fillId="7" borderId="122" xfId="131" applyNumberFormat="1" applyFont="1" applyFill="1" applyBorder="1" applyAlignment="1">
      <alignment horizontal="center" vertical="center"/>
    </xf>
    <xf numFmtId="0" fontId="55" fillId="31" borderId="49" xfId="131" applyFont="1" applyFill="1" applyBorder="1" applyAlignment="1">
      <alignment horizontal="center" vertical="center" wrapText="1"/>
    </xf>
    <xf numFmtId="0" fontId="55" fillId="31" borderId="50" xfId="131" applyFont="1" applyFill="1" applyBorder="1" applyAlignment="1">
      <alignment horizontal="center" vertical="center" wrapText="1"/>
    </xf>
    <xf numFmtId="0" fontId="55" fillId="31" borderId="37" xfId="131" applyFont="1" applyFill="1" applyBorder="1" applyAlignment="1">
      <alignment horizontal="center" vertical="center" wrapText="1"/>
    </xf>
    <xf numFmtId="0" fontId="55" fillId="31" borderId="38" xfId="131" applyFont="1" applyFill="1" applyBorder="1" applyAlignment="1">
      <alignment horizontal="center" vertical="center" wrapText="1"/>
    </xf>
    <xf numFmtId="0" fontId="55" fillId="31" borderId="51" xfId="131" applyFont="1" applyFill="1" applyBorder="1" applyAlignment="1">
      <alignment horizontal="center" vertical="center" wrapText="1"/>
    </xf>
    <xf numFmtId="0" fontId="55" fillId="31" borderId="39" xfId="131" applyFont="1" applyFill="1" applyBorder="1" applyAlignment="1">
      <alignment horizontal="center" vertical="center" wrapText="1"/>
    </xf>
    <xf numFmtId="49" fontId="58" fillId="29" borderId="124" xfId="131" applyNumberFormat="1" applyFont="1" applyFill="1" applyBorder="1" applyAlignment="1">
      <alignment horizontal="center" vertical="center"/>
    </xf>
    <xf numFmtId="49" fontId="58" fillId="29" borderId="123" xfId="131" applyNumberFormat="1" applyFont="1" applyFill="1" applyBorder="1" applyAlignment="1">
      <alignment horizontal="center" vertical="center"/>
    </xf>
    <xf numFmtId="49" fontId="58" fillId="29" borderId="122" xfId="131" applyNumberFormat="1" applyFont="1" applyFill="1" applyBorder="1" applyAlignment="1">
      <alignment horizontal="center" vertical="center"/>
    </xf>
    <xf numFmtId="0" fontId="55" fillId="30" borderId="49" xfId="131" applyFont="1" applyFill="1" applyBorder="1" applyAlignment="1">
      <alignment horizontal="center" vertical="center" wrapText="1"/>
    </xf>
    <xf numFmtId="0" fontId="55" fillId="30" borderId="50" xfId="131" applyFont="1" applyFill="1" applyBorder="1" applyAlignment="1">
      <alignment horizontal="center" vertical="center" wrapText="1"/>
    </xf>
    <xf numFmtId="0" fontId="55" fillId="30" borderId="37" xfId="131" applyFont="1" applyFill="1" applyBorder="1" applyAlignment="1">
      <alignment horizontal="center" vertical="center" wrapText="1"/>
    </xf>
    <xf numFmtId="0" fontId="55" fillId="30" borderId="38" xfId="131" applyFont="1" applyFill="1" applyBorder="1" applyAlignment="1">
      <alignment horizontal="center" vertical="center" wrapText="1"/>
    </xf>
    <xf numFmtId="0" fontId="55" fillId="30" borderId="51" xfId="131" applyFont="1" applyFill="1" applyBorder="1" applyAlignment="1">
      <alignment horizontal="center" vertical="center" wrapText="1"/>
    </xf>
    <xf numFmtId="0" fontId="55" fillId="30" borderId="39" xfId="131" applyFont="1" applyFill="1" applyBorder="1" applyAlignment="1">
      <alignment horizontal="center" vertical="center" wrapText="1"/>
    </xf>
    <xf numFmtId="49" fontId="58" fillId="28" borderId="124" xfId="131" applyNumberFormat="1" applyFont="1" applyFill="1" applyBorder="1" applyAlignment="1">
      <alignment horizontal="center" vertical="center"/>
    </xf>
    <xf numFmtId="49" fontId="58" fillId="28" borderId="123" xfId="131" applyNumberFormat="1" applyFont="1" applyFill="1" applyBorder="1" applyAlignment="1">
      <alignment horizontal="center" vertical="center"/>
    </xf>
    <xf numFmtId="49" fontId="58" fillId="28" borderId="122" xfId="131" applyNumberFormat="1" applyFont="1" applyFill="1" applyBorder="1" applyAlignment="1">
      <alignment horizontal="center" vertical="center"/>
    </xf>
    <xf numFmtId="0" fontId="55" fillId="20" borderId="105" xfId="131" applyFont="1" applyFill="1" applyBorder="1" applyAlignment="1">
      <alignment horizontal="center" vertical="center" wrapText="1"/>
    </xf>
    <xf numFmtId="0" fontId="55" fillId="20" borderId="104" xfId="131" applyFont="1" applyFill="1" applyBorder="1" applyAlignment="1">
      <alignment horizontal="center" vertical="center" wrapText="1"/>
    </xf>
    <xf numFmtId="49" fontId="58" fillId="25" borderId="129" xfId="131" applyNumberFormat="1" applyFont="1" applyFill="1" applyBorder="1" applyAlignment="1">
      <alignment horizontal="center" vertical="center"/>
    </xf>
    <xf numFmtId="49" fontId="58" fillId="25" borderId="130" xfId="131" applyNumberFormat="1" applyFont="1" applyFill="1" applyBorder="1" applyAlignment="1">
      <alignment horizontal="center" vertical="center"/>
    </xf>
    <xf numFmtId="49" fontId="58" fillId="25" borderId="131" xfId="131" applyNumberFormat="1" applyFont="1" applyFill="1" applyBorder="1" applyAlignment="1">
      <alignment horizontal="center" vertical="center"/>
    </xf>
    <xf numFmtId="0" fontId="55" fillId="27" borderId="103" xfId="131" applyFont="1" applyFill="1" applyBorder="1" applyAlignment="1">
      <alignment horizontal="center" vertical="center" wrapText="1"/>
    </xf>
    <xf numFmtId="0" fontId="55" fillId="27" borderId="104" xfId="131" applyFont="1" applyFill="1" applyBorder="1" applyAlignment="1">
      <alignment horizontal="center" vertical="center" wrapText="1"/>
    </xf>
    <xf numFmtId="0" fontId="55" fillId="27" borderId="105" xfId="131" applyFont="1" applyFill="1" applyBorder="1" applyAlignment="1">
      <alignment horizontal="center" vertical="center" wrapText="1"/>
    </xf>
    <xf numFmtId="0" fontId="61" fillId="13" borderId="106" xfId="131" applyFont="1" applyFill="1" applyBorder="1" applyAlignment="1">
      <alignment horizontal="center" vertical="center" wrapText="1"/>
    </xf>
    <xf numFmtId="0" fontId="61" fillId="13" borderId="41" xfId="131" applyFont="1" applyFill="1" applyBorder="1" applyAlignment="1">
      <alignment horizontal="center" vertical="center" wrapText="1"/>
    </xf>
    <xf numFmtId="49" fontId="58" fillId="19" borderId="129" xfId="131" applyNumberFormat="1" applyFont="1" applyFill="1" applyBorder="1" applyAlignment="1">
      <alignment horizontal="center" vertical="center"/>
    </xf>
    <xf numFmtId="49" fontId="58" fillId="19" borderId="130" xfId="131" applyNumberFormat="1" applyFont="1" applyFill="1" applyBorder="1" applyAlignment="1">
      <alignment horizontal="center" vertical="center"/>
    </xf>
    <xf numFmtId="49" fontId="58" fillId="19" borderId="131" xfId="131" applyNumberFormat="1" applyFont="1" applyFill="1" applyBorder="1" applyAlignment="1">
      <alignment horizontal="center" vertical="center"/>
    </xf>
    <xf numFmtId="0" fontId="55" fillId="20" borderId="103" xfId="131" applyFont="1" applyFill="1" applyBorder="1" applyAlignment="1">
      <alignment horizontal="center" vertical="center" wrapText="1"/>
    </xf>
    <xf numFmtId="49" fontId="58" fillId="9" borderId="129" xfId="131" applyNumberFormat="1" applyFont="1" applyFill="1" applyBorder="1" applyAlignment="1">
      <alignment horizontal="center" vertical="center"/>
    </xf>
    <xf numFmtId="49" fontId="58" fillId="9" borderId="130" xfId="131" applyNumberFormat="1" applyFont="1" applyFill="1" applyBorder="1" applyAlignment="1">
      <alignment horizontal="center" vertical="center"/>
    </xf>
    <xf numFmtId="49" fontId="58" fillId="9" borderId="131" xfId="131" applyNumberFormat="1" applyFont="1" applyFill="1" applyBorder="1" applyAlignment="1">
      <alignment horizontal="center" vertical="center"/>
    </xf>
    <xf numFmtId="0" fontId="55" fillId="2" borderId="103" xfId="131" applyFont="1" applyFill="1" applyBorder="1" applyAlignment="1">
      <alignment horizontal="center" vertical="center" wrapText="1"/>
    </xf>
    <xf numFmtId="0" fontId="55" fillId="2" borderId="104" xfId="131" applyFont="1" applyFill="1" applyBorder="1" applyAlignment="1">
      <alignment horizontal="center" vertical="center" wrapText="1"/>
    </xf>
    <xf numFmtId="0" fontId="55" fillId="2" borderId="105" xfId="131" applyFont="1" applyFill="1" applyBorder="1" applyAlignment="1">
      <alignment horizontal="center" vertical="center" wrapText="1"/>
    </xf>
    <xf numFmtId="0" fontId="55" fillId="23" borderId="103" xfId="131" applyFont="1" applyFill="1" applyBorder="1" applyAlignment="1">
      <alignment horizontal="center" vertical="center" wrapText="1"/>
    </xf>
    <xf numFmtId="0" fontId="55" fillId="23" borderId="104" xfId="131" applyFont="1" applyFill="1" applyBorder="1" applyAlignment="1">
      <alignment horizontal="center" vertical="center" wrapText="1"/>
    </xf>
    <xf numFmtId="0" fontId="55" fillId="23" borderId="105" xfId="131" applyFont="1" applyFill="1" applyBorder="1" applyAlignment="1">
      <alignment horizontal="center" vertical="center" wrapText="1"/>
    </xf>
    <xf numFmtId="49" fontId="58" fillId="22" borderId="129" xfId="131" applyNumberFormat="1" applyFont="1" applyFill="1" applyBorder="1" applyAlignment="1">
      <alignment horizontal="center" vertical="center"/>
    </xf>
    <xf numFmtId="49" fontId="58" fillId="22" borderId="130" xfId="131" applyNumberFormat="1" applyFont="1" applyFill="1" applyBorder="1" applyAlignment="1">
      <alignment horizontal="center" vertical="center"/>
    </xf>
    <xf numFmtId="49" fontId="58" fillId="22" borderId="131" xfId="131" applyNumberFormat="1" applyFont="1" applyFill="1" applyBorder="1" applyAlignment="1">
      <alignment horizontal="center" vertical="center"/>
    </xf>
    <xf numFmtId="0" fontId="62" fillId="11" borderId="14" xfId="132" applyFont="1" applyFill="1" applyBorder="1" applyAlignment="1">
      <alignment horizontal="center" vertical="center" wrapText="1"/>
    </xf>
    <xf numFmtId="0" fontId="62" fillId="11" borderId="3" xfId="132" applyFont="1" applyFill="1" applyBorder="1" applyAlignment="1">
      <alignment horizontal="center" vertical="center" wrapText="1"/>
    </xf>
    <xf numFmtId="0" fontId="62" fillId="11" borderId="18" xfId="132" applyFont="1" applyFill="1" applyBorder="1" applyAlignment="1">
      <alignment horizontal="center" vertical="center" wrapText="1"/>
    </xf>
    <xf numFmtId="0" fontId="61" fillId="13" borderId="100" xfId="131" applyFont="1" applyFill="1" applyBorder="1" applyAlignment="1">
      <alignment horizontal="center" vertical="center" wrapText="1"/>
    </xf>
    <xf numFmtId="49" fontId="58" fillId="7" borderId="129" xfId="131" applyNumberFormat="1" applyFont="1" applyFill="1" applyBorder="1" applyAlignment="1">
      <alignment horizontal="center" vertical="center"/>
    </xf>
    <xf numFmtId="49" fontId="58" fillId="7" borderId="130" xfId="131" applyNumberFormat="1" applyFont="1" applyFill="1" applyBorder="1" applyAlignment="1">
      <alignment horizontal="center" vertical="center"/>
    </xf>
    <xf numFmtId="49" fontId="58" fillId="18" borderId="129" xfId="131" applyNumberFormat="1" applyFont="1" applyFill="1" applyBorder="1" applyAlignment="1">
      <alignment horizontal="center" vertical="center"/>
    </xf>
    <xf numFmtId="49" fontId="58" fillId="18" borderId="130" xfId="131" applyNumberFormat="1" applyFont="1" applyFill="1" applyBorder="1" applyAlignment="1">
      <alignment horizontal="center" vertical="center"/>
    </xf>
    <xf numFmtId="0" fontId="55" fillId="5" borderId="77" xfId="131" applyFont="1" applyFill="1" applyBorder="1" applyAlignment="1">
      <alignment horizontal="center" vertical="center" wrapText="1"/>
    </xf>
    <xf numFmtId="0" fontId="55" fillId="5" borderId="78" xfId="131" applyFont="1" applyFill="1" applyBorder="1" applyAlignment="1">
      <alignment horizontal="center" vertical="center" wrapText="1"/>
    </xf>
    <xf numFmtId="0" fontId="55" fillId="5" borderId="79" xfId="131" applyFont="1" applyFill="1" applyBorder="1" applyAlignment="1">
      <alignment horizontal="center" vertical="center" wrapText="1"/>
    </xf>
    <xf numFmtId="0" fontId="61" fillId="13" borderId="90" xfId="131" applyFont="1" applyFill="1" applyBorder="1" applyAlignment="1">
      <alignment horizontal="center" vertical="center" wrapText="1"/>
    </xf>
    <xf numFmtId="0" fontId="68" fillId="3" borderId="90" xfId="131" applyFont="1" applyFill="1" applyBorder="1" applyAlignment="1">
      <alignment horizontal="center" vertical="center" wrapText="1"/>
    </xf>
    <xf numFmtId="0" fontId="68" fillId="3" borderId="94" xfId="131" applyFont="1" applyFill="1" applyBorder="1" applyAlignment="1">
      <alignment horizontal="center" vertical="center" wrapText="1"/>
    </xf>
    <xf numFmtId="0" fontId="68" fillId="3" borderId="39" xfId="131" applyFont="1" applyFill="1" applyBorder="1" applyAlignment="1">
      <alignment horizontal="center" vertical="center" wrapText="1"/>
    </xf>
    <xf numFmtId="0" fontId="68" fillId="3" borderId="38" xfId="131" applyFont="1" applyFill="1" applyBorder="1" applyAlignment="1">
      <alignment horizontal="center" vertical="center" wrapText="1"/>
    </xf>
    <xf numFmtId="0" fontId="55" fillId="17" borderId="84" xfId="131" applyFont="1" applyFill="1" applyBorder="1" applyAlignment="1">
      <alignment horizontal="center" vertical="center" wrapText="1"/>
    </xf>
    <xf numFmtId="0" fontId="55" fillId="17" borderId="85" xfId="131" applyFont="1" applyFill="1" applyBorder="1" applyAlignment="1">
      <alignment horizontal="center" vertical="center" wrapText="1"/>
    </xf>
    <xf numFmtId="0" fontId="68" fillId="3" borderId="93" xfId="131" applyFont="1" applyFill="1" applyBorder="1" applyAlignment="1">
      <alignment horizontal="center" vertical="center" wrapText="1"/>
    </xf>
    <xf numFmtId="0" fontId="68" fillId="3" borderId="37" xfId="131" applyFont="1" applyFill="1" applyBorder="1" applyAlignment="1">
      <alignment horizontal="center" vertical="center" wrapText="1"/>
    </xf>
    <xf numFmtId="0" fontId="56" fillId="3" borderId="90" xfId="131" applyFont="1" applyFill="1" applyBorder="1" applyAlignment="1">
      <alignment horizontal="center" vertical="center" wrapText="1"/>
    </xf>
    <xf numFmtId="0" fontId="56" fillId="3" borderId="94" xfId="131" applyFont="1" applyFill="1" applyBorder="1" applyAlignment="1">
      <alignment horizontal="center" vertical="center" wrapText="1"/>
    </xf>
    <xf numFmtId="0" fontId="56" fillId="3" borderId="39" xfId="131" applyFont="1" applyFill="1" applyBorder="1" applyAlignment="1">
      <alignment horizontal="center" vertical="center" wrapText="1"/>
    </xf>
    <xf numFmtId="0" fontId="56" fillId="3" borderId="38" xfId="131" applyFont="1" applyFill="1" applyBorder="1" applyAlignment="1">
      <alignment horizontal="center" vertical="center" wrapText="1"/>
    </xf>
    <xf numFmtId="0" fontId="55" fillId="3" borderId="90" xfId="131" applyFont="1" applyFill="1" applyBorder="1" applyAlignment="1">
      <alignment horizontal="center" vertical="center" wrapText="1"/>
    </xf>
    <xf numFmtId="0" fontId="55" fillId="3" borderId="94" xfId="131" applyFont="1" applyFill="1" applyBorder="1" applyAlignment="1">
      <alignment horizontal="center" vertical="center" wrapText="1"/>
    </xf>
    <xf numFmtId="49" fontId="58" fillId="7" borderId="131" xfId="131" applyNumberFormat="1" applyFont="1" applyFill="1" applyBorder="1" applyAlignment="1">
      <alignment horizontal="center" vertical="center"/>
    </xf>
    <xf numFmtId="0" fontId="55" fillId="31" borderId="103" xfId="131" applyFont="1" applyFill="1" applyBorder="1" applyAlignment="1">
      <alignment horizontal="center" vertical="center" wrapText="1"/>
    </xf>
    <xf numFmtId="0" fontId="55" fillId="31" borderId="104" xfId="131" applyFont="1" applyFill="1" applyBorder="1" applyAlignment="1">
      <alignment horizontal="center" vertical="center" wrapText="1"/>
    </xf>
    <xf numFmtId="0" fontId="55" fillId="31" borderId="105" xfId="131" applyFont="1" applyFill="1" applyBorder="1" applyAlignment="1">
      <alignment horizontal="center" vertical="center" wrapText="1"/>
    </xf>
    <xf numFmtId="49" fontId="58" fillId="29" borderId="129" xfId="131" applyNumberFormat="1" applyFont="1" applyFill="1" applyBorder="1" applyAlignment="1">
      <alignment horizontal="center" vertical="center"/>
    </xf>
    <xf numFmtId="49" fontId="58" fillId="29" borderId="130" xfId="131" applyNumberFormat="1" applyFont="1" applyFill="1" applyBorder="1" applyAlignment="1">
      <alignment horizontal="center" vertical="center"/>
    </xf>
    <xf numFmtId="49" fontId="58" fillId="29" borderId="131" xfId="131" applyNumberFormat="1" applyFont="1" applyFill="1" applyBorder="1" applyAlignment="1">
      <alignment horizontal="center" vertical="center"/>
    </xf>
    <xf numFmtId="0" fontId="55" fillId="30" borderId="103" xfId="131" applyFont="1" applyFill="1" applyBorder="1" applyAlignment="1">
      <alignment horizontal="center" vertical="center" wrapText="1"/>
    </xf>
    <xf numFmtId="0" fontId="55" fillId="30" borderId="104" xfId="131" applyFont="1" applyFill="1" applyBorder="1" applyAlignment="1">
      <alignment horizontal="center" vertical="center" wrapText="1"/>
    </xf>
    <xf numFmtId="0" fontId="55" fillId="30" borderId="105" xfId="131" applyFont="1" applyFill="1" applyBorder="1" applyAlignment="1">
      <alignment horizontal="center" vertical="center" wrapText="1"/>
    </xf>
    <xf numFmtId="49" fontId="58" fillId="28" borderId="129" xfId="131" applyNumberFormat="1" applyFont="1" applyFill="1" applyBorder="1" applyAlignment="1">
      <alignment horizontal="center" vertical="center"/>
    </xf>
    <xf numFmtId="49" fontId="58" fillId="28" borderId="130" xfId="131" applyNumberFormat="1" applyFont="1" applyFill="1" applyBorder="1" applyAlignment="1">
      <alignment horizontal="center" vertical="center"/>
    </xf>
    <xf numFmtId="49" fontId="58" fillId="28" borderId="131" xfId="131" applyNumberFormat="1" applyFont="1" applyFill="1" applyBorder="1" applyAlignment="1">
      <alignment horizontal="center" vertical="center"/>
    </xf>
  </cellXfs>
  <cellStyles count="140">
    <cellStyle name="Comma 2" xfId="134" xr:uid="{00000000-0005-0000-0000-000000000000}"/>
    <cellStyle name="Comma 3" xfId="136" xr:uid="{00000000-0005-0000-0000-000001000000}"/>
    <cellStyle name="Normal" xfId="0" builtinId="0"/>
    <cellStyle name="Normal 10" xfId="8" xr:uid="{00000000-0005-0000-0000-000003000000}"/>
    <cellStyle name="Normal 10 2" xfId="38" xr:uid="{00000000-0005-0000-0000-000004000000}"/>
    <cellStyle name="Normal 10 2 2" xfId="100" xr:uid="{00000000-0005-0000-0000-000005000000}"/>
    <cellStyle name="Normal 10 3" xfId="72" xr:uid="{00000000-0005-0000-0000-000006000000}"/>
    <cellStyle name="Normal 11" xfId="17" xr:uid="{00000000-0005-0000-0000-000007000000}"/>
    <cellStyle name="Normal 11 2" xfId="46" xr:uid="{00000000-0005-0000-0000-000008000000}"/>
    <cellStyle name="Normal 11 2 2" xfId="108" xr:uid="{00000000-0005-0000-0000-000009000000}"/>
    <cellStyle name="Normal 11 3" xfId="80" xr:uid="{00000000-0005-0000-0000-00000A000000}"/>
    <cellStyle name="Normal 11 4" xfId="132" xr:uid="{00000000-0005-0000-0000-00000B000000}"/>
    <cellStyle name="Normal 11 4 2" xfId="137" xr:uid="{00000000-0005-0000-0000-00000C000000}"/>
    <cellStyle name="Normal 12" xfId="18" xr:uid="{00000000-0005-0000-0000-00000D000000}"/>
    <cellStyle name="Normal 12 2" xfId="47" xr:uid="{00000000-0005-0000-0000-00000E000000}"/>
    <cellStyle name="Normal 12 2 2" xfId="109" xr:uid="{00000000-0005-0000-0000-00000F000000}"/>
    <cellStyle name="Normal 12 3" xfId="81" xr:uid="{00000000-0005-0000-0000-000010000000}"/>
    <cellStyle name="Normal 13" xfId="19" xr:uid="{00000000-0005-0000-0000-000011000000}"/>
    <cellStyle name="Normal 13 2" xfId="48" xr:uid="{00000000-0005-0000-0000-000012000000}"/>
    <cellStyle name="Normal 13 2 2" xfId="110" xr:uid="{00000000-0005-0000-0000-000013000000}"/>
    <cellStyle name="Normal 13 3" xfId="82" xr:uid="{00000000-0005-0000-0000-000014000000}"/>
    <cellStyle name="Normal 14" xfId="20" xr:uid="{00000000-0005-0000-0000-000015000000}"/>
    <cellStyle name="Normal 14 2" xfId="49" xr:uid="{00000000-0005-0000-0000-000016000000}"/>
    <cellStyle name="Normal 14 2 2" xfId="111" xr:uid="{00000000-0005-0000-0000-000017000000}"/>
    <cellStyle name="Normal 14 3" xfId="83" xr:uid="{00000000-0005-0000-0000-000018000000}"/>
    <cellStyle name="Normal 15" xfId="21" xr:uid="{00000000-0005-0000-0000-000019000000}"/>
    <cellStyle name="Normal 15 2" xfId="50" xr:uid="{00000000-0005-0000-0000-00001A000000}"/>
    <cellStyle name="Normal 15 2 2" xfId="112" xr:uid="{00000000-0005-0000-0000-00001B000000}"/>
    <cellStyle name="Normal 15 3" xfId="84" xr:uid="{00000000-0005-0000-0000-00001C000000}"/>
    <cellStyle name="Normal 16" xfId="22" xr:uid="{00000000-0005-0000-0000-00001D000000}"/>
    <cellStyle name="Normal 16 2" xfId="51" xr:uid="{00000000-0005-0000-0000-00001E000000}"/>
    <cellStyle name="Normal 16 2 2" xfId="113" xr:uid="{00000000-0005-0000-0000-00001F000000}"/>
    <cellStyle name="Normal 16 3" xfId="85" xr:uid="{00000000-0005-0000-0000-000020000000}"/>
    <cellStyle name="Normal 17" xfId="23" xr:uid="{00000000-0005-0000-0000-000021000000}"/>
    <cellStyle name="Normal 17 2" xfId="52" xr:uid="{00000000-0005-0000-0000-000022000000}"/>
    <cellStyle name="Normal 17 2 2" xfId="114" xr:uid="{00000000-0005-0000-0000-000023000000}"/>
    <cellStyle name="Normal 17 3" xfId="86" xr:uid="{00000000-0005-0000-0000-000024000000}"/>
    <cellStyle name="Normal 18" xfId="24" xr:uid="{00000000-0005-0000-0000-000025000000}"/>
    <cellStyle name="Normal 18 2" xfId="53" xr:uid="{00000000-0005-0000-0000-000026000000}"/>
    <cellStyle name="Normal 18 2 2" xfId="115" xr:uid="{00000000-0005-0000-0000-000027000000}"/>
    <cellStyle name="Normal 18 3" xfId="87" xr:uid="{00000000-0005-0000-0000-000028000000}"/>
    <cellStyle name="Normal 18 4" xfId="135" xr:uid="{00000000-0005-0000-0000-000029000000}"/>
    <cellStyle name="Normal 18 4 2" xfId="139" xr:uid="{00000000-0005-0000-0000-00002A000000}"/>
    <cellStyle name="Normal 19" xfId="25" xr:uid="{00000000-0005-0000-0000-00002B000000}"/>
    <cellStyle name="Normal 19 2" xfId="54" xr:uid="{00000000-0005-0000-0000-00002C000000}"/>
    <cellStyle name="Normal 19 2 2" xfId="116" xr:uid="{00000000-0005-0000-0000-00002D000000}"/>
    <cellStyle name="Normal 19 3" xfId="88" xr:uid="{00000000-0005-0000-0000-00002E000000}"/>
    <cellStyle name="Normal 2" xfId="1" xr:uid="{00000000-0005-0000-0000-00002F000000}"/>
    <cellStyle name="Normal 2 2" xfId="10" xr:uid="{00000000-0005-0000-0000-000030000000}"/>
    <cellStyle name="Normal 2 2 2" xfId="39" xr:uid="{00000000-0005-0000-0000-000031000000}"/>
    <cellStyle name="Normal 2 2 2 2" xfId="101" xr:uid="{00000000-0005-0000-0000-000032000000}"/>
    <cellStyle name="Normal 2 2 3" xfId="73" xr:uid="{00000000-0005-0000-0000-000033000000}"/>
    <cellStyle name="Normal 2 3" xfId="31" xr:uid="{00000000-0005-0000-0000-000034000000}"/>
    <cellStyle name="Normal 2 3 2" xfId="93" xr:uid="{00000000-0005-0000-0000-000035000000}"/>
    <cellStyle name="Normal 2 4" xfId="65" xr:uid="{00000000-0005-0000-0000-000036000000}"/>
    <cellStyle name="Normal 2 5" xfId="131" xr:uid="{00000000-0005-0000-0000-000037000000}"/>
    <cellStyle name="Normal 20" xfId="26" xr:uid="{00000000-0005-0000-0000-000038000000}"/>
    <cellStyle name="Normal 20 2" xfId="55" xr:uid="{00000000-0005-0000-0000-000039000000}"/>
    <cellStyle name="Normal 20 2 2" xfId="117" xr:uid="{00000000-0005-0000-0000-00003A000000}"/>
    <cellStyle name="Normal 20 3" xfId="89" xr:uid="{00000000-0005-0000-0000-00003B000000}"/>
    <cellStyle name="Normal 21" xfId="27" xr:uid="{00000000-0005-0000-0000-00003C000000}"/>
    <cellStyle name="Normal 21 2" xfId="56" xr:uid="{00000000-0005-0000-0000-00003D000000}"/>
    <cellStyle name="Normal 21 2 2" xfId="118" xr:uid="{00000000-0005-0000-0000-00003E000000}"/>
    <cellStyle name="Normal 21 3" xfId="90" xr:uid="{00000000-0005-0000-0000-00003F000000}"/>
    <cellStyle name="Normal 22" xfId="28" xr:uid="{00000000-0005-0000-0000-000040000000}"/>
    <cellStyle name="Normal 22 2" xfId="57" xr:uid="{00000000-0005-0000-0000-000041000000}"/>
    <cellStyle name="Normal 22 2 2" xfId="119" xr:uid="{00000000-0005-0000-0000-000042000000}"/>
    <cellStyle name="Normal 22 3" xfId="91" xr:uid="{00000000-0005-0000-0000-000043000000}"/>
    <cellStyle name="Normal 23" xfId="30" xr:uid="{00000000-0005-0000-0000-000044000000}"/>
    <cellStyle name="Normal 24" xfId="29" xr:uid="{00000000-0005-0000-0000-000045000000}"/>
    <cellStyle name="Normal 24 2" xfId="92" xr:uid="{00000000-0005-0000-0000-000046000000}"/>
    <cellStyle name="Normal 25" xfId="58" xr:uid="{00000000-0005-0000-0000-000047000000}"/>
    <cellStyle name="Normal 25 2" xfId="120" xr:uid="{00000000-0005-0000-0000-000048000000}"/>
    <cellStyle name="Normal 26" xfId="59" xr:uid="{00000000-0005-0000-0000-000049000000}"/>
    <cellStyle name="Normal 26 2" xfId="121" xr:uid="{00000000-0005-0000-0000-00004A000000}"/>
    <cellStyle name="Normal 27" xfId="60" xr:uid="{00000000-0005-0000-0000-00004B000000}"/>
    <cellStyle name="Normal 27 2" xfId="122" xr:uid="{00000000-0005-0000-0000-00004C000000}"/>
    <cellStyle name="Normal 28" xfId="61" xr:uid="{00000000-0005-0000-0000-00004D000000}"/>
    <cellStyle name="Normal 28 2" xfId="123" xr:uid="{00000000-0005-0000-0000-00004E000000}"/>
    <cellStyle name="Normal 29" xfId="62" xr:uid="{00000000-0005-0000-0000-00004F000000}"/>
    <cellStyle name="Normal 29 2" xfId="124" xr:uid="{00000000-0005-0000-0000-000050000000}"/>
    <cellStyle name="Normal 3" xfId="2" xr:uid="{00000000-0005-0000-0000-000051000000}"/>
    <cellStyle name="Normal 3 2" xfId="11" xr:uid="{00000000-0005-0000-0000-000052000000}"/>
    <cellStyle name="Normal 3 2 2" xfId="40" xr:uid="{00000000-0005-0000-0000-000053000000}"/>
    <cellStyle name="Normal 3 2 2 2" xfId="102" xr:uid="{00000000-0005-0000-0000-000054000000}"/>
    <cellStyle name="Normal 3 2 3" xfId="74" xr:uid="{00000000-0005-0000-0000-000055000000}"/>
    <cellStyle name="Normal 3 3" xfId="32" xr:uid="{00000000-0005-0000-0000-000056000000}"/>
    <cellStyle name="Normal 3 3 2" xfId="94" xr:uid="{00000000-0005-0000-0000-000057000000}"/>
    <cellStyle name="Normal 3 4" xfId="66" xr:uid="{00000000-0005-0000-0000-000058000000}"/>
    <cellStyle name="Normal 30" xfId="63" xr:uid="{00000000-0005-0000-0000-000059000000}"/>
    <cellStyle name="Normal 30 2" xfId="125" xr:uid="{00000000-0005-0000-0000-00005A000000}"/>
    <cellStyle name="Normal 31" xfId="126" xr:uid="{00000000-0005-0000-0000-00005B000000}"/>
    <cellStyle name="Normal 32" xfId="127" xr:uid="{00000000-0005-0000-0000-00005C000000}"/>
    <cellStyle name="Normal 33" xfId="128" xr:uid="{00000000-0005-0000-0000-00005D000000}"/>
    <cellStyle name="Normal 34" xfId="129" xr:uid="{00000000-0005-0000-0000-00005E000000}"/>
    <cellStyle name="Normal 35" xfId="130" xr:uid="{00000000-0005-0000-0000-00005F000000}"/>
    <cellStyle name="Normal 36" xfId="64" xr:uid="{00000000-0005-0000-0000-000060000000}"/>
    <cellStyle name="Normal 36 2" xfId="133" xr:uid="{00000000-0005-0000-0000-000061000000}"/>
    <cellStyle name="Normal 36 2 2" xfId="138" xr:uid="{00000000-0005-0000-0000-000062000000}"/>
    <cellStyle name="Normal 4" xfId="3" xr:uid="{00000000-0005-0000-0000-000063000000}"/>
    <cellStyle name="Normal 4 2" xfId="12" xr:uid="{00000000-0005-0000-0000-000064000000}"/>
    <cellStyle name="Normal 4 2 2" xfId="41" xr:uid="{00000000-0005-0000-0000-000065000000}"/>
    <cellStyle name="Normal 4 2 2 2" xfId="103" xr:uid="{00000000-0005-0000-0000-000066000000}"/>
    <cellStyle name="Normal 4 2 3" xfId="75" xr:uid="{00000000-0005-0000-0000-000067000000}"/>
    <cellStyle name="Normal 4 3" xfId="33" xr:uid="{00000000-0005-0000-0000-000068000000}"/>
    <cellStyle name="Normal 4 3 2" xfId="95" xr:uid="{00000000-0005-0000-0000-000069000000}"/>
    <cellStyle name="Normal 4 4" xfId="67" xr:uid="{00000000-0005-0000-0000-00006A000000}"/>
    <cellStyle name="Normal 5" xfId="4" xr:uid="{00000000-0005-0000-0000-00006B000000}"/>
    <cellStyle name="Normal 5 2" xfId="13" xr:uid="{00000000-0005-0000-0000-00006C000000}"/>
    <cellStyle name="Normal 5 2 2" xfId="42" xr:uid="{00000000-0005-0000-0000-00006D000000}"/>
    <cellStyle name="Normal 5 2 2 2" xfId="104" xr:uid="{00000000-0005-0000-0000-00006E000000}"/>
    <cellStyle name="Normal 5 2 3" xfId="76" xr:uid="{00000000-0005-0000-0000-00006F000000}"/>
    <cellStyle name="Normal 5 3" xfId="34" xr:uid="{00000000-0005-0000-0000-000070000000}"/>
    <cellStyle name="Normal 5 3 2" xfId="96" xr:uid="{00000000-0005-0000-0000-000071000000}"/>
    <cellStyle name="Normal 5 4" xfId="68" xr:uid="{00000000-0005-0000-0000-000072000000}"/>
    <cellStyle name="Normal 6" xfId="5" xr:uid="{00000000-0005-0000-0000-000073000000}"/>
    <cellStyle name="Normal 6 2" xfId="14" xr:uid="{00000000-0005-0000-0000-000074000000}"/>
    <cellStyle name="Normal 6 2 2" xfId="43" xr:uid="{00000000-0005-0000-0000-000075000000}"/>
    <cellStyle name="Normal 6 2 2 2" xfId="105" xr:uid="{00000000-0005-0000-0000-000076000000}"/>
    <cellStyle name="Normal 6 2 3" xfId="77" xr:uid="{00000000-0005-0000-0000-000077000000}"/>
    <cellStyle name="Normal 6 3" xfId="35" xr:uid="{00000000-0005-0000-0000-000078000000}"/>
    <cellStyle name="Normal 6 3 2" xfId="97" xr:uid="{00000000-0005-0000-0000-000079000000}"/>
    <cellStyle name="Normal 6 4" xfId="69" xr:uid="{00000000-0005-0000-0000-00007A000000}"/>
    <cellStyle name="Normal 7" xfId="6" xr:uid="{00000000-0005-0000-0000-00007B000000}"/>
    <cellStyle name="Normal 7 2" xfId="15" xr:uid="{00000000-0005-0000-0000-00007C000000}"/>
    <cellStyle name="Normal 7 2 2" xfId="44" xr:uid="{00000000-0005-0000-0000-00007D000000}"/>
    <cellStyle name="Normal 7 2 2 2" xfId="106" xr:uid="{00000000-0005-0000-0000-00007E000000}"/>
    <cellStyle name="Normal 7 2 3" xfId="78" xr:uid="{00000000-0005-0000-0000-00007F000000}"/>
    <cellStyle name="Normal 7 3" xfId="36" xr:uid="{00000000-0005-0000-0000-000080000000}"/>
    <cellStyle name="Normal 7 3 2" xfId="98" xr:uid="{00000000-0005-0000-0000-000081000000}"/>
    <cellStyle name="Normal 7 4" xfId="70" xr:uid="{00000000-0005-0000-0000-000082000000}"/>
    <cellStyle name="Normal 8" xfId="7" xr:uid="{00000000-0005-0000-0000-000083000000}"/>
    <cellStyle name="Normal 8 2" xfId="16" xr:uid="{00000000-0005-0000-0000-000084000000}"/>
    <cellStyle name="Normal 8 2 2" xfId="45" xr:uid="{00000000-0005-0000-0000-000085000000}"/>
    <cellStyle name="Normal 8 2 2 2" xfId="107" xr:uid="{00000000-0005-0000-0000-000086000000}"/>
    <cellStyle name="Normal 8 2 3" xfId="79" xr:uid="{00000000-0005-0000-0000-000087000000}"/>
    <cellStyle name="Normal 8 3" xfId="37" xr:uid="{00000000-0005-0000-0000-000088000000}"/>
    <cellStyle name="Normal 8 3 2" xfId="99" xr:uid="{00000000-0005-0000-0000-000089000000}"/>
    <cellStyle name="Normal 8 4" xfId="71" xr:uid="{00000000-0005-0000-0000-00008A000000}"/>
    <cellStyle name="Normal 9" xfId="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51" sqref="L51"/>
    </sheetView>
  </sheetViews>
  <sheetFormatPr defaultColWidth="9.109375" defaultRowHeight="15" x14ac:dyDescent="0.25"/>
  <cols>
    <col min="1" max="1" width="36.33203125" style="104" customWidth="1"/>
    <col min="2" max="2" width="12.33203125" style="104" customWidth="1"/>
    <col min="3" max="3" width="23.6640625" style="104" customWidth="1"/>
    <col min="4" max="4" width="10.6640625" style="104" customWidth="1"/>
    <col min="5" max="5" width="23.6640625" style="104" customWidth="1"/>
    <col min="6" max="6" width="10.6640625" style="104" customWidth="1"/>
    <col min="7" max="7" width="23.6640625" style="104" customWidth="1"/>
    <col min="8" max="8" width="10.6640625" style="104" customWidth="1"/>
    <col min="9" max="16384" width="9.109375" style="104"/>
  </cols>
  <sheetData>
    <row r="1" spans="1:10" ht="19.95" customHeight="1" x14ac:dyDescent="0.25">
      <c r="A1" s="492" t="s">
        <v>2</v>
      </c>
      <c r="B1" s="492"/>
      <c r="C1" s="492"/>
      <c r="D1" s="492"/>
      <c r="E1" s="492"/>
      <c r="F1" s="492"/>
      <c r="G1" s="492"/>
      <c r="H1" s="492"/>
    </row>
    <row r="2" spans="1:10" ht="19.95" customHeight="1" x14ac:dyDescent="0.25">
      <c r="A2" s="492" t="s">
        <v>172</v>
      </c>
      <c r="B2" s="492"/>
      <c r="C2" s="492"/>
      <c r="D2" s="492"/>
      <c r="E2" s="492"/>
      <c r="F2" s="492"/>
      <c r="G2" s="492"/>
      <c r="H2" s="492"/>
    </row>
    <row r="3" spans="1:10" ht="10.050000000000001" customHeight="1" thickBot="1" x14ac:dyDescent="0.3">
      <c r="A3" s="105"/>
    </row>
    <row r="4" spans="1:10" ht="19.95" customHeight="1" thickBot="1" x14ac:dyDescent="0.3">
      <c r="A4" s="106"/>
      <c r="B4" s="107" t="s">
        <v>151</v>
      </c>
      <c r="C4" s="493" t="s">
        <v>169</v>
      </c>
      <c r="D4" s="494"/>
      <c r="E4" s="493" t="s">
        <v>175</v>
      </c>
      <c r="F4" s="494"/>
      <c r="G4" s="495" t="s">
        <v>176</v>
      </c>
      <c r="H4" s="496"/>
    </row>
    <row r="5" spans="1:10" ht="19.95" customHeight="1" x14ac:dyDescent="0.25">
      <c r="A5" s="108" t="s">
        <v>152</v>
      </c>
      <c r="B5" s="109" t="s">
        <v>153</v>
      </c>
      <c r="C5" s="110" t="s">
        <v>144</v>
      </c>
      <c r="D5" s="110"/>
      <c r="E5" s="110" t="s">
        <v>144</v>
      </c>
      <c r="F5" s="110"/>
      <c r="G5" s="480" t="s">
        <v>144</v>
      </c>
      <c r="H5" s="481"/>
    </row>
    <row r="6" spans="1:10" ht="19.95" customHeight="1" x14ac:dyDescent="0.25">
      <c r="A6" s="108"/>
      <c r="B6" s="109" t="s">
        <v>154</v>
      </c>
      <c r="C6" s="111" t="s">
        <v>145</v>
      </c>
      <c r="D6" s="111" t="s">
        <v>0</v>
      </c>
      <c r="E6" s="111" t="s">
        <v>145</v>
      </c>
      <c r="F6" s="111" t="s">
        <v>0</v>
      </c>
      <c r="G6" s="111" t="s">
        <v>145</v>
      </c>
      <c r="H6" s="108" t="s">
        <v>0</v>
      </c>
    </row>
    <row r="7" spans="1:10" ht="19.95" customHeight="1" thickBot="1" x14ac:dyDescent="0.3">
      <c r="A7" s="112"/>
      <c r="B7" s="479" t="s">
        <v>159</v>
      </c>
      <c r="C7" s="113" t="s">
        <v>155</v>
      </c>
      <c r="D7" s="113"/>
      <c r="E7" s="113" t="s">
        <v>155</v>
      </c>
      <c r="F7" s="113"/>
      <c r="G7" s="113" t="s">
        <v>155</v>
      </c>
      <c r="H7" s="482"/>
    </row>
    <row r="8" spans="1:10" ht="12" customHeight="1" x14ac:dyDescent="0.25">
      <c r="A8" s="114"/>
      <c r="E8" s="329"/>
      <c r="G8" s="483"/>
      <c r="H8" s="484"/>
    </row>
    <row r="9" spans="1:10" ht="16.95" customHeight="1" x14ac:dyDescent="0.25">
      <c r="A9" s="115" t="s">
        <v>1</v>
      </c>
      <c r="B9" s="116">
        <f>SUM(B11:B49)</f>
        <v>893</v>
      </c>
      <c r="C9" s="116">
        <f>SUM(C11:C49)</f>
        <v>498</v>
      </c>
      <c r="D9" s="117">
        <f>((C9/B9)*100)</f>
        <v>55.767077267637177</v>
      </c>
      <c r="E9" s="116">
        <f>SUM(E11:E49)</f>
        <v>582</v>
      </c>
      <c r="F9" s="117">
        <f>((E9/B9)*100)</f>
        <v>65.173572228443447</v>
      </c>
      <c r="G9" s="485">
        <f>SUM(G11:G49)</f>
        <v>445</v>
      </c>
      <c r="H9" s="486">
        <f>((G9/B9)*100)</f>
        <v>49.832026875699889</v>
      </c>
      <c r="J9" s="118"/>
    </row>
    <row r="10" spans="1:10" ht="7.05" customHeight="1" x14ac:dyDescent="0.25">
      <c r="A10" s="114"/>
      <c r="B10" s="119"/>
      <c r="C10" s="119"/>
      <c r="D10" s="117"/>
      <c r="E10" s="119"/>
      <c r="F10" s="117"/>
      <c r="G10" s="487"/>
      <c r="H10" s="486"/>
      <c r="J10" s="118"/>
    </row>
    <row r="11" spans="1:10" ht="16.95" customHeight="1" x14ac:dyDescent="0.25">
      <c r="A11" s="120" t="s">
        <v>3</v>
      </c>
      <c r="B11" s="119">
        <v>171</v>
      </c>
      <c r="C11" s="119">
        <v>91</v>
      </c>
      <c r="D11" s="121">
        <f>((C11/B11)*100)</f>
        <v>53.216374269005854</v>
      </c>
      <c r="E11" s="119">
        <v>121</v>
      </c>
      <c r="F11" s="121">
        <f>((E11/B11)*100)</f>
        <v>70.760233918128662</v>
      </c>
      <c r="G11" s="487">
        <v>108</v>
      </c>
      <c r="H11" s="488">
        <f>((G11/B11)*100)</f>
        <v>63.157894736842103</v>
      </c>
      <c r="J11" s="118"/>
    </row>
    <row r="12" spans="1:10" ht="7.05" customHeight="1" x14ac:dyDescent="0.25">
      <c r="A12" s="114"/>
      <c r="B12" s="119"/>
      <c r="C12" s="119"/>
      <c r="D12" s="121"/>
      <c r="E12" s="119"/>
      <c r="F12" s="121"/>
      <c r="G12" s="487"/>
      <c r="H12" s="488"/>
      <c r="J12" s="118"/>
    </row>
    <row r="13" spans="1:10" ht="16.95" customHeight="1" x14ac:dyDescent="0.25">
      <c r="A13" s="120" t="s">
        <v>4</v>
      </c>
      <c r="B13" s="119">
        <v>19</v>
      </c>
      <c r="C13" s="119">
        <v>14</v>
      </c>
      <c r="D13" s="121">
        <f>((C13/B13)*100)</f>
        <v>73.68421052631578</v>
      </c>
      <c r="E13" s="119">
        <v>14</v>
      </c>
      <c r="F13" s="121">
        <f>((E13/B13)*100)</f>
        <v>73.68421052631578</v>
      </c>
      <c r="G13" s="487">
        <v>10</v>
      </c>
      <c r="H13" s="488">
        <f>((G13/B13)*100)</f>
        <v>52.631578947368418</v>
      </c>
      <c r="J13" s="118"/>
    </row>
    <row r="14" spans="1:10" ht="7.05" customHeight="1" x14ac:dyDescent="0.25">
      <c r="A14" s="114"/>
      <c r="B14" s="119"/>
      <c r="C14" s="119"/>
      <c r="D14" s="121"/>
      <c r="E14" s="119"/>
      <c r="F14" s="121"/>
      <c r="G14" s="487"/>
      <c r="H14" s="488"/>
      <c r="J14" s="118"/>
    </row>
    <row r="15" spans="1:10" ht="16.95" customHeight="1" x14ac:dyDescent="0.25">
      <c r="A15" s="120" t="s">
        <v>5</v>
      </c>
      <c r="B15" s="119">
        <v>9</v>
      </c>
      <c r="C15" s="119">
        <v>6</v>
      </c>
      <c r="D15" s="121">
        <f>((C15/B15)*100)</f>
        <v>66.666666666666657</v>
      </c>
      <c r="E15" s="119">
        <v>7</v>
      </c>
      <c r="F15" s="121">
        <f>((E15/B15)*100)</f>
        <v>77.777777777777786</v>
      </c>
      <c r="G15" s="487">
        <v>5</v>
      </c>
      <c r="H15" s="488">
        <f>((G15/B15)*100)</f>
        <v>55.555555555555557</v>
      </c>
      <c r="J15" s="118"/>
    </row>
    <row r="16" spans="1:10" ht="7.05" customHeight="1" x14ac:dyDescent="0.25">
      <c r="B16" s="119"/>
      <c r="C16" s="119"/>
      <c r="D16" s="121"/>
      <c r="E16" s="119"/>
      <c r="F16" s="121"/>
      <c r="G16" s="487"/>
      <c r="H16" s="488"/>
      <c r="J16" s="118"/>
    </row>
    <row r="17" spans="1:10" ht="16.95" customHeight="1" x14ac:dyDescent="0.25">
      <c r="A17" s="120" t="s">
        <v>6</v>
      </c>
      <c r="B17" s="119">
        <v>29</v>
      </c>
      <c r="C17" s="119">
        <v>16</v>
      </c>
      <c r="D17" s="121">
        <f>((C17/B17)*100)</f>
        <v>55.172413793103445</v>
      </c>
      <c r="E17" s="119">
        <v>21</v>
      </c>
      <c r="F17" s="121">
        <f>((E17/B17)*100)</f>
        <v>72.41379310344827</v>
      </c>
      <c r="G17" s="487">
        <v>13</v>
      </c>
      <c r="H17" s="488">
        <f>((G17/B17)*100)</f>
        <v>44.827586206896555</v>
      </c>
      <c r="J17" s="118"/>
    </row>
    <row r="18" spans="1:10" ht="7.05" customHeight="1" x14ac:dyDescent="0.25">
      <c r="A18" s="114"/>
      <c r="B18" s="119"/>
      <c r="C18" s="119"/>
      <c r="D18" s="121"/>
      <c r="E18" s="119"/>
      <c r="F18" s="121"/>
      <c r="G18" s="487"/>
      <c r="H18" s="488"/>
      <c r="J18" s="118"/>
    </row>
    <row r="19" spans="1:10" ht="16.95" customHeight="1" x14ac:dyDescent="0.25">
      <c r="A19" s="120" t="s">
        <v>7</v>
      </c>
      <c r="B19" s="119">
        <v>57</v>
      </c>
      <c r="C19" s="119">
        <v>25</v>
      </c>
      <c r="D19" s="121">
        <f>((C19/B19)*100)</f>
        <v>43.859649122807014</v>
      </c>
      <c r="E19" s="119">
        <v>30</v>
      </c>
      <c r="F19" s="121">
        <f>((E19/B19)*100)</f>
        <v>52.631578947368418</v>
      </c>
      <c r="G19" s="487">
        <v>26</v>
      </c>
      <c r="H19" s="488">
        <f>((G19/B19)*100)</f>
        <v>45.614035087719294</v>
      </c>
      <c r="J19" s="118"/>
    </row>
    <row r="20" spans="1:10" ht="7.05" customHeight="1" x14ac:dyDescent="0.25">
      <c r="A20" s="115"/>
      <c r="B20" s="119"/>
      <c r="C20" s="119"/>
      <c r="D20" s="121"/>
      <c r="E20" s="119"/>
      <c r="F20" s="121"/>
      <c r="G20" s="487"/>
      <c r="H20" s="488"/>
      <c r="J20" s="118"/>
    </row>
    <row r="21" spans="1:10" ht="16.95" customHeight="1" x14ac:dyDescent="0.25">
      <c r="A21" s="120" t="s">
        <v>8</v>
      </c>
      <c r="B21" s="119">
        <v>11</v>
      </c>
      <c r="C21" s="119">
        <v>6</v>
      </c>
      <c r="D21" s="121">
        <f>((C21/B21)*100)</f>
        <v>54.54545454545454</v>
      </c>
      <c r="E21" s="119">
        <v>9</v>
      </c>
      <c r="F21" s="121">
        <f>((E21/B21)*100)</f>
        <v>81.818181818181827</v>
      </c>
      <c r="G21" s="487">
        <v>6</v>
      </c>
      <c r="H21" s="488">
        <f>((G21/B21)*100)</f>
        <v>54.54545454545454</v>
      </c>
      <c r="J21" s="118"/>
    </row>
    <row r="22" spans="1:10" ht="7.05" customHeight="1" x14ac:dyDescent="0.25">
      <c r="A22" s="114"/>
      <c r="B22" s="119"/>
      <c r="C22" s="119"/>
      <c r="D22" s="121"/>
      <c r="E22" s="119"/>
      <c r="F22" s="121"/>
      <c r="G22" s="487"/>
      <c r="H22" s="488"/>
      <c r="J22" s="118"/>
    </row>
    <row r="23" spans="1:10" ht="16.95" customHeight="1" x14ac:dyDescent="0.25">
      <c r="A23" s="120" t="s">
        <v>9</v>
      </c>
      <c r="B23" s="119">
        <v>38</v>
      </c>
      <c r="C23" s="119">
        <v>32</v>
      </c>
      <c r="D23" s="121">
        <f>((C23/B23)*100)</f>
        <v>84.210526315789465</v>
      </c>
      <c r="E23" s="119">
        <v>34</v>
      </c>
      <c r="F23" s="121">
        <f>((E23/B23)*100)</f>
        <v>89.473684210526315</v>
      </c>
      <c r="G23" s="487">
        <v>24</v>
      </c>
      <c r="H23" s="488">
        <f>((G23/B23)*100)</f>
        <v>63.157894736842103</v>
      </c>
      <c r="J23" s="118"/>
    </row>
    <row r="24" spans="1:10" ht="7.05" customHeight="1" x14ac:dyDescent="0.25">
      <c r="A24" s="114"/>
      <c r="B24" s="119"/>
      <c r="C24" s="119"/>
      <c r="D24" s="121"/>
      <c r="E24" s="119"/>
      <c r="F24" s="121"/>
      <c r="G24" s="487"/>
      <c r="H24" s="488"/>
      <c r="J24" s="118"/>
    </row>
    <row r="25" spans="1:10" ht="16.95" customHeight="1" x14ac:dyDescent="0.25">
      <c r="A25" s="120" t="s">
        <v>10</v>
      </c>
      <c r="B25" s="119">
        <v>35</v>
      </c>
      <c r="C25" s="119">
        <v>26</v>
      </c>
      <c r="D25" s="121">
        <f>((C25/B25)*100)</f>
        <v>74.285714285714292</v>
      </c>
      <c r="E25" s="119">
        <v>27</v>
      </c>
      <c r="F25" s="121">
        <f>((E25/B25)*100)</f>
        <v>77.142857142857153</v>
      </c>
      <c r="G25" s="487">
        <v>21</v>
      </c>
      <c r="H25" s="488">
        <f>((G25/B25)*100)</f>
        <v>60</v>
      </c>
      <c r="J25" s="118"/>
    </row>
    <row r="26" spans="1:10" ht="7.05" customHeight="1" x14ac:dyDescent="0.25">
      <c r="B26" s="119"/>
      <c r="C26" s="119"/>
      <c r="D26" s="121"/>
      <c r="E26" s="119"/>
      <c r="F26" s="121"/>
      <c r="G26" s="487"/>
      <c r="H26" s="488"/>
      <c r="J26" s="118"/>
    </row>
    <row r="27" spans="1:10" ht="16.95" customHeight="1" x14ac:dyDescent="0.25">
      <c r="A27" s="120" t="s">
        <v>21</v>
      </c>
      <c r="B27" s="119">
        <v>17</v>
      </c>
      <c r="C27" s="119">
        <v>7</v>
      </c>
      <c r="D27" s="121">
        <f>((C27/B27)*100)</f>
        <v>41.17647058823529</v>
      </c>
      <c r="E27" s="119">
        <v>8</v>
      </c>
      <c r="F27" s="121">
        <f>((E27/B27)*100)</f>
        <v>47.058823529411761</v>
      </c>
      <c r="G27" s="487">
        <v>6</v>
      </c>
      <c r="H27" s="488">
        <f>((G27/B27)*100)</f>
        <v>35.294117647058826</v>
      </c>
      <c r="J27" s="118"/>
    </row>
    <row r="28" spans="1:10" ht="7.05" customHeight="1" x14ac:dyDescent="0.25">
      <c r="B28" s="119"/>
      <c r="C28" s="119"/>
      <c r="D28" s="121"/>
      <c r="E28" s="119"/>
      <c r="F28" s="121"/>
      <c r="G28" s="487"/>
      <c r="H28" s="488"/>
      <c r="J28" s="118"/>
    </row>
    <row r="29" spans="1:10" ht="16.95" customHeight="1" x14ac:dyDescent="0.25">
      <c r="A29" s="120" t="s">
        <v>18</v>
      </c>
      <c r="B29" s="119">
        <v>10</v>
      </c>
      <c r="C29" s="119">
        <v>9</v>
      </c>
      <c r="D29" s="121">
        <f>((C29/B29)*100)</f>
        <v>90</v>
      </c>
      <c r="E29" s="119">
        <v>9</v>
      </c>
      <c r="F29" s="121">
        <f>((E29/B29)*100)</f>
        <v>90</v>
      </c>
      <c r="G29" s="487">
        <v>4</v>
      </c>
      <c r="H29" s="488">
        <f>((G29/B29)*100)</f>
        <v>40</v>
      </c>
      <c r="J29" s="118"/>
    </row>
    <row r="30" spans="1:10" ht="7.05" customHeight="1" x14ac:dyDescent="0.25">
      <c r="B30" s="119"/>
      <c r="C30" s="119"/>
      <c r="D30" s="121"/>
      <c r="E30" s="119"/>
      <c r="F30" s="121"/>
      <c r="G30" s="487"/>
      <c r="H30" s="488"/>
      <c r="J30" s="118"/>
    </row>
    <row r="31" spans="1:10" ht="16.95" customHeight="1" x14ac:dyDescent="0.25">
      <c r="A31" s="120" t="s">
        <v>17</v>
      </c>
      <c r="B31" s="119">
        <v>82</v>
      </c>
      <c r="C31" s="119">
        <v>45</v>
      </c>
      <c r="D31" s="121">
        <f>((C31/B31)*100)</f>
        <v>54.878048780487809</v>
      </c>
      <c r="E31" s="119">
        <v>52</v>
      </c>
      <c r="F31" s="121">
        <f>((E31/B31)*100)</f>
        <v>63.414634146341463</v>
      </c>
      <c r="G31" s="487">
        <v>39</v>
      </c>
      <c r="H31" s="488">
        <f>((G31/B31)*100)</f>
        <v>47.560975609756099</v>
      </c>
      <c r="J31" s="118"/>
    </row>
    <row r="32" spans="1:10" ht="7.05" customHeight="1" x14ac:dyDescent="0.25">
      <c r="B32" s="119"/>
      <c r="C32" s="119"/>
      <c r="D32" s="121"/>
      <c r="E32" s="119"/>
      <c r="F32" s="121"/>
      <c r="G32" s="487"/>
      <c r="H32" s="488"/>
      <c r="J32" s="118"/>
    </row>
    <row r="33" spans="1:10" ht="16.95" customHeight="1" x14ac:dyDescent="0.25">
      <c r="A33" s="120" t="s">
        <v>16</v>
      </c>
      <c r="B33" s="119">
        <v>55</v>
      </c>
      <c r="C33" s="119">
        <v>33</v>
      </c>
      <c r="D33" s="121">
        <f>((C33/B33)*100)</f>
        <v>60</v>
      </c>
      <c r="E33" s="119">
        <v>39</v>
      </c>
      <c r="F33" s="121">
        <f>((E33/B33)*100)</f>
        <v>70.909090909090907</v>
      </c>
      <c r="G33" s="487">
        <v>26</v>
      </c>
      <c r="H33" s="488">
        <f>((G33/B33)*100)</f>
        <v>47.272727272727273</v>
      </c>
      <c r="J33" s="118"/>
    </row>
    <row r="34" spans="1:10" ht="7.05" customHeight="1" x14ac:dyDescent="0.25">
      <c r="B34" s="119"/>
      <c r="C34" s="119"/>
      <c r="D34" s="121"/>
      <c r="E34" s="119"/>
      <c r="F34" s="121"/>
      <c r="G34" s="487"/>
      <c r="H34" s="488"/>
      <c r="J34" s="118"/>
    </row>
    <row r="35" spans="1:10" ht="16.95" customHeight="1" x14ac:dyDescent="0.25">
      <c r="A35" s="120" t="s">
        <v>15</v>
      </c>
      <c r="B35" s="119">
        <v>42</v>
      </c>
      <c r="C35" s="119">
        <v>21</v>
      </c>
      <c r="D35" s="121">
        <f>((C35/B35)*100)</f>
        <v>50</v>
      </c>
      <c r="E35" s="119">
        <v>21</v>
      </c>
      <c r="F35" s="121">
        <f>((E35/B35)*100)</f>
        <v>50</v>
      </c>
      <c r="G35" s="487">
        <v>14</v>
      </c>
      <c r="H35" s="488">
        <f>((G35/B35)*100)</f>
        <v>33.333333333333329</v>
      </c>
      <c r="J35" s="118"/>
    </row>
    <row r="36" spans="1:10" ht="7.05" customHeight="1" x14ac:dyDescent="0.25">
      <c r="B36" s="119"/>
      <c r="C36" s="119"/>
      <c r="D36" s="121"/>
      <c r="E36" s="119"/>
      <c r="F36" s="121"/>
      <c r="G36" s="487"/>
      <c r="H36" s="488"/>
      <c r="J36" s="118"/>
    </row>
    <row r="37" spans="1:10" ht="16.95" customHeight="1" x14ac:dyDescent="0.25">
      <c r="A37" s="120" t="s">
        <v>14</v>
      </c>
      <c r="B37" s="119">
        <v>42</v>
      </c>
      <c r="C37" s="119">
        <v>21</v>
      </c>
      <c r="D37" s="121">
        <f>((C37/B37)*100)</f>
        <v>50</v>
      </c>
      <c r="E37" s="119">
        <v>23</v>
      </c>
      <c r="F37" s="121">
        <f>((E37/B37)*100)</f>
        <v>54.761904761904766</v>
      </c>
      <c r="G37" s="487">
        <v>18</v>
      </c>
      <c r="H37" s="488">
        <f>((G37/B37)*100)</f>
        <v>42.857142857142854</v>
      </c>
      <c r="J37" s="118"/>
    </row>
    <row r="38" spans="1:10" ht="7.05" customHeight="1" x14ac:dyDescent="0.25">
      <c r="A38" s="115"/>
      <c r="B38" s="119"/>
      <c r="C38" s="119"/>
      <c r="D38" s="121"/>
      <c r="E38" s="119"/>
      <c r="F38" s="121"/>
      <c r="G38" s="487"/>
      <c r="H38" s="488"/>
      <c r="J38" s="118"/>
    </row>
    <row r="39" spans="1:10" ht="16.95" customHeight="1" x14ac:dyDescent="0.25">
      <c r="A39" s="120" t="s">
        <v>13</v>
      </c>
      <c r="B39" s="119">
        <v>32</v>
      </c>
      <c r="C39" s="119">
        <v>18</v>
      </c>
      <c r="D39" s="121">
        <f>((C39/B39)*100)</f>
        <v>56.25</v>
      </c>
      <c r="E39" s="119">
        <v>19</v>
      </c>
      <c r="F39" s="121">
        <f>((E39/B39)*100)</f>
        <v>59.375</v>
      </c>
      <c r="G39" s="487">
        <v>14</v>
      </c>
      <c r="H39" s="488">
        <f>((G39/B39)*100)</f>
        <v>43.75</v>
      </c>
      <c r="J39" s="118"/>
    </row>
    <row r="40" spans="1:10" ht="7.05" customHeight="1" x14ac:dyDescent="0.25">
      <c r="A40" s="115"/>
      <c r="B40" s="119"/>
      <c r="C40" s="119"/>
      <c r="D40" s="121"/>
      <c r="E40" s="119"/>
      <c r="F40" s="121"/>
      <c r="G40" s="487"/>
      <c r="H40" s="488"/>
      <c r="J40" s="118"/>
    </row>
    <row r="41" spans="1:10" ht="16.95" customHeight="1" x14ac:dyDescent="0.25">
      <c r="A41" s="120" t="s">
        <v>12</v>
      </c>
      <c r="B41" s="119">
        <v>47</v>
      </c>
      <c r="C41" s="119">
        <v>21</v>
      </c>
      <c r="D41" s="121">
        <f>((C41/B41)*100)</f>
        <v>44.680851063829785</v>
      </c>
      <c r="E41" s="119">
        <v>24</v>
      </c>
      <c r="F41" s="121">
        <f>((E41/B41)*100)</f>
        <v>51.063829787234042</v>
      </c>
      <c r="G41" s="487">
        <v>15</v>
      </c>
      <c r="H41" s="488">
        <f>((G41/B41)*100)</f>
        <v>31.914893617021278</v>
      </c>
      <c r="J41" s="118"/>
    </row>
    <row r="42" spans="1:10" ht="7.05" customHeight="1" x14ac:dyDescent="0.25">
      <c r="A42" s="115"/>
      <c r="B42" s="119"/>
      <c r="C42" s="119"/>
      <c r="D42" s="121"/>
      <c r="E42" s="119"/>
      <c r="F42" s="121"/>
      <c r="G42" s="487"/>
      <c r="H42" s="488"/>
      <c r="J42" s="118"/>
    </row>
    <row r="43" spans="1:10" ht="16.95" customHeight="1" x14ac:dyDescent="0.25">
      <c r="A43" s="120" t="s">
        <v>11</v>
      </c>
      <c r="B43" s="119">
        <v>111</v>
      </c>
      <c r="C43" s="119">
        <v>53</v>
      </c>
      <c r="D43" s="121">
        <f>((C43/B43)*100)</f>
        <v>47.747747747747752</v>
      </c>
      <c r="E43" s="119">
        <v>64</v>
      </c>
      <c r="F43" s="121">
        <f>((E43/B43)*100)</f>
        <v>57.657657657657658</v>
      </c>
      <c r="G43" s="487">
        <v>43</v>
      </c>
      <c r="H43" s="488">
        <f>((G43/B43)*100)</f>
        <v>38.738738738738739</v>
      </c>
      <c r="J43" s="118"/>
    </row>
    <row r="44" spans="1:10" ht="7.05" customHeight="1" x14ac:dyDescent="0.25">
      <c r="A44" s="114"/>
      <c r="B44" s="119"/>
      <c r="C44" s="119"/>
      <c r="D44" s="121"/>
      <c r="E44" s="119"/>
      <c r="F44" s="121"/>
      <c r="G44" s="487"/>
      <c r="H44" s="488"/>
      <c r="J44" s="118"/>
    </row>
    <row r="45" spans="1:10" ht="16.95" customHeight="1" x14ac:dyDescent="0.25">
      <c r="A45" s="120" t="s">
        <v>20</v>
      </c>
      <c r="B45" s="119">
        <v>31</v>
      </c>
      <c r="C45" s="119">
        <v>12</v>
      </c>
      <c r="D45" s="121">
        <f>((C45/B45)*100)</f>
        <v>38.70967741935484</v>
      </c>
      <c r="E45" s="119">
        <v>15</v>
      </c>
      <c r="F45" s="121">
        <f>((E45/B45)*100)</f>
        <v>48.387096774193552</v>
      </c>
      <c r="G45" s="487">
        <v>14</v>
      </c>
      <c r="H45" s="488">
        <f>((G45/B45)*100)</f>
        <v>45.161290322580641</v>
      </c>
      <c r="J45" s="118"/>
    </row>
    <row r="46" spans="1:10" ht="7.05" customHeight="1" x14ac:dyDescent="0.25">
      <c r="A46" s="114"/>
      <c r="B46" s="119"/>
      <c r="C46" s="119"/>
      <c r="D46" s="121"/>
      <c r="E46" s="119"/>
      <c r="F46" s="121"/>
      <c r="G46" s="487"/>
      <c r="H46" s="488"/>
      <c r="J46" s="118"/>
    </row>
    <row r="47" spans="1:10" ht="16.95" customHeight="1" x14ac:dyDescent="0.25">
      <c r="A47" s="120" t="s">
        <v>19</v>
      </c>
      <c r="B47" s="119">
        <v>28</v>
      </c>
      <c r="C47" s="119">
        <v>23</v>
      </c>
      <c r="D47" s="121">
        <f>((C47/B47)*100)</f>
        <v>82.142857142857139</v>
      </c>
      <c r="E47" s="119">
        <v>24</v>
      </c>
      <c r="F47" s="121">
        <f>((E47/B47)*100)</f>
        <v>85.714285714285708</v>
      </c>
      <c r="G47" s="487">
        <v>20</v>
      </c>
      <c r="H47" s="488">
        <f>((G47/B47)*100)</f>
        <v>71.428571428571431</v>
      </c>
      <c r="J47" s="118"/>
    </row>
    <row r="48" spans="1:10" ht="7.05" customHeight="1" x14ac:dyDescent="0.25">
      <c r="B48" s="119"/>
      <c r="C48" s="119"/>
      <c r="D48" s="121"/>
      <c r="E48" s="119"/>
      <c r="F48" s="121"/>
      <c r="G48" s="487"/>
      <c r="H48" s="488"/>
      <c r="J48" s="118"/>
    </row>
    <row r="49" spans="1:10" ht="16.95" customHeight="1" x14ac:dyDescent="0.25">
      <c r="A49" s="120" t="s">
        <v>146</v>
      </c>
      <c r="B49" s="119">
        <v>27</v>
      </c>
      <c r="C49" s="119">
        <v>19</v>
      </c>
      <c r="D49" s="121">
        <f>((C49/B49)*100)</f>
        <v>70.370370370370367</v>
      </c>
      <c r="E49" s="119">
        <v>21</v>
      </c>
      <c r="F49" s="121">
        <f>((E49/B49)*100)</f>
        <v>77.777777777777786</v>
      </c>
      <c r="G49" s="487">
        <v>19</v>
      </c>
      <c r="H49" s="488">
        <f>((G49/B49)*100)</f>
        <v>70.370370370370367</v>
      </c>
      <c r="J49" s="118"/>
    </row>
    <row r="50" spans="1:10" ht="7.05" customHeight="1" thickBot="1" x14ac:dyDescent="0.3">
      <c r="A50" s="122"/>
      <c r="B50" s="124"/>
      <c r="C50" s="123"/>
      <c r="D50" s="123"/>
      <c r="E50" s="124"/>
      <c r="F50" s="124"/>
      <c r="G50" s="489"/>
      <c r="H50" s="490"/>
    </row>
    <row r="51" spans="1:10" ht="10.050000000000001" customHeight="1" x14ac:dyDescent="0.25"/>
    <row r="52" spans="1:10" ht="18" customHeight="1" x14ac:dyDescent="0.25">
      <c r="A52" s="125" t="s">
        <v>156</v>
      </c>
      <c r="B52" s="125"/>
      <c r="C52" s="125"/>
      <c r="D52" s="125"/>
      <c r="E52" s="125"/>
      <c r="F52" s="125"/>
      <c r="G52" s="125"/>
      <c r="H52" s="125"/>
    </row>
    <row r="53" spans="1:10" ht="18" customHeight="1" x14ac:dyDescent="0.25">
      <c r="A53" s="125" t="s">
        <v>157</v>
      </c>
      <c r="B53" s="125"/>
      <c r="C53" s="125"/>
      <c r="D53" s="125"/>
      <c r="E53" s="125"/>
      <c r="F53" s="125"/>
      <c r="G53" s="125"/>
      <c r="H53" s="125"/>
    </row>
    <row r="54" spans="1:10" ht="25.2" customHeight="1" x14ac:dyDescent="0.25">
      <c r="A54" s="491" t="s">
        <v>158</v>
      </c>
      <c r="B54" s="491"/>
      <c r="C54" s="491"/>
      <c r="D54" s="491"/>
      <c r="E54" s="491"/>
      <c r="F54" s="491"/>
      <c r="G54" s="491"/>
      <c r="H54" s="491"/>
    </row>
  </sheetData>
  <sheetProtection selectLockedCells="1" selectUnlockedCells="1"/>
  <mergeCells count="6">
    <mergeCell ref="A54:H54"/>
    <mergeCell ref="A1:H1"/>
    <mergeCell ref="A2:H2"/>
    <mergeCell ref="C4:D4"/>
    <mergeCell ref="E4:F4"/>
    <mergeCell ref="G4:H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A104"/>
  <sheetViews>
    <sheetView zoomScaleNormal="100" workbookViewId="0">
      <pane xSplit="2" ySplit="10" topLeftCell="CJ26" activePane="bottomRight" state="frozen"/>
      <selection pane="topRight" activeCell="C1" sqref="C1"/>
      <selection pane="bottomLeft" activeCell="A11" sqref="A11"/>
      <selection pane="bottomRight" activeCell="CJ5" sqref="CJ5:CR5"/>
    </sheetView>
  </sheetViews>
  <sheetFormatPr defaultColWidth="8.77734375" defaultRowHeight="13.8" x14ac:dyDescent="0.3"/>
  <cols>
    <col min="1" max="1" width="38.44140625" style="1" customWidth="1"/>
    <col min="2" max="2" width="8.44140625" style="6" customWidth="1"/>
    <col min="3" max="3" width="6.44140625" style="1" hidden="1" customWidth="1"/>
    <col min="4" max="4" width="8.109375" style="1" hidden="1" customWidth="1"/>
    <col min="5" max="5" width="6.44140625" style="1" hidden="1" customWidth="1"/>
    <col min="6" max="6" width="8.109375" style="1" hidden="1" customWidth="1"/>
    <col min="7" max="7" width="14.44140625" style="13" hidden="1" customWidth="1"/>
    <col min="8" max="8" width="8.109375" style="13" hidden="1" customWidth="1"/>
    <col min="9" max="9" width="11.6640625" style="1" hidden="1" customWidth="1"/>
    <col min="10" max="10" width="8.109375" style="1" hidden="1" customWidth="1"/>
    <col min="11" max="11" width="13.6640625" style="101" hidden="1" customWidth="1"/>
    <col min="12" max="12" width="6.44140625" style="2" hidden="1" customWidth="1"/>
    <col min="13" max="13" width="8.109375" style="5" hidden="1" customWidth="1"/>
    <col min="14" max="14" width="6.44140625" style="1" hidden="1" customWidth="1"/>
    <col min="15" max="15" width="8.109375" style="2" hidden="1" customWidth="1"/>
    <col min="16" max="16" width="11.44140625" style="13" hidden="1" customWidth="1"/>
    <col min="17" max="17" width="8.109375" style="13" hidden="1" customWidth="1"/>
    <col min="18" max="18" width="11.6640625" style="5" hidden="1" customWidth="1"/>
    <col min="19" max="19" width="8.109375" style="13" hidden="1" customWidth="1"/>
    <col min="20" max="20" width="13.6640625" style="101" hidden="1" customWidth="1"/>
    <col min="21" max="21" width="6.44140625" style="1" hidden="1" customWidth="1"/>
    <col min="22" max="22" width="8.109375" style="1" hidden="1" customWidth="1"/>
    <col min="23" max="23" width="6.44140625" style="1" hidden="1" customWidth="1"/>
    <col min="24" max="24" width="8.109375" style="1" hidden="1" customWidth="1"/>
    <col min="25" max="25" width="11.44140625" style="13" hidden="1" customWidth="1"/>
    <col min="26" max="26" width="8.109375" style="13" hidden="1" customWidth="1"/>
    <col min="27" max="27" width="11.6640625" style="1" hidden="1" customWidth="1"/>
    <col min="28" max="28" width="8.109375" style="1" hidden="1" customWidth="1"/>
    <col min="29" max="29" width="13.6640625" style="101" hidden="1" customWidth="1"/>
    <col min="30" max="30" width="6.44140625" style="1" hidden="1" customWidth="1"/>
    <col min="31" max="31" width="8.109375" style="1" hidden="1" customWidth="1"/>
    <col min="32" max="32" width="6.44140625" style="1" hidden="1" customWidth="1"/>
    <col min="33" max="33" width="8.109375" style="1" hidden="1" customWidth="1"/>
    <col min="34" max="34" width="11.44140625" style="13" hidden="1" customWidth="1"/>
    <col min="35" max="35" width="8.109375" style="13" hidden="1" customWidth="1"/>
    <col min="36" max="36" width="11.6640625" style="1" hidden="1" customWidth="1"/>
    <col min="37" max="37" width="8.109375" style="1" hidden="1" customWidth="1"/>
    <col min="38" max="39" width="13.6640625" style="101" hidden="1" customWidth="1"/>
    <col min="40" max="40" width="6.44140625" style="1" hidden="1" customWidth="1"/>
    <col min="41" max="41" width="8.109375" style="1" hidden="1" customWidth="1"/>
    <col min="42" max="42" width="6.44140625" style="1" hidden="1" customWidth="1"/>
    <col min="43" max="43" width="8.109375" style="1" hidden="1" customWidth="1"/>
    <col min="44" max="44" width="11.44140625" style="13" hidden="1" customWidth="1"/>
    <col min="45" max="45" width="8.109375" style="13" hidden="1" customWidth="1"/>
    <col min="46" max="46" width="11.6640625" style="1" hidden="1" customWidth="1"/>
    <col min="47" max="47" width="8.109375" style="1" hidden="1" customWidth="1"/>
    <col min="48" max="49" width="13.6640625" style="101" hidden="1" customWidth="1"/>
    <col min="50" max="50" width="6.44140625" style="1" hidden="1" customWidth="1"/>
    <col min="51" max="51" width="8.109375" style="1" hidden="1" customWidth="1"/>
    <col min="52" max="52" width="6.44140625" style="1" hidden="1" customWidth="1"/>
    <col min="53" max="53" width="8.109375" style="1" hidden="1" customWidth="1"/>
    <col min="54" max="54" width="11.44140625" style="13" hidden="1" customWidth="1"/>
    <col min="55" max="55" width="8.109375" style="13" hidden="1" customWidth="1"/>
    <col min="56" max="56" width="11.6640625" style="1" hidden="1" customWidth="1"/>
    <col min="57" max="57" width="8.109375" style="1" hidden="1" customWidth="1"/>
    <col min="58" max="59" width="13.6640625" style="101" hidden="1" customWidth="1"/>
    <col min="60" max="60" width="6.44140625" style="1" hidden="1" customWidth="1"/>
    <col min="61" max="61" width="8.109375" style="1" hidden="1" customWidth="1"/>
    <col min="62" max="62" width="6.44140625" style="1" hidden="1" customWidth="1"/>
    <col min="63" max="63" width="8.109375" style="1" hidden="1" customWidth="1"/>
    <col min="64" max="64" width="11.44140625" style="13" hidden="1" customWidth="1"/>
    <col min="65" max="65" width="8.109375" style="13" hidden="1" customWidth="1"/>
    <col min="66" max="66" width="11.6640625" style="1" hidden="1" customWidth="1"/>
    <col min="67" max="67" width="8.109375" style="1" hidden="1" customWidth="1"/>
    <col min="68" max="69" width="13.6640625" style="101" hidden="1" customWidth="1"/>
    <col min="70" max="70" width="6.44140625" style="1" hidden="1" customWidth="1"/>
    <col min="71" max="71" width="8.109375" style="1" hidden="1" customWidth="1"/>
    <col min="72" max="72" width="6.44140625" style="1" hidden="1" customWidth="1"/>
    <col min="73" max="73" width="8.109375" style="1" hidden="1" customWidth="1"/>
    <col min="74" max="74" width="11.44140625" style="13" hidden="1" customWidth="1"/>
    <col min="75" max="75" width="8.109375" style="13" hidden="1" customWidth="1"/>
    <col min="76" max="76" width="11.6640625" style="1" hidden="1" customWidth="1"/>
    <col min="77" max="77" width="8.109375" style="1" hidden="1" customWidth="1"/>
    <col min="78" max="78" width="13.6640625" style="101" hidden="1" customWidth="1"/>
    <col min="79" max="79" width="6.44140625" style="1" bestFit="1" customWidth="1"/>
    <col min="80" max="80" width="8.109375" style="1" bestFit="1" customWidth="1"/>
    <col min="81" max="81" width="6.44140625" style="1" bestFit="1" customWidth="1"/>
    <col min="82" max="82" width="8.109375" style="1" customWidth="1"/>
    <col min="83" max="83" width="11.44140625" style="13" customWidth="1"/>
    <col min="84" max="84" width="8.109375" style="13" customWidth="1"/>
    <col min="85" max="85" width="11.6640625" style="1" bestFit="1" customWidth="1"/>
    <col min="86" max="86" width="8.109375" style="1" customWidth="1"/>
    <col min="87" max="87" width="13.6640625" style="101" bestFit="1" customWidth="1"/>
    <col min="88" max="88" width="6.44140625" style="1" bestFit="1" customWidth="1"/>
    <col min="89" max="89" width="8.109375" style="1" bestFit="1" customWidth="1"/>
    <col min="90" max="90" width="6.44140625" style="1" bestFit="1" customWidth="1"/>
    <col min="91" max="91" width="8.109375" style="1" customWidth="1"/>
    <col min="92" max="92" width="11.44140625" style="13" customWidth="1"/>
    <col min="93" max="93" width="8.109375" style="13" customWidth="1"/>
    <col min="94" max="94" width="11.6640625" style="1" bestFit="1" customWidth="1"/>
    <col min="95" max="95" width="8.109375" style="1" customWidth="1"/>
    <col min="96" max="96" width="13.6640625" style="101" bestFit="1" customWidth="1"/>
    <col min="97" max="97" width="6.44140625" style="1" bestFit="1" customWidth="1"/>
    <col min="98" max="98" width="8.109375" style="1" bestFit="1" customWidth="1"/>
    <col min="99" max="99" width="6.44140625" style="1" bestFit="1" customWidth="1"/>
    <col min="100" max="100" width="8.109375" style="1" customWidth="1"/>
    <col min="101" max="101" width="11.44140625" style="13" customWidth="1"/>
    <col min="102" max="102" width="8.109375" style="13" customWidth="1"/>
    <col min="103" max="103" width="11.6640625" style="1" bestFit="1" customWidth="1"/>
    <col min="104" max="104" width="8.109375" style="1" customWidth="1"/>
    <col min="105" max="105" width="13.6640625" style="101" bestFit="1" customWidth="1"/>
    <col min="106" max="16384" width="8.77734375" style="1"/>
  </cols>
  <sheetData>
    <row r="1" spans="1:105" s="7" customFormat="1" ht="21" x14ac:dyDescent="0.25">
      <c r="A1" s="64" t="s">
        <v>2</v>
      </c>
      <c r="B1" s="63"/>
      <c r="C1" s="63"/>
      <c r="D1" s="63"/>
      <c r="E1" s="63"/>
      <c r="F1" s="15"/>
      <c r="G1" s="63"/>
      <c r="H1" s="63"/>
      <c r="I1" s="15"/>
      <c r="J1" s="14"/>
      <c r="K1" s="8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5"/>
      <c r="Y1" s="63"/>
      <c r="Z1" s="63"/>
      <c r="AA1" s="15"/>
      <c r="AB1" s="14"/>
      <c r="AC1" s="8"/>
      <c r="AD1" s="63"/>
      <c r="AE1" s="63"/>
      <c r="AF1" s="63"/>
      <c r="AG1" s="15"/>
      <c r="AH1" s="63"/>
      <c r="AI1" s="63"/>
      <c r="AJ1" s="15"/>
      <c r="AK1" s="14"/>
      <c r="AL1" s="8"/>
      <c r="AM1" s="8"/>
      <c r="AN1" s="63"/>
      <c r="AO1" s="63"/>
      <c r="AP1" s="63"/>
      <c r="AQ1" s="15"/>
      <c r="AR1" s="63"/>
      <c r="AS1" s="63"/>
      <c r="AT1" s="15"/>
      <c r="AU1" s="14"/>
      <c r="AV1" s="8"/>
      <c r="AW1" s="8"/>
      <c r="AX1" s="63"/>
      <c r="AY1" s="63"/>
      <c r="AZ1" s="63"/>
      <c r="BA1" s="15"/>
      <c r="BB1" s="63"/>
      <c r="BC1" s="63"/>
      <c r="BD1" s="15"/>
      <c r="BE1" s="14"/>
      <c r="BF1" s="8"/>
      <c r="BG1" s="8"/>
      <c r="BH1" s="63"/>
      <c r="BI1" s="63"/>
      <c r="BJ1" s="63"/>
      <c r="BK1" s="15"/>
      <c r="BL1" s="63"/>
      <c r="BM1" s="63"/>
      <c r="BN1" s="15"/>
      <c r="BO1" s="14"/>
      <c r="BP1" s="8"/>
      <c r="BQ1" s="8"/>
      <c r="BR1" s="63"/>
      <c r="BS1" s="63"/>
      <c r="BT1" s="63"/>
      <c r="BU1" s="15"/>
      <c r="BV1" s="63"/>
      <c r="BW1" s="63"/>
      <c r="BX1" s="15"/>
      <c r="BY1" s="14"/>
      <c r="BZ1" s="8"/>
      <c r="CA1" s="63"/>
      <c r="CB1" s="63"/>
      <c r="CC1" s="63"/>
      <c r="CD1" s="15"/>
      <c r="CE1" s="63"/>
      <c r="CF1" s="63"/>
      <c r="CG1" s="15"/>
      <c r="CH1" s="14"/>
      <c r="CI1" s="8"/>
      <c r="CJ1" s="63"/>
      <c r="CK1" s="63"/>
      <c r="CL1" s="63"/>
      <c r="CM1" s="15"/>
      <c r="CN1" s="63"/>
      <c r="CO1" s="63"/>
      <c r="CP1" s="15"/>
      <c r="CQ1" s="14"/>
      <c r="CR1" s="8"/>
      <c r="CS1" s="63"/>
      <c r="CT1" s="63"/>
      <c r="CU1" s="63"/>
      <c r="CV1" s="15"/>
      <c r="CW1" s="63"/>
      <c r="CX1" s="63"/>
      <c r="CY1" s="15"/>
      <c r="CZ1" s="14"/>
      <c r="DA1" s="8"/>
    </row>
    <row r="2" spans="1:105" s="7" customFormat="1" ht="26.55" customHeight="1" x14ac:dyDescent="0.25">
      <c r="A2" s="64" t="s">
        <v>172</v>
      </c>
      <c r="B2" s="10"/>
      <c r="C2" s="63"/>
      <c r="D2" s="63"/>
      <c r="E2" s="63"/>
      <c r="F2" s="15"/>
      <c r="G2" s="63"/>
      <c r="H2" s="63"/>
      <c r="I2" s="15"/>
      <c r="J2" s="14"/>
      <c r="K2" s="8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15"/>
      <c r="Y2" s="63"/>
      <c r="Z2" s="63"/>
      <c r="AA2" s="15"/>
      <c r="AB2" s="14"/>
      <c r="AC2" s="8"/>
      <c r="AD2" s="63"/>
      <c r="AE2" s="63"/>
      <c r="AF2" s="63"/>
      <c r="AG2" s="15"/>
      <c r="AH2" s="63"/>
      <c r="AI2" s="63"/>
      <c r="AJ2" s="15"/>
      <c r="AK2" s="14"/>
      <c r="AL2" s="8"/>
      <c r="AM2" s="8"/>
      <c r="AN2" s="63"/>
      <c r="AO2" s="63"/>
      <c r="AP2" s="63"/>
      <c r="AQ2" s="15"/>
      <c r="AR2" s="63"/>
      <c r="AS2" s="63"/>
      <c r="AT2" s="15"/>
      <c r="AU2" s="14"/>
      <c r="AV2" s="8"/>
      <c r="AW2" s="8"/>
      <c r="AX2" s="63"/>
      <c r="AY2" s="63"/>
      <c r="AZ2" s="63"/>
      <c r="BA2" s="15"/>
      <c r="BB2" s="63"/>
      <c r="BC2" s="63"/>
      <c r="BD2" s="15"/>
      <c r="BE2" s="14"/>
      <c r="BF2" s="8"/>
      <c r="BG2" s="8"/>
      <c r="BH2" s="63"/>
      <c r="BI2" s="63"/>
      <c r="BJ2" s="63"/>
      <c r="BK2" s="15"/>
      <c r="BL2" s="63"/>
      <c r="BM2" s="63"/>
      <c r="BN2" s="15"/>
      <c r="BO2" s="14"/>
      <c r="BP2" s="8"/>
      <c r="BQ2" s="8"/>
      <c r="BR2" s="63"/>
      <c r="BS2" s="63"/>
      <c r="BT2" s="63"/>
      <c r="BU2" s="15"/>
      <c r="BV2" s="63"/>
      <c r="BW2" s="63"/>
      <c r="BX2" s="15"/>
      <c r="BY2" s="14"/>
      <c r="BZ2" s="8"/>
      <c r="CA2" s="63"/>
      <c r="CB2" s="63"/>
      <c r="CC2" s="63"/>
      <c r="CD2" s="15"/>
      <c r="CE2" s="63"/>
      <c r="CF2" s="63"/>
      <c r="CG2" s="15"/>
      <c r="CH2" s="14"/>
      <c r="CI2" s="8"/>
      <c r="CJ2" s="63"/>
      <c r="CK2" s="63"/>
      <c r="CL2" s="63"/>
      <c r="CM2" s="15"/>
      <c r="CN2" s="63"/>
      <c r="CO2" s="63"/>
      <c r="CP2" s="15"/>
      <c r="CQ2" s="14"/>
      <c r="CR2" s="8"/>
      <c r="CS2" s="63"/>
      <c r="CT2" s="63"/>
      <c r="CU2" s="63"/>
      <c r="CV2" s="15"/>
      <c r="CW2" s="63"/>
      <c r="CX2" s="63"/>
      <c r="CY2" s="15"/>
      <c r="CZ2" s="14"/>
      <c r="DA2" s="8"/>
    </row>
    <row r="3" spans="1:105" s="7" customFormat="1" ht="14.4" thickBot="1" x14ac:dyDescent="0.3">
      <c r="A3" s="8"/>
      <c r="B3" s="9"/>
      <c r="C3" s="9"/>
      <c r="D3" s="10"/>
      <c r="E3" s="9"/>
      <c r="F3" s="10"/>
      <c r="G3" s="10"/>
      <c r="H3" s="10"/>
      <c r="J3" s="10"/>
      <c r="K3" s="9"/>
      <c r="L3" s="97"/>
      <c r="M3" s="10"/>
      <c r="N3" s="97"/>
      <c r="O3" s="10"/>
      <c r="P3" s="97"/>
      <c r="Q3" s="10"/>
      <c r="R3" s="97"/>
      <c r="S3" s="10"/>
      <c r="T3" s="97"/>
      <c r="U3" s="9"/>
      <c r="V3" s="10"/>
      <c r="W3" s="9"/>
      <c r="X3" s="10"/>
      <c r="Y3" s="10"/>
      <c r="Z3" s="10"/>
      <c r="AB3" s="10"/>
      <c r="AC3" s="9"/>
      <c r="AD3" s="97"/>
      <c r="AE3" s="97"/>
      <c r="AF3" s="97"/>
      <c r="AG3" s="97"/>
      <c r="AH3" s="97"/>
      <c r="AI3" s="97"/>
      <c r="AJ3" s="337"/>
      <c r="AK3" s="97"/>
      <c r="AL3" s="97"/>
      <c r="AM3" s="97"/>
      <c r="AN3" s="97"/>
      <c r="AO3" s="97"/>
      <c r="AP3" s="97"/>
      <c r="AQ3" s="97"/>
      <c r="AR3" s="97"/>
      <c r="AS3" s="97"/>
      <c r="AT3" s="337"/>
      <c r="AU3" s="97"/>
      <c r="AV3" s="97"/>
      <c r="AW3" s="97"/>
      <c r="AX3" s="97"/>
      <c r="AY3" s="97"/>
      <c r="AZ3" s="97"/>
      <c r="BA3" s="97"/>
      <c r="BB3" s="97"/>
      <c r="BC3" s="97"/>
      <c r="BD3" s="337"/>
      <c r="BE3" s="97"/>
      <c r="BF3" s="97"/>
      <c r="BG3" s="97"/>
      <c r="BH3" s="97"/>
      <c r="BI3" s="97"/>
      <c r="BJ3" s="97"/>
      <c r="BK3" s="97"/>
      <c r="BL3" s="97"/>
      <c r="BM3" s="97"/>
      <c r="BN3" s="337"/>
      <c r="BO3" s="97"/>
      <c r="BP3" s="97"/>
      <c r="BQ3" s="97"/>
      <c r="BR3" s="97"/>
      <c r="BS3" s="97"/>
      <c r="BT3" s="97"/>
      <c r="BU3" s="97"/>
      <c r="BV3" s="97"/>
      <c r="BW3" s="97"/>
      <c r="BX3" s="337"/>
      <c r="BY3" s="97"/>
      <c r="BZ3" s="97"/>
      <c r="CA3" s="97"/>
      <c r="CB3" s="97"/>
      <c r="CC3" s="97"/>
      <c r="CD3" s="97"/>
      <c r="CE3" s="97"/>
      <c r="CF3" s="97"/>
      <c r="CG3" s="337"/>
      <c r="CH3" s="97"/>
      <c r="CI3" s="97"/>
      <c r="CJ3" s="97"/>
      <c r="CK3" s="97"/>
      <c r="CL3" s="97"/>
      <c r="CM3" s="97"/>
      <c r="CN3" s="97"/>
      <c r="CO3" s="97"/>
      <c r="CP3" s="337"/>
      <c r="CQ3" s="97"/>
      <c r="CR3" s="97"/>
      <c r="CS3" s="97"/>
      <c r="CT3" s="97"/>
      <c r="CU3" s="97"/>
      <c r="CV3" s="97"/>
      <c r="CW3" s="97"/>
      <c r="CX3" s="97"/>
      <c r="CY3" s="337"/>
      <c r="CZ3" s="97"/>
      <c r="DA3" s="97"/>
    </row>
    <row r="4" spans="1:105" s="26" customFormat="1" ht="20.25" customHeight="1" thickTop="1" thickBot="1" x14ac:dyDescent="0.4">
      <c r="A4" s="542" t="s">
        <v>142</v>
      </c>
      <c r="B4" s="545" t="s">
        <v>131</v>
      </c>
      <c r="C4" s="565" t="s">
        <v>149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  <c r="BT4" s="566"/>
      <c r="BU4" s="566"/>
      <c r="BV4" s="566"/>
      <c r="BW4" s="566"/>
      <c r="BX4" s="566"/>
      <c r="BY4" s="566"/>
      <c r="BZ4" s="566"/>
      <c r="CA4" s="566"/>
      <c r="CB4" s="566"/>
      <c r="CC4" s="566"/>
      <c r="CD4" s="566"/>
      <c r="CE4" s="566"/>
      <c r="CF4" s="566"/>
      <c r="CG4" s="566"/>
      <c r="CH4" s="566"/>
      <c r="CI4" s="566"/>
      <c r="CJ4" s="566"/>
      <c r="CK4" s="566"/>
      <c r="CL4" s="566"/>
      <c r="CM4" s="566"/>
      <c r="CN4" s="566"/>
      <c r="CO4" s="566"/>
      <c r="CP4" s="566"/>
      <c r="CQ4" s="566"/>
      <c r="CR4" s="566"/>
      <c r="CS4" s="566"/>
      <c r="CT4" s="566"/>
      <c r="CU4" s="566"/>
      <c r="CV4" s="566"/>
      <c r="CW4" s="566"/>
      <c r="CX4" s="566"/>
      <c r="CY4" s="566"/>
      <c r="CZ4" s="566"/>
      <c r="DA4" s="567"/>
    </row>
    <row r="5" spans="1:105" s="26" customFormat="1" ht="20.25" customHeight="1" thickBot="1" x14ac:dyDescent="0.4">
      <c r="A5" s="543"/>
      <c r="B5" s="546"/>
      <c r="C5" s="548" t="s">
        <v>141</v>
      </c>
      <c r="D5" s="549"/>
      <c r="E5" s="549"/>
      <c r="F5" s="549"/>
      <c r="G5" s="549"/>
      <c r="H5" s="549"/>
      <c r="I5" s="549" t="s">
        <v>136</v>
      </c>
      <c r="J5" s="549"/>
      <c r="K5" s="549"/>
      <c r="L5" s="497" t="s">
        <v>161</v>
      </c>
      <c r="M5" s="498"/>
      <c r="N5" s="498"/>
      <c r="O5" s="498"/>
      <c r="P5" s="498"/>
      <c r="Q5" s="498"/>
      <c r="R5" s="498"/>
      <c r="S5" s="498"/>
      <c r="T5" s="499"/>
      <c r="U5" s="520" t="s">
        <v>160</v>
      </c>
      <c r="V5" s="521"/>
      <c r="W5" s="521"/>
      <c r="X5" s="521"/>
      <c r="Y5" s="521"/>
      <c r="Z5" s="521"/>
      <c r="AA5" s="521" t="s">
        <v>136</v>
      </c>
      <c r="AB5" s="521"/>
      <c r="AC5" s="522"/>
      <c r="AD5" s="517" t="s">
        <v>166</v>
      </c>
      <c r="AE5" s="518"/>
      <c r="AF5" s="518"/>
      <c r="AG5" s="518"/>
      <c r="AH5" s="518"/>
      <c r="AI5" s="518"/>
      <c r="AJ5" s="518" t="s">
        <v>136</v>
      </c>
      <c r="AK5" s="518"/>
      <c r="AL5" s="519"/>
      <c r="AM5" s="349"/>
      <c r="AN5" s="527" t="s">
        <v>165</v>
      </c>
      <c r="AO5" s="528"/>
      <c r="AP5" s="528"/>
      <c r="AQ5" s="528"/>
      <c r="AR5" s="528"/>
      <c r="AS5" s="528"/>
      <c r="AT5" s="528" t="s">
        <v>136</v>
      </c>
      <c r="AU5" s="528"/>
      <c r="AV5" s="529"/>
      <c r="AW5" s="349"/>
      <c r="AX5" s="556" t="s">
        <v>167</v>
      </c>
      <c r="AY5" s="557"/>
      <c r="AZ5" s="557"/>
      <c r="BA5" s="557"/>
      <c r="BB5" s="557"/>
      <c r="BC5" s="557"/>
      <c r="BD5" s="557" t="s">
        <v>136</v>
      </c>
      <c r="BE5" s="557"/>
      <c r="BF5" s="558"/>
      <c r="BG5" s="349"/>
      <c r="BH5" s="520" t="s">
        <v>168</v>
      </c>
      <c r="BI5" s="521"/>
      <c r="BJ5" s="521"/>
      <c r="BK5" s="521"/>
      <c r="BL5" s="521"/>
      <c r="BM5" s="521"/>
      <c r="BN5" s="521" t="s">
        <v>136</v>
      </c>
      <c r="BO5" s="521"/>
      <c r="BP5" s="522"/>
      <c r="BQ5" s="350"/>
      <c r="BR5" s="556" t="s">
        <v>170</v>
      </c>
      <c r="BS5" s="557"/>
      <c r="BT5" s="557"/>
      <c r="BU5" s="557"/>
      <c r="BV5" s="557"/>
      <c r="BW5" s="557"/>
      <c r="BX5" s="557" t="s">
        <v>136</v>
      </c>
      <c r="BY5" s="557"/>
      <c r="BZ5" s="558"/>
      <c r="CA5" s="584" t="s">
        <v>171</v>
      </c>
      <c r="CB5" s="585"/>
      <c r="CC5" s="585"/>
      <c r="CD5" s="585"/>
      <c r="CE5" s="585"/>
      <c r="CF5" s="585"/>
      <c r="CG5" s="585" t="s">
        <v>136</v>
      </c>
      <c r="CH5" s="585"/>
      <c r="CI5" s="586"/>
      <c r="CJ5" s="575" t="s">
        <v>173</v>
      </c>
      <c r="CK5" s="576"/>
      <c r="CL5" s="576"/>
      <c r="CM5" s="576"/>
      <c r="CN5" s="576"/>
      <c r="CO5" s="576"/>
      <c r="CP5" s="576" t="s">
        <v>136</v>
      </c>
      <c r="CQ5" s="576"/>
      <c r="CR5" s="577"/>
      <c r="CS5" s="497" t="s">
        <v>174</v>
      </c>
      <c r="CT5" s="498"/>
      <c r="CU5" s="498"/>
      <c r="CV5" s="498"/>
      <c r="CW5" s="498"/>
      <c r="CX5" s="498"/>
      <c r="CY5" s="498" t="s">
        <v>136</v>
      </c>
      <c r="CZ5" s="498"/>
      <c r="DA5" s="568"/>
    </row>
    <row r="6" spans="1:105" s="25" customFormat="1" ht="21" customHeight="1" x14ac:dyDescent="0.3">
      <c r="A6" s="544"/>
      <c r="B6" s="547"/>
      <c r="C6" s="550" t="s">
        <v>137</v>
      </c>
      <c r="D6" s="551"/>
      <c r="E6" s="554" t="s">
        <v>138</v>
      </c>
      <c r="F6" s="551"/>
      <c r="G6" s="554" t="s">
        <v>143</v>
      </c>
      <c r="H6" s="551"/>
      <c r="I6" s="554" t="s">
        <v>139</v>
      </c>
      <c r="J6" s="551"/>
      <c r="K6" s="506" t="s">
        <v>140</v>
      </c>
      <c r="L6" s="500" t="s">
        <v>137</v>
      </c>
      <c r="M6" s="501"/>
      <c r="N6" s="504" t="s">
        <v>138</v>
      </c>
      <c r="O6" s="501"/>
      <c r="P6" s="504" t="s">
        <v>163</v>
      </c>
      <c r="Q6" s="501"/>
      <c r="R6" s="504" t="s">
        <v>139</v>
      </c>
      <c r="S6" s="501"/>
      <c r="T6" s="513" t="s">
        <v>140</v>
      </c>
      <c r="U6" s="515" t="s">
        <v>137</v>
      </c>
      <c r="V6" s="510"/>
      <c r="W6" s="509" t="s">
        <v>138</v>
      </c>
      <c r="X6" s="510"/>
      <c r="Y6" s="509" t="s">
        <v>163</v>
      </c>
      <c r="Z6" s="510"/>
      <c r="AA6" s="509" t="s">
        <v>139</v>
      </c>
      <c r="AB6" s="510"/>
      <c r="AC6" s="539" t="s">
        <v>140</v>
      </c>
      <c r="AD6" s="533" t="s">
        <v>137</v>
      </c>
      <c r="AE6" s="534"/>
      <c r="AF6" s="537" t="s">
        <v>138</v>
      </c>
      <c r="AG6" s="534"/>
      <c r="AH6" s="537" t="s">
        <v>163</v>
      </c>
      <c r="AI6" s="534"/>
      <c r="AJ6" s="537" t="s">
        <v>139</v>
      </c>
      <c r="AK6" s="534"/>
      <c r="AL6" s="530" t="s">
        <v>140</v>
      </c>
      <c r="AM6" s="338"/>
      <c r="AN6" s="540" t="s">
        <v>137</v>
      </c>
      <c r="AO6" s="524"/>
      <c r="AP6" s="523" t="s">
        <v>138</v>
      </c>
      <c r="AQ6" s="524"/>
      <c r="AR6" s="523" t="s">
        <v>163</v>
      </c>
      <c r="AS6" s="524"/>
      <c r="AT6" s="523" t="s">
        <v>139</v>
      </c>
      <c r="AU6" s="524"/>
      <c r="AV6" s="530" t="s">
        <v>140</v>
      </c>
      <c r="AW6" s="530"/>
      <c r="AX6" s="559" t="s">
        <v>137</v>
      </c>
      <c r="AY6" s="560"/>
      <c r="AZ6" s="563" t="s">
        <v>138</v>
      </c>
      <c r="BA6" s="560"/>
      <c r="BB6" s="563" t="s">
        <v>163</v>
      </c>
      <c r="BC6" s="560"/>
      <c r="BD6" s="563" t="s">
        <v>139</v>
      </c>
      <c r="BE6" s="560"/>
      <c r="BF6" s="530" t="s">
        <v>140</v>
      </c>
      <c r="BG6" s="530"/>
      <c r="BH6" s="515" t="s">
        <v>137</v>
      </c>
      <c r="BI6" s="510"/>
      <c r="BJ6" s="509" t="s">
        <v>138</v>
      </c>
      <c r="BK6" s="510"/>
      <c r="BL6" s="509" t="s">
        <v>163</v>
      </c>
      <c r="BM6" s="510"/>
      <c r="BN6" s="509" t="s">
        <v>139</v>
      </c>
      <c r="BO6" s="510"/>
      <c r="BP6" s="530" t="s">
        <v>140</v>
      </c>
      <c r="BQ6" s="530"/>
      <c r="BR6" s="559" t="s">
        <v>137</v>
      </c>
      <c r="BS6" s="560"/>
      <c r="BT6" s="563" t="s">
        <v>138</v>
      </c>
      <c r="BU6" s="560"/>
      <c r="BV6" s="563" t="s">
        <v>163</v>
      </c>
      <c r="BW6" s="560"/>
      <c r="BX6" s="563" t="s">
        <v>139</v>
      </c>
      <c r="BY6" s="560"/>
      <c r="BZ6" s="530" t="s">
        <v>140</v>
      </c>
      <c r="CA6" s="540" t="s">
        <v>137</v>
      </c>
      <c r="CB6" s="524"/>
      <c r="CC6" s="523" t="s">
        <v>138</v>
      </c>
      <c r="CD6" s="524"/>
      <c r="CE6" s="523" t="s">
        <v>163</v>
      </c>
      <c r="CF6" s="524"/>
      <c r="CG6" s="523" t="s">
        <v>139</v>
      </c>
      <c r="CH6" s="524"/>
      <c r="CI6" s="530" t="s">
        <v>140</v>
      </c>
      <c r="CJ6" s="578" t="s">
        <v>137</v>
      </c>
      <c r="CK6" s="579"/>
      <c r="CL6" s="582" t="s">
        <v>138</v>
      </c>
      <c r="CM6" s="579"/>
      <c r="CN6" s="582" t="s">
        <v>163</v>
      </c>
      <c r="CO6" s="579"/>
      <c r="CP6" s="582" t="s">
        <v>139</v>
      </c>
      <c r="CQ6" s="579"/>
      <c r="CR6" s="530" t="s">
        <v>140</v>
      </c>
      <c r="CS6" s="569" t="s">
        <v>137</v>
      </c>
      <c r="CT6" s="570"/>
      <c r="CU6" s="573" t="s">
        <v>138</v>
      </c>
      <c r="CV6" s="570"/>
      <c r="CW6" s="573" t="s">
        <v>163</v>
      </c>
      <c r="CX6" s="570"/>
      <c r="CY6" s="573" t="s">
        <v>139</v>
      </c>
      <c r="CZ6" s="570"/>
      <c r="DA6" s="530" t="s">
        <v>140</v>
      </c>
    </row>
    <row r="7" spans="1:105" s="25" customFormat="1" ht="21" customHeight="1" x14ac:dyDescent="0.3">
      <c r="A7" s="544"/>
      <c r="B7" s="547"/>
      <c r="C7" s="552"/>
      <c r="D7" s="553"/>
      <c r="E7" s="555"/>
      <c r="F7" s="553"/>
      <c r="G7" s="555"/>
      <c r="H7" s="553"/>
      <c r="I7" s="555"/>
      <c r="J7" s="553"/>
      <c r="K7" s="507"/>
      <c r="L7" s="502"/>
      <c r="M7" s="503"/>
      <c r="N7" s="505"/>
      <c r="O7" s="503"/>
      <c r="P7" s="505"/>
      <c r="Q7" s="503"/>
      <c r="R7" s="505"/>
      <c r="S7" s="503"/>
      <c r="T7" s="514"/>
      <c r="U7" s="516"/>
      <c r="V7" s="512"/>
      <c r="W7" s="511"/>
      <c r="X7" s="512"/>
      <c r="Y7" s="511"/>
      <c r="Z7" s="512"/>
      <c r="AA7" s="511"/>
      <c r="AB7" s="512"/>
      <c r="AC7" s="531"/>
      <c r="AD7" s="535"/>
      <c r="AE7" s="536"/>
      <c r="AF7" s="538"/>
      <c r="AG7" s="536"/>
      <c r="AH7" s="538"/>
      <c r="AI7" s="536"/>
      <c r="AJ7" s="538"/>
      <c r="AK7" s="536"/>
      <c r="AL7" s="531"/>
      <c r="AM7" s="339"/>
      <c r="AN7" s="541"/>
      <c r="AO7" s="526"/>
      <c r="AP7" s="525"/>
      <c r="AQ7" s="526"/>
      <c r="AR7" s="525"/>
      <c r="AS7" s="526"/>
      <c r="AT7" s="525"/>
      <c r="AU7" s="526"/>
      <c r="AV7" s="531"/>
      <c r="AW7" s="531"/>
      <c r="AX7" s="561"/>
      <c r="AY7" s="562"/>
      <c r="AZ7" s="564"/>
      <c r="BA7" s="562"/>
      <c r="BB7" s="564"/>
      <c r="BC7" s="562"/>
      <c r="BD7" s="564"/>
      <c r="BE7" s="562"/>
      <c r="BF7" s="531"/>
      <c r="BG7" s="531"/>
      <c r="BH7" s="516"/>
      <c r="BI7" s="512"/>
      <c r="BJ7" s="511"/>
      <c r="BK7" s="512"/>
      <c r="BL7" s="511"/>
      <c r="BM7" s="512"/>
      <c r="BN7" s="511"/>
      <c r="BO7" s="512"/>
      <c r="BP7" s="531"/>
      <c r="BQ7" s="531"/>
      <c r="BR7" s="561"/>
      <c r="BS7" s="562"/>
      <c r="BT7" s="564"/>
      <c r="BU7" s="562"/>
      <c r="BV7" s="564"/>
      <c r="BW7" s="562"/>
      <c r="BX7" s="564"/>
      <c r="BY7" s="562"/>
      <c r="BZ7" s="531"/>
      <c r="CA7" s="541"/>
      <c r="CB7" s="526"/>
      <c r="CC7" s="525"/>
      <c r="CD7" s="526"/>
      <c r="CE7" s="525"/>
      <c r="CF7" s="526"/>
      <c r="CG7" s="525"/>
      <c r="CH7" s="526"/>
      <c r="CI7" s="531"/>
      <c r="CJ7" s="580"/>
      <c r="CK7" s="581"/>
      <c r="CL7" s="583"/>
      <c r="CM7" s="581"/>
      <c r="CN7" s="583"/>
      <c r="CO7" s="581"/>
      <c r="CP7" s="583"/>
      <c r="CQ7" s="581"/>
      <c r="CR7" s="531"/>
      <c r="CS7" s="571"/>
      <c r="CT7" s="572"/>
      <c r="CU7" s="574"/>
      <c r="CV7" s="572"/>
      <c r="CW7" s="574"/>
      <c r="CX7" s="572"/>
      <c r="CY7" s="574"/>
      <c r="CZ7" s="572"/>
      <c r="DA7" s="531"/>
    </row>
    <row r="8" spans="1:105" s="25" customFormat="1" ht="21" customHeight="1" thickBot="1" x14ac:dyDescent="0.35">
      <c r="A8" s="544"/>
      <c r="B8" s="547"/>
      <c r="C8" s="217" t="s">
        <v>147</v>
      </c>
      <c r="D8" s="202" t="s">
        <v>148</v>
      </c>
      <c r="E8" s="208" t="s">
        <v>147</v>
      </c>
      <c r="F8" s="202" t="s">
        <v>148</v>
      </c>
      <c r="G8" s="208" t="s">
        <v>147</v>
      </c>
      <c r="H8" s="202" t="s">
        <v>148</v>
      </c>
      <c r="I8" s="208" t="s">
        <v>147</v>
      </c>
      <c r="J8" s="202" t="s">
        <v>148</v>
      </c>
      <c r="K8" s="508"/>
      <c r="L8" s="126" t="s">
        <v>147</v>
      </c>
      <c r="M8" s="127" t="s">
        <v>148</v>
      </c>
      <c r="N8" s="103" t="s">
        <v>147</v>
      </c>
      <c r="O8" s="127" t="s">
        <v>148</v>
      </c>
      <c r="P8" s="103" t="s">
        <v>147</v>
      </c>
      <c r="Q8" s="127" t="s">
        <v>148</v>
      </c>
      <c r="R8" s="103" t="s">
        <v>147</v>
      </c>
      <c r="S8" s="127" t="s">
        <v>148</v>
      </c>
      <c r="T8" s="514"/>
      <c r="U8" s="128" t="s">
        <v>147</v>
      </c>
      <c r="V8" s="129" t="s">
        <v>148</v>
      </c>
      <c r="W8" s="128" t="s">
        <v>147</v>
      </c>
      <c r="X8" s="129" t="s">
        <v>148</v>
      </c>
      <c r="Y8" s="128" t="s">
        <v>147</v>
      </c>
      <c r="Z8" s="129" t="s">
        <v>148</v>
      </c>
      <c r="AA8" s="128" t="s">
        <v>147</v>
      </c>
      <c r="AB8" s="129" t="s">
        <v>148</v>
      </c>
      <c r="AC8" s="532"/>
      <c r="AD8" s="267" t="s">
        <v>147</v>
      </c>
      <c r="AE8" s="279" t="s">
        <v>148</v>
      </c>
      <c r="AF8" s="267" t="s">
        <v>147</v>
      </c>
      <c r="AG8" s="279" t="s">
        <v>148</v>
      </c>
      <c r="AH8" s="267" t="s">
        <v>147</v>
      </c>
      <c r="AI8" s="279" t="s">
        <v>148</v>
      </c>
      <c r="AJ8" s="267" t="s">
        <v>147</v>
      </c>
      <c r="AK8" s="279" t="s">
        <v>148</v>
      </c>
      <c r="AL8" s="532"/>
      <c r="AM8" s="336"/>
      <c r="AN8" s="249" t="s">
        <v>147</v>
      </c>
      <c r="AO8" s="261" t="s">
        <v>148</v>
      </c>
      <c r="AP8" s="249" t="s">
        <v>147</v>
      </c>
      <c r="AQ8" s="261" t="s">
        <v>148</v>
      </c>
      <c r="AR8" s="249" t="s">
        <v>147</v>
      </c>
      <c r="AS8" s="261" t="s">
        <v>148</v>
      </c>
      <c r="AT8" s="249" t="s">
        <v>147</v>
      </c>
      <c r="AU8" s="261" t="s">
        <v>148</v>
      </c>
      <c r="AV8" s="532"/>
      <c r="AW8" s="532"/>
      <c r="AX8" s="351" t="s">
        <v>147</v>
      </c>
      <c r="AY8" s="361" t="s">
        <v>148</v>
      </c>
      <c r="AZ8" s="351" t="s">
        <v>147</v>
      </c>
      <c r="BA8" s="361" t="s">
        <v>148</v>
      </c>
      <c r="BB8" s="351" t="s">
        <v>147</v>
      </c>
      <c r="BC8" s="361" t="s">
        <v>148</v>
      </c>
      <c r="BD8" s="351" t="s">
        <v>147</v>
      </c>
      <c r="BE8" s="361" t="s">
        <v>148</v>
      </c>
      <c r="BF8" s="532"/>
      <c r="BG8" s="532"/>
      <c r="BH8" s="128" t="s">
        <v>147</v>
      </c>
      <c r="BI8" s="129" t="s">
        <v>148</v>
      </c>
      <c r="BJ8" s="128" t="s">
        <v>147</v>
      </c>
      <c r="BK8" s="129" t="s">
        <v>148</v>
      </c>
      <c r="BL8" s="128" t="s">
        <v>147</v>
      </c>
      <c r="BM8" s="129" t="s">
        <v>148</v>
      </c>
      <c r="BN8" s="128" t="s">
        <v>147</v>
      </c>
      <c r="BO8" s="129" t="s">
        <v>148</v>
      </c>
      <c r="BP8" s="532"/>
      <c r="BQ8" s="532"/>
      <c r="BR8" s="351" t="s">
        <v>147</v>
      </c>
      <c r="BS8" s="361" t="s">
        <v>148</v>
      </c>
      <c r="BT8" s="351" t="s">
        <v>147</v>
      </c>
      <c r="BU8" s="361" t="s">
        <v>148</v>
      </c>
      <c r="BV8" s="351" t="s">
        <v>147</v>
      </c>
      <c r="BW8" s="361" t="s">
        <v>148</v>
      </c>
      <c r="BX8" s="351" t="s">
        <v>147</v>
      </c>
      <c r="BY8" s="361" t="s">
        <v>148</v>
      </c>
      <c r="BZ8" s="532"/>
      <c r="CA8" s="249" t="s">
        <v>147</v>
      </c>
      <c r="CB8" s="261" t="s">
        <v>148</v>
      </c>
      <c r="CC8" s="249" t="s">
        <v>147</v>
      </c>
      <c r="CD8" s="261" t="s">
        <v>148</v>
      </c>
      <c r="CE8" s="249" t="s">
        <v>147</v>
      </c>
      <c r="CF8" s="261" t="s">
        <v>148</v>
      </c>
      <c r="CG8" s="249" t="s">
        <v>147</v>
      </c>
      <c r="CH8" s="261" t="s">
        <v>148</v>
      </c>
      <c r="CI8" s="532"/>
      <c r="CJ8" s="433" t="s">
        <v>147</v>
      </c>
      <c r="CK8" s="407" t="s">
        <v>148</v>
      </c>
      <c r="CL8" s="395" t="s">
        <v>147</v>
      </c>
      <c r="CM8" s="407" t="s">
        <v>148</v>
      </c>
      <c r="CN8" s="395" t="s">
        <v>147</v>
      </c>
      <c r="CO8" s="407" t="s">
        <v>148</v>
      </c>
      <c r="CP8" s="395" t="s">
        <v>147</v>
      </c>
      <c r="CQ8" s="407" t="s">
        <v>148</v>
      </c>
      <c r="CR8" s="532"/>
      <c r="CS8" s="413" t="s">
        <v>147</v>
      </c>
      <c r="CT8" s="425" t="s">
        <v>148</v>
      </c>
      <c r="CU8" s="413" t="s">
        <v>147</v>
      </c>
      <c r="CV8" s="425" t="s">
        <v>148</v>
      </c>
      <c r="CW8" s="413" t="s">
        <v>147</v>
      </c>
      <c r="CX8" s="425" t="s">
        <v>148</v>
      </c>
      <c r="CY8" s="413" t="s">
        <v>147</v>
      </c>
      <c r="CZ8" s="425" t="s">
        <v>148</v>
      </c>
      <c r="DA8" s="532"/>
    </row>
    <row r="9" spans="1:105" s="96" customFormat="1" ht="6" customHeight="1" thickBot="1" x14ac:dyDescent="0.3">
      <c r="A9" s="93"/>
      <c r="B9" s="188"/>
      <c r="C9" s="218"/>
      <c r="D9" s="203"/>
      <c r="E9" s="216"/>
      <c r="F9" s="203"/>
      <c r="G9" s="209"/>
      <c r="H9" s="203"/>
      <c r="I9" s="209"/>
      <c r="J9" s="203"/>
      <c r="K9" s="142"/>
      <c r="L9" s="130"/>
      <c r="M9" s="144"/>
      <c r="N9" s="94"/>
      <c r="O9" s="144"/>
      <c r="P9" s="145"/>
      <c r="Q9" s="144"/>
      <c r="R9" s="91"/>
      <c r="S9" s="144"/>
      <c r="T9" s="146"/>
      <c r="U9" s="95"/>
      <c r="V9" s="136"/>
      <c r="W9" s="95"/>
      <c r="X9" s="136"/>
      <c r="Y9" s="92"/>
      <c r="Z9" s="136"/>
      <c r="AA9" s="92"/>
      <c r="AB9" s="136"/>
      <c r="AC9" s="137"/>
      <c r="AD9" s="268"/>
      <c r="AE9" s="280"/>
      <c r="AF9" s="268"/>
      <c r="AG9" s="280"/>
      <c r="AH9" s="278"/>
      <c r="AI9" s="280"/>
      <c r="AJ9" s="278"/>
      <c r="AK9" s="280"/>
      <c r="AL9" s="330"/>
      <c r="AM9" s="340"/>
      <c r="AN9" s="250"/>
      <c r="AO9" s="262"/>
      <c r="AP9" s="250"/>
      <c r="AQ9" s="262"/>
      <c r="AR9" s="260"/>
      <c r="AS9" s="262"/>
      <c r="AT9" s="260"/>
      <c r="AU9" s="262"/>
      <c r="AV9" s="330"/>
      <c r="AW9" s="330"/>
      <c r="AX9" s="352"/>
      <c r="AY9" s="362"/>
      <c r="AZ9" s="352"/>
      <c r="BA9" s="362"/>
      <c r="BB9" s="368"/>
      <c r="BC9" s="362"/>
      <c r="BD9" s="368"/>
      <c r="BE9" s="362"/>
      <c r="BF9" s="330"/>
      <c r="BG9" s="330"/>
      <c r="BH9" s="95"/>
      <c r="BI9" s="136"/>
      <c r="BJ9" s="95"/>
      <c r="BK9" s="136"/>
      <c r="BL9" s="92"/>
      <c r="BM9" s="136"/>
      <c r="BN9" s="92"/>
      <c r="BO9" s="136"/>
      <c r="BP9" s="330"/>
      <c r="BQ9" s="330"/>
      <c r="BR9" s="352"/>
      <c r="BS9" s="362"/>
      <c r="BT9" s="352"/>
      <c r="BU9" s="362"/>
      <c r="BV9" s="368"/>
      <c r="BW9" s="362"/>
      <c r="BX9" s="368"/>
      <c r="BY9" s="362"/>
      <c r="BZ9" s="330"/>
      <c r="CA9" s="250"/>
      <c r="CB9" s="262"/>
      <c r="CC9" s="250"/>
      <c r="CD9" s="262"/>
      <c r="CE9" s="260"/>
      <c r="CF9" s="262"/>
      <c r="CG9" s="260"/>
      <c r="CH9" s="262"/>
      <c r="CI9" s="330"/>
      <c r="CJ9" s="396"/>
      <c r="CK9" s="408"/>
      <c r="CL9" s="396"/>
      <c r="CM9" s="408"/>
      <c r="CN9" s="405"/>
      <c r="CO9" s="408"/>
      <c r="CP9" s="405"/>
      <c r="CQ9" s="408"/>
      <c r="CR9" s="330"/>
      <c r="CS9" s="414"/>
      <c r="CT9" s="426"/>
      <c r="CU9" s="414"/>
      <c r="CV9" s="426"/>
      <c r="CW9" s="423"/>
      <c r="CX9" s="426"/>
      <c r="CY9" s="423"/>
      <c r="CZ9" s="426"/>
      <c r="DA9" s="330"/>
    </row>
    <row r="10" spans="1:105" s="11" customFormat="1" ht="17.399999999999999" thickBot="1" x14ac:dyDescent="0.35">
      <c r="A10" s="77" t="s">
        <v>1</v>
      </c>
      <c r="B10" s="189">
        <f>B12+B24+B26+B28+B32+B36+B38+B43+B47+B45+B51+B59+B63+B68+B72+B74+B80+B90+B92+B94</f>
        <v>893</v>
      </c>
      <c r="C10" s="219">
        <f>C12+C24+C26+C28+C32+C36+C38+C43+C47+C45+C51+C59+C63+C68+C72+C74+C80+C90+C92+C94</f>
        <v>474</v>
      </c>
      <c r="D10" s="204">
        <f>((C10/B10)*100)</f>
        <v>53.079507278835393</v>
      </c>
      <c r="E10" s="210">
        <f>E12+E24+E26+E28+E32+E36+E38+E43+E47+E45+E51+E59+E63+E68+E72+E74+E80+E90+E92+E94</f>
        <v>197</v>
      </c>
      <c r="F10" s="204">
        <f>((E10/B10)*100)</f>
        <v>22.060470324748042</v>
      </c>
      <c r="G10" s="210">
        <f>G12+G24+G26+G28+G32+G36+G38+G43+G47+G45+G51+G59+G63+G68+G72+G74+G80+G90+G92+G94</f>
        <v>79</v>
      </c>
      <c r="H10" s="204">
        <f>((G10/B10)*100)</f>
        <v>8.846584546472565</v>
      </c>
      <c r="I10" s="210">
        <f>I12+I24+I26+I28+I32+I36+I38+I43+I47+I45+I51+I59+I63+I68+I72+I74+I80+I90+I92+I94</f>
        <v>198</v>
      </c>
      <c r="J10" s="204">
        <f>((I10/B10)*100)</f>
        <v>22.172452407614781</v>
      </c>
      <c r="K10" s="143">
        <f>K12+K24+K26+K28+K32+K36+K38+K43+K47+K45+K51+K59+K63+K68+K72+K74+K80+K90+K92+K94</f>
        <v>108</v>
      </c>
      <c r="L10" s="147">
        <f>L12+L24+L26+L28+L32+L36+L38+L43+L47+L45+L51+L59+L63+L68+L72+L74+L80+L90+L92+L94</f>
        <v>608</v>
      </c>
      <c r="M10" s="148">
        <f>((L10/B10)*100)</f>
        <v>68.085106382978722</v>
      </c>
      <c r="N10" s="149">
        <f>N12+N24+N26+N28+N32+N36+N38+N43+N47+N45+N51+N59+N63+N68+N72+N74+N80+N90+N92+N94</f>
        <v>344</v>
      </c>
      <c r="O10" s="148">
        <f>((N10/B10)*100)</f>
        <v>38.521836506159012</v>
      </c>
      <c r="P10" s="150">
        <f>P12+P24+P26+P28+P32+P36+P38+P43+P47+P45+P51+P59+P63+P68+P72+P74+P80+P90+P92+P94</f>
        <v>106</v>
      </c>
      <c r="Q10" s="148">
        <f>((P10/B10)*100)</f>
        <v>11.87010078387458</v>
      </c>
      <c r="R10" s="150">
        <f>R12+R24+R26+R28+R32+R36+R38+R43+R47+R45+R51+R59+R63+R68+R72+R74+R80+R90+R92+R94</f>
        <v>158</v>
      </c>
      <c r="S10" s="148">
        <f>((R10/B10)*100)</f>
        <v>17.69316909294513</v>
      </c>
      <c r="T10" s="151">
        <f>T12+T24+T26+T28+T32+T36+T38+T43+T47+T45+T51+T59+T63+T68+T72+T74+T80+T90+T92+T94</f>
        <v>106</v>
      </c>
      <c r="U10" s="141">
        <f>U12+U24+U26+U28+U32+U36+U38+U43+U47+U45+U51+U59+U63+U68+U72+U74+U80+U90+U92+U94</f>
        <v>507</v>
      </c>
      <c r="V10" s="138">
        <f>((U10/$B10)*100)</f>
        <v>56.774916013437846</v>
      </c>
      <c r="W10" s="139">
        <f>W12+W24+W26+W28+W32+W36+W38+W43+W47+W45+W51+W59+W63+W68+W72+W74+W80+W90+W92+W94</f>
        <v>298</v>
      </c>
      <c r="X10" s="138">
        <f>((W10/$B10)*100)</f>
        <v>33.370660694288915</v>
      </c>
      <c r="Y10" s="139">
        <f>Y12+Y24+Y26+Y28+Y32+Y36+Y38+Y43+Y47+Y45+Y51+Y59+Y63+Y68+Y72+Y74+Y80+Y90+Y92+Y94</f>
        <v>167</v>
      </c>
      <c r="Z10" s="138">
        <f>((Y10/$B10)*100)</f>
        <v>18.701007838745802</v>
      </c>
      <c r="AA10" s="139">
        <f>AA12+AA24+AA26+AA28+AA32+AA36+AA38+AA43+AA47+AA45+AA51+AA59+AA63+AA68+AA72+AA74+AA80+AA90+AA92+AA94</f>
        <v>42</v>
      </c>
      <c r="AB10" s="138">
        <f>((AA10/$B10)*100)</f>
        <v>4.7032474804031352</v>
      </c>
      <c r="AC10" s="140">
        <f>AC12+AC24+AC26+AC28+AC32+AC36+AC38+AC43+AC47+AC45+AC51+AC59+AC63+AC68+AC72+AC74+AC80+AC90+AC92+AC94</f>
        <v>81</v>
      </c>
      <c r="AD10" s="269">
        <f>AD12+AD24+AD26+AD28+AD32+AD36+AD38+AD43+AD47+AD45+AD51+AD59+AD63+AD68+AD72+AD74+AD80+AD90+AD92+AD94</f>
        <v>740</v>
      </c>
      <c r="AE10" s="281">
        <f>((AD10/$B10)*100)</f>
        <v>82.866741321388588</v>
      </c>
      <c r="AF10" s="277">
        <f>AF12+AF24+AF26+AF28+AF32+AF36+AF38+AF43+AF47+AF45+AF51+AF59+AF63+AF68+AF72+AF74+AF80+AF90+AF92+AF94</f>
        <v>429</v>
      </c>
      <c r="AG10" s="281">
        <f>((AF10/$B10)*100)</f>
        <v>48.040313549832028</v>
      </c>
      <c r="AH10" s="277">
        <f>AH12+AH24+AH26+AH28+AH32+AH36+AH38+AH43+AH47+AH45+AH51+AH59+AH63+AH68+AH72+AH74+AH80+AH90+AH92+AH94</f>
        <v>219</v>
      </c>
      <c r="AI10" s="281">
        <f>((AH10/$B10)*100)</f>
        <v>24.524076147816348</v>
      </c>
      <c r="AJ10" s="277">
        <f>AJ12+AJ24+AJ26+AJ28+AJ32+AJ36+AJ38+AJ43+AJ47+AJ45+AJ51+AJ59+AJ63+AJ68+AJ72+AJ74+AJ80+AJ90+AJ92+AJ94</f>
        <v>92</v>
      </c>
      <c r="AK10" s="281">
        <f>((AJ10/$B10)*100)</f>
        <v>10.302351623740201</v>
      </c>
      <c r="AL10" s="331">
        <f>AL12+AL24+AL26+AL28+AL32+AL36+AL38+AL43+AL47+AL45+AL51+AL59+AL63+AL68+AL72+AL74+AL80+AL90+AL92+AL94</f>
        <v>117</v>
      </c>
      <c r="AM10" s="341"/>
      <c r="AN10" s="251">
        <f>AN12+AN24+AN26+AN28+AN32+AN36+AN38+AN43+AN47+AN45+AN51+AN59+AN63+AN68+AN72+AN74+AN80+AN90+AN92+AN94</f>
        <v>570</v>
      </c>
      <c r="AO10" s="263">
        <f>((AN10/$B10)*100)</f>
        <v>63.829787234042556</v>
      </c>
      <c r="AP10" s="259">
        <f>AP12+AP24+AP26+AP28+AP32+AP36+AP38+AP43+AP47+AP45+AP51+AP59+AP63+AP68+AP72+AP74+AP80+AP90+AP92+AP94</f>
        <v>341</v>
      </c>
      <c r="AQ10" s="263">
        <f>((AP10/$B10)*100)</f>
        <v>38.185890257558789</v>
      </c>
      <c r="AR10" s="259">
        <f>AR12+AR24+AR26+AR28+AR32+AR36+AR38+AR43+AR47+AR45+AR51+AR59+AR63+AR68+AR72+AR74+AR80+AR90+AR92+AR94</f>
        <v>197</v>
      </c>
      <c r="AS10" s="263">
        <f>((AR10/$B10)*100)</f>
        <v>22.060470324748042</v>
      </c>
      <c r="AT10" s="259">
        <f>AT12+AT24+AT26+AT28+AT32+AT36+AT38+AT43+AT47+AT45+AT51+AT59+AT63+AT68+AT72+AT74+AT80+AT90+AT92+AT94</f>
        <v>32</v>
      </c>
      <c r="AU10" s="263">
        <f>((AT10/$B10)*100)</f>
        <v>3.5834266517357225</v>
      </c>
      <c r="AV10" s="331">
        <f>AV12+AV24+AV26+AV28+AV32+AV36+AV38+AV43+AV47+AV45+AV51+AV59+AV63+AV68+AV72+AV74+AV80+AV90+AV92+AV94</f>
        <v>53</v>
      </c>
      <c r="AW10" s="331"/>
      <c r="AX10" s="353">
        <f>AX12+AX24+AX26+AX28+AX32+AX36+AX38+AX43+AX47+AX45+AX51+AX59+AX63+AX68+AX72+AX74+AX80+AX90+AX92+AX94</f>
        <v>662</v>
      </c>
      <c r="AY10" s="363">
        <f>((AX10/$B10)*100)</f>
        <v>74.132138857782763</v>
      </c>
      <c r="AZ10" s="367">
        <f>AZ12+AZ24+AZ26+AZ28+AZ32+AZ36+AZ38+AZ43+AZ47+AZ45+AZ51+AZ59+AZ63+AZ68+AZ72+AZ74+AZ80+AZ90+AZ92+AZ94</f>
        <v>467</v>
      </c>
      <c r="BA10" s="363">
        <f>((AZ10/$B10)*100)</f>
        <v>52.295632698768202</v>
      </c>
      <c r="BB10" s="367">
        <f>BB12+BB24+BB26+BB28+BB32+BB36+BB38+BB43+BB47+BB45+BB51+BB59+BB63+BB68+BB72+BB74+BB80+BB90+BB92+BB94</f>
        <v>160</v>
      </c>
      <c r="BC10" s="363">
        <f>((BB10/$B10)*100)</f>
        <v>17.917133258678611</v>
      </c>
      <c r="BD10" s="367">
        <f>BD12+BD24+BD26+BD28+BD32+BD36+BD38+BD43+BD47+BD45+BD51+BD59+BD63+BD68+BD72+BD74+BD80+BD90+BD92+BD94</f>
        <v>35</v>
      </c>
      <c r="BE10" s="363">
        <f>((BD10/$B10)*100)</f>
        <v>3.9193729003359463</v>
      </c>
      <c r="BF10" s="331">
        <f>BF12+BF24+BF26+BF28+BF32+BF36+BF38+BF43+BF47+BF45+BF51+BF59+BF63+BF68+BF72+BF74+BF80+BF90+BF92+BF94</f>
        <v>71</v>
      </c>
      <c r="BG10" s="331"/>
      <c r="BH10" s="141">
        <f>BH12+BH24+BH26+BH28+BH32+BH36+BH38+BH43+BH47+BH45+BH51+BH59+BH63+BH68+BH72+BH74+BH80+BH90+BH92+BH94</f>
        <v>548</v>
      </c>
      <c r="BI10" s="138">
        <f>((BH10/$B10)*100)</f>
        <v>61.366181410974242</v>
      </c>
      <c r="BJ10" s="139">
        <f>BJ12+BJ24+BJ26+BJ28+BJ32+BJ36+BJ38+BJ43+BJ47+BJ45+BJ51+BJ59+BJ63+BJ68+BJ72+BJ74+BJ80+BJ90+BJ92+BJ94</f>
        <v>300</v>
      </c>
      <c r="BK10" s="138">
        <f>((BJ10/$B10)*100)</f>
        <v>33.5946248600224</v>
      </c>
      <c r="BL10" s="139">
        <f>BL12+BL24+BL26+BL28+BL32+BL36+BL38+BL43+BL47+BL45+BL51+BL59+BL63+BL68+BL72+BL74+BL80+BL90+BL92+BL94</f>
        <v>220</v>
      </c>
      <c r="BM10" s="138">
        <f>((BL10/$B10)*100)</f>
        <v>24.636058230683091</v>
      </c>
      <c r="BN10" s="139">
        <f>BN12+BN24+BN26+BN28+BN32+BN36+BN38+BN43+BN47+BN45+BN51+BN59+BN63+BN68+BN72+BN74+BN80+BN90+BN92+BN94</f>
        <v>28</v>
      </c>
      <c r="BO10" s="138">
        <f>((BN10/$B10)*100)</f>
        <v>3.135498320268757</v>
      </c>
      <c r="BP10" s="331">
        <f>BP12+BP24+BP26+BP28+BP32+BP36+BP38+BP43+BP47+BP45+BP51+BP59+BP63+BP68+BP72+BP74+BP80+BP90+BP92+BP94</f>
        <v>48</v>
      </c>
      <c r="BQ10" s="331"/>
      <c r="BR10" s="353">
        <f>BR12+BR24+BR26+BR28+BR32+BR36+BR38+BR43+BR47+BR45+BR51+BR59+BR63+BR68+BR72+BR74+BR80+BR90+BR92+BR94</f>
        <v>627</v>
      </c>
      <c r="BS10" s="363">
        <f>((BR10/$B10)*100)</f>
        <v>70.212765957446805</v>
      </c>
      <c r="BT10" s="367">
        <f>BT12+BT24+BT26+BT28+BT32+BT36+BT38+BT43+BT47+BT45+BT51+BT59+BT63+BT68+BT72+BT74+BT80+BT90+BT92+BT94</f>
        <v>446</v>
      </c>
      <c r="BU10" s="363">
        <f>((BT10/$B10)*100)</f>
        <v>49.944008958566627</v>
      </c>
      <c r="BV10" s="367">
        <f>BV12+BV24+BV26+BV28+BV32+BV36+BV38+BV43+BV47+BV45+BV51+BV59+BV63+BV68+BV72+BV74+BV80+BV90+BV92+BV94</f>
        <v>155</v>
      </c>
      <c r="BW10" s="363">
        <f>((BV10/$B10)*100)</f>
        <v>17.357222844344903</v>
      </c>
      <c r="BX10" s="367">
        <f>BX12+BX24+BX26+BX28+BX32+BX36+BX38+BX43+BX47+BX45+BX51+BX59+BX63+BX68+BX72+BX74+BX80+BX90+BX92+BX94</f>
        <v>26</v>
      </c>
      <c r="BY10" s="363">
        <f>((BX10/$B10)*100)</f>
        <v>2.9115341545352744</v>
      </c>
      <c r="BZ10" s="331">
        <f>BZ12+BZ24+BZ26+BZ28+BZ32+BZ36+BZ38+BZ43+BZ47+BZ45+BZ51+BZ59+BZ63+BZ68+BZ72+BZ74+BZ80+BZ90+BZ92+BZ94</f>
        <v>49</v>
      </c>
      <c r="CA10" s="251">
        <f>CA12+CA24+CA26+CA28+CA32+CA36+CA38+CA43+CA47+CA45+CA51+CA59+CA63+CA68+CA72+CA74+CA80+CA90+CA92+CA94</f>
        <v>498</v>
      </c>
      <c r="CB10" s="263">
        <f>((CA10/$B10)*100)</f>
        <v>55.767077267637177</v>
      </c>
      <c r="CC10" s="259">
        <f>CC12+CC24+CC26+CC28+CC32+CC36+CC38+CC43+CC47+CC45+CC51+CC59+CC63+CC68+CC72+CC74+CC80+CC90+CC92+CC94</f>
        <v>334</v>
      </c>
      <c r="CD10" s="263">
        <f>((CC10/$B10)*100)</f>
        <v>37.402015677491605</v>
      </c>
      <c r="CE10" s="259">
        <f>CE12+CE24+CE26+CE28+CE32+CE36+CE38+CE43+CE47+CE45+CE51+CE59+CE63+CE68+CE72+CE74+CE80+CE90+CE92+CE94</f>
        <v>141</v>
      </c>
      <c r="CF10" s="263">
        <f>((CE10/$B10)*100)</f>
        <v>15.789473684210526</v>
      </c>
      <c r="CG10" s="259">
        <f>CG12+CG24+CG26+CG28+CG32+CG36+CG38+CG43+CG47+CG45+CG51+CG59+CG63+CG68+CG72+CG74+CG80+CG90+CG92+CG94</f>
        <v>23</v>
      </c>
      <c r="CH10" s="263">
        <f>((CG10/$B10)*100)</f>
        <v>2.5755879059350502</v>
      </c>
      <c r="CI10" s="331">
        <f>CI12+CI24+CI26+CI28+CI32+CI36+CI38+CI43+CI47+CI45+CI51+CI59+CI63+CI68+CI72+CI74+CI80+CI90+CI92+CI94</f>
        <v>28</v>
      </c>
      <c r="CJ10" s="434">
        <f>CJ12+CJ24+CJ26+CJ28+CJ32+CJ36+CJ38+CJ43+CJ47+CJ45+CJ51+CJ59+CJ63+CJ68+CJ72+CJ74+CJ80+CJ90+CJ92+CJ94</f>
        <v>582</v>
      </c>
      <c r="CK10" s="409">
        <f>((CJ10/$B10)*100)</f>
        <v>65.173572228443447</v>
      </c>
      <c r="CL10" s="404">
        <f>CL12+CL24+CL26+CL28+CL32+CL36+CL38+CL43+CL47+CL45+CL51+CL59+CL63+CL68+CL72+CL74+CL80+CL90+CL92+CL94</f>
        <v>462</v>
      </c>
      <c r="CM10" s="409">
        <f>((CL10/$B10)*100)</f>
        <v>51.735722284434495</v>
      </c>
      <c r="CN10" s="404">
        <f>CN12+CN24+CN26+CN28+CN32+CN36+CN38+CN43+CN47+CN45+CN51+CN59+CN63+CN68+CN72+CN74+CN80+CN90+CN92+CN94</f>
        <v>97</v>
      </c>
      <c r="CO10" s="409">
        <f>((CN10/$B10)*100)</f>
        <v>10.862262038073908</v>
      </c>
      <c r="CP10" s="404">
        <f>CP12+CP24+CP26+CP28+CP32+CP36+CP38+CP43+CP47+CP45+CP51+CP59+CP63+CP68+CP72+CP74+CP80+CP90+CP92+CP94</f>
        <v>23</v>
      </c>
      <c r="CQ10" s="409">
        <f>((CP10/$B10)*100)</f>
        <v>2.5755879059350502</v>
      </c>
      <c r="CR10" s="331">
        <f>CR12+CR24+CR26+CR28+CR32+CR36+CR38+CR43+CR47+CR45+CR51+CR59+CR63+CR68+CR72+CR74+CR80+CR90+CR92+CR94</f>
        <v>21</v>
      </c>
      <c r="CS10" s="431">
        <f>CS12+CS24+CS26+CS28+CS32+CS36+CS38+CS43+CS47+CS45+CS51+CS59+CS63+CS68+CS72+CS74+CS80+CS90+CS92+CS94</f>
        <v>445</v>
      </c>
      <c r="CT10" s="427">
        <f>((CS10/$B10)*100)</f>
        <v>49.832026875699889</v>
      </c>
      <c r="CU10" s="422">
        <f>CU12+CU24+CU26+CU28+CU32+CU36+CU38+CU43+CU47+CU45+CU51+CU59+CU63+CU68+CU72+CU74+CU80+CU90+CU92+CU94</f>
        <v>327</v>
      </c>
      <c r="CV10" s="427">
        <f>((CU10/$B10)*100)</f>
        <v>36.618141097424413</v>
      </c>
      <c r="CW10" s="422">
        <f>CW12+CW24+CW26+CW28+CW32+CW36+CW38+CW43+CW47+CW45+CW51+CW59+CW63+CW68+CW72+CW74+CW80+CW90+CW92+CW94</f>
        <v>94</v>
      </c>
      <c r="CX10" s="427">
        <f>((CW10/$B10)*100)</f>
        <v>10.526315789473683</v>
      </c>
      <c r="CY10" s="422">
        <f>CY12+CY24+CY26+CY28+CY32+CY36+CY38+CY43+CY47+CY45+CY51+CY59+CY63+CY68+CY72+CY74+CY80+CY90+CY92+CY94</f>
        <v>24</v>
      </c>
      <c r="CZ10" s="427">
        <f>((CY10/$B10)*100)</f>
        <v>2.6875699888017914</v>
      </c>
      <c r="DA10" s="331">
        <f>DA12+DA24+DA26+DA28+DA32+DA36+DA38+DA43+DA47+DA45+DA51+DA59+DA63+DA68+DA72+DA74+DA80+DA90+DA92+DA94</f>
        <v>19</v>
      </c>
    </row>
    <row r="11" spans="1:105" s="7" customFormat="1" ht="6" customHeight="1" x14ac:dyDescent="0.25">
      <c r="A11" s="17"/>
      <c r="B11" s="190"/>
      <c r="C11" s="220"/>
      <c r="D11" s="205"/>
      <c r="E11" s="211"/>
      <c r="F11" s="205"/>
      <c r="G11" s="211"/>
      <c r="H11" s="205"/>
      <c r="I11" s="211"/>
      <c r="J11" s="205"/>
      <c r="K11" s="28"/>
      <c r="L11" s="152"/>
      <c r="M11" s="153"/>
      <c r="N11" s="154"/>
      <c r="O11" s="153"/>
      <c r="P11" s="155"/>
      <c r="Q11" s="153"/>
      <c r="R11" s="154"/>
      <c r="S11" s="153"/>
      <c r="T11" s="98"/>
      <c r="U11" s="53"/>
      <c r="V11" s="59"/>
      <c r="W11" s="53"/>
      <c r="X11" s="59"/>
      <c r="Y11" s="53"/>
      <c r="Z11" s="59"/>
      <c r="AA11" s="53"/>
      <c r="AB11" s="59"/>
      <c r="AC11" s="66"/>
      <c r="AD11" s="270"/>
      <c r="AE11" s="282"/>
      <c r="AF11" s="270"/>
      <c r="AG11" s="282"/>
      <c r="AH11" s="270"/>
      <c r="AI11" s="282"/>
      <c r="AJ11" s="270"/>
      <c r="AK11" s="282"/>
      <c r="AL11" s="332"/>
      <c r="AM11" s="342"/>
      <c r="AN11" s="252"/>
      <c r="AO11" s="264"/>
      <c r="AP11" s="252"/>
      <c r="AQ11" s="264"/>
      <c r="AR11" s="252"/>
      <c r="AS11" s="264"/>
      <c r="AT11" s="252"/>
      <c r="AU11" s="264"/>
      <c r="AV11" s="332"/>
      <c r="AW11" s="332"/>
      <c r="AX11" s="354"/>
      <c r="AY11" s="364"/>
      <c r="AZ11" s="354"/>
      <c r="BA11" s="364"/>
      <c r="BB11" s="354"/>
      <c r="BC11" s="364"/>
      <c r="BD11" s="354"/>
      <c r="BE11" s="364"/>
      <c r="BF11" s="332"/>
      <c r="BG11" s="332"/>
      <c r="BH11" s="53"/>
      <c r="BI11" s="59"/>
      <c r="BJ11" s="53"/>
      <c r="BK11" s="59"/>
      <c r="BL11" s="53"/>
      <c r="BM11" s="59"/>
      <c r="BN11" s="53"/>
      <c r="BO11" s="59"/>
      <c r="BP11" s="332"/>
      <c r="BQ11" s="332"/>
      <c r="BR11" s="354"/>
      <c r="BS11" s="364"/>
      <c r="BT11" s="354"/>
      <c r="BU11" s="364"/>
      <c r="BV11" s="354"/>
      <c r="BW11" s="364"/>
      <c r="BX11" s="354"/>
      <c r="BY11" s="364"/>
      <c r="BZ11" s="332"/>
      <c r="CA11" s="252"/>
      <c r="CB11" s="264"/>
      <c r="CC11" s="252"/>
      <c r="CD11" s="264"/>
      <c r="CE11" s="252"/>
      <c r="CF11" s="264"/>
      <c r="CG11" s="252"/>
      <c r="CH11" s="264"/>
      <c r="CI11" s="332"/>
      <c r="CJ11" s="397"/>
      <c r="CK11" s="410"/>
      <c r="CL11" s="397"/>
      <c r="CM11" s="410"/>
      <c r="CN11" s="397"/>
      <c r="CO11" s="410"/>
      <c r="CP11" s="397"/>
      <c r="CQ11" s="410"/>
      <c r="CR11" s="332"/>
      <c r="CS11" s="415"/>
      <c r="CT11" s="428"/>
      <c r="CU11" s="415"/>
      <c r="CV11" s="428"/>
      <c r="CW11" s="415"/>
      <c r="CX11" s="428"/>
      <c r="CY11" s="415"/>
      <c r="CZ11" s="428"/>
      <c r="DA11" s="332"/>
    </row>
    <row r="12" spans="1:105" s="86" customFormat="1" x14ac:dyDescent="0.25">
      <c r="A12" s="71" t="s">
        <v>3</v>
      </c>
      <c r="B12" s="191">
        <f>SUM(B13:B22)</f>
        <v>171</v>
      </c>
      <c r="C12" s="221">
        <f>E12+G12+I12</f>
        <v>92</v>
      </c>
      <c r="D12" s="206">
        <f t="shared" ref="D12:D22" si="0">((C12/B12)*100)</f>
        <v>53.801169590643269</v>
      </c>
      <c r="E12" s="212">
        <f>SUM(E13:E22)</f>
        <v>64</v>
      </c>
      <c r="F12" s="206">
        <f t="shared" ref="F12:F22" si="1">((E12/B12)*100)</f>
        <v>37.42690058479532</v>
      </c>
      <c r="G12" s="212">
        <f>SUM(G13:G22)</f>
        <v>11</v>
      </c>
      <c r="H12" s="206">
        <f t="shared" ref="H12:H22" si="2">((G12/B12)*100)</f>
        <v>6.4327485380116958</v>
      </c>
      <c r="I12" s="212">
        <f>SUM(I13:I22)</f>
        <v>17</v>
      </c>
      <c r="J12" s="206">
        <f t="shared" ref="J12:J22" si="3">((I12/B12)*100)</f>
        <v>9.9415204678362574</v>
      </c>
      <c r="K12" s="29">
        <f>SUM(K13:K22)</f>
        <v>35</v>
      </c>
      <c r="L12" s="131">
        <f>SUM(L13:L22)</f>
        <v>124</v>
      </c>
      <c r="M12" s="84">
        <f t="shared" ref="M12:M22" si="4">((L12/B12)*100)</f>
        <v>72.514619883040936</v>
      </c>
      <c r="N12" s="78">
        <f>SUM(N13:N22)</f>
        <v>98</v>
      </c>
      <c r="O12" s="84">
        <f t="shared" ref="O12:O22" si="5">((N12/B12)*100)</f>
        <v>57.309941520467831</v>
      </c>
      <c r="P12" s="78">
        <f>SUM(P13:P22)</f>
        <v>12</v>
      </c>
      <c r="Q12" s="84">
        <f t="shared" ref="Q12:Q22" si="6">((P12/B12)*100)</f>
        <v>7.0175438596491224</v>
      </c>
      <c r="R12" s="78">
        <f>SUM(R13:R22)</f>
        <v>14</v>
      </c>
      <c r="S12" s="84">
        <f t="shared" ref="S12:S22" si="7">((R12/B12)*100)</f>
        <v>8.1871345029239766</v>
      </c>
      <c r="T12" s="87">
        <f>SUM(T13:T22)</f>
        <v>30</v>
      </c>
      <c r="U12" s="90">
        <f>SUM(U13:U22)</f>
        <v>96</v>
      </c>
      <c r="V12" s="85">
        <f>((U12/$B12)*100)</f>
        <v>56.140350877192979</v>
      </c>
      <c r="W12" s="79">
        <f>SUM(W13:W22)</f>
        <v>78</v>
      </c>
      <c r="X12" s="85">
        <f>((W12/$B12)*100)</f>
        <v>45.614035087719294</v>
      </c>
      <c r="Y12" s="79">
        <f>SUM(Y13:Y22)</f>
        <v>16</v>
      </c>
      <c r="Z12" s="85">
        <f t="shared" ref="Z12:Z22" si="8">((Y12/$B12)*100)</f>
        <v>9.3567251461988299</v>
      </c>
      <c r="AA12" s="79">
        <f>SUM(AA13:AA22)</f>
        <v>2</v>
      </c>
      <c r="AB12" s="85">
        <f t="shared" ref="AB12:AB22" si="9">((AA12/$B12)*100)</f>
        <v>1.1695906432748537</v>
      </c>
      <c r="AC12" s="67">
        <f>SUM(AC13:AC22)</f>
        <v>12</v>
      </c>
      <c r="AD12" s="271">
        <f>SUM(AD13:AD22)</f>
        <v>139</v>
      </c>
      <c r="AE12" s="283">
        <f t="shared" ref="AE12:AE22" si="10">((AD12/$B12)*100)</f>
        <v>81.286549707602347</v>
      </c>
      <c r="AF12" s="273">
        <f>SUM(AF13:AF22)</f>
        <v>112</v>
      </c>
      <c r="AG12" s="283">
        <f t="shared" ref="AG12:AG22" si="11">((AF12/$B12)*100)</f>
        <v>65.497076023391813</v>
      </c>
      <c r="AH12" s="273">
        <f>SUM(AH13:AH22)</f>
        <v>23</v>
      </c>
      <c r="AI12" s="283">
        <f>((AH12/$B12)*100)</f>
        <v>13.450292397660817</v>
      </c>
      <c r="AJ12" s="273">
        <f>SUM(AJ13:AJ22)</f>
        <v>4</v>
      </c>
      <c r="AK12" s="283">
        <f>((AJ12/$B12)*100)</f>
        <v>2.3391812865497075</v>
      </c>
      <c r="AL12" s="333">
        <f>SUM(AL13:AL22)</f>
        <v>26</v>
      </c>
      <c r="AM12" s="343"/>
      <c r="AN12" s="253">
        <f>SUM(AN13:AN22)</f>
        <v>117</v>
      </c>
      <c r="AO12" s="265">
        <f t="shared" ref="AO12:AO22" si="12">((AN12/$B12)*100)</f>
        <v>68.421052631578945</v>
      </c>
      <c r="AP12" s="255">
        <f>SUM(AP13:AP22)</f>
        <v>85</v>
      </c>
      <c r="AQ12" s="265">
        <f t="shared" ref="AQ12:AQ22" si="13">((AP12/$B12)*100)</f>
        <v>49.707602339181285</v>
      </c>
      <c r="AR12" s="255">
        <f>SUM(AR13:AR22)</f>
        <v>31</v>
      </c>
      <c r="AS12" s="265">
        <f>((AR12/$B12)*100)</f>
        <v>18.128654970760234</v>
      </c>
      <c r="AT12" s="255">
        <f>SUM(AT13:AT22)</f>
        <v>1</v>
      </c>
      <c r="AU12" s="265">
        <f>((AT12/$B12)*100)</f>
        <v>0.58479532163742687</v>
      </c>
      <c r="AV12" s="333">
        <f>SUM(AV13:AV22)</f>
        <v>13</v>
      </c>
      <c r="AW12" s="333"/>
      <c r="AX12" s="355">
        <f>SUM(AX13:AX22)</f>
        <v>130</v>
      </c>
      <c r="AY12" s="365">
        <f t="shared" ref="AY12:AY22" si="14">((AX12/$B12)*100)</f>
        <v>76.023391812865498</v>
      </c>
      <c r="AZ12" s="357">
        <f>SUM(AZ13:AZ22)</f>
        <v>110</v>
      </c>
      <c r="BA12" s="365">
        <f t="shared" ref="BA12:BA22" si="15">((AZ12/$B12)*100)</f>
        <v>64.327485380116954</v>
      </c>
      <c r="BB12" s="357">
        <f>SUM(BB13:BB22)</f>
        <v>18</v>
      </c>
      <c r="BC12" s="365">
        <f>((BB12/$B12)*100)</f>
        <v>10.526315789473683</v>
      </c>
      <c r="BD12" s="357">
        <f>SUM(BD13:BD22)</f>
        <v>2</v>
      </c>
      <c r="BE12" s="365">
        <f>((BD12/$B12)*100)</f>
        <v>1.1695906432748537</v>
      </c>
      <c r="BF12" s="333">
        <f>SUM(BF13:BF22)</f>
        <v>15</v>
      </c>
      <c r="BG12" s="333"/>
      <c r="BH12" s="90">
        <f>SUM(BH13:BH22)</f>
        <v>103</v>
      </c>
      <c r="BI12" s="85">
        <f t="shared" ref="BI12:BI22" si="16">((BH12/$B12)*100)</f>
        <v>60.23391812865497</v>
      </c>
      <c r="BJ12" s="79">
        <f>SUM(BJ13:BJ22)</f>
        <v>68</v>
      </c>
      <c r="BK12" s="85">
        <f t="shared" ref="BK12:BK22" si="17">((BJ12/$B12)*100)</f>
        <v>39.76608187134503</v>
      </c>
      <c r="BL12" s="79">
        <f>SUM(BL13:BL22)</f>
        <v>31</v>
      </c>
      <c r="BM12" s="85">
        <f>((BL12/$B12)*100)</f>
        <v>18.128654970760234</v>
      </c>
      <c r="BN12" s="79">
        <f>SUM(BN13:BN22)</f>
        <v>4</v>
      </c>
      <c r="BO12" s="85">
        <f>((BN12/$B12)*100)</f>
        <v>2.3391812865497075</v>
      </c>
      <c r="BP12" s="333">
        <f>SUM(BP13:BP22)</f>
        <v>7</v>
      </c>
      <c r="BQ12" s="333"/>
      <c r="BR12" s="355">
        <f>SUM(BR13:BR22)</f>
        <v>125</v>
      </c>
      <c r="BS12" s="365">
        <f t="shared" ref="BS12:BS22" si="18">((BR12/$B12)*100)</f>
        <v>73.099415204678365</v>
      </c>
      <c r="BT12" s="357">
        <f>SUM(BT13:BT22)</f>
        <v>107</v>
      </c>
      <c r="BU12" s="365">
        <f t="shared" ref="BU12:BU14" si="19">((BT12/$B12)*100)</f>
        <v>62.57309941520468</v>
      </c>
      <c r="BV12" s="357">
        <f>SUM(BV13:BV22)</f>
        <v>13</v>
      </c>
      <c r="BW12" s="365">
        <f>((BV12/$B12)*100)</f>
        <v>7.6023391812865491</v>
      </c>
      <c r="BX12" s="357">
        <f>SUM(BX13:BX22)</f>
        <v>5</v>
      </c>
      <c r="BY12" s="365">
        <f>((BX12/$B12)*100)</f>
        <v>2.9239766081871341</v>
      </c>
      <c r="BZ12" s="333">
        <f>SUM(BZ13:BZ22)</f>
        <v>8</v>
      </c>
      <c r="CA12" s="253">
        <f>SUM(CA13:CA22)</f>
        <v>91</v>
      </c>
      <c r="CB12" s="265">
        <f t="shared" ref="CB12:CB22" si="20">((CA12/$B12)*100)</f>
        <v>53.216374269005854</v>
      </c>
      <c r="CC12" s="255">
        <f>SUM(CC13:CC22)</f>
        <v>77</v>
      </c>
      <c r="CD12" s="265">
        <f t="shared" ref="CD12:CD14" si="21">((CC12/$B12)*100)</f>
        <v>45.029239766081872</v>
      </c>
      <c r="CE12" s="255">
        <f>SUM(CE13:CE22)</f>
        <v>11</v>
      </c>
      <c r="CF12" s="265">
        <f>((CE12/$B12)*100)</f>
        <v>6.4327485380116958</v>
      </c>
      <c r="CG12" s="255">
        <f>SUM(CG13:CG22)</f>
        <v>3</v>
      </c>
      <c r="CH12" s="265">
        <f>((CG12/$B12)*100)</f>
        <v>1.7543859649122806</v>
      </c>
      <c r="CI12" s="333">
        <f>SUM(CI13:CI22)</f>
        <v>9</v>
      </c>
      <c r="CJ12" s="432">
        <f>SUM(CJ13:CJ22)</f>
        <v>121</v>
      </c>
      <c r="CK12" s="411">
        <f t="shared" ref="CK12:CK22" si="22">((CJ12/$B12)*100)</f>
        <v>70.760233918128662</v>
      </c>
      <c r="CL12" s="400">
        <f>SUM(CL13:CL22)</f>
        <v>108</v>
      </c>
      <c r="CM12" s="411">
        <f t="shared" ref="CM12:CM14" si="23">((CL12/$B12)*100)</f>
        <v>63.157894736842103</v>
      </c>
      <c r="CN12" s="400">
        <f>SUM(CN13:CN22)</f>
        <v>10</v>
      </c>
      <c r="CO12" s="411">
        <f>((CN12/$B12)*100)</f>
        <v>5.8479532163742682</v>
      </c>
      <c r="CP12" s="400">
        <f>SUM(CP13:CP22)</f>
        <v>3</v>
      </c>
      <c r="CQ12" s="411">
        <f>((CP12/$B12)*100)</f>
        <v>1.7543859649122806</v>
      </c>
      <c r="CR12" s="333">
        <f>SUM(CR13:CR22)</f>
        <v>8</v>
      </c>
      <c r="CS12" s="431">
        <f>SUM(CS13:CS22)</f>
        <v>108</v>
      </c>
      <c r="CT12" s="429">
        <f t="shared" ref="CT12:CT22" si="24">((CS12/$B12)*100)</f>
        <v>63.157894736842103</v>
      </c>
      <c r="CU12" s="418">
        <f>SUM(CU13:CU22)</f>
        <v>93</v>
      </c>
      <c r="CV12" s="429">
        <f t="shared" ref="CV12:CV14" si="25">((CU12/$B12)*100)</f>
        <v>54.385964912280706</v>
      </c>
      <c r="CW12" s="418">
        <f>SUM(CW13:CW22)</f>
        <v>10</v>
      </c>
      <c r="CX12" s="429">
        <f>((CW12/$B12)*100)</f>
        <v>5.8479532163742682</v>
      </c>
      <c r="CY12" s="418">
        <f>SUM(CY13:CY22)</f>
        <v>5</v>
      </c>
      <c r="CZ12" s="429">
        <f>((CY12/$B12)*100)</f>
        <v>2.9239766081871341</v>
      </c>
      <c r="DA12" s="333">
        <f>SUM(DA13:DA22)</f>
        <v>8</v>
      </c>
    </row>
    <row r="13" spans="1:105" s="3" customFormat="1" ht="14.4" x14ac:dyDescent="0.3">
      <c r="A13" s="72" t="s">
        <v>25</v>
      </c>
      <c r="B13" s="190">
        <v>24</v>
      </c>
      <c r="C13" s="222">
        <v>12</v>
      </c>
      <c r="D13" s="205">
        <f t="shared" si="0"/>
        <v>50</v>
      </c>
      <c r="E13" s="211">
        <v>12</v>
      </c>
      <c r="F13" s="205">
        <f t="shared" si="1"/>
        <v>50</v>
      </c>
      <c r="G13" s="211">
        <v>3</v>
      </c>
      <c r="H13" s="205">
        <f t="shared" si="2"/>
        <v>12.5</v>
      </c>
      <c r="I13" s="211">
        <v>0</v>
      </c>
      <c r="J13" s="205">
        <f t="shared" si="3"/>
        <v>0</v>
      </c>
      <c r="K13" s="30">
        <v>4</v>
      </c>
      <c r="L13" s="132">
        <f>N13+P13+R13</f>
        <v>19</v>
      </c>
      <c r="M13" s="41">
        <f t="shared" si="4"/>
        <v>79.166666666666657</v>
      </c>
      <c r="N13" s="35">
        <v>17</v>
      </c>
      <c r="O13" s="41">
        <f t="shared" si="5"/>
        <v>70.833333333333343</v>
      </c>
      <c r="P13" s="47">
        <v>2</v>
      </c>
      <c r="Q13" s="41">
        <f t="shared" si="6"/>
        <v>8.3333333333333321</v>
      </c>
      <c r="R13" s="35">
        <v>0</v>
      </c>
      <c r="S13" s="41">
        <f t="shared" si="7"/>
        <v>0</v>
      </c>
      <c r="T13" s="99">
        <v>2</v>
      </c>
      <c r="U13" s="102">
        <f>W13+Y13+AA13</f>
        <v>19</v>
      </c>
      <c r="V13" s="59">
        <f>((U13/$B13)*100)</f>
        <v>79.166666666666657</v>
      </c>
      <c r="W13" s="53">
        <v>15</v>
      </c>
      <c r="X13" s="59">
        <f>((W13/$B13)*100)</f>
        <v>62.5</v>
      </c>
      <c r="Y13" s="53">
        <v>4</v>
      </c>
      <c r="Z13" s="59">
        <f t="shared" si="8"/>
        <v>16.666666666666664</v>
      </c>
      <c r="AA13" s="53">
        <v>0</v>
      </c>
      <c r="AB13" s="59">
        <f t="shared" si="9"/>
        <v>0</v>
      </c>
      <c r="AC13" s="68">
        <v>0</v>
      </c>
      <c r="AD13" s="272">
        <f>AF13+AH13+AJ13</f>
        <v>22</v>
      </c>
      <c r="AE13" s="282">
        <f t="shared" si="10"/>
        <v>91.666666666666657</v>
      </c>
      <c r="AF13" s="270">
        <v>17</v>
      </c>
      <c r="AG13" s="282">
        <f t="shared" si="11"/>
        <v>70.833333333333343</v>
      </c>
      <c r="AH13" s="270">
        <v>5</v>
      </c>
      <c r="AI13" s="282">
        <f>((AH13/$B13)*100)</f>
        <v>20.833333333333336</v>
      </c>
      <c r="AJ13" s="270">
        <v>0</v>
      </c>
      <c r="AK13" s="282">
        <f>((AJ13/$B13)*100)</f>
        <v>0</v>
      </c>
      <c r="AL13" s="334">
        <v>1</v>
      </c>
      <c r="AM13" s="344" t="str">
        <f t="shared" ref="AM13:AM22" si="26">IF((AD13+AL13)&gt;B13, "error", " ")</f>
        <v xml:space="preserve"> </v>
      </c>
      <c r="AN13" s="254">
        <f>AP13+AR13+AT13</f>
        <v>19</v>
      </c>
      <c r="AO13" s="264">
        <f t="shared" si="12"/>
        <v>79.166666666666657</v>
      </c>
      <c r="AP13" s="252">
        <v>14</v>
      </c>
      <c r="AQ13" s="264">
        <f t="shared" si="13"/>
        <v>58.333333333333336</v>
      </c>
      <c r="AR13" s="252">
        <v>5</v>
      </c>
      <c r="AS13" s="264">
        <f>((AR13/$B13)*100)</f>
        <v>20.833333333333336</v>
      </c>
      <c r="AT13" s="252">
        <v>0</v>
      </c>
      <c r="AU13" s="264">
        <f>((AT13/$B13)*100)</f>
        <v>0</v>
      </c>
      <c r="AV13" s="334">
        <v>0</v>
      </c>
      <c r="AW13" s="334" t="str">
        <f>IF((AN13+AV13)&gt;$B13, "error", " ")</f>
        <v xml:space="preserve"> </v>
      </c>
      <c r="AX13" s="356">
        <f>AZ13+BB13+BD13</f>
        <v>22</v>
      </c>
      <c r="AY13" s="364">
        <f t="shared" si="14"/>
        <v>91.666666666666657</v>
      </c>
      <c r="AZ13" s="354">
        <v>18</v>
      </c>
      <c r="BA13" s="364">
        <f t="shared" si="15"/>
        <v>75</v>
      </c>
      <c r="BB13" s="354">
        <v>4</v>
      </c>
      <c r="BC13" s="364">
        <f>((BB13/$B13)*100)</f>
        <v>16.666666666666664</v>
      </c>
      <c r="BD13" s="354">
        <v>0</v>
      </c>
      <c r="BE13" s="364">
        <f>((BD13/$B13)*100)</f>
        <v>0</v>
      </c>
      <c r="BF13" s="334">
        <v>0</v>
      </c>
      <c r="BG13" s="334" t="str">
        <f>IF((AX13+BF13)&gt;$B13, "error", " ")</f>
        <v xml:space="preserve"> </v>
      </c>
      <c r="BH13" s="102">
        <f>BJ13+BL13+BN13</f>
        <v>18</v>
      </c>
      <c r="BI13" s="59">
        <f t="shared" si="16"/>
        <v>75</v>
      </c>
      <c r="BJ13" s="53">
        <v>12</v>
      </c>
      <c r="BK13" s="59">
        <f t="shared" si="17"/>
        <v>50</v>
      </c>
      <c r="BL13" s="53">
        <v>5</v>
      </c>
      <c r="BM13" s="59">
        <f>((BL13/$B13)*100)</f>
        <v>20.833333333333336</v>
      </c>
      <c r="BN13" s="53">
        <v>1</v>
      </c>
      <c r="BO13" s="59">
        <f>((BN13/$B13)*100)</f>
        <v>4.1666666666666661</v>
      </c>
      <c r="BP13" s="334">
        <v>0</v>
      </c>
      <c r="BQ13" s="334" t="str">
        <f>IF((BH13+BP13)&gt;$B13, "error", " ")</f>
        <v xml:space="preserve"> </v>
      </c>
      <c r="BR13" s="356">
        <f>BT13+BV13+BX13</f>
        <v>20</v>
      </c>
      <c r="BS13" s="364">
        <f t="shared" si="18"/>
        <v>83.333333333333343</v>
      </c>
      <c r="BT13" s="354">
        <v>16</v>
      </c>
      <c r="BU13" s="364">
        <f t="shared" si="19"/>
        <v>66.666666666666657</v>
      </c>
      <c r="BV13" s="354">
        <v>3</v>
      </c>
      <c r="BW13" s="364">
        <f>((BV13/$B13)*100)</f>
        <v>12.5</v>
      </c>
      <c r="BX13" s="354">
        <v>1</v>
      </c>
      <c r="BY13" s="364">
        <f>((BX13/$B13)*100)</f>
        <v>4.1666666666666661</v>
      </c>
      <c r="BZ13" s="334">
        <v>0</v>
      </c>
      <c r="CA13" s="254">
        <f>CC13+CE13+CG13</f>
        <v>17</v>
      </c>
      <c r="CB13" s="264">
        <f t="shared" si="20"/>
        <v>70.833333333333343</v>
      </c>
      <c r="CC13" s="252">
        <v>14</v>
      </c>
      <c r="CD13" s="264">
        <f t="shared" si="21"/>
        <v>58.333333333333336</v>
      </c>
      <c r="CE13" s="252">
        <v>2</v>
      </c>
      <c r="CF13" s="264">
        <f>((CE13/$B13)*100)</f>
        <v>8.3333333333333321</v>
      </c>
      <c r="CG13" s="252">
        <v>1</v>
      </c>
      <c r="CH13" s="264">
        <f>((CG13/$B13)*100)</f>
        <v>4.1666666666666661</v>
      </c>
      <c r="CI13" s="334">
        <v>1</v>
      </c>
      <c r="CJ13" s="399">
        <f>CL13+CN13+CP13</f>
        <v>19</v>
      </c>
      <c r="CK13" s="410">
        <f t="shared" si="22"/>
        <v>79.166666666666657</v>
      </c>
      <c r="CL13" s="397">
        <v>17</v>
      </c>
      <c r="CM13" s="410">
        <f t="shared" si="23"/>
        <v>70.833333333333343</v>
      </c>
      <c r="CN13" s="397">
        <v>1</v>
      </c>
      <c r="CO13" s="410">
        <f>((CN13/$B13)*100)</f>
        <v>4.1666666666666661</v>
      </c>
      <c r="CP13" s="397">
        <v>1</v>
      </c>
      <c r="CQ13" s="410">
        <f>((CP13/$B13)*100)</f>
        <v>4.1666666666666661</v>
      </c>
      <c r="CR13" s="334">
        <v>0</v>
      </c>
      <c r="CS13" s="417">
        <f>CU13+CW13+CY13</f>
        <v>17</v>
      </c>
      <c r="CT13" s="428">
        <f t="shared" si="24"/>
        <v>70.833333333333343</v>
      </c>
      <c r="CU13" s="415">
        <v>15</v>
      </c>
      <c r="CV13" s="428">
        <f t="shared" si="25"/>
        <v>62.5</v>
      </c>
      <c r="CW13" s="415">
        <v>1</v>
      </c>
      <c r="CX13" s="428">
        <f>((CW13/$B13)*100)</f>
        <v>4.1666666666666661</v>
      </c>
      <c r="CY13" s="415">
        <v>1</v>
      </c>
      <c r="CZ13" s="428">
        <f>((CY13/$B13)*100)</f>
        <v>4.1666666666666661</v>
      </c>
      <c r="DA13" s="334">
        <v>0</v>
      </c>
    </row>
    <row r="14" spans="1:105" s="3" customFormat="1" ht="14.4" x14ac:dyDescent="0.3">
      <c r="A14" s="72" t="s">
        <v>26</v>
      </c>
      <c r="B14" s="190">
        <v>11</v>
      </c>
      <c r="C14" s="222">
        <v>3</v>
      </c>
      <c r="D14" s="205">
        <f t="shared" si="0"/>
        <v>27.27272727272727</v>
      </c>
      <c r="E14" s="211">
        <v>3</v>
      </c>
      <c r="F14" s="205">
        <f t="shared" si="1"/>
        <v>27.27272727272727</v>
      </c>
      <c r="G14" s="211">
        <v>0</v>
      </c>
      <c r="H14" s="205">
        <f t="shared" si="2"/>
        <v>0</v>
      </c>
      <c r="I14" s="211">
        <v>1</v>
      </c>
      <c r="J14" s="205">
        <f t="shared" si="3"/>
        <v>9.0909090909090917</v>
      </c>
      <c r="K14" s="30">
        <v>5</v>
      </c>
      <c r="L14" s="132">
        <f t="shared" ref="L14:L22" si="27">N14+P14+R14</f>
        <v>4</v>
      </c>
      <c r="M14" s="41">
        <f t="shared" si="4"/>
        <v>36.363636363636367</v>
      </c>
      <c r="N14" s="35">
        <v>3</v>
      </c>
      <c r="O14" s="41">
        <f t="shared" si="5"/>
        <v>27.27272727272727</v>
      </c>
      <c r="P14" s="47">
        <v>1</v>
      </c>
      <c r="Q14" s="41">
        <f t="shared" si="6"/>
        <v>9.0909090909090917</v>
      </c>
      <c r="R14" s="35">
        <v>0</v>
      </c>
      <c r="S14" s="41">
        <f t="shared" si="7"/>
        <v>0</v>
      </c>
      <c r="T14" s="99">
        <v>5</v>
      </c>
      <c r="U14" s="53">
        <f t="shared" ref="U14:U22" si="28">W14+Y14+AA14</f>
        <v>1</v>
      </c>
      <c r="V14" s="59">
        <f t="shared" ref="V14:X22" si="29">((U14/$B14)*100)</f>
        <v>9.0909090909090917</v>
      </c>
      <c r="W14" s="53">
        <v>1</v>
      </c>
      <c r="X14" s="59">
        <f t="shared" si="29"/>
        <v>9.0909090909090917</v>
      </c>
      <c r="Y14" s="53">
        <v>0</v>
      </c>
      <c r="Z14" s="59">
        <f t="shared" si="8"/>
        <v>0</v>
      </c>
      <c r="AA14" s="53">
        <v>0</v>
      </c>
      <c r="AB14" s="59">
        <f t="shared" si="9"/>
        <v>0</v>
      </c>
      <c r="AC14" s="68">
        <v>1</v>
      </c>
      <c r="AD14" s="270">
        <f t="shared" ref="AD14:AD22" si="30">AF14+AH14+AJ14</f>
        <v>6</v>
      </c>
      <c r="AE14" s="282">
        <f t="shared" si="10"/>
        <v>54.54545454545454</v>
      </c>
      <c r="AF14" s="270">
        <v>3</v>
      </c>
      <c r="AG14" s="282">
        <f t="shared" si="11"/>
        <v>27.27272727272727</v>
      </c>
      <c r="AH14" s="270">
        <v>2</v>
      </c>
      <c r="AI14" s="282">
        <f t="shared" ref="AI14:AI22" si="31">((AH14/$B14)*100)</f>
        <v>18.181818181818183</v>
      </c>
      <c r="AJ14" s="270">
        <v>1</v>
      </c>
      <c r="AK14" s="282">
        <f t="shared" ref="AK14:AK22" si="32">((AJ14/$B14)*100)</f>
        <v>9.0909090909090917</v>
      </c>
      <c r="AL14" s="334">
        <v>5</v>
      </c>
      <c r="AM14" s="344" t="str">
        <f t="shared" si="26"/>
        <v xml:space="preserve"> </v>
      </c>
      <c r="AN14" s="252">
        <f t="shared" ref="AN14:AN22" si="33">AP14+AR14+AT14</f>
        <v>6</v>
      </c>
      <c r="AO14" s="264">
        <f t="shared" si="12"/>
        <v>54.54545454545454</v>
      </c>
      <c r="AP14" s="252">
        <v>3</v>
      </c>
      <c r="AQ14" s="264">
        <f t="shared" si="13"/>
        <v>27.27272727272727</v>
      </c>
      <c r="AR14" s="252">
        <v>2</v>
      </c>
      <c r="AS14" s="264">
        <f t="shared" ref="AS14:AS22" si="34">((AR14/$B14)*100)</f>
        <v>18.181818181818183</v>
      </c>
      <c r="AT14" s="252">
        <v>1</v>
      </c>
      <c r="AU14" s="264">
        <f t="shared" ref="AU14:AU22" si="35">((AT14/$B14)*100)</f>
        <v>9.0909090909090917</v>
      </c>
      <c r="AV14" s="334">
        <v>1</v>
      </c>
      <c r="AW14" s="334" t="str">
        <f t="shared" ref="AW14:AW22" si="36">IF((AN14+AV14)&gt;$B14, "error", " ")</f>
        <v xml:space="preserve"> </v>
      </c>
      <c r="AX14" s="354">
        <f t="shared" ref="AX14:AX22" si="37">AZ14+BB14+BD14</f>
        <v>7</v>
      </c>
      <c r="AY14" s="364">
        <f t="shared" si="14"/>
        <v>63.636363636363633</v>
      </c>
      <c r="AZ14" s="354">
        <v>5</v>
      </c>
      <c r="BA14" s="364">
        <f t="shared" si="15"/>
        <v>45.454545454545453</v>
      </c>
      <c r="BB14" s="354">
        <v>1</v>
      </c>
      <c r="BC14" s="364">
        <f t="shared" ref="BC14:BC22" si="38">((BB14/$B14)*100)</f>
        <v>9.0909090909090917</v>
      </c>
      <c r="BD14" s="354">
        <v>1</v>
      </c>
      <c r="BE14" s="364">
        <f t="shared" ref="BE14:BE22" si="39">((BD14/$B14)*100)</f>
        <v>9.0909090909090917</v>
      </c>
      <c r="BF14" s="334">
        <v>1</v>
      </c>
      <c r="BG14" s="334" t="str">
        <f t="shared" ref="BG14:BG15" si="40">IF((AX14+BF14)&gt;$B14, "error", " ")</f>
        <v xml:space="preserve"> </v>
      </c>
      <c r="BH14" s="53">
        <f t="shared" ref="BH14:BH22" si="41">BJ14+BL14+BN14</f>
        <v>6</v>
      </c>
      <c r="BI14" s="59">
        <f t="shared" si="16"/>
        <v>54.54545454545454</v>
      </c>
      <c r="BJ14" s="53">
        <v>4</v>
      </c>
      <c r="BK14" s="59">
        <f t="shared" si="17"/>
        <v>36.363636363636367</v>
      </c>
      <c r="BL14" s="53">
        <v>1</v>
      </c>
      <c r="BM14" s="59">
        <f t="shared" ref="BM14:BM22" si="42">((BL14/$B14)*100)</f>
        <v>9.0909090909090917</v>
      </c>
      <c r="BN14" s="53">
        <v>1</v>
      </c>
      <c r="BO14" s="59">
        <f t="shared" ref="BO14:BO22" si="43">((BN14/$B14)*100)</f>
        <v>9.0909090909090917</v>
      </c>
      <c r="BP14" s="334">
        <v>0</v>
      </c>
      <c r="BQ14" s="334" t="str">
        <f t="shared" ref="BQ14:BQ15" si="44">IF((BH14+BP14)&gt;$B14, "error", " ")</f>
        <v xml:space="preserve"> </v>
      </c>
      <c r="BR14" s="354">
        <f t="shared" ref="BR14:BR22" si="45">BT14+BV14+BX14</f>
        <v>6</v>
      </c>
      <c r="BS14" s="364">
        <f t="shared" si="18"/>
        <v>54.54545454545454</v>
      </c>
      <c r="BT14" s="354">
        <v>4</v>
      </c>
      <c r="BU14" s="364">
        <f t="shared" si="19"/>
        <v>36.363636363636367</v>
      </c>
      <c r="BV14" s="354">
        <v>1</v>
      </c>
      <c r="BW14" s="364">
        <f t="shared" ref="BW14:BW22" si="46">((BV14/$B14)*100)</f>
        <v>9.0909090909090917</v>
      </c>
      <c r="BX14" s="354">
        <v>1</v>
      </c>
      <c r="BY14" s="364">
        <f t="shared" ref="BY14:BY22" si="47">((BX14/$B14)*100)</f>
        <v>9.0909090909090917</v>
      </c>
      <c r="BZ14" s="334">
        <v>0</v>
      </c>
      <c r="CA14" s="252">
        <f t="shared" ref="CA14:CA22" si="48">CC14+CE14+CG14</f>
        <v>7</v>
      </c>
      <c r="CB14" s="264">
        <f t="shared" si="20"/>
        <v>63.636363636363633</v>
      </c>
      <c r="CC14" s="252">
        <v>4</v>
      </c>
      <c r="CD14" s="264">
        <f t="shared" si="21"/>
        <v>36.363636363636367</v>
      </c>
      <c r="CE14" s="252">
        <v>2</v>
      </c>
      <c r="CF14" s="264">
        <f t="shared" ref="CF14:CF22" si="49">((CE14/$B14)*100)</f>
        <v>18.181818181818183</v>
      </c>
      <c r="CG14" s="252">
        <v>1</v>
      </c>
      <c r="CH14" s="264">
        <f t="shared" ref="CH14:CH22" si="50">((CG14/$B14)*100)</f>
        <v>9.0909090909090917</v>
      </c>
      <c r="CI14" s="334">
        <v>0</v>
      </c>
      <c r="CJ14" s="397">
        <f t="shared" ref="CJ14:CJ22" si="51">CL14+CN14+CP14</f>
        <v>7</v>
      </c>
      <c r="CK14" s="410">
        <f t="shared" si="22"/>
        <v>63.636363636363633</v>
      </c>
      <c r="CL14" s="397">
        <v>4</v>
      </c>
      <c r="CM14" s="410">
        <f t="shared" si="23"/>
        <v>36.363636363636367</v>
      </c>
      <c r="CN14" s="397">
        <v>2</v>
      </c>
      <c r="CO14" s="410">
        <f t="shared" ref="CO14:CO22" si="52">((CN14/$B14)*100)</f>
        <v>18.181818181818183</v>
      </c>
      <c r="CP14" s="397">
        <v>1</v>
      </c>
      <c r="CQ14" s="410">
        <f t="shared" ref="CQ14:CQ22" si="53">((CP14/$B14)*100)</f>
        <v>9.0909090909090917</v>
      </c>
      <c r="CR14" s="334">
        <v>0</v>
      </c>
      <c r="CS14" s="415">
        <f t="shared" ref="CS14:CS22" si="54">CU14+CW14+CY14</f>
        <v>6</v>
      </c>
      <c r="CT14" s="428">
        <f t="shared" si="24"/>
        <v>54.54545454545454</v>
      </c>
      <c r="CU14" s="415">
        <v>4</v>
      </c>
      <c r="CV14" s="428">
        <f t="shared" si="25"/>
        <v>36.363636363636367</v>
      </c>
      <c r="CW14" s="415">
        <v>1</v>
      </c>
      <c r="CX14" s="428">
        <f t="shared" ref="CX14:CX22" si="55">((CW14/$B14)*100)</f>
        <v>9.0909090909090917</v>
      </c>
      <c r="CY14" s="415">
        <v>1</v>
      </c>
      <c r="CZ14" s="428">
        <f t="shared" ref="CZ14:CZ22" si="56">((CY14/$B14)*100)</f>
        <v>9.0909090909090917</v>
      </c>
      <c r="DA14" s="334">
        <v>0</v>
      </c>
    </row>
    <row r="15" spans="1:105" ht="15" customHeight="1" x14ac:dyDescent="0.3">
      <c r="A15" s="72" t="s">
        <v>27</v>
      </c>
      <c r="B15" s="192">
        <v>15</v>
      </c>
      <c r="C15" s="222">
        <v>3</v>
      </c>
      <c r="D15" s="205">
        <f t="shared" si="0"/>
        <v>20</v>
      </c>
      <c r="E15" s="213">
        <v>3</v>
      </c>
      <c r="F15" s="205">
        <f t="shared" si="1"/>
        <v>20</v>
      </c>
      <c r="G15" s="213">
        <v>0</v>
      </c>
      <c r="H15" s="205">
        <f t="shared" si="2"/>
        <v>0</v>
      </c>
      <c r="I15" s="213">
        <v>2</v>
      </c>
      <c r="J15" s="205">
        <f t="shared" si="3"/>
        <v>13.333333333333334</v>
      </c>
      <c r="K15" s="30">
        <v>5</v>
      </c>
      <c r="L15" s="132">
        <f t="shared" si="27"/>
        <v>9</v>
      </c>
      <c r="M15" s="41">
        <f t="shared" si="4"/>
        <v>60</v>
      </c>
      <c r="N15" s="36">
        <v>7</v>
      </c>
      <c r="O15" s="41">
        <f t="shared" si="5"/>
        <v>46.666666666666664</v>
      </c>
      <c r="P15" s="47">
        <v>2</v>
      </c>
      <c r="Q15" s="41">
        <f t="shared" si="6"/>
        <v>13.333333333333334</v>
      </c>
      <c r="R15" s="36">
        <v>0</v>
      </c>
      <c r="S15" s="41">
        <f t="shared" si="7"/>
        <v>0</v>
      </c>
      <c r="T15" s="99">
        <v>5</v>
      </c>
      <c r="U15" s="53">
        <f t="shared" si="28"/>
        <v>7</v>
      </c>
      <c r="V15" s="59">
        <f t="shared" si="29"/>
        <v>46.666666666666664</v>
      </c>
      <c r="W15" s="54">
        <v>3</v>
      </c>
      <c r="X15" s="59">
        <f t="shared" si="29"/>
        <v>20</v>
      </c>
      <c r="Y15" s="54">
        <v>4</v>
      </c>
      <c r="Z15" s="59">
        <f t="shared" si="8"/>
        <v>26.666666666666668</v>
      </c>
      <c r="AA15" s="54">
        <v>0</v>
      </c>
      <c r="AB15" s="59">
        <f t="shared" si="9"/>
        <v>0</v>
      </c>
      <c r="AC15" s="68">
        <v>1</v>
      </c>
      <c r="AD15" s="270">
        <f t="shared" si="30"/>
        <v>12</v>
      </c>
      <c r="AE15" s="282">
        <f t="shared" si="10"/>
        <v>80</v>
      </c>
      <c r="AF15" s="274">
        <v>10</v>
      </c>
      <c r="AG15" s="282">
        <f t="shared" si="11"/>
        <v>66.666666666666657</v>
      </c>
      <c r="AH15" s="274">
        <v>2</v>
      </c>
      <c r="AI15" s="282">
        <f t="shared" si="31"/>
        <v>13.333333333333334</v>
      </c>
      <c r="AJ15" s="274">
        <v>0</v>
      </c>
      <c r="AK15" s="282">
        <f t="shared" si="32"/>
        <v>0</v>
      </c>
      <c r="AL15" s="334">
        <v>3</v>
      </c>
      <c r="AM15" s="344" t="str">
        <f t="shared" si="26"/>
        <v xml:space="preserve"> </v>
      </c>
      <c r="AN15" s="252">
        <f t="shared" si="33"/>
        <v>9</v>
      </c>
      <c r="AO15" s="264">
        <f t="shared" si="12"/>
        <v>60</v>
      </c>
      <c r="AP15" s="256">
        <v>6</v>
      </c>
      <c r="AQ15" s="264">
        <f t="shared" si="13"/>
        <v>40</v>
      </c>
      <c r="AR15" s="256">
        <v>3</v>
      </c>
      <c r="AS15" s="264">
        <f t="shared" si="34"/>
        <v>20</v>
      </c>
      <c r="AT15" s="256">
        <v>0</v>
      </c>
      <c r="AU15" s="264">
        <f t="shared" si="35"/>
        <v>0</v>
      </c>
      <c r="AV15" s="334">
        <v>4</v>
      </c>
      <c r="AW15" s="334" t="str">
        <f t="shared" si="36"/>
        <v xml:space="preserve"> </v>
      </c>
      <c r="AX15" s="354">
        <f t="shared" si="37"/>
        <v>10</v>
      </c>
      <c r="AY15" s="364">
        <f t="shared" si="14"/>
        <v>66.666666666666657</v>
      </c>
      <c r="AZ15" s="358">
        <v>10</v>
      </c>
      <c r="BA15" s="364">
        <f t="shared" si="15"/>
        <v>66.666666666666657</v>
      </c>
      <c r="BB15" s="358">
        <v>0</v>
      </c>
      <c r="BC15" s="364">
        <f t="shared" si="38"/>
        <v>0</v>
      </c>
      <c r="BD15" s="358">
        <v>0</v>
      </c>
      <c r="BE15" s="364">
        <f t="shared" si="39"/>
        <v>0</v>
      </c>
      <c r="BF15" s="334">
        <v>4</v>
      </c>
      <c r="BG15" s="334" t="str">
        <f t="shared" si="40"/>
        <v xml:space="preserve"> </v>
      </c>
      <c r="BH15" s="53">
        <f t="shared" si="41"/>
        <v>9</v>
      </c>
      <c r="BI15" s="59">
        <f t="shared" si="16"/>
        <v>60</v>
      </c>
      <c r="BJ15" s="54">
        <v>4</v>
      </c>
      <c r="BK15" s="59">
        <f>((BJ15/$B15)*100)</f>
        <v>26.666666666666668</v>
      </c>
      <c r="BL15" s="54">
        <v>5</v>
      </c>
      <c r="BM15" s="59">
        <f t="shared" si="42"/>
        <v>33.333333333333329</v>
      </c>
      <c r="BN15" s="54">
        <v>0</v>
      </c>
      <c r="BO15" s="59">
        <f t="shared" si="43"/>
        <v>0</v>
      </c>
      <c r="BP15" s="334">
        <v>3</v>
      </c>
      <c r="BQ15" s="334" t="str">
        <f t="shared" si="44"/>
        <v xml:space="preserve"> </v>
      </c>
      <c r="BR15" s="354">
        <f t="shared" si="45"/>
        <v>12</v>
      </c>
      <c r="BS15" s="364">
        <f t="shared" si="18"/>
        <v>80</v>
      </c>
      <c r="BT15" s="358">
        <v>12</v>
      </c>
      <c r="BU15" s="364">
        <f>((BT15/$B15)*100)</f>
        <v>80</v>
      </c>
      <c r="BV15" s="358">
        <v>0</v>
      </c>
      <c r="BW15" s="364">
        <f t="shared" si="46"/>
        <v>0</v>
      </c>
      <c r="BX15" s="358">
        <v>0</v>
      </c>
      <c r="BY15" s="364">
        <f t="shared" si="47"/>
        <v>0</v>
      </c>
      <c r="BZ15" s="334">
        <v>3</v>
      </c>
      <c r="CA15" s="252">
        <f t="shared" si="48"/>
        <v>11</v>
      </c>
      <c r="CB15" s="264">
        <f t="shared" si="20"/>
        <v>73.333333333333329</v>
      </c>
      <c r="CC15" s="256">
        <v>8</v>
      </c>
      <c r="CD15" s="264">
        <f>((CC15/$B15)*100)</f>
        <v>53.333333333333336</v>
      </c>
      <c r="CE15" s="256">
        <v>3</v>
      </c>
      <c r="CF15" s="264">
        <f t="shared" si="49"/>
        <v>20</v>
      </c>
      <c r="CG15" s="256">
        <v>0</v>
      </c>
      <c r="CH15" s="264">
        <f t="shared" si="50"/>
        <v>0</v>
      </c>
      <c r="CI15" s="334">
        <v>1</v>
      </c>
      <c r="CJ15" s="397">
        <f t="shared" si="51"/>
        <v>11</v>
      </c>
      <c r="CK15" s="410">
        <f t="shared" si="22"/>
        <v>73.333333333333329</v>
      </c>
      <c r="CL15" s="401">
        <v>9</v>
      </c>
      <c r="CM15" s="410">
        <f>((CL15/$B15)*100)</f>
        <v>60</v>
      </c>
      <c r="CN15" s="401">
        <v>2</v>
      </c>
      <c r="CO15" s="410">
        <f t="shared" si="52"/>
        <v>13.333333333333334</v>
      </c>
      <c r="CP15" s="401">
        <v>0</v>
      </c>
      <c r="CQ15" s="410">
        <f t="shared" si="53"/>
        <v>0</v>
      </c>
      <c r="CR15" s="334">
        <v>1</v>
      </c>
      <c r="CS15" s="415">
        <f t="shared" si="54"/>
        <v>9</v>
      </c>
      <c r="CT15" s="428">
        <f t="shared" si="24"/>
        <v>60</v>
      </c>
      <c r="CU15" s="419">
        <v>8</v>
      </c>
      <c r="CV15" s="428">
        <f>((CU15/$B15)*100)</f>
        <v>53.333333333333336</v>
      </c>
      <c r="CW15" s="419">
        <v>1</v>
      </c>
      <c r="CX15" s="428">
        <f t="shared" si="55"/>
        <v>6.666666666666667</v>
      </c>
      <c r="CY15" s="419">
        <v>0</v>
      </c>
      <c r="CZ15" s="428">
        <f t="shared" si="56"/>
        <v>0</v>
      </c>
      <c r="DA15" s="334">
        <v>1</v>
      </c>
    </row>
    <row r="16" spans="1:105" ht="14.4" x14ac:dyDescent="0.3">
      <c r="A16" s="72" t="s">
        <v>28</v>
      </c>
      <c r="B16" s="192">
        <v>13</v>
      </c>
      <c r="C16" s="222">
        <v>3</v>
      </c>
      <c r="D16" s="205">
        <f t="shared" si="0"/>
        <v>23.076923076923077</v>
      </c>
      <c r="E16" s="213">
        <v>3</v>
      </c>
      <c r="F16" s="205">
        <f t="shared" si="1"/>
        <v>23.076923076923077</v>
      </c>
      <c r="G16" s="213">
        <v>1</v>
      </c>
      <c r="H16" s="205">
        <f t="shared" si="2"/>
        <v>7.6923076923076925</v>
      </c>
      <c r="I16" s="213">
        <v>1</v>
      </c>
      <c r="J16" s="205">
        <f t="shared" si="3"/>
        <v>7.6923076923076925</v>
      </c>
      <c r="K16" s="30">
        <v>5</v>
      </c>
      <c r="L16" s="132">
        <f t="shared" si="27"/>
        <v>7</v>
      </c>
      <c r="M16" s="41">
        <f t="shared" si="4"/>
        <v>53.846153846153847</v>
      </c>
      <c r="N16" s="36">
        <v>6</v>
      </c>
      <c r="O16" s="41">
        <f t="shared" si="5"/>
        <v>46.153846153846153</v>
      </c>
      <c r="P16" s="47">
        <v>0</v>
      </c>
      <c r="Q16" s="41">
        <f t="shared" si="6"/>
        <v>0</v>
      </c>
      <c r="R16" s="36">
        <v>1</v>
      </c>
      <c r="S16" s="41">
        <f t="shared" si="7"/>
        <v>7.6923076923076925</v>
      </c>
      <c r="T16" s="99">
        <v>4</v>
      </c>
      <c r="U16" s="53">
        <f t="shared" si="28"/>
        <v>7</v>
      </c>
      <c r="V16" s="59">
        <f t="shared" si="29"/>
        <v>53.846153846153847</v>
      </c>
      <c r="W16" s="54">
        <v>6</v>
      </c>
      <c r="X16" s="59">
        <f t="shared" si="29"/>
        <v>46.153846153846153</v>
      </c>
      <c r="Y16" s="54">
        <v>1</v>
      </c>
      <c r="Z16" s="59">
        <f t="shared" si="8"/>
        <v>7.6923076923076925</v>
      </c>
      <c r="AA16" s="54">
        <v>0</v>
      </c>
      <c r="AB16" s="59">
        <f t="shared" si="9"/>
        <v>0</v>
      </c>
      <c r="AC16" s="68">
        <v>2</v>
      </c>
      <c r="AD16" s="270">
        <f t="shared" si="30"/>
        <v>11</v>
      </c>
      <c r="AE16" s="282">
        <f t="shared" si="10"/>
        <v>84.615384615384613</v>
      </c>
      <c r="AF16" s="274">
        <v>7</v>
      </c>
      <c r="AG16" s="282">
        <f t="shared" si="11"/>
        <v>53.846153846153847</v>
      </c>
      <c r="AH16" s="274">
        <v>3</v>
      </c>
      <c r="AI16" s="282">
        <f t="shared" si="31"/>
        <v>23.076923076923077</v>
      </c>
      <c r="AJ16" s="274">
        <v>1</v>
      </c>
      <c r="AK16" s="282">
        <f t="shared" si="32"/>
        <v>7.6923076923076925</v>
      </c>
      <c r="AL16" s="334">
        <v>2</v>
      </c>
      <c r="AM16" s="344" t="str">
        <f t="shared" si="26"/>
        <v xml:space="preserve"> </v>
      </c>
      <c r="AN16" s="252">
        <f t="shared" si="33"/>
        <v>9</v>
      </c>
      <c r="AO16" s="264">
        <f t="shared" si="12"/>
        <v>69.230769230769226</v>
      </c>
      <c r="AP16" s="256">
        <v>6</v>
      </c>
      <c r="AQ16" s="264">
        <f t="shared" si="13"/>
        <v>46.153846153846153</v>
      </c>
      <c r="AR16" s="256">
        <v>3</v>
      </c>
      <c r="AS16" s="264">
        <f t="shared" si="34"/>
        <v>23.076923076923077</v>
      </c>
      <c r="AT16" s="256">
        <v>0</v>
      </c>
      <c r="AU16" s="264">
        <f t="shared" si="35"/>
        <v>0</v>
      </c>
      <c r="AV16" s="334">
        <v>1</v>
      </c>
      <c r="AW16" s="334" t="str">
        <f>IF((AN16+AV16)&gt;$B16, "error", " ")</f>
        <v xml:space="preserve"> </v>
      </c>
      <c r="AX16" s="354">
        <f t="shared" si="37"/>
        <v>9</v>
      </c>
      <c r="AY16" s="364">
        <f t="shared" si="14"/>
        <v>69.230769230769226</v>
      </c>
      <c r="AZ16" s="358">
        <v>6</v>
      </c>
      <c r="BA16" s="364">
        <f t="shared" si="15"/>
        <v>46.153846153846153</v>
      </c>
      <c r="BB16" s="358">
        <v>3</v>
      </c>
      <c r="BC16" s="364">
        <f t="shared" si="38"/>
        <v>23.076923076923077</v>
      </c>
      <c r="BD16" s="358">
        <v>0</v>
      </c>
      <c r="BE16" s="364">
        <f t="shared" si="39"/>
        <v>0</v>
      </c>
      <c r="BF16" s="334">
        <v>2</v>
      </c>
      <c r="BG16" s="334" t="str">
        <f>IF((AX16+BF16)&gt;$B16, "error", " ")</f>
        <v xml:space="preserve"> </v>
      </c>
      <c r="BH16" s="53">
        <f t="shared" si="41"/>
        <v>7</v>
      </c>
      <c r="BI16" s="59">
        <f t="shared" si="16"/>
        <v>53.846153846153847</v>
      </c>
      <c r="BJ16" s="54">
        <v>3</v>
      </c>
      <c r="BK16" s="59">
        <f t="shared" si="17"/>
        <v>23.076923076923077</v>
      </c>
      <c r="BL16" s="54">
        <v>4</v>
      </c>
      <c r="BM16" s="59">
        <f t="shared" si="42"/>
        <v>30.76923076923077</v>
      </c>
      <c r="BN16" s="54">
        <v>0</v>
      </c>
      <c r="BO16" s="59">
        <f t="shared" si="43"/>
        <v>0</v>
      </c>
      <c r="BP16" s="334">
        <v>1</v>
      </c>
      <c r="BQ16" s="334" t="str">
        <f>IF((BH16+BP16)&gt;$B16, "error", " ")</f>
        <v xml:space="preserve"> </v>
      </c>
      <c r="BR16" s="354">
        <f t="shared" si="45"/>
        <v>7</v>
      </c>
      <c r="BS16" s="364">
        <f t="shared" si="18"/>
        <v>53.846153846153847</v>
      </c>
      <c r="BT16" s="358">
        <v>5</v>
      </c>
      <c r="BU16" s="364">
        <f t="shared" ref="BU16:BU22" si="57">((BT16/$B16)*100)</f>
        <v>38.461538461538467</v>
      </c>
      <c r="BV16" s="358">
        <v>2</v>
      </c>
      <c r="BW16" s="364">
        <f t="shared" si="46"/>
        <v>15.384615384615385</v>
      </c>
      <c r="BX16" s="358">
        <v>0</v>
      </c>
      <c r="BY16" s="364">
        <f t="shared" si="47"/>
        <v>0</v>
      </c>
      <c r="BZ16" s="334">
        <v>1</v>
      </c>
      <c r="CA16" s="252">
        <f t="shared" si="48"/>
        <v>5</v>
      </c>
      <c r="CB16" s="264">
        <f t="shared" si="20"/>
        <v>38.461538461538467</v>
      </c>
      <c r="CC16" s="256">
        <v>5</v>
      </c>
      <c r="CD16" s="264">
        <f t="shared" ref="CD16:CD22" si="58">((CC16/$B16)*100)</f>
        <v>38.461538461538467</v>
      </c>
      <c r="CE16" s="256">
        <v>0</v>
      </c>
      <c r="CF16" s="264">
        <f t="shared" si="49"/>
        <v>0</v>
      </c>
      <c r="CG16" s="256">
        <v>0</v>
      </c>
      <c r="CH16" s="264">
        <f t="shared" si="50"/>
        <v>0</v>
      </c>
      <c r="CI16" s="334">
        <v>0</v>
      </c>
      <c r="CJ16" s="397">
        <f t="shared" si="51"/>
        <v>9</v>
      </c>
      <c r="CK16" s="410">
        <f t="shared" si="22"/>
        <v>69.230769230769226</v>
      </c>
      <c r="CL16" s="401">
        <v>9</v>
      </c>
      <c r="CM16" s="410">
        <f t="shared" ref="CM16:CM22" si="59">((CL16/$B16)*100)</f>
        <v>69.230769230769226</v>
      </c>
      <c r="CN16" s="401">
        <v>0</v>
      </c>
      <c r="CO16" s="410">
        <f t="shared" si="52"/>
        <v>0</v>
      </c>
      <c r="CP16" s="401">
        <v>0</v>
      </c>
      <c r="CQ16" s="410">
        <f t="shared" si="53"/>
        <v>0</v>
      </c>
      <c r="CR16" s="334">
        <v>1</v>
      </c>
      <c r="CS16" s="415">
        <f t="shared" si="54"/>
        <v>8</v>
      </c>
      <c r="CT16" s="428">
        <f t="shared" si="24"/>
        <v>61.53846153846154</v>
      </c>
      <c r="CU16" s="419">
        <v>7</v>
      </c>
      <c r="CV16" s="428">
        <f t="shared" ref="CV16:CV22" si="60">((CU16/$B16)*100)</f>
        <v>53.846153846153847</v>
      </c>
      <c r="CW16" s="419">
        <v>1</v>
      </c>
      <c r="CX16" s="428">
        <f t="shared" si="55"/>
        <v>7.6923076923076925</v>
      </c>
      <c r="CY16" s="419">
        <v>0</v>
      </c>
      <c r="CZ16" s="428">
        <f t="shared" si="56"/>
        <v>0</v>
      </c>
      <c r="DA16" s="334">
        <v>2</v>
      </c>
    </row>
    <row r="17" spans="1:105" ht="14.4" x14ac:dyDescent="0.3">
      <c r="A17" s="72" t="s">
        <v>29</v>
      </c>
      <c r="B17" s="192">
        <v>16</v>
      </c>
      <c r="C17" s="222">
        <v>12</v>
      </c>
      <c r="D17" s="205">
        <f t="shared" si="0"/>
        <v>75</v>
      </c>
      <c r="E17" s="213">
        <v>12</v>
      </c>
      <c r="F17" s="205">
        <f t="shared" si="1"/>
        <v>75</v>
      </c>
      <c r="G17" s="213">
        <v>3</v>
      </c>
      <c r="H17" s="205">
        <f t="shared" si="2"/>
        <v>18.75</v>
      </c>
      <c r="I17" s="213">
        <v>0</v>
      </c>
      <c r="J17" s="205">
        <f t="shared" si="3"/>
        <v>0</v>
      </c>
      <c r="K17" s="30">
        <v>0</v>
      </c>
      <c r="L17" s="132">
        <f t="shared" si="27"/>
        <v>16</v>
      </c>
      <c r="M17" s="41">
        <f t="shared" si="4"/>
        <v>100</v>
      </c>
      <c r="N17" s="36">
        <v>13</v>
      </c>
      <c r="O17" s="41">
        <f t="shared" si="5"/>
        <v>81.25</v>
      </c>
      <c r="P17" s="47">
        <v>3</v>
      </c>
      <c r="Q17" s="41">
        <f t="shared" si="6"/>
        <v>18.75</v>
      </c>
      <c r="R17" s="36">
        <v>0</v>
      </c>
      <c r="S17" s="41">
        <f t="shared" si="7"/>
        <v>0</v>
      </c>
      <c r="T17" s="99">
        <v>0</v>
      </c>
      <c r="U17" s="53">
        <f t="shared" si="28"/>
        <v>13</v>
      </c>
      <c r="V17" s="59">
        <f t="shared" si="29"/>
        <v>81.25</v>
      </c>
      <c r="W17" s="54">
        <v>12</v>
      </c>
      <c r="X17" s="59">
        <f t="shared" si="29"/>
        <v>75</v>
      </c>
      <c r="Y17" s="54">
        <v>1</v>
      </c>
      <c r="Z17" s="59">
        <f t="shared" si="8"/>
        <v>6.25</v>
      </c>
      <c r="AA17" s="54">
        <v>0</v>
      </c>
      <c r="AB17" s="59">
        <f t="shared" si="9"/>
        <v>0</v>
      </c>
      <c r="AC17" s="68">
        <v>0</v>
      </c>
      <c r="AD17" s="270">
        <f t="shared" si="30"/>
        <v>14</v>
      </c>
      <c r="AE17" s="282">
        <f t="shared" si="10"/>
        <v>87.5</v>
      </c>
      <c r="AF17" s="274">
        <v>13</v>
      </c>
      <c r="AG17" s="282">
        <f t="shared" si="11"/>
        <v>81.25</v>
      </c>
      <c r="AH17" s="274">
        <v>1</v>
      </c>
      <c r="AI17" s="282">
        <f t="shared" si="31"/>
        <v>6.25</v>
      </c>
      <c r="AJ17" s="274">
        <v>0</v>
      </c>
      <c r="AK17" s="282">
        <f t="shared" si="32"/>
        <v>0</v>
      </c>
      <c r="AL17" s="334">
        <v>0</v>
      </c>
      <c r="AM17" s="344" t="str">
        <f t="shared" si="26"/>
        <v xml:space="preserve"> </v>
      </c>
      <c r="AN17" s="252">
        <f t="shared" si="33"/>
        <v>11</v>
      </c>
      <c r="AO17" s="264">
        <f t="shared" si="12"/>
        <v>68.75</v>
      </c>
      <c r="AP17" s="256">
        <v>11</v>
      </c>
      <c r="AQ17" s="264">
        <f t="shared" si="13"/>
        <v>68.75</v>
      </c>
      <c r="AR17" s="256">
        <v>0</v>
      </c>
      <c r="AS17" s="264">
        <f t="shared" si="34"/>
        <v>0</v>
      </c>
      <c r="AT17" s="256">
        <v>0</v>
      </c>
      <c r="AU17" s="264">
        <f t="shared" si="35"/>
        <v>0</v>
      </c>
      <c r="AV17" s="334">
        <v>0</v>
      </c>
      <c r="AW17" s="334" t="str">
        <f t="shared" si="36"/>
        <v xml:space="preserve"> </v>
      </c>
      <c r="AX17" s="354">
        <f t="shared" si="37"/>
        <v>14</v>
      </c>
      <c r="AY17" s="364">
        <f t="shared" si="14"/>
        <v>87.5</v>
      </c>
      <c r="AZ17" s="358">
        <v>14</v>
      </c>
      <c r="BA17" s="364">
        <f t="shared" si="15"/>
        <v>87.5</v>
      </c>
      <c r="BB17" s="358">
        <v>0</v>
      </c>
      <c r="BC17" s="364">
        <f t="shared" si="38"/>
        <v>0</v>
      </c>
      <c r="BD17" s="358">
        <v>0</v>
      </c>
      <c r="BE17" s="364">
        <f t="shared" si="39"/>
        <v>0</v>
      </c>
      <c r="BF17" s="334">
        <v>0</v>
      </c>
      <c r="BG17" s="334" t="str">
        <f t="shared" ref="BG17:BG22" si="61">IF((AX17+BF17)&gt;$B17, "error", " ")</f>
        <v xml:space="preserve"> </v>
      </c>
      <c r="BH17" s="53">
        <f t="shared" si="41"/>
        <v>13</v>
      </c>
      <c r="BI17" s="59">
        <f t="shared" si="16"/>
        <v>81.25</v>
      </c>
      <c r="BJ17" s="54">
        <v>12</v>
      </c>
      <c r="BK17" s="59">
        <f t="shared" si="17"/>
        <v>75</v>
      </c>
      <c r="BL17" s="54">
        <v>1</v>
      </c>
      <c r="BM17" s="59">
        <f t="shared" si="42"/>
        <v>6.25</v>
      </c>
      <c r="BN17" s="54">
        <v>0</v>
      </c>
      <c r="BO17" s="59">
        <f t="shared" si="43"/>
        <v>0</v>
      </c>
      <c r="BP17" s="334">
        <v>0</v>
      </c>
      <c r="BQ17" s="334" t="str">
        <f t="shared" ref="BQ17:BQ22" si="62">IF((BH17+BP17)&gt;$B17, "error", " ")</f>
        <v xml:space="preserve"> </v>
      </c>
      <c r="BR17" s="354">
        <f t="shared" si="45"/>
        <v>13</v>
      </c>
      <c r="BS17" s="364">
        <f t="shared" si="18"/>
        <v>81.25</v>
      </c>
      <c r="BT17" s="358">
        <v>13</v>
      </c>
      <c r="BU17" s="364">
        <f t="shared" si="57"/>
        <v>81.25</v>
      </c>
      <c r="BV17" s="358">
        <v>0</v>
      </c>
      <c r="BW17" s="364">
        <f t="shared" si="46"/>
        <v>0</v>
      </c>
      <c r="BX17" s="358">
        <v>0</v>
      </c>
      <c r="BY17" s="364">
        <f t="shared" si="47"/>
        <v>0</v>
      </c>
      <c r="BZ17" s="334">
        <v>0</v>
      </c>
      <c r="CA17" s="252">
        <f t="shared" si="48"/>
        <v>8</v>
      </c>
      <c r="CB17" s="264">
        <f t="shared" si="20"/>
        <v>50</v>
      </c>
      <c r="CC17" s="256">
        <v>8</v>
      </c>
      <c r="CD17" s="264">
        <f t="shared" si="58"/>
        <v>50</v>
      </c>
      <c r="CE17" s="256">
        <v>0</v>
      </c>
      <c r="CF17" s="264">
        <f t="shared" si="49"/>
        <v>0</v>
      </c>
      <c r="CG17" s="256">
        <v>0</v>
      </c>
      <c r="CH17" s="264">
        <f t="shared" si="50"/>
        <v>0</v>
      </c>
      <c r="CI17" s="334">
        <v>0</v>
      </c>
      <c r="CJ17" s="397">
        <f t="shared" si="51"/>
        <v>13</v>
      </c>
      <c r="CK17" s="410">
        <f t="shared" si="22"/>
        <v>81.25</v>
      </c>
      <c r="CL17" s="401">
        <v>13</v>
      </c>
      <c r="CM17" s="410">
        <f t="shared" si="59"/>
        <v>81.25</v>
      </c>
      <c r="CN17" s="401">
        <v>0</v>
      </c>
      <c r="CO17" s="410">
        <f t="shared" si="52"/>
        <v>0</v>
      </c>
      <c r="CP17" s="401">
        <v>0</v>
      </c>
      <c r="CQ17" s="410">
        <f t="shared" si="53"/>
        <v>0</v>
      </c>
      <c r="CR17" s="334">
        <v>0</v>
      </c>
      <c r="CS17" s="415">
        <f t="shared" si="54"/>
        <v>11</v>
      </c>
      <c r="CT17" s="428">
        <f t="shared" si="24"/>
        <v>68.75</v>
      </c>
      <c r="CU17" s="419">
        <v>11</v>
      </c>
      <c r="CV17" s="428">
        <f t="shared" si="60"/>
        <v>68.75</v>
      </c>
      <c r="CW17" s="419">
        <v>0</v>
      </c>
      <c r="CX17" s="428">
        <f t="shared" si="55"/>
        <v>0</v>
      </c>
      <c r="CY17" s="419">
        <v>0</v>
      </c>
      <c r="CZ17" s="428">
        <f t="shared" si="56"/>
        <v>0</v>
      </c>
      <c r="DA17" s="334">
        <v>0</v>
      </c>
    </row>
    <row r="18" spans="1:105" ht="14.4" x14ac:dyDescent="0.3">
      <c r="A18" s="72" t="s">
        <v>30</v>
      </c>
      <c r="B18" s="192">
        <v>21</v>
      </c>
      <c r="C18" s="222">
        <v>7</v>
      </c>
      <c r="D18" s="205">
        <f t="shared" si="0"/>
        <v>33.333333333333329</v>
      </c>
      <c r="E18" s="213">
        <v>7</v>
      </c>
      <c r="F18" s="205">
        <f t="shared" si="1"/>
        <v>33.333333333333329</v>
      </c>
      <c r="G18" s="213">
        <v>2</v>
      </c>
      <c r="H18" s="205">
        <f t="shared" si="2"/>
        <v>9.5238095238095237</v>
      </c>
      <c r="I18" s="213">
        <v>4</v>
      </c>
      <c r="J18" s="205">
        <f t="shared" si="3"/>
        <v>19.047619047619047</v>
      </c>
      <c r="K18" s="30">
        <v>6</v>
      </c>
      <c r="L18" s="132">
        <f t="shared" si="27"/>
        <v>15</v>
      </c>
      <c r="M18" s="41">
        <f t="shared" si="4"/>
        <v>71.428571428571431</v>
      </c>
      <c r="N18" s="36">
        <v>10</v>
      </c>
      <c r="O18" s="41">
        <f t="shared" si="5"/>
        <v>47.619047619047613</v>
      </c>
      <c r="P18" s="47">
        <v>2</v>
      </c>
      <c r="Q18" s="41">
        <f t="shared" si="6"/>
        <v>9.5238095238095237</v>
      </c>
      <c r="R18" s="36">
        <v>3</v>
      </c>
      <c r="S18" s="41">
        <f t="shared" si="7"/>
        <v>14.285714285714285</v>
      </c>
      <c r="T18" s="99">
        <v>6</v>
      </c>
      <c r="U18" s="53">
        <f t="shared" si="28"/>
        <v>10</v>
      </c>
      <c r="V18" s="59">
        <f t="shared" si="29"/>
        <v>47.619047619047613</v>
      </c>
      <c r="W18" s="54">
        <v>9</v>
      </c>
      <c r="X18" s="59">
        <f t="shared" si="29"/>
        <v>42.857142857142854</v>
      </c>
      <c r="Y18" s="54">
        <v>1</v>
      </c>
      <c r="Z18" s="59">
        <f t="shared" si="8"/>
        <v>4.7619047619047619</v>
      </c>
      <c r="AA18" s="54">
        <v>0</v>
      </c>
      <c r="AB18" s="59">
        <f t="shared" si="9"/>
        <v>0</v>
      </c>
      <c r="AC18" s="68">
        <v>2</v>
      </c>
      <c r="AD18" s="270">
        <f t="shared" si="30"/>
        <v>18</v>
      </c>
      <c r="AE18" s="282">
        <f t="shared" si="10"/>
        <v>85.714285714285708</v>
      </c>
      <c r="AF18" s="274">
        <v>14</v>
      </c>
      <c r="AG18" s="282">
        <f t="shared" si="11"/>
        <v>66.666666666666657</v>
      </c>
      <c r="AH18" s="274">
        <v>4</v>
      </c>
      <c r="AI18" s="282">
        <f t="shared" si="31"/>
        <v>19.047619047619047</v>
      </c>
      <c r="AJ18" s="274">
        <v>0</v>
      </c>
      <c r="AK18" s="282">
        <f t="shared" si="32"/>
        <v>0</v>
      </c>
      <c r="AL18" s="334">
        <v>3</v>
      </c>
      <c r="AM18" s="344" t="str">
        <f t="shared" si="26"/>
        <v xml:space="preserve"> </v>
      </c>
      <c r="AN18" s="252">
        <f t="shared" si="33"/>
        <v>16</v>
      </c>
      <c r="AO18" s="264">
        <f t="shared" si="12"/>
        <v>76.19047619047619</v>
      </c>
      <c r="AP18" s="256">
        <v>14</v>
      </c>
      <c r="AQ18" s="264">
        <f t="shared" si="13"/>
        <v>66.666666666666657</v>
      </c>
      <c r="AR18" s="256">
        <v>2</v>
      </c>
      <c r="AS18" s="264">
        <f t="shared" si="34"/>
        <v>9.5238095238095237</v>
      </c>
      <c r="AT18" s="256">
        <v>0</v>
      </c>
      <c r="AU18" s="264">
        <f t="shared" si="35"/>
        <v>0</v>
      </c>
      <c r="AV18" s="334">
        <v>2</v>
      </c>
      <c r="AW18" s="334" t="str">
        <f t="shared" si="36"/>
        <v xml:space="preserve"> </v>
      </c>
      <c r="AX18" s="354">
        <f t="shared" si="37"/>
        <v>16</v>
      </c>
      <c r="AY18" s="364">
        <f t="shared" si="14"/>
        <v>76.19047619047619</v>
      </c>
      <c r="AZ18" s="358">
        <v>14</v>
      </c>
      <c r="BA18" s="364">
        <f t="shared" si="15"/>
        <v>66.666666666666657</v>
      </c>
      <c r="BB18" s="358">
        <v>2</v>
      </c>
      <c r="BC18" s="364">
        <f t="shared" si="38"/>
        <v>9.5238095238095237</v>
      </c>
      <c r="BD18" s="358">
        <v>0</v>
      </c>
      <c r="BE18" s="364">
        <f t="shared" si="39"/>
        <v>0</v>
      </c>
      <c r="BF18" s="334">
        <v>2</v>
      </c>
      <c r="BG18" s="334" t="str">
        <f t="shared" si="61"/>
        <v xml:space="preserve"> </v>
      </c>
      <c r="BH18" s="53">
        <f t="shared" si="41"/>
        <v>14</v>
      </c>
      <c r="BI18" s="59">
        <f t="shared" si="16"/>
        <v>66.666666666666657</v>
      </c>
      <c r="BJ18" s="54">
        <v>11</v>
      </c>
      <c r="BK18" s="59">
        <f t="shared" si="17"/>
        <v>52.380952380952387</v>
      </c>
      <c r="BL18" s="54">
        <v>3</v>
      </c>
      <c r="BM18" s="59">
        <f t="shared" si="42"/>
        <v>14.285714285714285</v>
      </c>
      <c r="BN18" s="54">
        <v>0</v>
      </c>
      <c r="BO18" s="59">
        <f t="shared" si="43"/>
        <v>0</v>
      </c>
      <c r="BP18" s="334">
        <v>1</v>
      </c>
      <c r="BQ18" s="334" t="str">
        <f t="shared" si="62"/>
        <v xml:space="preserve"> </v>
      </c>
      <c r="BR18" s="354">
        <f t="shared" si="45"/>
        <v>15</v>
      </c>
      <c r="BS18" s="364">
        <f t="shared" si="18"/>
        <v>71.428571428571431</v>
      </c>
      <c r="BT18" s="358">
        <v>12</v>
      </c>
      <c r="BU18" s="364">
        <f t="shared" si="57"/>
        <v>57.142857142857139</v>
      </c>
      <c r="BV18" s="358">
        <v>3</v>
      </c>
      <c r="BW18" s="364">
        <f t="shared" si="46"/>
        <v>14.285714285714285</v>
      </c>
      <c r="BX18" s="358">
        <v>0</v>
      </c>
      <c r="BY18" s="364">
        <f t="shared" si="47"/>
        <v>0</v>
      </c>
      <c r="BZ18" s="334">
        <v>1</v>
      </c>
      <c r="CA18" s="252">
        <f t="shared" si="48"/>
        <v>10</v>
      </c>
      <c r="CB18" s="264">
        <f t="shared" si="20"/>
        <v>47.619047619047613</v>
      </c>
      <c r="CC18" s="256">
        <v>8</v>
      </c>
      <c r="CD18" s="264">
        <f t="shared" si="58"/>
        <v>38.095238095238095</v>
      </c>
      <c r="CE18" s="256">
        <v>2</v>
      </c>
      <c r="CF18" s="264">
        <f t="shared" si="49"/>
        <v>9.5238095238095237</v>
      </c>
      <c r="CG18" s="256">
        <v>0</v>
      </c>
      <c r="CH18" s="264">
        <f t="shared" si="50"/>
        <v>0</v>
      </c>
      <c r="CI18" s="334">
        <v>1</v>
      </c>
      <c r="CJ18" s="397">
        <f t="shared" si="51"/>
        <v>12</v>
      </c>
      <c r="CK18" s="410">
        <f t="shared" si="22"/>
        <v>57.142857142857139</v>
      </c>
      <c r="CL18" s="401">
        <v>10</v>
      </c>
      <c r="CM18" s="410">
        <f t="shared" si="59"/>
        <v>47.619047619047613</v>
      </c>
      <c r="CN18" s="401">
        <v>2</v>
      </c>
      <c r="CO18" s="410">
        <f t="shared" si="52"/>
        <v>9.5238095238095237</v>
      </c>
      <c r="CP18" s="401">
        <v>0</v>
      </c>
      <c r="CQ18" s="410">
        <f t="shared" si="53"/>
        <v>0</v>
      </c>
      <c r="CR18" s="334">
        <v>0</v>
      </c>
      <c r="CS18" s="415">
        <f t="shared" si="54"/>
        <v>12</v>
      </c>
      <c r="CT18" s="428">
        <f t="shared" si="24"/>
        <v>57.142857142857139</v>
      </c>
      <c r="CU18" s="419">
        <v>10</v>
      </c>
      <c r="CV18" s="428">
        <f t="shared" si="60"/>
        <v>47.619047619047613</v>
      </c>
      <c r="CW18" s="419">
        <v>2</v>
      </c>
      <c r="CX18" s="428">
        <f t="shared" si="55"/>
        <v>9.5238095238095237</v>
      </c>
      <c r="CY18" s="419">
        <v>0</v>
      </c>
      <c r="CZ18" s="428">
        <f t="shared" si="56"/>
        <v>0</v>
      </c>
      <c r="DA18" s="334">
        <v>0</v>
      </c>
    </row>
    <row r="19" spans="1:105" ht="14.4" x14ac:dyDescent="0.3">
      <c r="A19" s="72" t="s">
        <v>31</v>
      </c>
      <c r="B19" s="192">
        <v>17</v>
      </c>
      <c r="C19" s="222">
        <v>2</v>
      </c>
      <c r="D19" s="205">
        <f t="shared" si="0"/>
        <v>11.76470588235294</v>
      </c>
      <c r="E19" s="213">
        <v>2</v>
      </c>
      <c r="F19" s="205">
        <f t="shared" si="1"/>
        <v>11.76470588235294</v>
      </c>
      <c r="G19" s="213">
        <v>1</v>
      </c>
      <c r="H19" s="205">
        <f t="shared" si="2"/>
        <v>5.8823529411764701</v>
      </c>
      <c r="I19" s="213">
        <v>3</v>
      </c>
      <c r="J19" s="205">
        <f t="shared" si="3"/>
        <v>17.647058823529413</v>
      </c>
      <c r="K19" s="30">
        <v>2</v>
      </c>
      <c r="L19" s="132">
        <f t="shared" si="27"/>
        <v>11</v>
      </c>
      <c r="M19" s="41">
        <f t="shared" si="4"/>
        <v>64.705882352941174</v>
      </c>
      <c r="N19" s="36">
        <v>8</v>
      </c>
      <c r="O19" s="41">
        <f t="shared" si="5"/>
        <v>47.058823529411761</v>
      </c>
      <c r="P19" s="47">
        <v>0</v>
      </c>
      <c r="Q19" s="41">
        <f t="shared" si="6"/>
        <v>0</v>
      </c>
      <c r="R19" s="36">
        <v>3</v>
      </c>
      <c r="S19" s="41">
        <f t="shared" si="7"/>
        <v>17.647058823529413</v>
      </c>
      <c r="T19" s="99">
        <v>2</v>
      </c>
      <c r="U19" s="53">
        <f t="shared" si="28"/>
        <v>6</v>
      </c>
      <c r="V19" s="59">
        <f t="shared" si="29"/>
        <v>35.294117647058826</v>
      </c>
      <c r="W19" s="54">
        <v>5</v>
      </c>
      <c r="X19" s="59">
        <f t="shared" si="29"/>
        <v>29.411764705882355</v>
      </c>
      <c r="Y19" s="54">
        <v>1</v>
      </c>
      <c r="Z19" s="59">
        <f t="shared" si="8"/>
        <v>5.8823529411764701</v>
      </c>
      <c r="AA19" s="54">
        <v>0</v>
      </c>
      <c r="AB19" s="59">
        <f t="shared" si="9"/>
        <v>0</v>
      </c>
      <c r="AC19" s="68">
        <v>0</v>
      </c>
      <c r="AD19" s="270">
        <f t="shared" si="30"/>
        <v>13</v>
      </c>
      <c r="AE19" s="282">
        <f t="shared" si="10"/>
        <v>76.470588235294116</v>
      </c>
      <c r="AF19" s="274">
        <v>12</v>
      </c>
      <c r="AG19" s="282">
        <f t="shared" si="11"/>
        <v>70.588235294117652</v>
      </c>
      <c r="AH19" s="274">
        <v>1</v>
      </c>
      <c r="AI19" s="282">
        <f t="shared" si="31"/>
        <v>5.8823529411764701</v>
      </c>
      <c r="AJ19" s="274">
        <v>0</v>
      </c>
      <c r="AK19" s="282">
        <f t="shared" si="32"/>
        <v>0</v>
      </c>
      <c r="AL19" s="334">
        <v>3</v>
      </c>
      <c r="AM19" s="344" t="str">
        <f t="shared" si="26"/>
        <v xml:space="preserve"> </v>
      </c>
      <c r="AN19" s="252">
        <f t="shared" si="33"/>
        <v>11</v>
      </c>
      <c r="AO19" s="264">
        <f t="shared" si="12"/>
        <v>64.705882352941174</v>
      </c>
      <c r="AP19" s="256">
        <v>5</v>
      </c>
      <c r="AQ19" s="264">
        <f t="shared" si="13"/>
        <v>29.411764705882355</v>
      </c>
      <c r="AR19" s="256">
        <v>6</v>
      </c>
      <c r="AS19" s="264">
        <f t="shared" si="34"/>
        <v>35.294117647058826</v>
      </c>
      <c r="AT19" s="256">
        <v>0</v>
      </c>
      <c r="AU19" s="264">
        <f t="shared" si="35"/>
        <v>0</v>
      </c>
      <c r="AV19" s="334">
        <v>0</v>
      </c>
      <c r="AW19" s="334" t="str">
        <f t="shared" si="36"/>
        <v xml:space="preserve"> </v>
      </c>
      <c r="AX19" s="354">
        <f t="shared" si="37"/>
        <v>13</v>
      </c>
      <c r="AY19" s="364">
        <f t="shared" si="14"/>
        <v>76.470588235294116</v>
      </c>
      <c r="AZ19" s="358">
        <v>9</v>
      </c>
      <c r="BA19" s="364">
        <f t="shared" si="15"/>
        <v>52.941176470588239</v>
      </c>
      <c r="BB19" s="358">
        <v>4</v>
      </c>
      <c r="BC19" s="364">
        <f t="shared" si="38"/>
        <v>23.52941176470588</v>
      </c>
      <c r="BD19" s="358">
        <v>0</v>
      </c>
      <c r="BE19" s="364">
        <f t="shared" si="39"/>
        <v>0</v>
      </c>
      <c r="BF19" s="334">
        <v>0</v>
      </c>
      <c r="BG19" s="334" t="str">
        <f t="shared" si="61"/>
        <v xml:space="preserve"> </v>
      </c>
      <c r="BH19" s="53">
        <f t="shared" si="41"/>
        <v>10</v>
      </c>
      <c r="BI19" s="59">
        <f t="shared" si="16"/>
        <v>58.82352941176471</v>
      </c>
      <c r="BJ19" s="54">
        <v>6</v>
      </c>
      <c r="BK19" s="59">
        <f t="shared" si="17"/>
        <v>35.294117647058826</v>
      </c>
      <c r="BL19" s="54">
        <v>4</v>
      </c>
      <c r="BM19" s="59">
        <f t="shared" si="42"/>
        <v>23.52941176470588</v>
      </c>
      <c r="BN19" s="54">
        <v>0</v>
      </c>
      <c r="BO19" s="59">
        <f t="shared" si="43"/>
        <v>0</v>
      </c>
      <c r="BP19" s="334">
        <v>0</v>
      </c>
      <c r="BQ19" s="334" t="str">
        <f t="shared" si="62"/>
        <v xml:space="preserve"> </v>
      </c>
      <c r="BR19" s="354">
        <f t="shared" si="45"/>
        <v>12</v>
      </c>
      <c r="BS19" s="364">
        <f t="shared" si="18"/>
        <v>70.588235294117652</v>
      </c>
      <c r="BT19" s="358">
        <v>10</v>
      </c>
      <c r="BU19" s="364">
        <f t="shared" si="57"/>
        <v>58.82352941176471</v>
      </c>
      <c r="BV19" s="358">
        <v>2</v>
      </c>
      <c r="BW19" s="364">
        <f t="shared" si="46"/>
        <v>11.76470588235294</v>
      </c>
      <c r="BX19" s="358">
        <v>0</v>
      </c>
      <c r="BY19" s="364">
        <f t="shared" si="47"/>
        <v>0</v>
      </c>
      <c r="BZ19" s="334">
        <v>0</v>
      </c>
      <c r="CA19" s="252">
        <f t="shared" si="48"/>
        <v>7</v>
      </c>
      <c r="CB19" s="264">
        <f t="shared" si="20"/>
        <v>41.17647058823529</v>
      </c>
      <c r="CC19" s="256">
        <v>6</v>
      </c>
      <c r="CD19" s="264">
        <f t="shared" si="58"/>
        <v>35.294117647058826</v>
      </c>
      <c r="CE19" s="256">
        <v>1</v>
      </c>
      <c r="CF19" s="264">
        <f t="shared" si="49"/>
        <v>5.8823529411764701</v>
      </c>
      <c r="CG19" s="256">
        <v>0</v>
      </c>
      <c r="CH19" s="264">
        <f t="shared" si="50"/>
        <v>0</v>
      </c>
      <c r="CI19" s="334">
        <v>0</v>
      </c>
      <c r="CJ19" s="397">
        <f t="shared" si="51"/>
        <v>10</v>
      </c>
      <c r="CK19" s="410">
        <f t="shared" si="22"/>
        <v>58.82352941176471</v>
      </c>
      <c r="CL19" s="401">
        <v>9</v>
      </c>
      <c r="CM19" s="410">
        <f t="shared" si="59"/>
        <v>52.941176470588239</v>
      </c>
      <c r="CN19" s="401">
        <v>1</v>
      </c>
      <c r="CO19" s="410">
        <f t="shared" si="52"/>
        <v>5.8823529411764701</v>
      </c>
      <c r="CP19" s="401">
        <v>0</v>
      </c>
      <c r="CQ19" s="410">
        <f t="shared" si="53"/>
        <v>0</v>
      </c>
      <c r="CR19" s="334">
        <v>0</v>
      </c>
      <c r="CS19" s="415">
        <f t="shared" si="54"/>
        <v>9</v>
      </c>
      <c r="CT19" s="428">
        <f>((CS19/$B19)*100)</f>
        <v>52.941176470588239</v>
      </c>
      <c r="CU19" s="419">
        <v>6</v>
      </c>
      <c r="CV19" s="428">
        <f t="shared" si="60"/>
        <v>35.294117647058826</v>
      </c>
      <c r="CW19" s="419">
        <v>3</v>
      </c>
      <c r="CX19" s="428">
        <f t="shared" si="55"/>
        <v>17.647058823529413</v>
      </c>
      <c r="CY19" s="419">
        <v>0</v>
      </c>
      <c r="CZ19" s="428">
        <f t="shared" si="56"/>
        <v>0</v>
      </c>
      <c r="DA19" s="334">
        <v>0</v>
      </c>
    </row>
    <row r="20" spans="1:105" ht="14.4" x14ac:dyDescent="0.3">
      <c r="A20" s="72" t="s">
        <v>32</v>
      </c>
      <c r="B20" s="192">
        <v>22</v>
      </c>
      <c r="C20" s="222">
        <v>15</v>
      </c>
      <c r="D20" s="205">
        <f t="shared" si="0"/>
        <v>68.181818181818173</v>
      </c>
      <c r="E20" s="213">
        <v>15</v>
      </c>
      <c r="F20" s="205">
        <f t="shared" si="1"/>
        <v>68.181818181818173</v>
      </c>
      <c r="G20" s="213">
        <v>1</v>
      </c>
      <c r="H20" s="205">
        <f t="shared" si="2"/>
        <v>4.5454545454545459</v>
      </c>
      <c r="I20" s="213">
        <v>3</v>
      </c>
      <c r="J20" s="205">
        <f t="shared" si="3"/>
        <v>13.636363636363635</v>
      </c>
      <c r="K20" s="30">
        <v>2</v>
      </c>
      <c r="L20" s="132">
        <f t="shared" si="27"/>
        <v>20</v>
      </c>
      <c r="M20" s="41">
        <f t="shared" si="4"/>
        <v>90.909090909090907</v>
      </c>
      <c r="N20" s="36">
        <v>17</v>
      </c>
      <c r="O20" s="41">
        <f t="shared" si="5"/>
        <v>77.272727272727266</v>
      </c>
      <c r="P20" s="47">
        <v>0</v>
      </c>
      <c r="Q20" s="41">
        <f t="shared" si="6"/>
        <v>0</v>
      </c>
      <c r="R20" s="36">
        <v>3</v>
      </c>
      <c r="S20" s="41">
        <f t="shared" si="7"/>
        <v>13.636363636363635</v>
      </c>
      <c r="T20" s="99">
        <v>2</v>
      </c>
      <c r="U20" s="53">
        <f t="shared" si="28"/>
        <v>14</v>
      </c>
      <c r="V20" s="59">
        <f t="shared" si="29"/>
        <v>63.636363636363633</v>
      </c>
      <c r="W20" s="54">
        <v>14</v>
      </c>
      <c r="X20" s="59">
        <f t="shared" si="29"/>
        <v>63.636363636363633</v>
      </c>
      <c r="Y20" s="54">
        <v>0</v>
      </c>
      <c r="Z20" s="59">
        <f t="shared" si="8"/>
        <v>0</v>
      </c>
      <c r="AA20" s="54">
        <v>0</v>
      </c>
      <c r="AB20" s="59">
        <f t="shared" si="9"/>
        <v>0</v>
      </c>
      <c r="AC20" s="68">
        <v>2</v>
      </c>
      <c r="AD20" s="270">
        <f t="shared" si="30"/>
        <v>18</v>
      </c>
      <c r="AE20" s="282">
        <f t="shared" si="10"/>
        <v>81.818181818181827</v>
      </c>
      <c r="AF20" s="274">
        <v>18</v>
      </c>
      <c r="AG20" s="282">
        <f t="shared" si="11"/>
        <v>81.818181818181827</v>
      </c>
      <c r="AH20" s="274">
        <v>0</v>
      </c>
      <c r="AI20" s="282">
        <f t="shared" si="31"/>
        <v>0</v>
      </c>
      <c r="AJ20" s="274">
        <v>0</v>
      </c>
      <c r="AK20" s="282">
        <f t="shared" si="32"/>
        <v>0</v>
      </c>
      <c r="AL20" s="334">
        <v>4</v>
      </c>
      <c r="AM20" s="344" t="str">
        <f t="shared" si="26"/>
        <v xml:space="preserve"> </v>
      </c>
      <c r="AN20" s="252">
        <f t="shared" si="33"/>
        <v>16</v>
      </c>
      <c r="AO20" s="264">
        <f t="shared" si="12"/>
        <v>72.727272727272734</v>
      </c>
      <c r="AP20" s="256">
        <v>15</v>
      </c>
      <c r="AQ20" s="264">
        <f t="shared" si="13"/>
        <v>68.181818181818173</v>
      </c>
      <c r="AR20" s="256">
        <v>1</v>
      </c>
      <c r="AS20" s="264">
        <f t="shared" si="34"/>
        <v>4.5454545454545459</v>
      </c>
      <c r="AT20" s="256">
        <v>0</v>
      </c>
      <c r="AU20" s="264">
        <f t="shared" si="35"/>
        <v>0</v>
      </c>
      <c r="AV20" s="334">
        <v>2</v>
      </c>
      <c r="AW20" s="334" t="str">
        <f t="shared" si="36"/>
        <v xml:space="preserve"> </v>
      </c>
      <c r="AX20" s="354">
        <f t="shared" si="37"/>
        <v>16</v>
      </c>
      <c r="AY20" s="364">
        <f t="shared" si="14"/>
        <v>72.727272727272734</v>
      </c>
      <c r="AZ20" s="358">
        <v>15</v>
      </c>
      <c r="BA20" s="364">
        <f t="shared" si="15"/>
        <v>68.181818181818173</v>
      </c>
      <c r="BB20" s="358">
        <v>0</v>
      </c>
      <c r="BC20" s="364">
        <f t="shared" si="38"/>
        <v>0</v>
      </c>
      <c r="BD20" s="358">
        <v>1</v>
      </c>
      <c r="BE20" s="364">
        <f t="shared" si="39"/>
        <v>4.5454545454545459</v>
      </c>
      <c r="BF20" s="334">
        <v>3</v>
      </c>
      <c r="BG20" s="334" t="str">
        <f t="shared" si="61"/>
        <v xml:space="preserve"> </v>
      </c>
      <c r="BH20" s="53">
        <f t="shared" si="41"/>
        <v>10</v>
      </c>
      <c r="BI20" s="59">
        <f t="shared" si="16"/>
        <v>45.454545454545453</v>
      </c>
      <c r="BJ20" s="54">
        <v>5</v>
      </c>
      <c r="BK20" s="59">
        <f t="shared" si="17"/>
        <v>22.727272727272727</v>
      </c>
      <c r="BL20" s="54">
        <v>3</v>
      </c>
      <c r="BM20" s="59">
        <f t="shared" si="42"/>
        <v>13.636363636363635</v>
      </c>
      <c r="BN20" s="54">
        <v>2</v>
      </c>
      <c r="BO20" s="59">
        <f t="shared" si="43"/>
        <v>9.0909090909090917</v>
      </c>
      <c r="BP20" s="334">
        <v>1</v>
      </c>
      <c r="BQ20" s="334" t="str">
        <f t="shared" si="62"/>
        <v xml:space="preserve"> </v>
      </c>
      <c r="BR20" s="354">
        <f t="shared" si="45"/>
        <v>16</v>
      </c>
      <c r="BS20" s="364">
        <f t="shared" si="18"/>
        <v>72.727272727272734</v>
      </c>
      <c r="BT20" s="358">
        <v>14</v>
      </c>
      <c r="BU20" s="364">
        <f t="shared" si="57"/>
        <v>63.636363636363633</v>
      </c>
      <c r="BV20" s="358">
        <v>0</v>
      </c>
      <c r="BW20" s="364">
        <f t="shared" si="46"/>
        <v>0</v>
      </c>
      <c r="BX20" s="358">
        <v>2</v>
      </c>
      <c r="BY20" s="364">
        <f t="shared" si="47"/>
        <v>9.0909090909090917</v>
      </c>
      <c r="BZ20" s="334">
        <v>2</v>
      </c>
      <c r="CA20" s="252">
        <f t="shared" si="48"/>
        <v>8</v>
      </c>
      <c r="CB20" s="264">
        <f t="shared" si="20"/>
        <v>36.363636363636367</v>
      </c>
      <c r="CC20" s="256">
        <v>8</v>
      </c>
      <c r="CD20" s="264">
        <f t="shared" si="58"/>
        <v>36.363636363636367</v>
      </c>
      <c r="CE20" s="256">
        <v>0</v>
      </c>
      <c r="CF20" s="264">
        <f t="shared" si="49"/>
        <v>0</v>
      </c>
      <c r="CG20" s="256">
        <v>0</v>
      </c>
      <c r="CH20" s="264">
        <f t="shared" si="50"/>
        <v>0</v>
      </c>
      <c r="CI20" s="334">
        <v>5</v>
      </c>
      <c r="CJ20" s="397">
        <f t="shared" si="51"/>
        <v>15</v>
      </c>
      <c r="CK20" s="410">
        <f t="shared" si="22"/>
        <v>68.181818181818173</v>
      </c>
      <c r="CL20" s="401">
        <v>15</v>
      </c>
      <c r="CM20" s="410">
        <f t="shared" si="59"/>
        <v>68.181818181818173</v>
      </c>
      <c r="CN20" s="401">
        <v>0</v>
      </c>
      <c r="CO20" s="410">
        <f t="shared" si="52"/>
        <v>0</v>
      </c>
      <c r="CP20" s="401">
        <v>0</v>
      </c>
      <c r="CQ20" s="410">
        <f t="shared" si="53"/>
        <v>0</v>
      </c>
      <c r="CR20" s="334">
        <v>5</v>
      </c>
      <c r="CS20" s="415">
        <f t="shared" si="54"/>
        <v>14</v>
      </c>
      <c r="CT20" s="428">
        <f t="shared" si="24"/>
        <v>63.636363636363633</v>
      </c>
      <c r="CU20" s="419">
        <v>13</v>
      </c>
      <c r="CV20" s="428">
        <f t="shared" si="60"/>
        <v>59.090909090909093</v>
      </c>
      <c r="CW20" s="419">
        <v>0</v>
      </c>
      <c r="CX20" s="428">
        <f t="shared" si="55"/>
        <v>0</v>
      </c>
      <c r="CY20" s="419">
        <v>1</v>
      </c>
      <c r="CZ20" s="428">
        <f t="shared" si="56"/>
        <v>4.5454545454545459</v>
      </c>
      <c r="DA20" s="334">
        <v>3</v>
      </c>
    </row>
    <row r="21" spans="1:105" ht="14.4" x14ac:dyDescent="0.3">
      <c r="A21" s="72" t="s">
        <v>33</v>
      </c>
      <c r="B21" s="192">
        <v>13</v>
      </c>
      <c r="C21" s="222">
        <v>4</v>
      </c>
      <c r="D21" s="205">
        <f t="shared" si="0"/>
        <v>30.76923076923077</v>
      </c>
      <c r="E21" s="213">
        <v>4</v>
      </c>
      <c r="F21" s="205">
        <f t="shared" si="1"/>
        <v>30.76923076923077</v>
      </c>
      <c r="G21" s="213">
        <v>0</v>
      </c>
      <c r="H21" s="205">
        <f t="shared" si="2"/>
        <v>0</v>
      </c>
      <c r="I21" s="213">
        <v>0</v>
      </c>
      <c r="J21" s="205">
        <f t="shared" si="3"/>
        <v>0</v>
      </c>
      <c r="K21" s="30">
        <v>3</v>
      </c>
      <c r="L21" s="132">
        <f t="shared" si="27"/>
        <v>9</v>
      </c>
      <c r="M21" s="41">
        <f t="shared" si="4"/>
        <v>69.230769230769226</v>
      </c>
      <c r="N21" s="36">
        <v>7</v>
      </c>
      <c r="O21" s="41">
        <f t="shared" si="5"/>
        <v>53.846153846153847</v>
      </c>
      <c r="P21" s="47">
        <v>0</v>
      </c>
      <c r="Q21" s="41">
        <f t="shared" si="6"/>
        <v>0</v>
      </c>
      <c r="R21" s="36">
        <v>2</v>
      </c>
      <c r="S21" s="41">
        <f t="shared" si="7"/>
        <v>15.384615384615385</v>
      </c>
      <c r="T21" s="99">
        <v>1</v>
      </c>
      <c r="U21" s="53">
        <f t="shared" si="28"/>
        <v>6</v>
      </c>
      <c r="V21" s="59">
        <f t="shared" si="29"/>
        <v>46.153846153846153</v>
      </c>
      <c r="W21" s="54">
        <v>6</v>
      </c>
      <c r="X21" s="59">
        <f t="shared" si="29"/>
        <v>46.153846153846153</v>
      </c>
      <c r="Y21" s="54">
        <v>0</v>
      </c>
      <c r="Z21" s="59">
        <f t="shared" si="8"/>
        <v>0</v>
      </c>
      <c r="AA21" s="54">
        <v>0</v>
      </c>
      <c r="AB21" s="59">
        <f t="shared" si="9"/>
        <v>0</v>
      </c>
      <c r="AC21" s="68">
        <v>1</v>
      </c>
      <c r="AD21" s="270">
        <f t="shared" si="30"/>
        <v>10</v>
      </c>
      <c r="AE21" s="282">
        <f t="shared" si="10"/>
        <v>76.923076923076934</v>
      </c>
      <c r="AF21" s="274">
        <v>9</v>
      </c>
      <c r="AG21" s="282">
        <f t="shared" si="11"/>
        <v>69.230769230769226</v>
      </c>
      <c r="AH21" s="274">
        <v>1</v>
      </c>
      <c r="AI21" s="282">
        <f t="shared" si="31"/>
        <v>7.6923076923076925</v>
      </c>
      <c r="AJ21" s="274">
        <v>0</v>
      </c>
      <c r="AK21" s="282">
        <f t="shared" si="32"/>
        <v>0</v>
      </c>
      <c r="AL21" s="334">
        <v>1</v>
      </c>
      <c r="AM21" s="344" t="str">
        <f t="shared" si="26"/>
        <v xml:space="preserve"> </v>
      </c>
      <c r="AN21" s="252">
        <f t="shared" si="33"/>
        <v>9</v>
      </c>
      <c r="AO21" s="264">
        <f t="shared" si="12"/>
        <v>69.230769230769226</v>
      </c>
      <c r="AP21" s="256">
        <v>6</v>
      </c>
      <c r="AQ21" s="264">
        <f t="shared" si="13"/>
        <v>46.153846153846153</v>
      </c>
      <c r="AR21" s="256">
        <v>3</v>
      </c>
      <c r="AS21" s="264">
        <f t="shared" si="34"/>
        <v>23.076923076923077</v>
      </c>
      <c r="AT21" s="256">
        <v>0</v>
      </c>
      <c r="AU21" s="264">
        <f t="shared" si="35"/>
        <v>0</v>
      </c>
      <c r="AV21" s="334">
        <v>1</v>
      </c>
      <c r="AW21" s="334" t="str">
        <f t="shared" si="36"/>
        <v xml:space="preserve"> </v>
      </c>
      <c r="AX21" s="354">
        <f t="shared" si="37"/>
        <v>11</v>
      </c>
      <c r="AY21" s="364">
        <f t="shared" si="14"/>
        <v>84.615384615384613</v>
      </c>
      <c r="AZ21" s="358">
        <v>10</v>
      </c>
      <c r="BA21" s="364">
        <f t="shared" si="15"/>
        <v>76.923076923076934</v>
      </c>
      <c r="BB21" s="358">
        <v>1</v>
      </c>
      <c r="BC21" s="364">
        <f t="shared" si="38"/>
        <v>7.6923076923076925</v>
      </c>
      <c r="BD21" s="358">
        <v>0</v>
      </c>
      <c r="BE21" s="364">
        <f t="shared" si="39"/>
        <v>0</v>
      </c>
      <c r="BF21" s="334">
        <v>1</v>
      </c>
      <c r="BG21" s="334" t="str">
        <f t="shared" si="61"/>
        <v xml:space="preserve"> </v>
      </c>
      <c r="BH21" s="53">
        <f t="shared" si="41"/>
        <v>6</v>
      </c>
      <c r="BI21" s="59">
        <f t="shared" si="16"/>
        <v>46.153846153846153</v>
      </c>
      <c r="BJ21" s="54">
        <v>5</v>
      </c>
      <c r="BK21" s="59">
        <f t="shared" si="17"/>
        <v>38.461538461538467</v>
      </c>
      <c r="BL21" s="54">
        <v>1</v>
      </c>
      <c r="BM21" s="59">
        <f t="shared" si="42"/>
        <v>7.6923076923076925</v>
      </c>
      <c r="BN21" s="54">
        <v>0</v>
      </c>
      <c r="BO21" s="59">
        <f t="shared" si="43"/>
        <v>0</v>
      </c>
      <c r="BP21" s="334">
        <v>0</v>
      </c>
      <c r="BQ21" s="334" t="str">
        <f t="shared" si="62"/>
        <v xml:space="preserve"> </v>
      </c>
      <c r="BR21" s="354">
        <f t="shared" si="45"/>
        <v>10</v>
      </c>
      <c r="BS21" s="364">
        <f t="shared" si="18"/>
        <v>76.923076923076934</v>
      </c>
      <c r="BT21" s="358">
        <v>10</v>
      </c>
      <c r="BU21" s="364">
        <f t="shared" si="57"/>
        <v>76.923076923076934</v>
      </c>
      <c r="BV21" s="358">
        <v>0</v>
      </c>
      <c r="BW21" s="364">
        <f t="shared" si="46"/>
        <v>0</v>
      </c>
      <c r="BX21" s="358">
        <v>0</v>
      </c>
      <c r="BY21" s="364">
        <f t="shared" si="47"/>
        <v>0</v>
      </c>
      <c r="BZ21" s="334">
        <v>0</v>
      </c>
      <c r="CA21" s="252">
        <f t="shared" si="48"/>
        <v>10</v>
      </c>
      <c r="CB21" s="264">
        <f t="shared" si="20"/>
        <v>76.923076923076934</v>
      </c>
      <c r="CC21" s="256">
        <v>10</v>
      </c>
      <c r="CD21" s="264">
        <f t="shared" si="58"/>
        <v>76.923076923076934</v>
      </c>
      <c r="CE21" s="256">
        <v>0</v>
      </c>
      <c r="CF21" s="264">
        <f t="shared" si="49"/>
        <v>0</v>
      </c>
      <c r="CG21" s="256">
        <v>0</v>
      </c>
      <c r="CH21" s="264">
        <f t="shared" si="50"/>
        <v>0</v>
      </c>
      <c r="CI21" s="334">
        <v>0</v>
      </c>
      <c r="CJ21" s="397">
        <f t="shared" si="51"/>
        <v>13</v>
      </c>
      <c r="CK21" s="410">
        <f t="shared" si="22"/>
        <v>100</v>
      </c>
      <c r="CL21" s="401">
        <v>13</v>
      </c>
      <c r="CM21" s="410">
        <f t="shared" si="59"/>
        <v>100</v>
      </c>
      <c r="CN21" s="401">
        <v>0</v>
      </c>
      <c r="CO21" s="410">
        <f t="shared" si="52"/>
        <v>0</v>
      </c>
      <c r="CP21" s="401">
        <v>0</v>
      </c>
      <c r="CQ21" s="410">
        <f t="shared" si="53"/>
        <v>0</v>
      </c>
      <c r="CR21" s="334">
        <v>0</v>
      </c>
      <c r="CS21" s="415">
        <f t="shared" si="54"/>
        <v>13</v>
      </c>
      <c r="CT21" s="428">
        <f t="shared" si="24"/>
        <v>100</v>
      </c>
      <c r="CU21" s="419">
        <v>12</v>
      </c>
      <c r="CV21" s="428">
        <f t="shared" si="60"/>
        <v>92.307692307692307</v>
      </c>
      <c r="CW21" s="419">
        <v>0</v>
      </c>
      <c r="CX21" s="428">
        <f t="shared" si="55"/>
        <v>0</v>
      </c>
      <c r="CY21" s="419">
        <v>1</v>
      </c>
      <c r="CZ21" s="428">
        <f t="shared" si="56"/>
        <v>7.6923076923076925</v>
      </c>
      <c r="DA21" s="334">
        <v>0</v>
      </c>
    </row>
    <row r="22" spans="1:105" ht="14.4" x14ac:dyDescent="0.3">
      <c r="A22" s="72" t="s">
        <v>34</v>
      </c>
      <c r="B22" s="192">
        <v>19</v>
      </c>
      <c r="C22" s="222">
        <v>3</v>
      </c>
      <c r="D22" s="205">
        <f t="shared" si="0"/>
        <v>15.789473684210526</v>
      </c>
      <c r="E22" s="213">
        <v>3</v>
      </c>
      <c r="F22" s="205">
        <f t="shared" si="1"/>
        <v>15.789473684210526</v>
      </c>
      <c r="G22" s="213">
        <v>0</v>
      </c>
      <c r="H22" s="205">
        <f t="shared" si="2"/>
        <v>0</v>
      </c>
      <c r="I22" s="213">
        <v>3</v>
      </c>
      <c r="J22" s="205">
        <f t="shared" si="3"/>
        <v>15.789473684210526</v>
      </c>
      <c r="K22" s="30">
        <v>3</v>
      </c>
      <c r="L22" s="132">
        <f t="shared" si="27"/>
        <v>14</v>
      </c>
      <c r="M22" s="41">
        <f t="shared" si="4"/>
        <v>73.68421052631578</v>
      </c>
      <c r="N22" s="36">
        <v>10</v>
      </c>
      <c r="O22" s="41">
        <f t="shared" si="5"/>
        <v>52.631578947368418</v>
      </c>
      <c r="P22" s="47">
        <v>2</v>
      </c>
      <c r="Q22" s="41">
        <f t="shared" si="6"/>
        <v>10.526315789473683</v>
      </c>
      <c r="R22" s="36">
        <v>2</v>
      </c>
      <c r="S22" s="41">
        <f t="shared" si="7"/>
        <v>10.526315789473683</v>
      </c>
      <c r="T22" s="99">
        <v>3</v>
      </c>
      <c r="U22" s="53">
        <f t="shared" si="28"/>
        <v>13</v>
      </c>
      <c r="V22" s="59">
        <f t="shared" si="29"/>
        <v>68.421052631578945</v>
      </c>
      <c r="W22" s="54">
        <v>7</v>
      </c>
      <c r="X22" s="59">
        <f t="shared" si="29"/>
        <v>36.84210526315789</v>
      </c>
      <c r="Y22" s="54">
        <v>4</v>
      </c>
      <c r="Z22" s="59">
        <f t="shared" si="8"/>
        <v>21.052631578947366</v>
      </c>
      <c r="AA22" s="54">
        <v>2</v>
      </c>
      <c r="AB22" s="59">
        <f t="shared" si="9"/>
        <v>10.526315789473683</v>
      </c>
      <c r="AC22" s="68">
        <v>3</v>
      </c>
      <c r="AD22" s="270">
        <f t="shared" si="30"/>
        <v>15</v>
      </c>
      <c r="AE22" s="282">
        <f t="shared" si="10"/>
        <v>78.94736842105263</v>
      </c>
      <c r="AF22" s="274">
        <v>9</v>
      </c>
      <c r="AG22" s="282">
        <f t="shared" si="11"/>
        <v>47.368421052631575</v>
      </c>
      <c r="AH22" s="274">
        <v>4</v>
      </c>
      <c r="AI22" s="282">
        <f t="shared" si="31"/>
        <v>21.052631578947366</v>
      </c>
      <c r="AJ22" s="274">
        <v>2</v>
      </c>
      <c r="AK22" s="282">
        <f t="shared" si="32"/>
        <v>10.526315789473683</v>
      </c>
      <c r="AL22" s="334">
        <v>4</v>
      </c>
      <c r="AM22" s="344" t="str">
        <f t="shared" si="26"/>
        <v xml:space="preserve"> </v>
      </c>
      <c r="AN22" s="252">
        <f t="shared" si="33"/>
        <v>11</v>
      </c>
      <c r="AO22" s="264">
        <f t="shared" si="12"/>
        <v>57.894736842105267</v>
      </c>
      <c r="AP22" s="256">
        <v>5</v>
      </c>
      <c r="AQ22" s="264">
        <f t="shared" si="13"/>
        <v>26.315789473684209</v>
      </c>
      <c r="AR22" s="256">
        <v>6</v>
      </c>
      <c r="AS22" s="264">
        <f t="shared" si="34"/>
        <v>31.578947368421051</v>
      </c>
      <c r="AT22" s="256">
        <v>0</v>
      </c>
      <c r="AU22" s="264">
        <f t="shared" si="35"/>
        <v>0</v>
      </c>
      <c r="AV22" s="334">
        <v>2</v>
      </c>
      <c r="AW22" s="334" t="str">
        <f t="shared" si="36"/>
        <v xml:space="preserve"> </v>
      </c>
      <c r="AX22" s="354">
        <f t="shared" si="37"/>
        <v>12</v>
      </c>
      <c r="AY22" s="364">
        <f t="shared" si="14"/>
        <v>63.157894736842103</v>
      </c>
      <c r="AZ22" s="358">
        <v>9</v>
      </c>
      <c r="BA22" s="364">
        <f t="shared" si="15"/>
        <v>47.368421052631575</v>
      </c>
      <c r="BB22" s="358">
        <v>3</v>
      </c>
      <c r="BC22" s="364">
        <f t="shared" si="38"/>
        <v>15.789473684210526</v>
      </c>
      <c r="BD22" s="358">
        <v>0</v>
      </c>
      <c r="BE22" s="364">
        <f t="shared" si="39"/>
        <v>0</v>
      </c>
      <c r="BF22" s="334">
        <v>2</v>
      </c>
      <c r="BG22" s="334" t="str">
        <f t="shared" si="61"/>
        <v xml:space="preserve"> </v>
      </c>
      <c r="BH22" s="53">
        <f t="shared" si="41"/>
        <v>10</v>
      </c>
      <c r="BI22" s="59">
        <f t="shared" si="16"/>
        <v>52.631578947368418</v>
      </c>
      <c r="BJ22" s="54">
        <v>6</v>
      </c>
      <c r="BK22" s="59">
        <f t="shared" si="17"/>
        <v>31.578947368421051</v>
      </c>
      <c r="BL22" s="54">
        <v>4</v>
      </c>
      <c r="BM22" s="59">
        <f t="shared" si="42"/>
        <v>21.052631578947366</v>
      </c>
      <c r="BN22" s="54">
        <v>0</v>
      </c>
      <c r="BO22" s="59">
        <f t="shared" si="43"/>
        <v>0</v>
      </c>
      <c r="BP22" s="334">
        <v>1</v>
      </c>
      <c r="BQ22" s="334" t="str">
        <f t="shared" si="62"/>
        <v xml:space="preserve"> </v>
      </c>
      <c r="BR22" s="354">
        <f t="shared" si="45"/>
        <v>14</v>
      </c>
      <c r="BS22" s="364">
        <f t="shared" si="18"/>
        <v>73.68421052631578</v>
      </c>
      <c r="BT22" s="358">
        <v>11</v>
      </c>
      <c r="BU22" s="364">
        <f t="shared" si="57"/>
        <v>57.894736842105267</v>
      </c>
      <c r="BV22" s="358">
        <v>2</v>
      </c>
      <c r="BW22" s="364">
        <f t="shared" si="46"/>
        <v>10.526315789473683</v>
      </c>
      <c r="BX22" s="358">
        <v>1</v>
      </c>
      <c r="BY22" s="364">
        <f t="shared" si="47"/>
        <v>5.2631578947368416</v>
      </c>
      <c r="BZ22" s="334">
        <v>1</v>
      </c>
      <c r="CA22" s="252">
        <f t="shared" si="48"/>
        <v>8</v>
      </c>
      <c r="CB22" s="264">
        <f t="shared" si="20"/>
        <v>42.105263157894733</v>
      </c>
      <c r="CC22" s="256">
        <v>6</v>
      </c>
      <c r="CD22" s="264">
        <f t="shared" si="58"/>
        <v>31.578947368421051</v>
      </c>
      <c r="CE22" s="256">
        <v>1</v>
      </c>
      <c r="CF22" s="264">
        <f t="shared" si="49"/>
        <v>5.2631578947368416</v>
      </c>
      <c r="CG22" s="256">
        <v>1</v>
      </c>
      <c r="CH22" s="264">
        <f t="shared" si="50"/>
        <v>5.2631578947368416</v>
      </c>
      <c r="CI22" s="334">
        <v>1</v>
      </c>
      <c r="CJ22" s="397">
        <f t="shared" si="51"/>
        <v>12</v>
      </c>
      <c r="CK22" s="410">
        <f t="shared" si="22"/>
        <v>63.157894736842103</v>
      </c>
      <c r="CL22" s="401">
        <v>9</v>
      </c>
      <c r="CM22" s="410">
        <f t="shared" si="59"/>
        <v>47.368421052631575</v>
      </c>
      <c r="CN22" s="401">
        <v>2</v>
      </c>
      <c r="CO22" s="410">
        <f t="shared" si="52"/>
        <v>10.526315789473683</v>
      </c>
      <c r="CP22" s="401">
        <v>1</v>
      </c>
      <c r="CQ22" s="410">
        <f t="shared" si="53"/>
        <v>5.2631578947368416</v>
      </c>
      <c r="CR22" s="334">
        <v>1</v>
      </c>
      <c r="CS22" s="415">
        <f t="shared" si="54"/>
        <v>9</v>
      </c>
      <c r="CT22" s="428">
        <f t="shared" si="24"/>
        <v>47.368421052631575</v>
      </c>
      <c r="CU22" s="419">
        <v>7</v>
      </c>
      <c r="CV22" s="428">
        <f t="shared" si="60"/>
        <v>36.84210526315789</v>
      </c>
      <c r="CW22" s="419">
        <v>1</v>
      </c>
      <c r="CX22" s="428">
        <f t="shared" si="55"/>
        <v>5.2631578947368416</v>
      </c>
      <c r="CY22" s="419">
        <v>1</v>
      </c>
      <c r="CZ22" s="428">
        <f t="shared" si="56"/>
        <v>5.2631578947368416</v>
      </c>
      <c r="DA22" s="334">
        <v>2</v>
      </c>
    </row>
    <row r="23" spans="1:105" x14ac:dyDescent="0.3">
      <c r="A23" s="73"/>
      <c r="B23" s="190"/>
      <c r="C23" s="220"/>
      <c r="D23" s="205"/>
      <c r="E23" s="211"/>
      <c r="F23" s="205"/>
      <c r="G23" s="211"/>
      <c r="H23" s="205"/>
      <c r="I23" s="211"/>
      <c r="J23" s="205"/>
      <c r="K23" s="30"/>
      <c r="L23" s="133"/>
      <c r="M23" s="41"/>
      <c r="N23" s="35"/>
      <c r="O23" s="41"/>
      <c r="P23" s="47"/>
      <c r="Q23" s="41"/>
      <c r="R23" s="35"/>
      <c r="S23" s="41"/>
      <c r="T23" s="99"/>
      <c r="U23" s="53"/>
      <c r="V23" s="59"/>
      <c r="W23" s="53"/>
      <c r="X23" s="59"/>
      <c r="Y23" s="53"/>
      <c r="Z23" s="59"/>
      <c r="AA23" s="53"/>
      <c r="AB23" s="59"/>
      <c r="AC23" s="68"/>
      <c r="AD23" s="270"/>
      <c r="AE23" s="282"/>
      <c r="AF23" s="270"/>
      <c r="AG23" s="282"/>
      <c r="AH23" s="270"/>
      <c r="AI23" s="282"/>
      <c r="AJ23" s="270"/>
      <c r="AK23" s="282"/>
      <c r="AL23" s="334"/>
      <c r="AM23" s="344"/>
      <c r="AN23" s="252"/>
      <c r="AO23" s="264"/>
      <c r="AP23" s="252"/>
      <c r="AQ23" s="264"/>
      <c r="AR23" s="252"/>
      <c r="AS23" s="264"/>
      <c r="AT23" s="252"/>
      <c r="AU23" s="264"/>
      <c r="AV23" s="334"/>
      <c r="AW23" s="334"/>
      <c r="AX23" s="354"/>
      <c r="AY23" s="364"/>
      <c r="AZ23" s="354"/>
      <c r="BA23" s="364"/>
      <c r="BB23" s="354"/>
      <c r="BC23" s="364"/>
      <c r="BD23" s="354"/>
      <c r="BE23" s="364"/>
      <c r="BF23" s="334"/>
      <c r="BG23" s="334"/>
      <c r="BH23" s="53"/>
      <c r="BI23" s="59"/>
      <c r="BJ23" s="53"/>
      <c r="BK23" s="59"/>
      <c r="BL23" s="53"/>
      <c r="BM23" s="59"/>
      <c r="BN23" s="53"/>
      <c r="BO23" s="59"/>
      <c r="BP23" s="334"/>
      <c r="BQ23" s="334"/>
      <c r="BR23" s="354"/>
      <c r="BS23" s="364"/>
      <c r="BT23" s="354"/>
      <c r="BU23" s="364"/>
      <c r="BV23" s="354"/>
      <c r="BW23" s="364"/>
      <c r="BX23" s="354"/>
      <c r="BY23" s="364"/>
      <c r="BZ23" s="334"/>
      <c r="CA23" s="252"/>
      <c r="CB23" s="264"/>
      <c r="CC23" s="252"/>
      <c r="CD23" s="264"/>
      <c r="CE23" s="252"/>
      <c r="CF23" s="264"/>
      <c r="CG23" s="252"/>
      <c r="CH23" s="264"/>
      <c r="CI23" s="334"/>
      <c r="CJ23" s="397"/>
      <c r="CK23" s="410"/>
      <c r="CL23" s="397"/>
      <c r="CM23" s="410"/>
      <c r="CN23" s="397"/>
      <c r="CO23" s="410"/>
      <c r="CP23" s="397"/>
      <c r="CQ23" s="410"/>
      <c r="CR23" s="334"/>
      <c r="CS23" s="415"/>
      <c r="CT23" s="428"/>
      <c r="CU23" s="415"/>
      <c r="CV23" s="428"/>
      <c r="CW23" s="415"/>
      <c r="CX23" s="428"/>
      <c r="CY23" s="415"/>
      <c r="CZ23" s="428"/>
      <c r="DA23" s="334"/>
    </row>
    <row r="24" spans="1:105" s="86" customFormat="1" x14ac:dyDescent="0.25">
      <c r="A24" s="71" t="s">
        <v>4</v>
      </c>
      <c r="B24" s="191">
        <v>19</v>
      </c>
      <c r="C24" s="221">
        <f t="shared" ref="C24:C77" si="63">E24+G24+I24</f>
        <v>11</v>
      </c>
      <c r="D24" s="206">
        <f>((C24/B24)*100)</f>
        <v>57.894736842105267</v>
      </c>
      <c r="E24" s="212">
        <v>3</v>
      </c>
      <c r="F24" s="206">
        <f>((E24/B24)*100)</f>
        <v>15.789473684210526</v>
      </c>
      <c r="G24" s="212">
        <v>3</v>
      </c>
      <c r="H24" s="206">
        <f>((G24/B24)*100)</f>
        <v>15.789473684210526</v>
      </c>
      <c r="I24" s="212">
        <v>5</v>
      </c>
      <c r="J24" s="206">
        <f>((I24/B24)*100)</f>
        <v>26.315789473684209</v>
      </c>
      <c r="K24" s="29">
        <v>4</v>
      </c>
      <c r="L24" s="131">
        <f>N24+P24+R24</f>
        <v>14</v>
      </c>
      <c r="M24" s="84">
        <f>((L24/B24)*100)</f>
        <v>73.68421052631578</v>
      </c>
      <c r="N24" s="78">
        <v>8</v>
      </c>
      <c r="O24" s="84">
        <f>((N24/B24)*100)</f>
        <v>42.105263157894733</v>
      </c>
      <c r="P24" s="78">
        <v>3</v>
      </c>
      <c r="Q24" s="84">
        <f>((P24/B24)*100)</f>
        <v>15.789473684210526</v>
      </c>
      <c r="R24" s="78">
        <v>3</v>
      </c>
      <c r="S24" s="84">
        <f>((R24/B24)*100)</f>
        <v>15.789473684210526</v>
      </c>
      <c r="T24" s="87">
        <v>4</v>
      </c>
      <c r="U24" s="90">
        <f>W24+Y24+AA24</f>
        <v>10</v>
      </c>
      <c r="V24" s="85">
        <f>((U24/$B24)*100)</f>
        <v>52.631578947368418</v>
      </c>
      <c r="W24" s="79">
        <v>7</v>
      </c>
      <c r="X24" s="85">
        <f>((W24/$B24)*100)</f>
        <v>36.84210526315789</v>
      </c>
      <c r="Y24" s="79">
        <v>2</v>
      </c>
      <c r="Z24" s="85">
        <f>((Y24/$B24)*100)</f>
        <v>10.526315789473683</v>
      </c>
      <c r="AA24" s="79">
        <v>1</v>
      </c>
      <c r="AB24" s="85">
        <f>((AA24/$B24)*100)</f>
        <v>5.2631578947368416</v>
      </c>
      <c r="AC24" s="67">
        <v>1</v>
      </c>
      <c r="AD24" s="271">
        <f>AF24+AH24+AJ24</f>
        <v>17</v>
      </c>
      <c r="AE24" s="283">
        <f>((AD24/$B24)*100)</f>
        <v>89.473684210526315</v>
      </c>
      <c r="AF24" s="273">
        <v>11</v>
      </c>
      <c r="AG24" s="283">
        <f>((AF24/$B24)*100)</f>
        <v>57.894736842105267</v>
      </c>
      <c r="AH24" s="273">
        <v>5</v>
      </c>
      <c r="AI24" s="283">
        <f>((AH24/$B24)*100)</f>
        <v>26.315789473684209</v>
      </c>
      <c r="AJ24" s="273">
        <v>1</v>
      </c>
      <c r="AK24" s="283">
        <f>((AJ24/$B24)*100)</f>
        <v>5.2631578947368416</v>
      </c>
      <c r="AL24" s="333">
        <v>2</v>
      </c>
      <c r="AM24" s="346" t="str">
        <f>IF((AD24+AL24)&gt;B24, "error", " ")</f>
        <v xml:space="preserve"> </v>
      </c>
      <c r="AN24" s="253">
        <f>AP24+AR24+AT24</f>
        <v>12</v>
      </c>
      <c r="AO24" s="265">
        <f>((AN24/$B24)*100)</f>
        <v>63.157894736842103</v>
      </c>
      <c r="AP24" s="255">
        <v>7</v>
      </c>
      <c r="AQ24" s="265">
        <f>((AP24/$B24)*100)</f>
        <v>36.84210526315789</v>
      </c>
      <c r="AR24" s="255">
        <v>5</v>
      </c>
      <c r="AS24" s="265">
        <f>((AR24/$B24)*100)</f>
        <v>26.315789473684209</v>
      </c>
      <c r="AT24" s="255">
        <v>0</v>
      </c>
      <c r="AU24" s="265">
        <f>((AT24/$B24)*100)</f>
        <v>0</v>
      </c>
      <c r="AV24" s="333">
        <v>2</v>
      </c>
      <c r="AW24" s="333" t="str">
        <f>IF((AN24+AV24)&gt;$B24, "error", " ")</f>
        <v xml:space="preserve"> </v>
      </c>
      <c r="AX24" s="355">
        <f>AZ24+BB24+BD24</f>
        <v>13</v>
      </c>
      <c r="AY24" s="365">
        <f>((AX24/$B24)*100)</f>
        <v>68.421052631578945</v>
      </c>
      <c r="AZ24" s="357">
        <v>8</v>
      </c>
      <c r="BA24" s="365">
        <f>((AZ24/$B24)*100)</f>
        <v>42.105263157894733</v>
      </c>
      <c r="BB24" s="357">
        <v>5</v>
      </c>
      <c r="BC24" s="365">
        <f>((BB24/$B24)*100)</f>
        <v>26.315789473684209</v>
      </c>
      <c r="BD24" s="357">
        <v>0</v>
      </c>
      <c r="BE24" s="365">
        <f>((BD24/$B24)*100)</f>
        <v>0</v>
      </c>
      <c r="BF24" s="333">
        <v>3</v>
      </c>
      <c r="BG24" s="333" t="str">
        <f>IF((AX24+BF24)&gt;$B24, "error", " ")</f>
        <v xml:space="preserve"> </v>
      </c>
      <c r="BH24" s="90">
        <f>BJ24+BL24+BN24</f>
        <v>13</v>
      </c>
      <c r="BI24" s="85">
        <f>((BH24/$B24)*100)</f>
        <v>68.421052631578945</v>
      </c>
      <c r="BJ24" s="79">
        <v>5</v>
      </c>
      <c r="BK24" s="85">
        <f>((BJ24/$B24)*100)</f>
        <v>26.315789473684209</v>
      </c>
      <c r="BL24" s="79">
        <v>8</v>
      </c>
      <c r="BM24" s="85">
        <f>((BL24/$B24)*100)</f>
        <v>42.105263157894733</v>
      </c>
      <c r="BN24" s="79">
        <v>0</v>
      </c>
      <c r="BO24" s="85">
        <f>((BN24/$B24)*100)</f>
        <v>0</v>
      </c>
      <c r="BP24" s="333">
        <v>4</v>
      </c>
      <c r="BQ24" s="333" t="str">
        <f>IF((BH24+BP24)&gt;$B24, "error", " ")</f>
        <v xml:space="preserve"> </v>
      </c>
      <c r="BR24" s="355">
        <f>BT24+BV24+BX24</f>
        <v>13</v>
      </c>
      <c r="BS24" s="365">
        <f>((BR24/$B24)*100)</f>
        <v>68.421052631578945</v>
      </c>
      <c r="BT24" s="357">
        <v>6</v>
      </c>
      <c r="BU24" s="365">
        <f>((BT24/$B24)*100)</f>
        <v>31.578947368421051</v>
      </c>
      <c r="BV24" s="357">
        <v>7</v>
      </c>
      <c r="BW24" s="365">
        <f>((BV24/$B24)*100)</f>
        <v>36.84210526315789</v>
      </c>
      <c r="BX24" s="357">
        <v>0</v>
      </c>
      <c r="BY24" s="365">
        <f>((BX24/$B24)*100)</f>
        <v>0</v>
      </c>
      <c r="BZ24" s="333">
        <v>4</v>
      </c>
      <c r="CA24" s="253">
        <f>CC24+CE24+CG24</f>
        <v>14</v>
      </c>
      <c r="CB24" s="265">
        <f>((CA24/$B24)*100)</f>
        <v>73.68421052631578</v>
      </c>
      <c r="CC24" s="255">
        <v>7</v>
      </c>
      <c r="CD24" s="265">
        <f>((CC24/$B24)*100)</f>
        <v>36.84210526315789</v>
      </c>
      <c r="CE24" s="255">
        <v>7</v>
      </c>
      <c r="CF24" s="265">
        <f>((CE24/$B24)*100)</f>
        <v>36.84210526315789</v>
      </c>
      <c r="CG24" s="255">
        <v>0</v>
      </c>
      <c r="CH24" s="265">
        <f>((CG24/$B24)*100)</f>
        <v>0</v>
      </c>
      <c r="CI24" s="333">
        <v>1</v>
      </c>
      <c r="CJ24" s="398">
        <f>CL24+CN24+CP24</f>
        <v>14</v>
      </c>
      <c r="CK24" s="411">
        <f>((CJ24/$B24)*100)</f>
        <v>73.68421052631578</v>
      </c>
      <c r="CL24" s="400">
        <v>8</v>
      </c>
      <c r="CM24" s="411">
        <f>((CL24/$B24)*100)</f>
        <v>42.105263157894733</v>
      </c>
      <c r="CN24" s="400">
        <v>6</v>
      </c>
      <c r="CO24" s="411">
        <f>((CN24/$B24)*100)</f>
        <v>31.578947368421051</v>
      </c>
      <c r="CP24" s="400">
        <v>0</v>
      </c>
      <c r="CQ24" s="411">
        <f>((CP24/$B24)*100)</f>
        <v>0</v>
      </c>
      <c r="CR24" s="333">
        <v>0</v>
      </c>
      <c r="CS24" s="416">
        <f>CU24+CW24+CY24</f>
        <v>10</v>
      </c>
      <c r="CT24" s="429">
        <f>((CS24/$B24)*100)</f>
        <v>52.631578947368418</v>
      </c>
      <c r="CU24" s="418">
        <v>5</v>
      </c>
      <c r="CV24" s="429">
        <f>((CU24/$B24)*100)</f>
        <v>26.315789473684209</v>
      </c>
      <c r="CW24" s="418">
        <v>5</v>
      </c>
      <c r="CX24" s="429">
        <f>((CW24/$B24)*100)</f>
        <v>26.315789473684209</v>
      </c>
      <c r="CY24" s="418">
        <v>0</v>
      </c>
      <c r="CZ24" s="429">
        <f>((CY24/$B24)*100)</f>
        <v>0</v>
      </c>
      <c r="DA24" s="333">
        <v>0</v>
      </c>
    </row>
    <row r="25" spans="1:105" x14ac:dyDescent="0.3">
      <c r="A25" s="73"/>
      <c r="B25" s="190"/>
      <c r="C25" s="220"/>
      <c r="D25" s="205"/>
      <c r="E25" s="211"/>
      <c r="F25" s="205"/>
      <c r="G25" s="211"/>
      <c r="H25" s="205"/>
      <c r="I25" s="211"/>
      <c r="J25" s="205"/>
      <c r="K25" s="30"/>
      <c r="L25" s="133"/>
      <c r="M25" s="41"/>
      <c r="N25" s="35"/>
      <c r="O25" s="41"/>
      <c r="P25" s="47"/>
      <c r="Q25" s="41"/>
      <c r="R25" s="35"/>
      <c r="S25" s="41"/>
      <c r="T25" s="99"/>
      <c r="U25" s="53"/>
      <c r="V25" s="59"/>
      <c r="W25" s="53"/>
      <c r="X25" s="59"/>
      <c r="Y25" s="53"/>
      <c r="Z25" s="59"/>
      <c r="AA25" s="53"/>
      <c r="AB25" s="59"/>
      <c r="AC25" s="68"/>
      <c r="AD25" s="270"/>
      <c r="AE25" s="282"/>
      <c r="AF25" s="270"/>
      <c r="AG25" s="282"/>
      <c r="AH25" s="270"/>
      <c r="AI25" s="282"/>
      <c r="AJ25" s="270"/>
      <c r="AK25" s="282"/>
      <c r="AL25" s="334"/>
      <c r="AM25" s="344"/>
      <c r="AN25" s="252"/>
      <c r="AO25" s="264"/>
      <c r="AP25" s="252"/>
      <c r="AQ25" s="264"/>
      <c r="AR25" s="252"/>
      <c r="AS25" s="264"/>
      <c r="AT25" s="252"/>
      <c r="AU25" s="264"/>
      <c r="AV25" s="334"/>
      <c r="AW25" s="334"/>
      <c r="AX25" s="354"/>
      <c r="AY25" s="364"/>
      <c r="AZ25" s="354"/>
      <c r="BA25" s="364"/>
      <c r="BB25" s="354"/>
      <c r="BC25" s="364"/>
      <c r="BD25" s="354"/>
      <c r="BE25" s="364"/>
      <c r="BF25" s="334"/>
      <c r="BG25" s="334"/>
      <c r="BH25" s="53"/>
      <c r="BI25" s="59"/>
      <c r="BJ25" s="53"/>
      <c r="BK25" s="59"/>
      <c r="BL25" s="53"/>
      <c r="BM25" s="59"/>
      <c r="BN25" s="53"/>
      <c r="BO25" s="59"/>
      <c r="BP25" s="334"/>
      <c r="BQ25" s="334"/>
      <c r="BR25" s="354"/>
      <c r="BS25" s="364"/>
      <c r="BT25" s="354"/>
      <c r="BU25" s="364"/>
      <c r="BV25" s="354"/>
      <c r="BW25" s="364"/>
      <c r="BX25" s="354"/>
      <c r="BY25" s="364"/>
      <c r="BZ25" s="334"/>
      <c r="CA25" s="252"/>
      <c r="CB25" s="264"/>
      <c r="CC25" s="252"/>
      <c r="CD25" s="264"/>
      <c r="CE25" s="252"/>
      <c r="CF25" s="264"/>
      <c r="CG25" s="252"/>
      <c r="CH25" s="264"/>
      <c r="CI25" s="334"/>
      <c r="CJ25" s="397"/>
      <c r="CK25" s="410"/>
      <c r="CL25" s="397"/>
      <c r="CM25" s="410"/>
      <c r="CN25" s="397"/>
      <c r="CO25" s="410"/>
      <c r="CP25" s="397"/>
      <c r="CQ25" s="410"/>
      <c r="CR25" s="334"/>
      <c r="CS25" s="415"/>
      <c r="CT25" s="428"/>
      <c r="CU25" s="415"/>
      <c r="CV25" s="428"/>
      <c r="CW25" s="415"/>
      <c r="CX25" s="428"/>
      <c r="CY25" s="415"/>
      <c r="CZ25" s="428"/>
      <c r="DA25" s="334"/>
    </row>
    <row r="26" spans="1:105" s="86" customFormat="1" x14ac:dyDescent="0.25">
      <c r="A26" s="71" t="s">
        <v>5</v>
      </c>
      <c r="B26" s="191">
        <v>9</v>
      </c>
      <c r="C26" s="223">
        <f t="shared" si="63"/>
        <v>5</v>
      </c>
      <c r="D26" s="206">
        <f>((C26/B26)*100)</f>
        <v>55.555555555555557</v>
      </c>
      <c r="E26" s="212">
        <v>3</v>
      </c>
      <c r="F26" s="206">
        <f>((E26/B26)*100)</f>
        <v>33.333333333333329</v>
      </c>
      <c r="G26" s="212">
        <v>0</v>
      </c>
      <c r="H26" s="206">
        <f>((G26/B26)*100)</f>
        <v>0</v>
      </c>
      <c r="I26" s="212">
        <v>2</v>
      </c>
      <c r="J26" s="206">
        <f>((I26/B26)*100)</f>
        <v>22.222222222222221</v>
      </c>
      <c r="K26" s="29">
        <v>1</v>
      </c>
      <c r="L26" s="131">
        <f>N26+P26+R26</f>
        <v>7</v>
      </c>
      <c r="M26" s="84">
        <f>((L26/B26)*100)</f>
        <v>77.777777777777786</v>
      </c>
      <c r="N26" s="78">
        <v>5</v>
      </c>
      <c r="O26" s="84">
        <f>((N26/B26)*100)</f>
        <v>55.555555555555557</v>
      </c>
      <c r="P26" s="78">
        <v>0</v>
      </c>
      <c r="Q26" s="84">
        <f>((P26/B26)*100)</f>
        <v>0</v>
      </c>
      <c r="R26" s="78">
        <v>2</v>
      </c>
      <c r="S26" s="84">
        <f>((R26/B26)*100)</f>
        <v>22.222222222222221</v>
      </c>
      <c r="T26" s="87">
        <v>1</v>
      </c>
      <c r="U26" s="79">
        <f>W26+Y26+AA26</f>
        <v>6</v>
      </c>
      <c r="V26" s="85">
        <f>((U26/$B26)*100)</f>
        <v>66.666666666666657</v>
      </c>
      <c r="W26" s="79">
        <v>6</v>
      </c>
      <c r="X26" s="85">
        <f>((W26/$B26)*100)</f>
        <v>66.666666666666657</v>
      </c>
      <c r="Y26" s="79">
        <v>0</v>
      </c>
      <c r="Z26" s="85">
        <f>((Y26/$B26)*100)</f>
        <v>0</v>
      </c>
      <c r="AA26" s="79">
        <v>0</v>
      </c>
      <c r="AB26" s="85">
        <f>((AA26/$B26)*100)</f>
        <v>0</v>
      </c>
      <c r="AC26" s="67">
        <v>1</v>
      </c>
      <c r="AD26" s="273">
        <f>AF26+AH26+AJ26</f>
        <v>7</v>
      </c>
      <c r="AE26" s="283">
        <f>((AD26/$B26)*100)</f>
        <v>77.777777777777786</v>
      </c>
      <c r="AF26" s="273">
        <v>7</v>
      </c>
      <c r="AG26" s="283">
        <f>((AF26/$B26)*100)</f>
        <v>77.777777777777786</v>
      </c>
      <c r="AH26" s="273">
        <v>0</v>
      </c>
      <c r="AI26" s="283">
        <f>((AH26/$B26)*100)</f>
        <v>0</v>
      </c>
      <c r="AJ26" s="273">
        <v>0</v>
      </c>
      <c r="AK26" s="283">
        <f>((AJ26/$B26)*100)</f>
        <v>0</v>
      </c>
      <c r="AL26" s="333">
        <v>2</v>
      </c>
      <c r="AM26" s="343" t="str">
        <f>IF((AD26+AL26)&gt;B26, "error", " ")</f>
        <v xml:space="preserve"> </v>
      </c>
      <c r="AN26" s="255">
        <f>AP26+AR26+AT26</f>
        <v>7</v>
      </c>
      <c r="AO26" s="265">
        <f>((AN26/$B26)*100)</f>
        <v>77.777777777777786</v>
      </c>
      <c r="AP26" s="255">
        <v>5</v>
      </c>
      <c r="AQ26" s="265">
        <f>((AP26/$B26)*100)</f>
        <v>55.555555555555557</v>
      </c>
      <c r="AR26" s="255">
        <v>2</v>
      </c>
      <c r="AS26" s="265">
        <f>((AR26/$B26)*100)</f>
        <v>22.222222222222221</v>
      </c>
      <c r="AT26" s="255">
        <v>0</v>
      </c>
      <c r="AU26" s="265">
        <f>((AT26/$B26)*100)</f>
        <v>0</v>
      </c>
      <c r="AV26" s="333">
        <v>1</v>
      </c>
      <c r="AW26" s="333" t="str">
        <f>IF((AN26+AV26)&gt;$B26, "error", " ")</f>
        <v xml:space="preserve"> </v>
      </c>
      <c r="AX26" s="357">
        <f>AZ26+BB26+BD26</f>
        <v>9</v>
      </c>
      <c r="AY26" s="365">
        <f>((AX26/$B26)*100)</f>
        <v>100</v>
      </c>
      <c r="AZ26" s="357">
        <v>8</v>
      </c>
      <c r="BA26" s="365">
        <f>((AZ26/$B26)*100)</f>
        <v>88.888888888888886</v>
      </c>
      <c r="BB26" s="357">
        <v>1</v>
      </c>
      <c r="BC26" s="365">
        <f>((BB26/$B26)*100)</f>
        <v>11.111111111111111</v>
      </c>
      <c r="BD26" s="357">
        <v>0</v>
      </c>
      <c r="BE26" s="365">
        <f>((BD26/$B26)*100)</f>
        <v>0</v>
      </c>
      <c r="BF26" s="333">
        <v>1</v>
      </c>
      <c r="BG26" s="333" t="str">
        <f>IF((AX26+BF26)&gt;$B26, "error", " ")</f>
        <v>error</v>
      </c>
      <c r="BH26" s="79">
        <f>BJ26+BL26+BN26</f>
        <v>8</v>
      </c>
      <c r="BI26" s="85">
        <f>((BH26/$B26)*100)</f>
        <v>88.888888888888886</v>
      </c>
      <c r="BJ26" s="79">
        <v>8</v>
      </c>
      <c r="BK26" s="85">
        <f>((BJ26/$B26)*100)</f>
        <v>88.888888888888886</v>
      </c>
      <c r="BL26" s="79">
        <v>0</v>
      </c>
      <c r="BM26" s="85">
        <f>((BL26/$B26)*100)</f>
        <v>0</v>
      </c>
      <c r="BN26" s="79">
        <v>0</v>
      </c>
      <c r="BO26" s="85">
        <f>((BN26/$B26)*100)</f>
        <v>0</v>
      </c>
      <c r="BP26" s="333">
        <v>0</v>
      </c>
      <c r="BQ26" s="333" t="str">
        <f>IF((BH26+BP26)&gt;$B26, "error", " ")</f>
        <v xml:space="preserve"> </v>
      </c>
      <c r="BR26" s="357">
        <f>BT26+BV26+BX26</f>
        <v>8</v>
      </c>
      <c r="BS26" s="365">
        <f>((BR26/$B26)*100)</f>
        <v>88.888888888888886</v>
      </c>
      <c r="BT26" s="357">
        <v>8</v>
      </c>
      <c r="BU26" s="365">
        <f>((BT26/$B26)*100)</f>
        <v>88.888888888888886</v>
      </c>
      <c r="BV26" s="357">
        <v>0</v>
      </c>
      <c r="BW26" s="365">
        <f>((BV26/$B26)*100)</f>
        <v>0</v>
      </c>
      <c r="BX26" s="357">
        <v>0</v>
      </c>
      <c r="BY26" s="365">
        <f>((BX26/$B26)*100)</f>
        <v>0</v>
      </c>
      <c r="BZ26" s="333">
        <v>0</v>
      </c>
      <c r="CA26" s="255">
        <f>CC26+CE26+CG26</f>
        <v>6</v>
      </c>
      <c r="CB26" s="265">
        <f>((CA26/$B26)*100)</f>
        <v>66.666666666666657</v>
      </c>
      <c r="CC26" s="255">
        <v>6</v>
      </c>
      <c r="CD26" s="265">
        <f>((CC26/$B26)*100)</f>
        <v>66.666666666666657</v>
      </c>
      <c r="CE26" s="255">
        <v>0</v>
      </c>
      <c r="CF26" s="265">
        <f>((CE26/$B26)*100)</f>
        <v>0</v>
      </c>
      <c r="CG26" s="255">
        <v>0</v>
      </c>
      <c r="CH26" s="265">
        <f>((CG26/$B26)*100)</f>
        <v>0</v>
      </c>
      <c r="CI26" s="333">
        <v>0</v>
      </c>
      <c r="CJ26" s="400">
        <f>CL26+CN26+CP26</f>
        <v>7</v>
      </c>
      <c r="CK26" s="411">
        <f>((CJ26/$B26)*100)</f>
        <v>77.777777777777786</v>
      </c>
      <c r="CL26" s="400">
        <v>7</v>
      </c>
      <c r="CM26" s="411">
        <f>((CL26/$B26)*100)</f>
        <v>77.777777777777786</v>
      </c>
      <c r="CN26" s="400">
        <v>0</v>
      </c>
      <c r="CO26" s="411">
        <f>((CN26/$B26)*100)</f>
        <v>0</v>
      </c>
      <c r="CP26" s="400">
        <v>0</v>
      </c>
      <c r="CQ26" s="411">
        <f>((CP26/$B26)*100)</f>
        <v>0</v>
      </c>
      <c r="CR26" s="333">
        <v>0</v>
      </c>
      <c r="CS26" s="418">
        <f>CU26+CW26+CY26</f>
        <v>5</v>
      </c>
      <c r="CT26" s="429">
        <f>((CS26/$B26)*100)</f>
        <v>55.555555555555557</v>
      </c>
      <c r="CU26" s="418">
        <v>5</v>
      </c>
      <c r="CV26" s="429">
        <f>((CU26/$B26)*100)</f>
        <v>55.555555555555557</v>
      </c>
      <c r="CW26" s="418">
        <v>0</v>
      </c>
      <c r="CX26" s="429">
        <f>((CW26/$B26)*100)</f>
        <v>0</v>
      </c>
      <c r="CY26" s="418">
        <v>0</v>
      </c>
      <c r="CZ26" s="429">
        <f>((CY26/$B26)*100)</f>
        <v>0</v>
      </c>
      <c r="DA26" s="333">
        <v>0</v>
      </c>
    </row>
    <row r="27" spans="1:105" x14ac:dyDescent="0.3">
      <c r="A27" s="22"/>
      <c r="B27" s="190"/>
      <c r="C27" s="220"/>
      <c r="D27" s="205"/>
      <c r="E27" s="211"/>
      <c r="F27" s="205"/>
      <c r="G27" s="211"/>
      <c r="H27" s="205"/>
      <c r="I27" s="211"/>
      <c r="J27" s="205"/>
      <c r="K27" s="30"/>
      <c r="L27" s="133"/>
      <c r="M27" s="41"/>
      <c r="N27" s="35"/>
      <c r="O27" s="41"/>
      <c r="P27" s="47"/>
      <c r="Q27" s="41"/>
      <c r="R27" s="35"/>
      <c r="S27" s="41"/>
      <c r="T27" s="99"/>
      <c r="U27" s="53"/>
      <c r="V27" s="59"/>
      <c r="W27" s="53"/>
      <c r="X27" s="59"/>
      <c r="Y27" s="53"/>
      <c r="Z27" s="59"/>
      <c r="AA27" s="53"/>
      <c r="AB27" s="59"/>
      <c r="AC27" s="68"/>
      <c r="AD27" s="270"/>
      <c r="AE27" s="282"/>
      <c r="AF27" s="270"/>
      <c r="AG27" s="282"/>
      <c r="AH27" s="270"/>
      <c r="AI27" s="282"/>
      <c r="AJ27" s="270"/>
      <c r="AK27" s="282"/>
      <c r="AL27" s="334"/>
      <c r="AM27" s="344"/>
      <c r="AN27" s="252"/>
      <c r="AO27" s="264"/>
      <c r="AP27" s="252"/>
      <c r="AQ27" s="264"/>
      <c r="AR27" s="252"/>
      <c r="AS27" s="264"/>
      <c r="AT27" s="252"/>
      <c r="AU27" s="264"/>
      <c r="AV27" s="334"/>
      <c r="AW27" s="334"/>
      <c r="AX27" s="354"/>
      <c r="AY27" s="364"/>
      <c r="AZ27" s="354"/>
      <c r="BA27" s="364"/>
      <c r="BB27" s="354"/>
      <c r="BC27" s="364"/>
      <c r="BD27" s="354"/>
      <c r="BE27" s="364"/>
      <c r="BF27" s="334"/>
      <c r="BG27" s="334"/>
      <c r="BH27" s="53"/>
      <c r="BI27" s="59"/>
      <c r="BJ27" s="53"/>
      <c r="BK27" s="59"/>
      <c r="BL27" s="53"/>
      <c r="BM27" s="59"/>
      <c r="BN27" s="53"/>
      <c r="BO27" s="59"/>
      <c r="BP27" s="334"/>
      <c r="BQ27" s="334"/>
      <c r="BR27" s="354"/>
      <c r="BS27" s="364"/>
      <c r="BT27" s="354"/>
      <c r="BU27" s="364"/>
      <c r="BV27" s="354"/>
      <c r="BW27" s="364"/>
      <c r="BX27" s="354"/>
      <c r="BY27" s="364"/>
      <c r="BZ27" s="334"/>
      <c r="CA27" s="252"/>
      <c r="CB27" s="264"/>
      <c r="CC27" s="252"/>
      <c r="CD27" s="264"/>
      <c r="CE27" s="252"/>
      <c r="CF27" s="264"/>
      <c r="CG27" s="252"/>
      <c r="CH27" s="264"/>
      <c r="CI27" s="334"/>
      <c r="CJ27" s="397"/>
      <c r="CK27" s="410"/>
      <c r="CL27" s="397"/>
      <c r="CM27" s="410"/>
      <c r="CN27" s="397"/>
      <c r="CO27" s="410"/>
      <c r="CP27" s="397"/>
      <c r="CQ27" s="410"/>
      <c r="CR27" s="334"/>
      <c r="CS27" s="415"/>
      <c r="CT27" s="428"/>
      <c r="CU27" s="415"/>
      <c r="CV27" s="428"/>
      <c r="CW27" s="415"/>
      <c r="CX27" s="428"/>
      <c r="CY27" s="415"/>
      <c r="CZ27" s="428"/>
      <c r="DA27" s="334"/>
    </row>
    <row r="28" spans="1:105" s="86" customFormat="1" x14ac:dyDescent="0.25">
      <c r="A28" s="71" t="s">
        <v>6</v>
      </c>
      <c r="B28" s="191">
        <f>B29+B30</f>
        <v>29</v>
      </c>
      <c r="C28" s="223">
        <f t="shared" si="63"/>
        <v>19</v>
      </c>
      <c r="D28" s="206">
        <f>((C28/B28)*100)</f>
        <v>65.517241379310349</v>
      </c>
      <c r="E28" s="212">
        <f>E29+E30</f>
        <v>1</v>
      </c>
      <c r="F28" s="206">
        <f>((E28/B28)*100)</f>
        <v>3.4482758620689653</v>
      </c>
      <c r="G28" s="212">
        <f>G29+G30</f>
        <v>6</v>
      </c>
      <c r="H28" s="206">
        <f>((G28/B28)*100)</f>
        <v>20.689655172413794</v>
      </c>
      <c r="I28" s="212">
        <f>I29+I30</f>
        <v>12</v>
      </c>
      <c r="J28" s="206">
        <f>((I28/B28)*100)</f>
        <v>41.379310344827587</v>
      </c>
      <c r="K28" s="29">
        <f>K29+K30</f>
        <v>3</v>
      </c>
      <c r="L28" s="131">
        <f>SUM(L29:L30)</f>
        <v>24</v>
      </c>
      <c r="M28" s="84">
        <f>((L28/B28)*100)</f>
        <v>82.758620689655174</v>
      </c>
      <c r="N28" s="78">
        <f>N29+N30</f>
        <v>3</v>
      </c>
      <c r="O28" s="84">
        <f>((N28/B28)*100)</f>
        <v>10.344827586206897</v>
      </c>
      <c r="P28" s="88">
        <f>P29+P30</f>
        <v>12</v>
      </c>
      <c r="Q28" s="84">
        <f>((P28/B28)*100)</f>
        <v>41.379310344827587</v>
      </c>
      <c r="R28" s="78">
        <f>R29+R30</f>
        <v>9</v>
      </c>
      <c r="S28" s="84">
        <f>((R28/B28)*100)</f>
        <v>31.03448275862069</v>
      </c>
      <c r="T28" s="87">
        <f>T29+T30</f>
        <v>4</v>
      </c>
      <c r="U28" s="79">
        <f>SUM(U29:U30)</f>
        <v>16</v>
      </c>
      <c r="V28" s="85">
        <f>((U28/$B28)*100)</f>
        <v>55.172413793103445</v>
      </c>
      <c r="W28" s="79">
        <f>W29+W30</f>
        <v>6</v>
      </c>
      <c r="X28" s="85">
        <f>((W28/$B28)*100)</f>
        <v>20.689655172413794</v>
      </c>
      <c r="Y28" s="79">
        <f>Y29+Y30</f>
        <v>5</v>
      </c>
      <c r="Z28" s="85">
        <f>((Y28/$B28)*100)</f>
        <v>17.241379310344829</v>
      </c>
      <c r="AA28" s="79">
        <f>AA29+AA30</f>
        <v>5</v>
      </c>
      <c r="AB28" s="85">
        <f>((AA28/$B28)*100)</f>
        <v>17.241379310344829</v>
      </c>
      <c r="AC28" s="67">
        <f>AC29+AC30</f>
        <v>3</v>
      </c>
      <c r="AD28" s="273">
        <f>SUM(AD29:AD30)</f>
        <v>22</v>
      </c>
      <c r="AE28" s="283">
        <f>((AD28/$B28)*100)</f>
        <v>75.862068965517238</v>
      </c>
      <c r="AF28" s="273">
        <f>AF29+AF30</f>
        <v>9</v>
      </c>
      <c r="AG28" s="283">
        <f>((AF28/$B28)*100)</f>
        <v>31.03448275862069</v>
      </c>
      <c r="AH28" s="273">
        <f>AH29+AH30</f>
        <v>7</v>
      </c>
      <c r="AI28" s="283">
        <f>((AH28/$B28)*100)</f>
        <v>24.137931034482758</v>
      </c>
      <c r="AJ28" s="273">
        <f>AJ29+AJ30</f>
        <v>6</v>
      </c>
      <c r="AK28" s="283">
        <f>((AJ28/$B28)*100)</f>
        <v>20.689655172413794</v>
      </c>
      <c r="AL28" s="333">
        <f>AL29+AL30</f>
        <v>3</v>
      </c>
      <c r="AM28" s="343"/>
      <c r="AN28" s="255">
        <f>SUM(AN29:AN30)</f>
        <v>19</v>
      </c>
      <c r="AO28" s="265">
        <f>((AN28/$B28)*100)</f>
        <v>65.517241379310349</v>
      </c>
      <c r="AP28" s="255">
        <f>AP29+AP30</f>
        <v>10</v>
      </c>
      <c r="AQ28" s="265">
        <f>((AP28/$B28)*100)</f>
        <v>34.482758620689658</v>
      </c>
      <c r="AR28" s="255">
        <f>AR29+AR30</f>
        <v>9</v>
      </c>
      <c r="AS28" s="265">
        <f>((AR28/$B28)*100)</f>
        <v>31.03448275862069</v>
      </c>
      <c r="AT28" s="255">
        <f>AT29+AT30</f>
        <v>0</v>
      </c>
      <c r="AU28" s="265">
        <f>((AT28/$B28)*100)</f>
        <v>0</v>
      </c>
      <c r="AV28" s="333">
        <f>AV29+AV30</f>
        <v>1</v>
      </c>
      <c r="AW28" s="333"/>
      <c r="AX28" s="357">
        <f>SUM(AX29:AX30)</f>
        <v>20</v>
      </c>
      <c r="AY28" s="365">
        <f>((AX28/$B28)*100)</f>
        <v>68.965517241379317</v>
      </c>
      <c r="AZ28" s="357">
        <f>AZ29+AZ30</f>
        <v>13</v>
      </c>
      <c r="BA28" s="365">
        <f>((AZ28/$B28)*100)</f>
        <v>44.827586206896555</v>
      </c>
      <c r="BB28" s="357">
        <f>BB29+BB30</f>
        <v>7</v>
      </c>
      <c r="BC28" s="365">
        <f>((BB28/$B28)*100)</f>
        <v>24.137931034482758</v>
      </c>
      <c r="BD28" s="357">
        <f>BD29+BD30</f>
        <v>0</v>
      </c>
      <c r="BE28" s="365">
        <f>((BD28/$B28)*100)</f>
        <v>0</v>
      </c>
      <c r="BF28" s="333">
        <f>BF29+BF30</f>
        <v>2</v>
      </c>
      <c r="BG28" s="333"/>
      <c r="BH28" s="79">
        <f>SUM(BH29:BH30)</f>
        <v>19</v>
      </c>
      <c r="BI28" s="85">
        <f>((BH28/$B28)*100)</f>
        <v>65.517241379310349</v>
      </c>
      <c r="BJ28" s="79">
        <f>BJ29+BJ30</f>
        <v>7</v>
      </c>
      <c r="BK28" s="85">
        <f>((BJ28/$B28)*100)</f>
        <v>24.137931034482758</v>
      </c>
      <c r="BL28" s="79">
        <f>BL29+BL30</f>
        <v>12</v>
      </c>
      <c r="BM28" s="85">
        <f>((BL28/$B28)*100)</f>
        <v>41.379310344827587</v>
      </c>
      <c r="BN28" s="79">
        <f>BN29+BN30</f>
        <v>0</v>
      </c>
      <c r="BO28" s="85">
        <f>((BN28/$B28)*100)</f>
        <v>0</v>
      </c>
      <c r="BP28" s="333">
        <f>BP29+BP30</f>
        <v>1</v>
      </c>
      <c r="BQ28" s="333"/>
      <c r="BR28" s="357">
        <f>SUM(BR29:BR30)</f>
        <v>19</v>
      </c>
      <c r="BS28" s="365">
        <f>((BR28/$B28)*100)</f>
        <v>65.517241379310349</v>
      </c>
      <c r="BT28" s="357">
        <f>BT29+BT30</f>
        <v>8</v>
      </c>
      <c r="BU28" s="365">
        <f>((BT28/$B28)*100)</f>
        <v>27.586206896551722</v>
      </c>
      <c r="BV28" s="357">
        <f>BV29+BV30</f>
        <v>11</v>
      </c>
      <c r="BW28" s="365">
        <f>((BV28/$B28)*100)</f>
        <v>37.931034482758619</v>
      </c>
      <c r="BX28" s="357">
        <f>BX29+BX30</f>
        <v>0</v>
      </c>
      <c r="BY28" s="365">
        <f>((BX28/$B28)*100)</f>
        <v>0</v>
      </c>
      <c r="BZ28" s="333">
        <f>BZ29+BZ30</f>
        <v>2</v>
      </c>
      <c r="CA28" s="255">
        <f>SUM(CA29:CA30)</f>
        <v>16</v>
      </c>
      <c r="CB28" s="265">
        <f>((CA28/$B28)*100)</f>
        <v>55.172413793103445</v>
      </c>
      <c r="CC28" s="255">
        <f>CC29+CC30</f>
        <v>7</v>
      </c>
      <c r="CD28" s="265">
        <f>((CC28/$B28)*100)</f>
        <v>24.137931034482758</v>
      </c>
      <c r="CE28" s="255">
        <f>CE29+CE30</f>
        <v>9</v>
      </c>
      <c r="CF28" s="265">
        <f>((CE28/$B28)*100)</f>
        <v>31.03448275862069</v>
      </c>
      <c r="CG28" s="255">
        <f>CG29+CG30</f>
        <v>0</v>
      </c>
      <c r="CH28" s="265">
        <f>((CG28/$B28)*100)</f>
        <v>0</v>
      </c>
      <c r="CI28" s="333">
        <f>CI29+CI30</f>
        <v>1</v>
      </c>
      <c r="CJ28" s="400">
        <f>SUM(CJ29:CJ30)</f>
        <v>21</v>
      </c>
      <c r="CK28" s="411">
        <f>((CJ28/$B28)*100)</f>
        <v>72.41379310344827</v>
      </c>
      <c r="CL28" s="400">
        <f>CL29+CL30</f>
        <v>17</v>
      </c>
      <c r="CM28" s="411">
        <f>((CL28/$B28)*100)</f>
        <v>58.620689655172406</v>
      </c>
      <c r="CN28" s="400">
        <f>CN29+CN30</f>
        <v>4</v>
      </c>
      <c r="CO28" s="411">
        <f>((CN28/$B28)*100)</f>
        <v>13.793103448275861</v>
      </c>
      <c r="CP28" s="400">
        <f>CP29+CP30</f>
        <v>0</v>
      </c>
      <c r="CQ28" s="411">
        <f>((CP28/$B28)*100)</f>
        <v>0</v>
      </c>
      <c r="CR28" s="333">
        <f>CR29+CR30</f>
        <v>2</v>
      </c>
      <c r="CS28" s="418">
        <f>SUM(CS29:CS30)</f>
        <v>13</v>
      </c>
      <c r="CT28" s="429">
        <f>((CS28/$B28)*100)</f>
        <v>44.827586206896555</v>
      </c>
      <c r="CU28" s="418">
        <f>CU29+CU30</f>
        <v>10</v>
      </c>
      <c r="CV28" s="429">
        <f>((CU28/$B28)*100)</f>
        <v>34.482758620689658</v>
      </c>
      <c r="CW28" s="418">
        <f>CW29+CW30</f>
        <v>3</v>
      </c>
      <c r="CX28" s="429">
        <f>((CW28/$B28)*100)</f>
        <v>10.344827586206897</v>
      </c>
      <c r="CY28" s="418">
        <f>CY29+CY30</f>
        <v>0</v>
      </c>
      <c r="CZ28" s="429">
        <f>((CY28/$B28)*100)</f>
        <v>0</v>
      </c>
      <c r="DA28" s="333">
        <f>DA29+DA30</f>
        <v>1</v>
      </c>
    </row>
    <row r="29" spans="1:105" ht="14.4" x14ac:dyDescent="0.3">
      <c r="A29" s="72" t="s">
        <v>150</v>
      </c>
      <c r="B29" s="192">
        <v>20</v>
      </c>
      <c r="C29" s="220">
        <f t="shared" si="63"/>
        <v>16</v>
      </c>
      <c r="D29" s="205">
        <f>((C29/B29)*100)</f>
        <v>80</v>
      </c>
      <c r="E29" s="213">
        <v>1</v>
      </c>
      <c r="F29" s="205">
        <f>((E29/B29)*100)</f>
        <v>5</v>
      </c>
      <c r="G29" s="213">
        <v>6</v>
      </c>
      <c r="H29" s="205">
        <f>((G29/B29)*100)</f>
        <v>30</v>
      </c>
      <c r="I29" s="213">
        <v>9</v>
      </c>
      <c r="J29" s="205">
        <f>((I29/B29)*100)</f>
        <v>45</v>
      </c>
      <c r="K29" s="30">
        <v>3</v>
      </c>
      <c r="L29" s="132">
        <f>N29+P29+R29</f>
        <v>18</v>
      </c>
      <c r="M29" s="41">
        <f>((L29/B29)*100)</f>
        <v>90</v>
      </c>
      <c r="N29" s="36">
        <v>2</v>
      </c>
      <c r="O29" s="41">
        <f>((N29/B29)*100)</f>
        <v>10</v>
      </c>
      <c r="P29" s="47">
        <v>11</v>
      </c>
      <c r="Q29" s="41">
        <f>((P29/B29)*100)</f>
        <v>55.000000000000007</v>
      </c>
      <c r="R29" s="36">
        <v>5</v>
      </c>
      <c r="S29" s="41">
        <f>((R29/B29)*100)</f>
        <v>25</v>
      </c>
      <c r="T29" s="99">
        <v>4</v>
      </c>
      <c r="U29" s="53">
        <f>W29+Y29+AA29</f>
        <v>11</v>
      </c>
      <c r="V29" s="59">
        <f>((U29/$B29)*100)</f>
        <v>55.000000000000007</v>
      </c>
      <c r="W29" s="54">
        <v>3</v>
      </c>
      <c r="X29" s="59">
        <f>((W29/$B29)*100)</f>
        <v>15</v>
      </c>
      <c r="Y29" s="54">
        <v>4</v>
      </c>
      <c r="Z29" s="59">
        <f>((Y29/$B29)*100)</f>
        <v>20</v>
      </c>
      <c r="AA29" s="54">
        <v>4</v>
      </c>
      <c r="AB29" s="59">
        <f>((AA29/$B29)*100)</f>
        <v>20</v>
      </c>
      <c r="AC29" s="68">
        <v>3</v>
      </c>
      <c r="AD29" s="270">
        <f>AF29+AH29+AJ29</f>
        <v>14</v>
      </c>
      <c r="AE29" s="282">
        <f>((AD29/$B29)*100)</f>
        <v>70</v>
      </c>
      <c r="AF29" s="274">
        <v>3</v>
      </c>
      <c r="AG29" s="282">
        <f>((AF29/$B29)*100)</f>
        <v>15</v>
      </c>
      <c r="AH29" s="274">
        <v>6</v>
      </c>
      <c r="AI29" s="282">
        <f>((AH29/$B29)*100)</f>
        <v>30</v>
      </c>
      <c r="AJ29" s="274">
        <v>5</v>
      </c>
      <c r="AK29" s="282">
        <f>((AJ29/$B29)*100)</f>
        <v>25</v>
      </c>
      <c r="AL29" s="334">
        <v>3</v>
      </c>
      <c r="AM29" s="344" t="str">
        <f t="shared" ref="AM29:AM30" si="64">IF((AD29+AL29)&gt;B29, "error", " ")</f>
        <v xml:space="preserve"> </v>
      </c>
      <c r="AN29" s="252">
        <f>AP29+AR29+AT29</f>
        <v>10</v>
      </c>
      <c r="AO29" s="264">
        <f>((AN29/$B29)*100)</f>
        <v>50</v>
      </c>
      <c r="AP29" s="256">
        <v>5</v>
      </c>
      <c r="AQ29" s="264">
        <f>((AP29/$B29)*100)</f>
        <v>25</v>
      </c>
      <c r="AR29" s="256">
        <v>5</v>
      </c>
      <c r="AS29" s="264">
        <f>((AR29/$B29)*100)</f>
        <v>25</v>
      </c>
      <c r="AT29" s="256">
        <v>0</v>
      </c>
      <c r="AU29" s="264">
        <f>((AT29/$B29)*100)</f>
        <v>0</v>
      </c>
      <c r="AV29" s="334">
        <v>1</v>
      </c>
      <c r="AW29" s="334" t="str">
        <f t="shared" ref="AW29:AW30" si="65">IF((AN29+AV29)&gt;$B29, "error", " ")</f>
        <v xml:space="preserve"> </v>
      </c>
      <c r="AX29" s="354">
        <f>AZ29+BB29+BD29</f>
        <v>11</v>
      </c>
      <c r="AY29" s="364">
        <f>((AX29/$B29)*100)</f>
        <v>55.000000000000007</v>
      </c>
      <c r="AZ29" s="358">
        <v>6</v>
      </c>
      <c r="BA29" s="364">
        <f>((AZ29/$B29)*100)</f>
        <v>30</v>
      </c>
      <c r="BB29" s="358">
        <v>5</v>
      </c>
      <c r="BC29" s="364">
        <f>((BB29/$B29)*100)</f>
        <v>25</v>
      </c>
      <c r="BD29" s="358">
        <v>0</v>
      </c>
      <c r="BE29" s="364">
        <f>((BD29/$B29)*100)</f>
        <v>0</v>
      </c>
      <c r="BF29" s="334">
        <v>2</v>
      </c>
      <c r="BG29" s="334" t="str">
        <f t="shared" ref="BG29:BG30" si="66">IF((AX29+BF29)&gt;$B29, "error", " ")</f>
        <v xml:space="preserve"> </v>
      </c>
      <c r="BH29" s="53">
        <f>BJ29+BL29+BN29</f>
        <v>13</v>
      </c>
      <c r="BI29" s="59">
        <f>((BH29/$B29)*100)</f>
        <v>65</v>
      </c>
      <c r="BJ29" s="54">
        <v>5</v>
      </c>
      <c r="BK29" s="59">
        <f>((BJ29/$B29)*100)</f>
        <v>25</v>
      </c>
      <c r="BL29" s="54">
        <v>8</v>
      </c>
      <c r="BM29" s="59">
        <f>((BL29/$B29)*100)</f>
        <v>40</v>
      </c>
      <c r="BN29" s="54">
        <v>0</v>
      </c>
      <c r="BO29" s="59">
        <f>((BN29/$B29)*100)</f>
        <v>0</v>
      </c>
      <c r="BP29" s="334">
        <v>1</v>
      </c>
      <c r="BQ29" s="334" t="str">
        <f t="shared" ref="BQ29:BQ30" si="67">IF((BH29+BP29)&gt;$B29, "error", " ")</f>
        <v xml:space="preserve"> </v>
      </c>
      <c r="BR29" s="354">
        <f>BT29+BV29+BX29</f>
        <v>13</v>
      </c>
      <c r="BS29" s="364">
        <f>((BR29/$B29)*100)</f>
        <v>65</v>
      </c>
      <c r="BT29" s="358">
        <v>6</v>
      </c>
      <c r="BU29" s="364">
        <f>((BT29/$B29)*100)</f>
        <v>30</v>
      </c>
      <c r="BV29" s="358">
        <v>7</v>
      </c>
      <c r="BW29" s="364">
        <f>((BV29/$B29)*100)</f>
        <v>35</v>
      </c>
      <c r="BX29" s="358">
        <v>0</v>
      </c>
      <c r="BY29" s="364">
        <f>((BX29/$B29)*100)</f>
        <v>0</v>
      </c>
      <c r="BZ29" s="334">
        <v>2</v>
      </c>
      <c r="CA29" s="252">
        <f>CC29+CE29+CG29</f>
        <v>11</v>
      </c>
      <c r="CB29" s="264">
        <f>((CA29/$B29)*100)</f>
        <v>55.000000000000007</v>
      </c>
      <c r="CC29" s="256">
        <v>6</v>
      </c>
      <c r="CD29" s="264">
        <f>((CC29/$B29)*100)</f>
        <v>30</v>
      </c>
      <c r="CE29" s="256">
        <v>5</v>
      </c>
      <c r="CF29" s="264">
        <f>((CE29/$B29)*100)</f>
        <v>25</v>
      </c>
      <c r="CG29" s="256">
        <v>0</v>
      </c>
      <c r="CH29" s="264">
        <f>((CG29/$B29)*100)</f>
        <v>0</v>
      </c>
      <c r="CI29" s="334">
        <v>1</v>
      </c>
      <c r="CJ29" s="397">
        <f>CL29+CN29+CP29</f>
        <v>14</v>
      </c>
      <c r="CK29" s="410">
        <f>((CJ29/$B29)*100)</f>
        <v>70</v>
      </c>
      <c r="CL29" s="401">
        <v>10</v>
      </c>
      <c r="CM29" s="410">
        <f>((CL29/$B29)*100)</f>
        <v>50</v>
      </c>
      <c r="CN29" s="401">
        <v>4</v>
      </c>
      <c r="CO29" s="410">
        <f>((CN29/$B29)*100)</f>
        <v>20</v>
      </c>
      <c r="CP29" s="401">
        <v>0</v>
      </c>
      <c r="CQ29" s="410">
        <f>((CP29/$B29)*100)</f>
        <v>0</v>
      </c>
      <c r="CR29" s="334">
        <v>1</v>
      </c>
      <c r="CS29" s="415">
        <f>CU29+CW29+CY29</f>
        <v>9</v>
      </c>
      <c r="CT29" s="428">
        <f>((CS29/$B29)*100)</f>
        <v>45</v>
      </c>
      <c r="CU29" s="419">
        <v>6</v>
      </c>
      <c r="CV29" s="428">
        <f>((CU29/$B29)*100)</f>
        <v>30</v>
      </c>
      <c r="CW29" s="419">
        <v>3</v>
      </c>
      <c r="CX29" s="428">
        <f>((CW29/$B29)*100)</f>
        <v>15</v>
      </c>
      <c r="CY29" s="419">
        <v>0</v>
      </c>
      <c r="CZ29" s="428">
        <f>((CY29/$B29)*100)</f>
        <v>0</v>
      </c>
      <c r="DA29" s="334">
        <v>0</v>
      </c>
    </row>
    <row r="30" spans="1:105" ht="14.4" x14ac:dyDescent="0.3">
      <c r="A30" s="72" t="s">
        <v>162</v>
      </c>
      <c r="B30" s="192">
        <v>9</v>
      </c>
      <c r="C30" s="220">
        <f t="shared" si="63"/>
        <v>3</v>
      </c>
      <c r="D30" s="205">
        <f>((C30/B30)*100)</f>
        <v>33.333333333333329</v>
      </c>
      <c r="E30" s="213">
        <v>0</v>
      </c>
      <c r="F30" s="205">
        <f>((E30/B30)*100)</f>
        <v>0</v>
      </c>
      <c r="G30" s="213">
        <v>0</v>
      </c>
      <c r="H30" s="205">
        <f>((G30/B30)*100)</f>
        <v>0</v>
      </c>
      <c r="I30" s="213">
        <v>3</v>
      </c>
      <c r="J30" s="205">
        <f>((I30/B30)*100)</f>
        <v>33.333333333333329</v>
      </c>
      <c r="K30" s="30">
        <v>0</v>
      </c>
      <c r="L30" s="132">
        <f>N30+P30+R30</f>
        <v>6</v>
      </c>
      <c r="M30" s="41">
        <f>((L30/B30)*100)</f>
        <v>66.666666666666657</v>
      </c>
      <c r="N30" s="36">
        <v>1</v>
      </c>
      <c r="O30" s="41">
        <f>((N30/B30)*100)</f>
        <v>11.111111111111111</v>
      </c>
      <c r="P30" s="47">
        <v>1</v>
      </c>
      <c r="Q30" s="41">
        <f>((P30/B30)*100)</f>
        <v>11.111111111111111</v>
      </c>
      <c r="R30" s="36">
        <v>4</v>
      </c>
      <c r="S30" s="41">
        <f>((R30/B30)*100)</f>
        <v>44.444444444444443</v>
      </c>
      <c r="T30" s="99">
        <v>0</v>
      </c>
      <c r="U30" s="53">
        <f>W30+Y30+AA30</f>
        <v>5</v>
      </c>
      <c r="V30" s="59">
        <f>((U30/$B30)*100)</f>
        <v>55.555555555555557</v>
      </c>
      <c r="W30" s="54">
        <v>3</v>
      </c>
      <c r="X30" s="59">
        <f>((W30/$B30)*100)</f>
        <v>33.333333333333329</v>
      </c>
      <c r="Y30" s="54">
        <v>1</v>
      </c>
      <c r="Z30" s="59">
        <f>((Y30/$B30)*100)</f>
        <v>11.111111111111111</v>
      </c>
      <c r="AA30" s="54">
        <v>1</v>
      </c>
      <c r="AB30" s="59">
        <f>((AA30/$B30)*100)</f>
        <v>11.111111111111111</v>
      </c>
      <c r="AC30" s="68">
        <v>0</v>
      </c>
      <c r="AD30" s="270">
        <f>AF30+AH30+AJ30</f>
        <v>8</v>
      </c>
      <c r="AE30" s="282">
        <f>((AD30/$B30)*100)</f>
        <v>88.888888888888886</v>
      </c>
      <c r="AF30" s="274">
        <v>6</v>
      </c>
      <c r="AG30" s="282">
        <f>((AF30/$B30)*100)</f>
        <v>66.666666666666657</v>
      </c>
      <c r="AH30" s="274">
        <v>1</v>
      </c>
      <c r="AI30" s="282">
        <f>((AH30/$B30)*100)</f>
        <v>11.111111111111111</v>
      </c>
      <c r="AJ30" s="274">
        <v>1</v>
      </c>
      <c r="AK30" s="282">
        <f>((AJ30/$B30)*100)</f>
        <v>11.111111111111111</v>
      </c>
      <c r="AL30" s="334">
        <v>0</v>
      </c>
      <c r="AM30" s="344" t="str">
        <f t="shared" si="64"/>
        <v xml:space="preserve"> </v>
      </c>
      <c r="AN30" s="252">
        <f>AP30+AR30+AT30</f>
        <v>9</v>
      </c>
      <c r="AO30" s="264">
        <f>((AN30/$B30)*100)</f>
        <v>100</v>
      </c>
      <c r="AP30" s="256">
        <v>5</v>
      </c>
      <c r="AQ30" s="264">
        <f>((AP30/$B30)*100)</f>
        <v>55.555555555555557</v>
      </c>
      <c r="AR30" s="256">
        <v>4</v>
      </c>
      <c r="AS30" s="264">
        <f>((AR30/$B30)*100)</f>
        <v>44.444444444444443</v>
      </c>
      <c r="AT30" s="256">
        <v>0</v>
      </c>
      <c r="AU30" s="264">
        <f>((AT30/$B30)*100)</f>
        <v>0</v>
      </c>
      <c r="AV30" s="334">
        <v>0</v>
      </c>
      <c r="AW30" s="334" t="str">
        <f t="shared" si="65"/>
        <v xml:space="preserve"> </v>
      </c>
      <c r="AX30" s="354">
        <f>AZ30+BB30+BD30</f>
        <v>9</v>
      </c>
      <c r="AY30" s="364">
        <f>((AX30/$B30)*100)</f>
        <v>100</v>
      </c>
      <c r="AZ30" s="358">
        <v>7</v>
      </c>
      <c r="BA30" s="364">
        <f>((AZ30/$B30)*100)</f>
        <v>77.777777777777786</v>
      </c>
      <c r="BB30" s="358">
        <v>2</v>
      </c>
      <c r="BC30" s="364">
        <f>((BB30/$B30)*100)</f>
        <v>22.222222222222221</v>
      </c>
      <c r="BD30" s="358">
        <v>0</v>
      </c>
      <c r="BE30" s="364">
        <f>((BD30/$B30)*100)</f>
        <v>0</v>
      </c>
      <c r="BF30" s="334">
        <v>0</v>
      </c>
      <c r="BG30" s="334" t="str">
        <f t="shared" si="66"/>
        <v xml:space="preserve"> </v>
      </c>
      <c r="BH30" s="53">
        <f>BJ30+BL30+BN30</f>
        <v>6</v>
      </c>
      <c r="BI30" s="59">
        <f>((BH30/$B30)*100)</f>
        <v>66.666666666666657</v>
      </c>
      <c r="BJ30" s="54">
        <v>2</v>
      </c>
      <c r="BK30" s="59">
        <f>((BJ30/$B30)*100)</f>
        <v>22.222222222222221</v>
      </c>
      <c r="BL30" s="54">
        <v>4</v>
      </c>
      <c r="BM30" s="59">
        <f>((BL30/$B30)*100)</f>
        <v>44.444444444444443</v>
      </c>
      <c r="BN30" s="54">
        <v>0</v>
      </c>
      <c r="BO30" s="59">
        <f>((BN30/$B30)*100)</f>
        <v>0</v>
      </c>
      <c r="BP30" s="334">
        <v>0</v>
      </c>
      <c r="BQ30" s="334" t="str">
        <f t="shared" si="67"/>
        <v xml:space="preserve"> </v>
      </c>
      <c r="BR30" s="354">
        <f>BT30+BV30+BX30</f>
        <v>6</v>
      </c>
      <c r="BS30" s="364">
        <f>((BR30/$B30)*100)</f>
        <v>66.666666666666657</v>
      </c>
      <c r="BT30" s="358">
        <v>2</v>
      </c>
      <c r="BU30" s="364">
        <f>((BT30/$B30)*100)</f>
        <v>22.222222222222221</v>
      </c>
      <c r="BV30" s="358">
        <v>4</v>
      </c>
      <c r="BW30" s="364">
        <f>((BV30/$B30)*100)</f>
        <v>44.444444444444443</v>
      </c>
      <c r="BX30" s="358">
        <v>0</v>
      </c>
      <c r="BY30" s="364">
        <f>((BX30/$B30)*100)</f>
        <v>0</v>
      </c>
      <c r="BZ30" s="334">
        <v>0</v>
      </c>
      <c r="CA30" s="252">
        <f>CC30+CE30+CG30</f>
        <v>5</v>
      </c>
      <c r="CB30" s="264">
        <f>((CA30/$B30)*100)</f>
        <v>55.555555555555557</v>
      </c>
      <c r="CC30" s="256">
        <v>1</v>
      </c>
      <c r="CD30" s="264">
        <f>((CC30/$B30)*100)</f>
        <v>11.111111111111111</v>
      </c>
      <c r="CE30" s="256">
        <v>4</v>
      </c>
      <c r="CF30" s="264">
        <f>((CE30/$B30)*100)</f>
        <v>44.444444444444443</v>
      </c>
      <c r="CG30" s="256">
        <v>0</v>
      </c>
      <c r="CH30" s="264">
        <f>((CG30/$B30)*100)</f>
        <v>0</v>
      </c>
      <c r="CI30" s="334">
        <v>0</v>
      </c>
      <c r="CJ30" s="397">
        <f>CL30+CN30+CP30</f>
        <v>7</v>
      </c>
      <c r="CK30" s="410">
        <f>((CJ30/$B30)*100)</f>
        <v>77.777777777777786</v>
      </c>
      <c r="CL30" s="401">
        <v>7</v>
      </c>
      <c r="CM30" s="410">
        <f>((CL30/$B30)*100)</f>
        <v>77.777777777777786</v>
      </c>
      <c r="CN30" s="401">
        <v>0</v>
      </c>
      <c r="CO30" s="410">
        <f>((CN30/$B30)*100)</f>
        <v>0</v>
      </c>
      <c r="CP30" s="401">
        <v>0</v>
      </c>
      <c r="CQ30" s="410">
        <f>((CP30/$B30)*100)</f>
        <v>0</v>
      </c>
      <c r="CR30" s="334">
        <v>1</v>
      </c>
      <c r="CS30" s="415">
        <f>CU30+CW30+CY30</f>
        <v>4</v>
      </c>
      <c r="CT30" s="428">
        <f>((CS30/$B30)*100)</f>
        <v>44.444444444444443</v>
      </c>
      <c r="CU30" s="419">
        <v>4</v>
      </c>
      <c r="CV30" s="428">
        <f>((CU30/$B30)*100)</f>
        <v>44.444444444444443</v>
      </c>
      <c r="CW30" s="419">
        <v>0</v>
      </c>
      <c r="CX30" s="428">
        <f>((CW30/$B30)*100)</f>
        <v>0</v>
      </c>
      <c r="CY30" s="419">
        <v>0</v>
      </c>
      <c r="CZ30" s="428">
        <f>((CY30/$B30)*100)</f>
        <v>0</v>
      </c>
      <c r="DA30" s="334">
        <v>1</v>
      </c>
    </row>
    <row r="31" spans="1:105" x14ac:dyDescent="0.3">
      <c r="A31" s="73"/>
      <c r="B31" s="190"/>
      <c r="C31" s="220"/>
      <c r="D31" s="205"/>
      <c r="E31" s="211"/>
      <c r="F31" s="205"/>
      <c r="G31" s="211"/>
      <c r="H31" s="205"/>
      <c r="I31" s="211"/>
      <c r="J31" s="205"/>
      <c r="K31" s="30"/>
      <c r="L31" s="133"/>
      <c r="M31" s="41"/>
      <c r="N31" s="35"/>
      <c r="O31" s="41"/>
      <c r="P31" s="47"/>
      <c r="Q31" s="41"/>
      <c r="R31" s="35"/>
      <c r="S31" s="41"/>
      <c r="T31" s="99"/>
      <c r="U31" s="53"/>
      <c r="V31" s="59"/>
      <c r="W31" s="53"/>
      <c r="X31" s="59"/>
      <c r="Y31" s="53"/>
      <c r="Z31" s="59"/>
      <c r="AA31" s="53"/>
      <c r="AB31" s="59"/>
      <c r="AC31" s="68"/>
      <c r="AD31" s="270"/>
      <c r="AE31" s="282"/>
      <c r="AF31" s="270"/>
      <c r="AG31" s="282"/>
      <c r="AH31" s="270"/>
      <c r="AI31" s="282"/>
      <c r="AJ31" s="270"/>
      <c r="AK31" s="282"/>
      <c r="AL31" s="334"/>
      <c r="AM31" s="344"/>
      <c r="AN31" s="252"/>
      <c r="AO31" s="264"/>
      <c r="AP31" s="252"/>
      <c r="AQ31" s="264"/>
      <c r="AR31" s="252"/>
      <c r="AS31" s="264"/>
      <c r="AT31" s="252"/>
      <c r="AU31" s="264"/>
      <c r="AV31" s="334"/>
      <c r="AW31" s="334"/>
      <c r="AX31" s="354"/>
      <c r="AY31" s="364"/>
      <c r="AZ31" s="354"/>
      <c r="BA31" s="364"/>
      <c r="BB31" s="354"/>
      <c r="BC31" s="364"/>
      <c r="BD31" s="354"/>
      <c r="BE31" s="364"/>
      <c r="BF31" s="334"/>
      <c r="BG31" s="334"/>
      <c r="BH31" s="53"/>
      <c r="BI31" s="59"/>
      <c r="BJ31" s="53"/>
      <c r="BK31" s="59"/>
      <c r="BL31" s="53"/>
      <c r="BM31" s="59"/>
      <c r="BN31" s="53"/>
      <c r="BO31" s="59"/>
      <c r="BP31" s="334"/>
      <c r="BQ31" s="334"/>
      <c r="BR31" s="354"/>
      <c r="BS31" s="364"/>
      <c r="BT31" s="354"/>
      <c r="BU31" s="364"/>
      <c r="BV31" s="354"/>
      <c r="BW31" s="364"/>
      <c r="BX31" s="354"/>
      <c r="BY31" s="364"/>
      <c r="BZ31" s="334"/>
      <c r="CA31" s="252"/>
      <c r="CB31" s="264"/>
      <c r="CC31" s="252"/>
      <c r="CD31" s="264"/>
      <c r="CE31" s="252"/>
      <c r="CF31" s="264"/>
      <c r="CG31" s="252"/>
      <c r="CH31" s="264"/>
      <c r="CI31" s="334"/>
      <c r="CJ31" s="397"/>
      <c r="CK31" s="410"/>
      <c r="CL31" s="397"/>
      <c r="CM31" s="410"/>
      <c r="CN31" s="397"/>
      <c r="CO31" s="410"/>
      <c r="CP31" s="397"/>
      <c r="CQ31" s="410"/>
      <c r="CR31" s="334"/>
      <c r="CS31" s="415"/>
      <c r="CT31" s="428"/>
      <c r="CU31" s="415"/>
      <c r="CV31" s="428"/>
      <c r="CW31" s="415"/>
      <c r="CX31" s="428"/>
      <c r="CY31" s="415"/>
      <c r="CZ31" s="428"/>
      <c r="DA31" s="334"/>
    </row>
    <row r="32" spans="1:105" s="86" customFormat="1" x14ac:dyDescent="0.25">
      <c r="A32" s="71" t="s">
        <v>7</v>
      </c>
      <c r="B32" s="191">
        <f>B33+B34</f>
        <v>57</v>
      </c>
      <c r="C32" s="223">
        <f t="shared" si="63"/>
        <v>32</v>
      </c>
      <c r="D32" s="206">
        <f>((C32/B32)*100)</f>
        <v>56.140350877192979</v>
      </c>
      <c r="E32" s="212">
        <f>E33+E34</f>
        <v>4</v>
      </c>
      <c r="F32" s="206">
        <f>((E32/B32)*100)</f>
        <v>7.0175438596491224</v>
      </c>
      <c r="G32" s="212">
        <f>G33+G34</f>
        <v>6</v>
      </c>
      <c r="H32" s="206">
        <f>((G32/B32)*100)</f>
        <v>10.526315789473683</v>
      </c>
      <c r="I32" s="212">
        <f>I33+I34</f>
        <v>22</v>
      </c>
      <c r="J32" s="206">
        <f>((I32/B32)*100)</f>
        <v>38.596491228070171</v>
      </c>
      <c r="K32" s="29">
        <f>K33+K34</f>
        <v>3</v>
      </c>
      <c r="L32" s="131">
        <f>SUM(L33:L34)</f>
        <v>40</v>
      </c>
      <c r="M32" s="84">
        <f>((L32/B32)*100)</f>
        <v>70.175438596491219</v>
      </c>
      <c r="N32" s="89">
        <f>N33+N34</f>
        <v>12</v>
      </c>
      <c r="O32" s="84">
        <f>((N32/B32)*100)</f>
        <v>21.052631578947366</v>
      </c>
      <c r="P32" s="89">
        <f>P33+P34</f>
        <v>7</v>
      </c>
      <c r="Q32" s="84">
        <f>((P32/B32)*100)</f>
        <v>12.280701754385964</v>
      </c>
      <c r="R32" s="89">
        <f>R33+R34</f>
        <v>21</v>
      </c>
      <c r="S32" s="84">
        <f>((R32/B32)*100)</f>
        <v>36.84210526315789</v>
      </c>
      <c r="T32" s="87">
        <f>T33+T34</f>
        <v>4</v>
      </c>
      <c r="U32" s="79">
        <f>SUM(U33:U34)</f>
        <v>25</v>
      </c>
      <c r="V32" s="85">
        <f>((U32/$B32)*100)</f>
        <v>43.859649122807014</v>
      </c>
      <c r="W32" s="79">
        <f>W33+W34</f>
        <v>11</v>
      </c>
      <c r="X32" s="85">
        <f>((W32/$B32)*100)</f>
        <v>19.298245614035086</v>
      </c>
      <c r="Y32" s="79">
        <f>Y33+Y34</f>
        <v>6</v>
      </c>
      <c r="Z32" s="85">
        <f>((Y32/$B32)*100)</f>
        <v>10.526315789473683</v>
      </c>
      <c r="AA32" s="79">
        <f>AA33+AA34</f>
        <v>8</v>
      </c>
      <c r="AB32" s="85">
        <f>((AA32/$B32)*100)</f>
        <v>14.035087719298245</v>
      </c>
      <c r="AC32" s="67">
        <f>AC33+AC34</f>
        <v>4</v>
      </c>
      <c r="AD32" s="273">
        <f>SUM(AD33:AD34)</f>
        <v>43</v>
      </c>
      <c r="AE32" s="283">
        <f>((AD32/$B32)*100)</f>
        <v>75.438596491228068</v>
      </c>
      <c r="AF32" s="273">
        <f>AF33+AF34</f>
        <v>15</v>
      </c>
      <c r="AG32" s="283">
        <f>((AF32/$B32)*100)</f>
        <v>26.315789473684209</v>
      </c>
      <c r="AH32" s="273">
        <f>AH33+AH34</f>
        <v>9</v>
      </c>
      <c r="AI32" s="283">
        <f>((AH32/$B32)*100)</f>
        <v>15.789473684210526</v>
      </c>
      <c r="AJ32" s="273">
        <f>AJ33+AJ34</f>
        <v>19</v>
      </c>
      <c r="AK32" s="283">
        <f>((AJ32/$B32)*100)</f>
        <v>33.333333333333329</v>
      </c>
      <c r="AL32" s="333">
        <f>AL33+AL34</f>
        <v>6</v>
      </c>
      <c r="AM32" s="343"/>
      <c r="AN32" s="255">
        <f>SUM(AN33:AN34)</f>
        <v>38</v>
      </c>
      <c r="AO32" s="265">
        <f>((AN32/$B32)*100)</f>
        <v>66.666666666666657</v>
      </c>
      <c r="AP32" s="255">
        <f>AP33+AP34</f>
        <v>17</v>
      </c>
      <c r="AQ32" s="265">
        <f>((AP32/$B32)*100)</f>
        <v>29.82456140350877</v>
      </c>
      <c r="AR32" s="255">
        <f>AR33+AR34</f>
        <v>12</v>
      </c>
      <c r="AS32" s="265">
        <f>((AR32/$B32)*100)</f>
        <v>21.052631578947366</v>
      </c>
      <c r="AT32" s="255">
        <f>AT33+AT34</f>
        <v>9</v>
      </c>
      <c r="AU32" s="265">
        <f>((AT32/$B32)*100)</f>
        <v>15.789473684210526</v>
      </c>
      <c r="AV32" s="333">
        <f>AV33+AV34</f>
        <v>2</v>
      </c>
      <c r="AW32" s="333"/>
      <c r="AX32" s="357">
        <f>SUM(AX33:AX34)</f>
        <v>41</v>
      </c>
      <c r="AY32" s="365">
        <f>((AX32/$B32)*100)</f>
        <v>71.929824561403507</v>
      </c>
      <c r="AZ32" s="357">
        <f>AZ33+AZ34</f>
        <v>22</v>
      </c>
      <c r="BA32" s="365">
        <f>((AZ32/$B32)*100)</f>
        <v>38.596491228070171</v>
      </c>
      <c r="BB32" s="357">
        <f>BB33+BB34</f>
        <v>10</v>
      </c>
      <c r="BC32" s="365">
        <f>((BB32/$B32)*100)</f>
        <v>17.543859649122805</v>
      </c>
      <c r="BD32" s="357">
        <f>BD33+BD34</f>
        <v>9</v>
      </c>
      <c r="BE32" s="365">
        <f>((BD32/$B32)*100)</f>
        <v>15.789473684210526</v>
      </c>
      <c r="BF32" s="333">
        <f>BF33+BF34</f>
        <v>2</v>
      </c>
      <c r="BG32" s="333"/>
      <c r="BH32" s="79">
        <f>SUM(BH33:BH34)</f>
        <v>40</v>
      </c>
      <c r="BI32" s="85">
        <f>((BH32/$B32)*100)</f>
        <v>70.175438596491219</v>
      </c>
      <c r="BJ32" s="79">
        <f>BJ33+BJ34</f>
        <v>17</v>
      </c>
      <c r="BK32" s="85">
        <f>((BJ32/$B32)*100)</f>
        <v>29.82456140350877</v>
      </c>
      <c r="BL32" s="79">
        <f>BL33+BL34</f>
        <v>18</v>
      </c>
      <c r="BM32" s="85">
        <f>((BL32/$B32)*100)</f>
        <v>31.578947368421051</v>
      </c>
      <c r="BN32" s="79">
        <f>BN33+BN34</f>
        <v>5</v>
      </c>
      <c r="BO32" s="85">
        <f>((BN32/$B32)*100)</f>
        <v>8.7719298245614024</v>
      </c>
      <c r="BP32" s="333">
        <f>BP33+BP34</f>
        <v>1</v>
      </c>
      <c r="BQ32" s="333"/>
      <c r="BR32" s="357">
        <f>SUM(BR33:BR34)</f>
        <v>43</v>
      </c>
      <c r="BS32" s="365">
        <f>((BR32/$B32)*100)</f>
        <v>75.438596491228068</v>
      </c>
      <c r="BT32" s="357">
        <f>BT33+BT34</f>
        <v>25</v>
      </c>
      <c r="BU32" s="365">
        <f>((BT32/$B32)*100)</f>
        <v>43.859649122807014</v>
      </c>
      <c r="BV32" s="357">
        <f>BV33+BV34</f>
        <v>14</v>
      </c>
      <c r="BW32" s="365">
        <f>((BV32/$B32)*100)</f>
        <v>24.561403508771928</v>
      </c>
      <c r="BX32" s="357">
        <f>BX33+BX34</f>
        <v>4</v>
      </c>
      <c r="BY32" s="365">
        <f>((BX32/$B32)*100)</f>
        <v>7.0175438596491224</v>
      </c>
      <c r="BZ32" s="333">
        <f>BZ33+BZ34</f>
        <v>1</v>
      </c>
      <c r="CA32" s="255">
        <f>SUM(CA33:CA34)</f>
        <v>25</v>
      </c>
      <c r="CB32" s="265">
        <f>((CA32/$B32)*100)</f>
        <v>43.859649122807014</v>
      </c>
      <c r="CC32" s="255">
        <f>CC33+CC34</f>
        <v>14</v>
      </c>
      <c r="CD32" s="265">
        <f>((CC32/$B32)*100)</f>
        <v>24.561403508771928</v>
      </c>
      <c r="CE32" s="255">
        <f>CE33+CE34</f>
        <v>8</v>
      </c>
      <c r="CF32" s="265">
        <f>((CE32/$B32)*100)</f>
        <v>14.035087719298245</v>
      </c>
      <c r="CG32" s="255">
        <f>CG33+CG34</f>
        <v>3</v>
      </c>
      <c r="CH32" s="265">
        <f>((CG32/$B32)*100)</f>
        <v>5.2631578947368416</v>
      </c>
      <c r="CI32" s="333">
        <f>CI33+CI34</f>
        <v>1</v>
      </c>
      <c r="CJ32" s="400">
        <f>SUM(CJ33:CJ34)</f>
        <v>30</v>
      </c>
      <c r="CK32" s="411">
        <f>((CJ32/$B32)*100)</f>
        <v>52.631578947368418</v>
      </c>
      <c r="CL32" s="400">
        <f>CL33+CL34</f>
        <v>21</v>
      </c>
      <c r="CM32" s="411">
        <f>((CL32/$B32)*100)</f>
        <v>36.84210526315789</v>
      </c>
      <c r="CN32" s="400">
        <f>CN33+CN34</f>
        <v>6</v>
      </c>
      <c r="CO32" s="411">
        <f>((CN32/$B32)*100)</f>
        <v>10.526315789473683</v>
      </c>
      <c r="CP32" s="400">
        <f>CP33+CP34</f>
        <v>3</v>
      </c>
      <c r="CQ32" s="411">
        <f>((CP32/$B32)*100)</f>
        <v>5.2631578947368416</v>
      </c>
      <c r="CR32" s="333">
        <f>CR33+CR34</f>
        <v>1</v>
      </c>
      <c r="CS32" s="418">
        <f>SUM(CS33:CS34)</f>
        <v>26</v>
      </c>
      <c r="CT32" s="429">
        <f>((CS32/$B32)*100)</f>
        <v>45.614035087719294</v>
      </c>
      <c r="CU32" s="418">
        <f>CU33+CU34</f>
        <v>14</v>
      </c>
      <c r="CV32" s="429">
        <f>((CU32/$B32)*100)</f>
        <v>24.561403508771928</v>
      </c>
      <c r="CW32" s="418">
        <f>CW33+CW34</f>
        <v>9</v>
      </c>
      <c r="CX32" s="429">
        <f>((CW32/$B32)*100)</f>
        <v>15.789473684210526</v>
      </c>
      <c r="CY32" s="418">
        <f>CY33+CY34</f>
        <v>3</v>
      </c>
      <c r="CZ32" s="429">
        <f>((CY32/$B32)*100)</f>
        <v>5.2631578947368416</v>
      </c>
      <c r="DA32" s="333">
        <f>DA33+DA34</f>
        <v>1</v>
      </c>
    </row>
    <row r="33" spans="1:105" ht="14.4" x14ac:dyDescent="0.3">
      <c r="A33" s="72" t="s">
        <v>129</v>
      </c>
      <c r="B33" s="192">
        <v>36</v>
      </c>
      <c r="C33" s="224">
        <f t="shared" si="63"/>
        <v>19</v>
      </c>
      <c r="D33" s="205">
        <f>((C33/B33)*100)</f>
        <v>52.777777777777779</v>
      </c>
      <c r="E33" s="213">
        <v>4</v>
      </c>
      <c r="F33" s="205">
        <f>((E33/B33)*100)</f>
        <v>11.111111111111111</v>
      </c>
      <c r="G33" s="213">
        <v>2</v>
      </c>
      <c r="H33" s="205">
        <f>((G33/B33)*100)</f>
        <v>5.5555555555555554</v>
      </c>
      <c r="I33" s="213">
        <v>13</v>
      </c>
      <c r="J33" s="205">
        <f>((I33/B33)*100)</f>
        <v>36.111111111111107</v>
      </c>
      <c r="K33" s="30">
        <v>2</v>
      </c>
      <c r="L33" s="132">
        <f>N33+P33+R33</f>
        <v>23</v>
      </c>
      <c r="M33" s="41">
        <f>((L33/B33)*100)</f>
        <v>63.888888888888886</v>
      </c>
      <c r="N33" s="248">
        <v>10</v>
      </c>
      <c r="O33" s="41">
        <f>((N33/B33)*100)</f>
        <v>27.777777777777779</v>
      </c>
      <c r="P33" s="47">
        <v>1</v>
      </c>
      <c r="Q33" s="41">
        <f>((P33/B33)*100)</f>
        <v>2.7777777777777777</v>
      </c>
      <c r="R33" s="36">
        <v>12</v>
      </c>
      <c r="S33" s="41">
        <f>((R33/B33)*100)</f>
        <v>33.333333333333329</v>
      </c>
      <c r="T33" s="99">
        <v>3</v>
      </c>
      <c r="U33" s="54">
        <f>W33+Y33+AA33</f>
        <v>14</v>
      </c>
      <c r="V33" s="59">
        <f>((U33/$B33)*100)</f>
        <v>38.888888888888893</v>
      </c>
      <c r="W33" s="54">
        <v>9</v>
      </c>
      <c r="X33" s="59">
        <f>((W33/$B33)*100)</f>
        <v>25</v>
      </c>
      <c r="Y33" s="54">
        <v>4</v>
      </c>
      <c r="Z33" s="59">
        <f>((Y33/$B33)*100)</f>
        <v>11.111111111111111</v>
      </c>
      <c r="AA33" s="54">
        <v>1</v>
      </c>
      <c r="AB33" s="59">
        <f>((AA33/$B33)*100)</f>
        <v>2.7777777777777777</v>
      </c>
      <c r="AC33" s="68">
        <v>3</v>
      </c>
      <c r="AD33" s="274">
        <f>AF33+AH33+AJ33</f>
        <v>27</v>
      </c>
      <c r="AE33" s="282">
        <f>((AD33/$B33)*100)</f>
        <v>75</v>
      </c>
      <c r="AF33" s="274">
        <v>12</v>
      </c>
      <c r="AG33" s="282">
        <f>((AF33/$B33)*100)</f>
        <v>33.333333333333329</v>
      </c>
      <c r="AH33" s="274">
        <v>8</v>
      </c>
      <c r="AI33" s="282">
        <f>((AH33/$B33)*100)</f>
        <v>22.222222222222221</v>
      </c>
      <c r="AJ33" s="274">
        <v>7</v>
      </c>
      <c r="AK33" s="282">
        <f>((AJ33/$B33)*100)</f>
        <v>19.444444444444446</v>
      </c>
      <c r="AL33" s="334">
        <v>5</v>
      </c>
      <c r="AM33" s="344" t="str">
        <f t="shared" ref="AM33:AM34" si="68">IF((AD33+AL33)&gt;B33, "error", " ")</f>
        <v xml:space="preserve"> </v>
      </c>
      <c r="AN33" s="256">
        <f>AP33+AR33+AT33</f>
        <v>27</v>
      </c>
      <c r="AO33" s="264">
        <f>((AN33/$B33)*100)</f>
        <v>75</v>
      </c>
      <c r="AP33" s="256">
        <v>13</v>
      </c>
      <c r="AQ33" s="264">
        <f>((AP33/$B33)*100)</f>
        <v>36.111111111111107</v>
      </c>
      <c r="AR33" s="256">
        <v>11</v>
      </c>
      <c r="AS33" s="264">
        <f>((AR33/$B33)*100)</f>
        <v>30.555555555555557</v>
      </c>
      <c r="AT33" s="256">
        <v>3</v>
      </c>
      <c r="AU33" s="264">
        <f>((AT33/$B33)*100)</f>
        <v>8.3333333333333321</v>
      </c>
      <c r="AV33" s="334">
        <v>0</v>
      </c>
      <c r="AW33" s="334" t="str">
        <f t="shared" ref="AW33:AW34" si="69">IF((AN33+AV33)&gt;$B33, "error", " ")</f>
        <v xml:space="preserve"> </v>
      </c>
      <c r="AX33" s="358">
        <f>AZ33+BB33+BD33</f>
        <v>29</v>
      </c>
      <c r="AY33" s="364">
        <f>((AX33/$B33)*100)</f>
        <v>80.555555555555557</v>
      </c>
      <c r="AZ33" s="358">
        <v>18</v>
      </c>
      <c r="BA33" s="364">
        <f>((AZ33/$B33)*100)</f>
        <v>50</v>
      </c>
      <c r="BB33" s="358">
        <v>8</v>
      </c>
      <c r="BC33" s="364">
        <f>((BB33/$B33)*100)</f>
        <v>22.222222222222221</v>
      </c>
      <c r="BD33" s="358">
        <v>3</v>
      </c>
      <c r="BE33" s="364">
        <f>((BD33/$B33)*100)</f>
        <v>8.3333333333333321</v>
      </c>
      <c r="BF33" s="334">
        <v>0</v>
      </c>
      <c r="BG33" s="334" t="str">
        <f t="shared" ref="BG33:BG34" si="70">IF((AX33+BF33)&gt;$B33, "error", " ")</f>
        <v xml:space="preserve"> </v>
      </c>
      <c r="BH33" s="54">
        <f>BJ33+BL33+BN33</f>
        <v>25</v>
      </c>
      <c r="BI33" s="59">
        <f>((BH33/$B33)*100)</f>
        <v>69.444444444444443</v>
      </c>
      <c r="BJ33" s="54">
        <v>14</v>
      </c>
      <c r="BK33" s="59">
        <f>((BJ33/$B33)*100)</f>
        <v>38.888888888888893</v>
      </c>
      <c r="BL33" s="54">
        <v>9</v>
      </c>
      <c r="BM33" s="59">
        <f>((BL33/$B33)*100)</f>
        <v>25</v>
      </c>
      <c r="BN33" s="54">
        <v>2</v>
      </c>
      <c r="BO33" s="59">
        <f>((BN33/$B33)*100)</f>
        <v>5.5555555555555554</v>
      </c>
      <c r="BP33" s="334">
        <v>0</v>
      </c>
      <c r="BQ33" s="334" t="str">
        <f t="shared" ref="BQ33:BQ34" si="71">IF((BH33+BP33)&gt;$B33, "error", " ")</f>
        <v xml:space="preserve"> </v>
      </c>
      <c r="BR33" s="358">
        <f>BT33+BV33+BX33</f>
        <v>27</v>
      </c>
      <c r="BS33" s="364">
        <f>((BR33/$B33)*100)</f>
        <v>75</v>
      </c>
      <c r="BT33" s="358">
        <v>19</v>
      </c>
      <c r="BU33" s="364">
        <f>((BT33/$B33)*100)</f>
        <v>52.777777777777779</v>
      </c>
      <c r="BV33" s="358">
        <v>7</v>
      </c>
      <c r="BW33" s="364">
        <f>((BV33/$B33)*100)</f>
        <v>19.444444444444446</v>
      </c>
      <c r="BX33" s="358">
        <v>1</v>
      </c>
      <c r="BY33" s="364">
        <f>((BX33/$B33)*100)</f>
        <v>2.7777777777777777</v>
      </c>
      <c r="BZ33" s="334">
        <v>1</v>
      </c>
      <c r="CA33" s="256">
        <f>CC33+CE33+CG33</f>
        <v>13</v>
      </c>
      <c r="CB33" s="264">
        <f>((CA33/$B33)*100)</f>
        <v>36.111111111111107</v>
      </c>
      <c r="CC33" s="256">
        <v>8</v>
      </c>
      <c r="CD33" s="264">
        <f>((CC33/$B33)*100)</f>
        <v>22.222222222222221</v>
      </c>
      <c r="CE33" s="256">
        <v>5</v>
      </c>
      <c r="CF33" s="264">
        <f>((CE33/$B33)*100)</f>
        <v>13.888888888888889</v>
      </c>
      <c r="CG33" s="256">
        <v>0</v>
      </c>
      <c r="CH33" s="264">
        <f>((CG33/$B33)*100)</f>
        <v>0</v>
      </c>
      <c r="CI33" s="334">
        <v>1</v>
      </c>
      <c r="CJ33" s="401">
        <f>CL33+CN33+CP33</f>
        <v>17</v>
      </c>
      <c r="CK33" s="410">
        <f>((CJ33/$B33)*100)</f>
        <v>47.222222222222221</v>
      </c>
      <c r="CL33" s="401">
        <v>14</v>
      </c>
      <c r="CM33" s="410">
        <f>((CL33/$B33)*100)</f>
        <v>38.888888888888893</v>
      </c>
      <c r="CN33" s="401">
        <v>3</v>
      </c>
      <c r="CO33" s="410">
        <f>((CN33/$B33)*100)</f>
        <v>8.3333333333333321</v>
      </c>
      <c r="CP33" s="401">
        <v>0</v>
      </c>
      <c r="CQ33" s="410">
        <f>((CP33/$B33)*100)</f>
        <v>0</v>
      </c>
      <c r="CR33" s="334">
        <v>1</v>
      </c>
      <c r="CS33" s="419">
        <f>CU33+CW33+CY33</f>
        <v>17</v>
      </c>
      <c r="CT33" s="428">
        <f>((CS33/$B33)*100)</f>
        <v>47.222222222222221</v>
      </c>
      <c r="CU33" s="419">
        <v>9</v>
      </c>
      <c r="CV33" s="428">
        <f>((CU33/$B33)*100)</f>
        <v>25</v>
      </c>
      <c r="CW33" s="419">
        <v>8</v>
      </c>
      <c r="CX33" s="428">
        <f>((CW33/$B33)*100)</f>
        <v>22.222222222222221</v>
      </c>
      <c r="CY33" s="419">
        <v>0</v>
      </c>
      <c r="CZ33" s="428">
        <f>((CY33/$B33)*100)</f>
        <v>0</v>
      </c>
      <c r="DA33" s="334">
        <v>1</v>
      </c>
    </row>
    <row r="34" spans="1:105" ht="14.4" x14ac:dyDescent="0.3">
      <c r="A34" s="72" t="s">
        <v>35</v>
      </c>
      <c r="B34" s="192">
        <v>21</v>
      </c>
      <c r="C34" s="224">
        <f t="shared" si="63"/>
        <v>13</v>
      </c>
      <c r="D34" s="205">
        <f>((C34/B34)*100)</f>
        <v>61.904761904761905</v>
      </c>
      <c r="E34" s="213">
        <v>0</v>
      </c>
      <c r="F34" s="205">
        <f>((E34/B34)*100)</f>
        <v>0</v>
      </c>
      <c r="G34" s="213">
        <v>4</v>
      </c>
      <c r="H34" s="205">
        <f>((G34/B34)*100)</f>
        <v>19.047619047619047</v>
      </c>
      <c r="I34" s="213">
        <v>9</v>
      </c>
      <c r="J34" s="205">
        <f>((I34/B34)*100)</f>
        <v>42.857142857142854</v>
      </c>
      <c r="K34" s="30">
        <v>1</v>
      </c>
      <c r="L34" s="132">
        <f>N34+P34+R34</f>
        <v>17</v>
      </c>
      <c r="M34" s="41">
        <f>((L34/B34)*100)</f>
        <v>80.952380952380949</v>
      </c>
      <c r="N34" s="36">
        <v>2</v>
      </c>
      <c r="O34" s="41">
        <f>((N34/B34)*100)</f>
        <v>9.5238095238095237</v>
      </c>
      <c r="P34" s="47">
        <v>6</v>
      </c>
      <c r="Q34" s="41">
        <f>((P34/B34)*100)</f>
        <v>28.571428571428569</v>
      </c>
      <c r="R34" s="36">
        <v>9</v>
      </c>
      <c r="S34" s="41">
        <f>((R34/B34)*100)</f>
        <v>42.857142857142854</v>
      </c>
      <c r="T34" s="99">
        <v>1</v>
      </c>
      <c r="U34" s="54">
        <f>W34+Y34+AA34</f>
        <v>11</v>
      </c>
      <c r="V34" s="59">
        <f>((U34/$B34)*100)</f>
        <v>52.380952380952387</v>
      </c>
      <c r="W34" s="54">
        <v>2</v>
      </c>
      <c r="X34" s="59">
        <f>((W34/$B34)*100)</f>
        <v>9.5238095238095237</v>
      </c>
      <c r="Y34" s="54">
        <v>2</v>
      </c>
      <c r="Z34" s="59">
        <f>((Y34/$B34)*100)</f>
        <v>9.5238095238095237</v>
      </c>
      <c r="AA34" s="54">
        <v>7</v>
      </c>
      <c r="AB34" s="59">
        <f>((AA34/$B34)*100)</f>
        <v>33.333333333333329</v>
      </c>
      <c r="AC34" s="68">
        <v>1</v>
      </c>
      <c r="AD34" s="274">
        <f>AF34+AH34+AJ34</f>
        <v>16</v>
      </c>
      <c r="AE34" s="282">
        <f>((AD34/$B34)*100)</f>
        <v>76.19047619047619</v>
      </c>
      <c r="AF34" s="274">
        <v>3</v>
      </c>
      <c r="AG34" s="282">
        <f>((AF34/$B34)*100)</f>
        <v>14.285714285714285</v>
      </c>
      <c r="AH34" s="274">
        <v>1</v>
      </c>
      <c r="AI34" s="282">
        <f>((AH34/$B34)*100)</f>
        <v>4.7619047619047619</v>
      </c>
      <c r="AJ34" s="274">
        <v>12</v>
      </c>
      <c r="AK34" s="282">
        <f>((AJ34/$B34)*100)</f>
        <v>57.142857142857139</v>
      </c>
      <c r="AL34" s="334">
        <v>1</v>
      </c>
      <c r="AM34" s="344" t="str">
        <f t="shared" si="68"/>
        <v xml:space="preserve"> </v>
      </c>
      <c r="AN34" s="256">
        <f>AP34+AR34+AT34</f>
        <v>11</v>
      </c>
      <c r="AO34" s="264">
        <f>((AN34/$B34)*100)</f>
        <v>52.380952380952387</v>
      </c>
      <c r="AP34" s="256">
        <v>4</v>
      </c>
      <c r="AQ34" s="264">
        <f>((AP34/$B34)*100)</f>
        <v>19.047619047619047</v>
      </c>
      <c r="AR34" s="256">
        <v>1</v>
      </c>
      <c r="AS34" s="264">
        <f>((AR34/$B34)*100)</f>
        <v>4.7619047619047619</v>
      </c>
      <c r="AT34" s="256">
        <v>6</v>
      </c>
      <c r="AU34" s="264">
        <f>((AT34/$B34)*100)</f>
        <v>28.571428571428569</v>
      </c>
      <c r="AV34" s="334">
        <v>2</v>
      </c>
      <c r="AW34" s="334" t="str">
        <f t="shared" si="69"/>
        <v xml:space="preserve"> </v>
      </c>
      <c r="AX34" s="358">
        <f>AZ34+BB34+BD34</f>
        <v>12</v>
      </c>
      <c r="AY34" s="364">
        <f>((AX34/$B34)*100)</f>
        <v>57.142857142857139</v>
      </c>
      <c r="AZ34" s="358">
        <v>4</v>
      </c>
      <c r="BA34" s="364">
        <f>((AZ34/$B34)*100)</f>
        <v>19.047619047619047</v>
      </c>
      <c r="BB34" s="358">
        <v>2</v>
      </c>
      <c r="BC34" s="364">
        <f>((BB34/$B34)*100)</f>
        <v>9.5238095238095237</v>
      </c>
      <c r="BD34" s="358">
        <v>6</v>
      </c>
      <c r="BE34" s="364">
        <f>((BD34/$B34)*100)</f>
        <v>28.571428571428569</v>
      </c>
      <c r="BF34" s="334">
        <v>2</v>
      </c>
      <c r="BG34" s="334" t="str">
        <f t="shared" si="70"/>
        <v xml:space="preserve"> </v>
      </c>
      <c r="BH34" s="54">
        <f>BJ34+BL34+BN34</f>
        <v>15</v>
      </c>
      <c r="BI34" s="59">
        <f>((BH34/$B34)*100)</f>
        <v>71.428571428571431</v>
      </c>
      <c r="BJ34" s="54">
        <v>3</v>
      </c>
      <c r="BK34" s="59">
        <f>((BJ34/$B34)*100)</f>
        <v>14.285714285714285</v>
      </c>
      <c r="BL34" s="54">
        <v>9</v>
      </c>
      <c r="BM34" s="59">
        <f>((BL34/$B34)*100)</f>
        <v>42.857142857142854</v>
      </c>
      <c r="BN34" s="54">
        <v>3</v>
      </c>
      <c r="BO34" s="59">
        <f>((BN34/$B34)*100)</f>
        <v>14.285714285714285</v>
      </c>
      <c r="BP34" s="334">
        <v>1</v>
      </c>
      <c r="BQ34" s="334" t="str">
        <f t="shared" si="71"/>
        <v xml:space="preserve"> </v>
      </c>
      <c r="BR34" s="358">
        <f>BT34+BV34+BX34</f>
        <v>16</v>
      </c>
      <c r="BS34" s="364">
        <f>((BR34/$B34)*100)</f>
        <v>76.19047619047619</v>
      </c>
      <c r="BT34" s="358">
        <v>6</v>
      </c>
      <c r="BU34" s="364">
        <f>((BT34/$B34)*100)</f>
        <v>28.571428571428569</v>
      </c>
      <c r="BV34" s="358">
        <v>7</v>
      </c>
      <c r="BW34" s="364">
        <f>((BV34/$B34)*100)</f>
        <v>33.333333333333329</v>
      </c>
      <c r="BX34" s="358">
        <v>3</v>
      </c>
      <c r="BY34" s="364">
        <f>((BX34/$B34)*100)</f>
        <v>14.285714285714285</v>
      </c>
      <c r="BZ34" s="334">
        <v>0</v>
      </c>
      <c r="CA34" s="256">
        <f>CC34+CE34+CG34</f>
        <v>12</v>
      </c>
      <c r="CB34" s="264">
        <f>((CA34/$B34)*100)</f>
        <v>57.142857142857139</v>
      </c>
      <c r="CC34" s="256">
        <v>6</v>
      </c>
      <c r="CD34" s="264">
        <f>((CC34/$B34)*100)</f>
        <v>28.571428571428569</v>
      </c>
      <c r="CE34" s="256">
        <v>3</v>
      </c>
      <c r="CF34" s="264">
        <f>((CE34/$B34)*100)</f>
        <v>14.285714285714285</v>
      </c>
      <c r="CG34" s="256">
        <v>3</v>
      </c>
      <c r="CH34" s="264">
        <f>((CG34/$B34)*100)</f>
        <v>14.285714285714285</v>
      </c>
      <c r="CI34" s="334">
        <v>0</v>
      </c>
      <c r="CJ34" s="401">
        <f>CL34+CN34+CP34</f>
        <v>13</v>
      </c>
      <c r="CK34" s="410">
        <f>((CJ34/$B34)*100)</f>
        <v>61.904761904761905</v>
      </c>
      <c r="CL34" s="401">
        <v>7</v>
      </c>
      <c r="CM34" s="410">
        <f>((CL34/$B34)*100)</f>
        <v>33.333333333333329</v>
      </c>
      <c r="CN34" s="401">
        <v>3</v>
      </c>
      <c r="CO34" s="410">
        <f>((CN34/$B34)*100)</f>
        <v>14.285714285714285</v>
      </c>
      <c r="CP34" s="401">
        <v>3</v>
      </c>
      <c r="CQ34" s="410">
        <f>((CP34/$B34)*100)</f>
        <v>14.285714285714285</v>
      </c>
      <c r="CR34" s="334">
        <v>0</v>
      </c>
      <c r="CS34" s="419">
        <f>CU34+CW34+CY34</f>
        <v>9</v>
      </c>
      <c r="CT34" s="428">
        <f>((CS34/$B34)*100)</f>
        <v>42.857142857142854</v>
      </c>
      <c r="CU34" s="419">
        <v>5</v>
      </c>
      <c r="CV34" s="428">
        <f>((CU34/$B34)*100)</f>
        <v>23.809523809523807</v>
      </c>
      <c r="CW34" s="419">
        <v>1</v>
      </c>
      <c r="CX34" s="428">
        <f>((CW34/$B34)*100)</f>
        <v>4.7619047619047619</v>
      </c>
      <c r="CY34" s="419">
        <v>3</v>
      </c>
      <c r="CZ34" s="428">
        <f>((CY34/$B34)*100)</f>
        <v>14.285714285714285</v>
      </c>
      <c r="DA34" s="334">
        <v>0</v>
      </c>
    </row>
    <row r="35" spans="1:105" x14ac:dyDescent="0.3">
      <c r="A35" s="74"/>
      <c r="B35" s="190"/>
      <c r="C35" s="220"/>
      <c r="D35" s="205"/>
      <c r="E35" s="211"/>
      <c r="F35" s="205"/>
      <c r="G35" s="211"/>
      <c r="H35" s="205"/>
      <c r="I35" s="211"/>
      <c r="J35" s="205"/>
      <c r="K35" s="30"/>
      <c r="L35" s="133"/>
      <c r="M35" s="41"/>
      <c r="N35" s="35"/>
      <c r="O35" s="41"/>
      <c r="P35" s="47"/>
      <c r="Q35" s="41"/>
      <c r="R35" s="35"/>
      <c r="S35" s="41"/>
      <c r="T35" s="99"/>
      <c r="U35" s="53"/>
      <c r="V35" s="59"/>
      <c r="W35" s="53"/>
      <c r="X35" s="59"/>
      <c r="Y35" s="53"/>
      <c r="Z35" s="59"/>
      <c r="AA35" s="53"/>
      <c r="AB35" s="59"/>
      <c r="AC35" s="68"/>
      <c r="AD35" s="270"/>
      <c r="AE35" s="282"/>
      <c r="AF35" s="270"/>
      <c r="AG35" s="282"/>
      <c r="AH35" s="270"/>
      <c r="AI35" s="282"/>
      <c r="AJ35" s="270"/>
      <c r="AK35" s="282"/>
      <c r="AL35" s="334"/>
      <c r="AM35" s="344"/>
      <c r="AN35" s="252"/>
      <c r="AO35" s="264"/>
      <c r="AP35" s="252"/>
      <c r="AQ35" s="264"/>
      <c r="AR35" s="252"/>
      <c r="AS35" s="264"/>
      <c r="AT35" s="252"/>
      <c r="AU35" s="264"/>
      <c r="AV35" s="334"/>
      <c r="AW35" s="334"/>
      <c r="AX35" s="354"/>
      <c r="AY35" s="364"/>
      <c r="AZ35" s="354"/>
      <c r="BA35" s="364"/>
      <c r="BB35" s="354"/>
      <c r="BC35" s="364"/>
      <c r="BD35" s="354"/>
      <c r="BE35" s="364"/>
      <c r="BF35" s="334"/>
      <c r="BG35" s="334"/>
      <c r="BH35" s="53"/>
      <c r="BI35" s="59"/>
      <c r="BJ35" s="53"/>
      <c r="BK35" s="59"/>
      <c r="BL35" s="53"/>
      <c r="BM35" s="59"/>
      <c r="BN35" s="53"/>
      <c r="BO35" s="59"/>
      <c r="BP35" s="334"/>
      <c r="BQ35" s="334"/>
      <c r="BR35" s="354"/>
      <c r="BS35" s="364"/>
      <c r="BT35" s="354"/>
      <c r="BU35" s="364"/>
      <c r="BV35" s="354"/>
      <c r="BW35" s="364"/>
      <c r="BX35" s="354"/>
      <c r="BY35" s="364"/>
      <c r="BZ35" s="334"/>
      <c r="CA35" s="252"/>
      <c r="CB35" s="264"/>
      <c r="CC35" s="252"/>
      <c r="CD35" s="264"/>
      <c r="CE35" s="252"/>
      <c r="CF35" s="264"/>
      <c r="CG35" s="252"/>
      <c r="CH35" s="264"/>
      <c r="CI35" s="334"/>
      <c r="CJ35" s="397"/>
      <c r="CK35" s="410"/>
      <c r="CL35" s="397"/>
      <c r="CM35" s="410"/>
      <c r="CN35" s="397"/>
      <c r="CO35" s="410"/>
      <c r="CP35" s="397"/>
      <c r="CQ35" s="410"/>
      <c r="CR35" s="334"/>
      <c r="CS35" s="415"/>
      <c r="CT35" s="428"/>
      <c r="CU35" s="415"/>
      <c r="CV35" s="428"/>
      <c r="CW35" s="415"/>
      <c r="CX35" s="428"/>
      <c r="CY35" s="415"/>
      <c r="CZ35" s="428"/>
      <c r="DA35" s="334"/>
    </row>
    <row r="36" spans="1:105" s="86" customFormat="1" x14ac:dyDescent="0.25">
      <c r="A36" s="71" t="s">
        <v>8</v>
      </c>
      <c r="B36" s="191">
        <v>11</v>
      </c>
      <c r="C36" s="223">
        <f t="shared" si="63"/>
        <v>8</v>
      </c>
      <c r="D36" s="206">
        <f>((C36/B36)*100)</f>
        <v>72.727272727272734</v>
      </c>
      <c r="E36" s="212">
        <v>0</v>
      </c>
      <c r="F36" s="206">
        <f>((E36/B36)*100)</f>
        <v>0</v>
      </c>
      <c r="G36" s="212">
        <v>3</v>
      </c>
      <c r="H36" s="206">
        <f>((G36/B36)*100)</f>
        <v>27.27272727272727</v>
      </c>
      <c r="I36" s="212">
        <v>5</v>
      </c>
      <c r="J36" s="206">
        <f>((I36/B36)*100)</f>
        <v>45.454545454545453</v>
      </c>
      <c r="K36" s="29">
        <v>1</v>
      </c>
      <c r="L36" s="131">
        <f>N36+P36+R36</f>
        <v>8</v>
      </c>
      <c r="M36" s="84">
        <f>((L36/B36)*100)</f>
        <v>72.727272727272734</v>
      </c>
      <c r="N36" s="78">
        <v>0</v>
      </c>
      <c r="O36" s="84">
        <f>((N36/B36)*100)</f>
        <v>0</v>
      </c>
      <c r="P36" s="78">
        <v>2</v>
      </c>
      <c r="Q36" s="84">
        <f>((P36/B36)*100)</f>
        <v>18.181818181818183</v>
      </c>
      <c r="R36" s="78">
        <v>6</v>
      </c>
      <c r="S36" s="84">
        <f>((R36/B36)*100)</f>
        <v>54.54545454545454</v>
      </c>
      <c r="T36" s="87">
        <v>1</v>
      </c>
      <c r="U36" s="79">
        <f>W36+Y36+AA36</f>
        <v>5</v>
      </c>
      <c r="V36" s="85">
        <f>((U36/$B36)*100)</f>
        <v>45.454545454545453</v>
      </c>
      <c r="W36" s="79">
        <v>2</v>
      </c>
      <c r="X36" s="85">
        <f>((W36/$B36)*100)</f>
        <v>18.181818181818183</v>
      </c>
      <c r="Y36" s="79">
        <v>1</v>
      </c>
      <c r="Z36" s="85">
        <f>((Y36/$B36)*100)</f>
        <v>9.0909090909090917</v>
      </c>
      <c r="AA36" s="79">
        <v>2</v>
      </c>
      <c r="AB36" s="85">
        <f>((AA36/$B36)*100)</f>
        <v>18.181818181818183</v>
      </c>
      <c r="AC36" s="67">
        <v>0</v>
      </c>
      <c r="AD36" s="273">
        <f>AF36+AH36+AJ36</f>
        <v>9</v>
      </c>
      <c r="AE36" s="283">
        <f>((AD36/$B36)*100)</f>
        <v>81.818181818181827</v>
      </c>
      <c r="AF36" s="273">
        <v>4</v>
      </c>
      <c r="AG36" s="283">
        <f>((AF36/$B36)*100)</f>
        <v>36.363636363636367</v>
      </c>
      <c r="AH36" s="273">
        <v>1</v>
      </c>
      <c r="AI36" s="283">
        <f>((AH36/$B36)*100)</f>
        <v>9.0909090909090917</v>
      </c>
      <c r="AJ36" s="273">
        <v>4</v>
      </c>
      <c r="AK36" s="283">
        <f>((AJ36/$B36)*100)</f>
        <v>36.363636363636367</v>
      </c>
      <c r="AL36" s="333">
        <v>1</v>
      </c>
      <c r="AM36" s="343" t="str">
        <f>IF((AD36+AL36)&gt;B36, "error", " ")</f>
        <v xml:space="preserve"> </v>
      </c>
      <c r="AN36" s="255">
        <f>AP36+AR36+AT36</f>
        <v>4</v>
      </c>
      <c r="AO36" s="265">
        <f>((AN36/$B36)*100)</f>
        <v>36.363636363636367</v>
      </c>
      <c r="AP36" s="255">
        <v>2</v>
      </c>
      <c r="AQ36" s="265">
        <f>((AP36/$B36)*100)</f>
        <v>18.181818181818183</v>
      </c>
      <c r="AR36" s="255">
        <v>1</v>
      </c>
      <c r="AS36" s="265">
        <f>((AR36/$B36)*100)</f>
        <v>9.0909090909090917</v>
      </c>
      <c r="AT36" s="255">
        <v>1</v>
      </c>
      <c r="AU36" s="265">
        <f>((AT36/$B36)*100)</f>
        <v>9.0909090909090917</v>
      </c>
      <c r="AV36" s="333">
        <v>2</v>
      </c>
      <c r="AW36" s="333" t="str">
        <f>IF((AN36+AV36)&gt;$B36, "error", " ")</f>
        <v xml:space="preserve"> </v>
      </c>
      <c r="AX36" s="357">
        <f>AZ36+BB36+BD36</f>
        <v>7</v>
      </c>
      <c r="AY36" s="365">
        <f>((AX36/$B36)*100)</f>
        <v>63.636363636363633</v>
      </c>
      <c r="AZ36" s="357">
        <v>4</v>
      </c>
      <c r="BA36" s="365">
        <f>((AZ36/$B36)*100)</f>
        <v>36.363636363636367</v>
      </c>
      <c r="BB36" s="357">
        <v>2</v>
      </c>
      <c r="BC36" s="365">
        <f>((BB36/$B36)*100)</f>
        <v>18.181818181818183</v>
      </c>
      <c r="BD36" s="357">
        <v>1</v>
      </c>
      <c r="BE36" s="365">
        <f>((BD36/$B36)*100)</f>
        <v>9.0909090909090917</v>
      </c>
      <c r="BF36" s="333">
        <v>2</v>
      </c>
      <c r="BG36" s="333" t="str">
        <f>IF((AX36+BF36)&gt;$B36, "error", " ")</f>
        <v xml:space="preserve"> </v>
      </c>
      <c r="BH36" s="79">
        <f>BJ36+BL36+BN36</f>
        <v>8</v>
      </c>
      <c r="BI36" s="85">
        <f>((BH36/$B36)*100)</f>
        <v>72.727272727272734</v>
      </c>
      <c r="BJ36" s="79">
        <v>3</v>
      </c>
      <c r="BK36" s="85">
        <f>((BJ36/$B36)*100)</f>
        <v>27.27272727272727</v>
      </c>
      <c r="BL36" s="79">
        <v>4</v>
      </c>
      <c r="BM36" s="85">
        <f>((BL36/$B36)*100)</f>
        <v>36.363636363636367</v>
      </c>
      <c r="BN36" s="79">
        <v>1</v>
      </c>
      <c r="BO36" s="85">
        <f>((BN36/$B36)*100)</f>
        <v>9.0909090909090917</v>
      </c>
      <c r="BP36" s="333">
        <v>1</v>
      </c>
      <c r="BQ36" s="333" t="str">
        <f>IF((BH36+BP36)&gt;$B36, "error", " ")</f>
        <v xml:space="preserve"> </v>
      </c>
      <c r="BR36" s="357">
        <f>BT36+BV36+BX36</f>
        <v>10</v>
      </c>
      <c r="BS36" s="365">
        <f>((BR36/$B36)*100)</f>
        <v>90.909090909090907</v>
      </c>
      <c r="BT36" s="357">
        <v>4</v>
      </c>
      <c r="BU36" s="365">
        <f>((BT36/$B36)*100)</f>
        <v>36.363636363636367</v>
      </c>
      <c r="BV36" s="357">
        <v>5</v>
      </c>
      <c r="BW36" s="365">
        <f>((BV36/$B36)*100)</f>
        <v>45.454545454545453</v>
      </c>
      <c r="BX36" s="357">
        <v>1</v>
      </c>
      <c r="BY36" s="365">
        <f>((BX36/$B36)*100)</f>
        <v>9.0909090909090917</v>
      </c>
      <c r="BZ36" s="333">
        <v>0</v>
      </c>
      <c r="CA36" s="255">
        <f>CC36+CE36+CG36</f>
        <v>6</v>
      </c>
      <c r="CB36" s="265">
        <f>((CA36/$B36)*100)</f>
        <v>54.54545454545454</v>
      </c>
      <c r="CC36" s="255">
        <v>2</v>
      </c>
      <c r="CD36" s="265">
        <f>((CC36/$B36)*100)</f>
        <v>18.181818181818183</v>
      </c>
      <c r="CE36" s="255">
        <v>3</v>
      </c>
      <c r="CF36" s="265">
        <f>((CE36/$B36)*100)</f>
        <v>27.27272727272727</v>
      </c>
      <c r="CG36" s="255">
        <v>1</v>
      </c>
      <c r="CH36" s="265">
        <f>((CG36/$B36)*100)</f>
        <v>9.0909090909090917</v>
      </c>
      <c r="CI36" s="333">
        <v>0</v>
      </c>
      <c r="CJ36" s="400">
        <f>CL36+CN36+CP36</f>
        <v>9</v>
      </c>
      <c r="CK36" s="411">
        <f>((CJ36/$B36)*100)</f>
        <v>81.818181818181827</v>
      </c>
      <c r="CL36" s="400">
        <v>5</v>
      </c>
      <c r="CM36" s="411">
        <f>((CL36/$B36)*100)</f>
        <v>45.454545454545453</v>
      </c>
      <c r="CN36" s="400">
        <v>3</v>
      </c>
      <c r="CO36" s="411">
        <f>((CN36/$B36)*100)</f>
        <v>27.27272727272727</v>
      </c>
      <c r="CP36" s="400">
        <v>1</v>
      </c>
      <c r="CQ36" s="411">
        <f>((CP36/$B36)*100)</f>
        <v>9.0909090909090917</v>
      </c>
      <c r="CR36" s="333">
        <v>0</v>
      </c>
      <c r="CS36" s="418">
        <f>CU36+CW36+CY36</f>
        <v>6</v>
      </c>
      <c r="CT36" s="429">
        <f>((CS36/$B36)*100)</f>
        <v>54.54545454545454</v>
      </c>
      <c r="CU36" s="418">
        <v>4</v>
      </c>
      <c r="CV36" s="429">
        <f>((CU36/$B36)*100)</f>
        <v>36.363636363636367</v>
      </c>
      <c r="CW36" s="418">
        <v>1</v>
      </c>
      <c r="CX36" s="429">
        <f>((CW36/$B36)*100)</f>
        <v>9.0909090909090917</v>
      </c>
      <c r="CY36" s="418">
        <v>1</v>
      </c>
      <c r="CZ36" s="429">
        <f>((CY36/$B36)*100)</f>
        <v>9.0909090909090917</v>
      </c>
      <c r="DA36" s="333">
        <v>0</v>
      </c>
    </row>
    <row r="37" spans="1:105" x14ac:dyDescent="0.3">
      <c r="A37" s="73"/>
      <c r="B37" s="190"/>
      <c r="C37" s="220"/>
      <c r="D37" s="205"/>
      <c r="E37" s="211"/>
      <c r="F37" s="205"/>
      <c r="G37" s="211"/>
      <c r="H37" s="205"/>
      <c r="I37" s="211"/>
      <c r="J37" s="205"/>
      <c r="K37" s="30"/>
      <c r="L37" s="133"/>
      <c r="M37" s="41"/>
      <c r="N37" s="35"/>
      <c r="O37" s="41"/>
      <c r="P37" s="47"/>
      <c r="Q37" s="41"/>
      <c r="R37" s="35"/>
      <c r="S37" s="41"/>
      <c r="T37" s="99"/>
      <c r="U37" s="53"/>
      <c r="V37" s="59"/>
      <c r="W37" s="53"/>
      <c r="X37" s="59"/>
      <c r="Y37" s="53"/>
      <c r="Z37" s="59"/>
      <c r="AA37" s="53"/>
      <c r="AB37" s="59"/>
      <c r="AC37" s="68"/>
      <c r="AD37" s="270"/>
      <c r="AE37" s="282"/>
      <c r="AF37" s="270"/>
      <c r="AG37" s="282"/>
      <c r="AH37" s="270"/>
      <c r="AI37" s="282"/>
      <c r="AJ37" s="270"/>
      <c r="AK37" s="282"/>
      <c r="AL37" s="334"/>
      <c r="AM37" s="344"/>
      <c r="AN37" s="252"/>
      <c r="AO37" s="264"/>
      <c r="AP37" s="252"/>
      <c r="AQ37" s="264"/>
      <c r="AR37" s="252"/>
      <c r="AS37" s="264"/>
      <c r="AT37" s="252"/>
      <c r="AU37" s="264"/>
      <c r="AV37" s="334"/>
      <c r="AW37" s="334"/>
      <c r="AX37" s="354"/>
      <c r="AY37" s="364"/>
      <c r="AZ37" s="354"/>
      <c r="BA37" s="364"/>
      <c r="BB37" s="354"/>
      <c r="BC37" s="364"/>
      <c r="BD37" s="354"/>
      <c r="BE37" s="364"/>
      <c r="BF37" s="334"/>
      <c r="BG37" s="334"/>
      <c r="BH37" s="53"/>
      <c r="BI37" s="59"/>
      <c r="BJ37" s="53"/>
      <c r="BK37" s="59"/>
      <c r="BL37" s="53"/>
      <c r="BM37" s="59"/>
      <c r="BN37" s="53"/>
      <c r="BO37" s="59"/>
      <c r="BP37" s="334"/>
      <c r="BQ37" s="334"/>
      <c r="BR37" s="354"/>
      <c r="BS37" s="364"/>
      <c r="BT37" s="354"/>
      <c r="BU37" s="364"/>
      <c r="BV37" s="354"/>
      <c r="BW37" s="364"/>
      <c r="BX37" s="354"/>
      <c r="BY37" s="364"/>
      <c r="BZ37" s="334"/>
      <c r="CA37" s="252"/>
      <c r="CB37" s="264"/>
      <c r="CC37" s="252"/>
      <c r="CD37" s="264"/>
      <c r="CE37" s="252"/>
      <c r="CF37" s="264"/>
      <c r="CG37" s="252"/>
      <c r="CH37" s="264"/>
      <c r="CI37" s="334"/>
      <c r="CJ37" s="397"/>
      <c r="CK37" s="410"/>
      <c r="CL37" s="397"/>
      <c r="CM37" s="410"/>
      <c r="CN37" s="397"/>
      <c r="CO37" s="410"/>
      <c r="CP37" s="397"/>
      <c r="CQ37" s="410"/>
      <c r="CR37" s="334"/>
      <c r="CS37" s="415"/>
      <c r="CT37" s="428"/>
      <c r="CU37" s="415"/>
      <c r="CV37" s="428"/>
      <c r="CW37" s="415"/>
      <c r="CX37" s="428"/>
      <c r="CY37" s="415"/>
      <c r="CZ37" s="428"/>
      <c r="DA37" s="334"/>
    </row>
    <row r="38" spans="1:105" s="86" customFormat="1" x14ac:dyDescent="0.25">
      <c r="A38" s="71" t="s">
        <v>9</v>
      </c>
      <c r="B38" s="191">
        <f>SUM(B39:B41)</f>
        <v>38</v>
      </c>
      <c r="C38" s="223">
        <f t="shared" si="63"/>
        <v>23</v>
      </c>
      <c r="D38" s="206">
        <f>((C38/B38)*100)</f>
        <v>60.526315789473685</v>
      </c>
      <c r="E38" s="212">
        <f>SUM(E39:E41)</f>
        <v>10</v>
      </c>
      <c r="F38" s="206">
        <f>((E38/B38)*100)</f>
        <v>26.315789473684209</v>
      </c>
      <c r="G38" s="212">
        <f>SUM(G39:G41)</f>
        <v>1</v>
      </c>
      <c r="H38" s="206">
        <f>((G38/B38)*100)</f>
        <v>2.6315789473684208</v>
      </c>
      <c r="I38" s="212">
        <f>SUM(I39:I41)</f>
        <v>12</v>
      </c>
      <c r="J38" s="206">
        <f>((I38/B38)*100)</f>
        <v>31.578947368421051</v>
      </c>
      <c r="K38" s="29">
        <f>SUM(K39:K41)</f>
        <v>4</v>
      </c>
      <c r="L38" s="131">
        <f>SUM(L39:L41)</f>
        <v>29</v>
      </c>
      <c r="M38" s="84">
        <f>((L38/B38)*100)</f>
        <v>76.31578947368422</v>
      </c>
      <c r="N38" s="78">
        <f>SUM(N39:N41)</f>
        <v>15</v>
      </c>
      <c r="O38" s="84">
        <f>((N38/B38)*100)</f>
        <v>39.473684210526315</v>
      </c>
      <c r="P38" s="78">
        <f>SUM(P39:P41)</f>
        <v>2</v>
      </c>
      <c r="Q38" s="84">
        <f>((P38/B38)*100)</f>
        <v>5.2631578947368416</v>
      </c>
      <c r="R38" s="78">
        <f>SUM(R39:R41)</f>
        <v>12</v>
      </c>
      <c r="S38" s="84">
        <f>((R38/B38)*100)</f>
        <v>31.578947368421051</v>
      </c>
      <c r="T38" s="87">
        <f>SUM(T39:T41)</f>
        <v>3</v>
      </c>
      <c r="U38" s="79">
        <f>SUM(U39:U41)</f>
        <v>25</v>
      </c>
      <c r="V38" s="85">
        <f>((U38/$B38)*100)</f>
        <v>65.789473684210535</v>
      </c>
      <c r="W38" s="79">
        <f>SUM(W39:W41)</f>
        <v>18</v>
      </c>
      <c r="X38" s="85">
        <f>((W38/$B38)*100)</f>
        <v>47.368421052631575</v>
      </c>
      <c r="Y38" s="79">
        <f>SUM(Y39:Y41)</f>
        <v>3</v>
      </c>
      <c r="Z38" s="85">
        <f>((Y38/$B38)*100)</f>
        <v>7.8947368421052628</v>
      </c>
      <c r="AA38" s="79">
        <f>SUM(AA39:AA41)</f>
        <v>4</v>
      </c>
      <c r="AB38" s="85">
        <f>((AA38/$B38)*100)</f>
        <v>10.526315789473683</v>
      </c>
      <c r="AC38" s="67">
        <f>SUM(AC39:AC41)</f>
        <v>5</v>
      </c>
      <c r="AD38" s="273">
        <f>SUM(AD39:AD41)</f>
        <v>34</v>
      </c>
      <c r="AE38" s="283">
        <f>((AD38/$B38)*100)</f>
        <v>89.473684210526315</v>
      </c>
      <c r="AF38" s="273">
        <f>SUM(AF39:AF41)</f>
        <v>23</v>
      </c>
      <c r="AG38" s="283">
        <f>((AF38/$B38)*100)</f>
        <v>60.526315789473685</v>
      </c>
      <c r="AH38" s="273">
        <f>SUM(AH39:AH41)</f>
        <v>4</v>
      </c>
      <c r="AI38" s="283">
        <f>((AH38/$B38)*100)</f>
        <v>10.526315789473683</v>
      </c>
      <c r="AJ38" s="273">
        <f>SUM(AJ39:AJ41)</f>
        <v>7</v>
      </c>
      <c r="AK38" s="283">
        <f>((AJ38/$B38)*100)</f>
        <v>18.421052631578945</v>
      </c>
      <c r="AL38" s="333">
        <f>SUM(AL39:AL41)</f>
        <v>3</v>
      </c>
      <c r="AM38" s="343"/>
      <c r="AN38" s="255">
        <f>SUM(AN39:AN41)</f>
        <v>28</v>
      </c>
      <c r="AO38" s="265">
        <f>((AN38/$B38)*100)</f>
        <v>73.68421052631578</v>
      </c>
      <c r="AP38" s="255">
        <f>SUM(AP39:AP41)</f>
        <v>22</v>
      </c>
      <c r="AQ38" s="265">
        <f>((AP38/$B38)*100)</f>
        <v>57.894736842105267</v>
      </c>
      <c r="AR38" s="255">
        <f>SUM(AR39:AR41)</f>
        <v>4</v>
      </c>
      <c r="AS38" s="265">
        <f>((AR38/$B38)*100)</f>
        <v>10.526315789473683</v>
      </c>
      <c r="AT38" s="255">
        <f>SUM(AT39:AT41)</f>
        <v>2</v>
      </c>
      <c r="AU38" s="265">
        <f>((AT38/$B38)*100)</f>
        <v>5.2631578947368416</v>
      </c>
      <c r="AV38" s="333">
        <f>SUM(AV39:AV41)</f>
        <v>3</v>
      </c>
      <c r="AW38" s="333"/>
      <c r="AX38" s="357">
        <f>SUM(AX39:AX41)</f>
        <v>32</v>
      </c>
      <c r="AY38" s="365">
        <f>((AX38/$B38)*100)</f>
        <v>84.210526315789465</v>
      </c>
      <c r="AZ38" s="357">
        <f>SUM(AZ39:AZ41)</f>
        <v>25</v>
      </c>
      <c r="BA38" s="365">
        <f>((AZ38/$B38)*100)</f>
        <v>65.789473684210535</v>
      </c>
      <c r="BB38" s="357">
        <f>SUM(BB39:BB41)</f>
        <v>4</v>
      </c>
      <c r="BC38" s="365">
        <f>((BB38/$B38)*100)</f>
        <v>10.526315789473683</v>
      </c>
      <c r="BD38" s="357">
        <f>SUM(BD39:BD41)</f>
        <v>3</v>
      </c>
      <c r="BE38" s="365">
        <f>((BD38/$B38)*100)</f>
        <v>7.8947368421052628</v>
      </c>
      <c r="BF38" s="333">
        <f>SUM(BF39:BF41)</f>
        <v>4</v>
      </c>
      <c r="BG38" s="333"/>
      <c r="BH38" s="79">
        <f>SUM(BH39:BH41)</f>
        <v>28</v>
      </c>
      <c r="BI38" s="85">
        <f>((BH38/$B38)*100)</f>
        <v>73.68421052631578</v>
      </c>
      <c r="BJ38" s="79">
        <f>SUM(BJ39:BJ41)</f>
        <v>18</v>
      </c>
      <c r="BK38" s="85">
        <f>((BJ38/$B38)*100)</f>
        <v>47.368421052631575</v>
      </c>
      <c r="BL38" s="79">
        <f>SUM(BL39:BL41)</f>
        <v>8</v>
      </c>
      <c r="BM38" s="85">
        <f>((BL38/$B38)*100)</f>
        <v>21.052631578947366</v>
      </c>
      <c r="BN38" s="79">
        <f>SUM(BN39:BN41)</f>
        <v>2</v>
      </c>
      <c r="BO38" s="85">
        <f>((BN38/$B38)*100)</f>
        <v>5.2631578947368416</v>
      </c>
      <c r="BP38" s="333">
        <f>SUM(BP39:BP41)</f>
        <v>2</v>
      </c>
      <c r="BQ38" s="333"/>
      <c r="BR38" s="357">
        <f>SUM(BR39:BR41)</f>
        <v>34</v>
      </c>
      <c r="BS38" s="365">
        <f>((BR38/$B38)*100)</f>
        <v>89.473684210526315</v>
      </c>
      <c r="BT38" s="357">
        <f>SUM(BT39:BT41)</f>
        <v>27</v>
      </c>
      <c r="BU38" s="365">
        <f>((BT38/$B38)*100)</f>
        <v>71.05263157894737</v>
      </c>
      <c r="BV38" s="357">
        <f>SUM(BV39:BV41)</f>
        <v>4</v>
      </c>
      <c r="BW38" s="365">
        <f>((BV38/$B38)*100)</f>
        <v>10.526315789473683</v>
      </c>
      <c r="BX38" s="357">
        <f>SUM(BX39:BX41)</f>
        <v>3</v>
      </c>
      <c r="BY38" s="365">
        <f>((BX38/$B38)*100)</f>
        <v>7.8947368421052628</v>
      </c>
      <c r="BZ38" s="333">
        <f>SUM(BZ39:BZ41)</f>
        <v>2</v>
      </c>
      <c r="CA38" s="255">
        <f>SUM(CA39:CA41)</f>
        <v>32</v>
      </c>
      <c r="CB38" s="265">
        <f>((CA38/$B38)*100)</f>
        <v>84.210526315789465</v>
      </c>
      <c r="CC38" s="255">
        <f>SUM(CC39:CC41)</f>
        <v>24</v>
      </c>
      <c r="CD38" s="265">
        <f>((CC38/$B38)*100)</f>
        <v>63.157894736842103</v>
      </c>
      <c r="CE38" s="255">
        <f>SUM(CE39:CE41)</f>
        <v>4</v>
      </c>
      <c r="CF38" s="265">
        <f>((CE38/$B38)*100)</f>
        <v>10.526315789473683</v>
      </c>
      <c r="CG38" s="255">
        <f>SUM(CG39:CG41)</f>
        <v>4</v>
      </c>
      <c r="CH38" s="265">
        <f>((CG38/$B38)*100)</f>
        <v>10.526315789473683</v>
      </c>
      <c r="CI38" s="333">
        <f>SUM(CI39:CI41)</f>
        <v>1</v>
      </c>
      <c r="CJ38" s="400">
        <f>SUM(CJ39:CJ41)</f>
        <v>34</v>
      </c>
      <c r="CK38" s="411">
        <f>((CJ38/$B38)*100)</f>
        <v>89.473684210526315</v>
      </c>
      <c r="CL38" s="400">
        <f>SUM(CL39:CL41)</f>
        <v>29</v>
      </c>
      <c r="CM38" s="411">
        <f>((CL38/$B38)*100)</f>
        <v>76.31578947368422</v>
      </c>
      <c r="CN38" s="400">
        <f>SUM(CN39:CN41)</f>
        <v>1</v>
      </c>
      <c r="CO38" s="411">
        <f>((CN38/$B38)*100)</f>
        <v>2.6315789473684208</v>
      </c>
      <c r="CP38" s="400">
        <f>SUM(CP39:CP41)</f>
        <v>4</v>
      </c>
      <c r="CQ38" s="411">
        <f>((CP38/$B38)*100)</f>
        <v>10.526315789473683</v>
      </c>
      <c r="CR38" s="333">
        <f>SUM(CR39:CR41)</f>
        <v>0</v>
      </c>
      <c r="CS38" s="418">
        <f>SUM(CS39:CS41)</f>
        <v>24</v>
      </c>
      <c r="CT38" s="429">
        <f>((CS38/$B38)*100)</f>
        <v>63.157894736842103</v>
      </c>
      <c r="CU38" s="418">
        <f>SUM(CU39:CU41)</f>
        <v>19</v>
      </c>
      <c r="CV38" s="429">
        <f>((CU38/$B38)*100)</f>
        <v>50</v>
      </c>
      <c r="CW38" s="418">
        <f>SUM(CW39:CW41)</f>
        <v>2</v>
      </c>
      <c r="CX38" s="429">
        <f>((CW38/$B38)*100)</f>
        <v>5.2631578947368416</v>
      </c>
      <c r="CY38" s="418">
        <f>SUM(CY39:CY41)</f>
        <v>3</v>
      </c>
      <c r="CZ38" s="429">
        <f>((CY38/$B38)*100)</f>
        <v>7.8947368421052628</v>
      </c>
      <c r="DA38" s="333">
        <f>SUM(DA39:DA41)</f>
        <v>0</v>
      </c>
    </row>
    <row r="39" spans="1:105" ht="14.4" x14ac:dyDescent="0.3">
      <c r="A39" s="72" t="s">
        <v>36</v>
      </c>
      <c r="B39" s="192">
        <v>11</v>
      </c>
      <c r="C39" s="224">
        <f t="shared" si="63"/>
        <v>9</v>
      </c>
      <c r="D39" s="205">
        <f>((C39/B39)*100)</f>
        <v>81.818181818181827</v>
      </c>
      <c r="E39" s="213">
        <v>4</v>
      </c>
      <c r="F39" s="205">
        <f>((E39/B39)*100)</f>
        <v>36.363636363636367</v>
      </c>
      <c r="G39" s="213">
        <v>0</v>
      </c>
      <c r="H39" s="205">
        <f>((G39/B39)*100)</f>
        <v>0</v>
      </c>
      <c r="I39" s="213">
        <v>5</v>
      </c>
      <c r="J39" s="205">
        <f>((I39/B39)*100)</f>
        <v>45.454545454545453</v>
      </c>
      <c r="K39" s="30">
        <v>0</v>
      </c>
      <c r="L39" s="132">
        <f>N39+P39+R39</f>
        <v>9</v>
      </c>
      <c r="M39" s="41">
        <f>((L39/B39)*100)</f>
        <v>81.818181818181827</v>
      </c>
      <c r="N39" s="36">
        <v>4</v>
      </c>
      <c r="O39" s="41">
        <f>((N39/B39)*100)</f>
        <v>36.363636363636367</v>
      </c>
      <c r="P39" s="47">
        <v>1</v>
      </c>
      <c r="Q39" s="41">
        <f>((P39/B39)*100)</f>
        <v>9.0909090909090917</v>
      </c>
      <c r="R39" s="36">
        <v>4</v>
      </c>
      <c r="S39" s="41">
        <f>((R39/B39)*100)</f>
        <v>36.363636363636367</v>
      </c>
      <c r="T39" s="99">
        <v>0</v>
      </c>
      <c r="U39" s="54">
        <f>W39+Y39+AA39</f>
        <v>9</v>
      </c>
      <c r="V39" s="59">
        <f>((U39/$B39)*100)</f>
        <v>81.818181818181827</v>
      </c>
      <c r="W39" s="54">
        <v>8</v>
      </c>
      <c r="X39" s="59">
        <f>((W39/$B39)*100)</f>
        <v>72.727272727272734</v>
      </c>
      <c r="Y39" s="54">
        <v>1</v>
      </c>
      <c r="Z39" s="59">
        <f>((Y39/$B39)*100)</f>
        <v>9.0909090909090917</v>
      </c>
      <c r="AA39" s="54">
        <v>0</v>
      </c>
      <c r="AB39" s="59">
        <f>((AA39/$B39)*100)</f>
        <v>0</v>
      </c>
      <c r="AC39" s="68">
        <v>1</v>
      </c>
      <c r="AD39" s="274">
        <f>AF39+AH39+AJ39</f>
        <v>11</v>
      </c>
      <c r="AE39" s="282">
        <f>((AD39/$B39)*100)</f>
        <v>100</v>
      </c>
      <c r="AF39" s="274">
        <v>10</v>
      </c>
      <c r="AG39" s="282">
        <f>((AF39/$B39)*100)</f>
        <v>90.909090909090907</v>
      </c>
      <c r="AH39" s="274">
        <v>1</v>
      </c>
      <c r="AI39" s="282">
        <f>((AH39/$B39)*100)</f>
        <v>9.0909090909090917</v>
      </c>
      <c r="AJ39" s="274">
        <v>0</v>
      </c>
      <c r="AK39" s="282">
        <f>((AJ39/$B39)*100)</f>
        <v>0</v>
      </c>
      <c r="AL39" s="334">
        <v>0</v>
      </c>
      <c r="AM39" s="344" t="str">
        <f t="shared" ref="AM39:AM41" si="72">IF((AD39+AL39)&gt;B39, "error", " ")</f>
        <v xml:space="preserve"> </v>
      </c>
      <c r="AN39" s="256">
        <f>AP39+AR39+AT39</f>
        <v>9</v>
      </c>
      <c r="AO39" s="264">
        <f>((AN39/$B39)*100)</f>
        <v>81.818181818181827</v>
      </c>
      <c r="AP39" s="256">
        <v>9</v>
      </c>
      <c r="AQ39" s="264">
        <f>((AP39/$B39)*100)</f>
        <v>81.818181818181827</v>
      </c>
      <c r="AR39" s="256">
        <v>0</v>
      </c>
      <c r="AS39" s="264">
        <f>((AR39/$B39)*100)</f>
        <v>0</v>
      </c>
      <c r="AT39" s="256">
        <v>0</v>
      </c>
      <c r="AU39" s="264">
        <f>((AT39/$B39)*100)</f>
        <v>0</v>
      </c>
      <c r="AV39" s="334">
        <v>0</v>
      </c>
      <c r="AW39" s="334" t="str">
        <f t="shared" ref="AW39:AW41" si="73">IF((AN39+AV39)&gt;$B39, "error", " ")</f>
        <v xml:space="preserve"> </v>
      </c>
      <c r="AX39" s="358">
        <f>AZ39+BB39+BD39</f>
        <v>10</v>
      </c>
      <c r="AY39" s="364">
        <f>((AX39/$B39)*100)</f>
        <v>90.909090909090907</v>
      </c>
      <c r="AZ39" s="358">
        <v>10</v>
      </c>
      <c r="BA39" s="364">
        <f>((AZ39/$B39)*100)</f>
        <v>90.909090909090907</v>
      </c>
      <c r="BB39" s="358">
        <v>0</v>
      </c>
      <c r="BC39" s="364">
        <f>((BB39/$B39)*100)</f>
        <v>0</v>
      </c>
      <c r="BD39" s="358">
        <v>0</v>
      </c>
      <c r="BE39" s="364">
        <f>((BD39/$B39)*100)</f>
        <v>0</v>
      </c>
      <c r="BF39" s="334">
        <v>0</v>
      </c>
      <c r="BG39" s="334" t="str">
        <f t="shared" ref="BG39:BG41" si="74">IF((AX39+BF39)&gt;$B39, "error", " ")</f>
        <v xml:space="preserve"> </v>
      </c>
      <c r="BH39" s="54">
        <f>BJ39+BL39+BN39</f>
        <v>10</v>
      </c>
      <c r="BI39" s="59">
        <f>((BH39/$B39)*100)</f>
        <v>90.909090909090907</v>
      </c>
      <c r="BJ39" s="54">
        <v>7</v>
      </c>
      <c r="BK39" s="59">
        <f>((BJ39/$B39)*100)</f>
        <v>63.636363636363633</v>
      </c>
      <c r="BL39" s="54">
        <v>3</v>
      </c>
      <c r="BM39" s="59">
        <f>((BL39/$B39)*100)</f>
        <v>27.27272727272727</v>
      </c>
      <c r="BN39" s="54">
        <v>0</v>
      </c>
      <c r="BO39" s="59">
        <f>((BN39/$B39)*100)</f>
        <v>0</v>
      </c>
      <c r="BP39" s="334">
        <v>0</v>
      </c>
      <c r="BQ39" s="334" t="str">
        <f t="shared" ref="BQ39:BQ41" si="75">IF((BH39+BP39)&gt;$B39, "error", " ")</f>
        <v xml:space="preserve"> </v>
      </c>
      <c r="BR39" s="358">
        <f>BT39+BV39+BX39</f>
        <v>11</v>
      </c>
      <c r="BS39" s="364">
        <f>((BR39/$B39)*100)</f>
        <v>100</v>
      </c>
      <c r="BT39" s="358">
        <v>8</v>
      </c>
      <c r="BU39" s="364">
        <f>((BT39/$B39)*100)</f>
        <v>72.727272727272734</v>
      </c>
      <c r="BV39" s="358">
        <v>2</v>
      </c>
      <c r="BW39" s="364">
        <f>((BV39/$B39)*100)</f>
        <v>18.181818181818183</v>
      </c>
      <c r="BX39" s="358">
        <v>1</v>
      </c>
      <c r="BY39" s="364">
        <f>((BX39/$B39)*100)</f>
        <v>9.0909090909090917</v>
      </c>
      <c r="BZ39" s="334">
        <v>0</v>
      </c>
      <c r="CA39" s="256">
        <f>CC39+CE39+CG39</f>
        <v>11</v>
      </c>
      <c r="CB39" s="264">
        <f>((CA39/$B39)*100)</f>
        <v>100</v>
      </c>
      <c r="CC39" s="256">
        <v>7</v>
      </c>
      <c r="CD39" s="264">
        <f>((CC39/$B39)*100)</f>
        <v>63.636363636363633</v>
      </c>
      <c r="CE39" s="256">
        <v>2</v>
      </c>
      <c r="CF39" s="264">
        <f>((CE39/$B39)*100)</f>
        <v>18.181818181818183</v>
      </c>
      <c r="CG39" s="256">
        <v>2</v>
      </c>
      <c r="CH39" s="264">
        <f>((CG39/$B39)*100)</f>
        <v>18.181818181818183</v>
      </c>
      <c r="CI39" s="334">
        <v>0</v>
      </c>
      <c r="CJ39" s="401">
        <f>CL39+CN39+CP39</f>
        <v>11</v>
      </c>
      <c r="CK39" s="410">
        <f>((CJ39/$B39)*100)</f>
        <v>100</v>
      </c>
      <c r="CL39" s="401">
        <v>9</v>
      </c>
      <c r="CM39" s="410">
        <f>((CL39/$B39)*100)</f>
        <v>81.818181818181827</v>
      </c>
      <c r="CN39" s="401">
        <v>0</v>
      </c>
      <c r="CO39" s="410">
        <f>((CN39/$B39)*100)</f>
        <v>0</v>
      </c>
      <c r="CP39" s="401">
        <v>2</v>
      </c>
      <c r="CQ39" s="410">
        <f>((CP39/$B39)*100)</f>
        <v>18.181818181818183</v>
      </c>
      <c r="CR39" s="334">
        <v>0</v>
      </c>
      <c r="CS39" s="419">
        <f>CU39+CW39+CY39</f>
        <v>9</v>
      </c>
      <c r="CT39" s="428">
        <f>((CS39/$B39)*100)</f>
        <v>81.818181818181827</v>
      </c>
      <c r="CU39" s="419">
        <v>7</v>
      </c>
      <c r="CV39" s="428">
        <f>((CU39/$B39)*100)</f>
        <v>63.636363636363633</v>
      </c>
      <c r="CW39" s="419">
        <v>1</v>
      </c>
      <c r="CX39" s="428">
        <f>((CW39/$B39)*100)</f>
        <v>9.0909090909090917</v>
      </c>
      <c r="CY39" s="419">
        <v>1</v>
      </c>
      <c r="CZ39" s="428">
        <f>((CY39/$B39)*100)</f>
        <v>9.0909090909090917</v>
      </c>
      <c r="DA39" s="334">
        <v>0</v>
      </c>
    </row>
    <row r="40" spans="1:105" ht="14.4" x14ac:dyDescent="0.3">
      <c r="A40" s="72" t="s">
        <v>37</v>
      </c>
      <c r="B40" s="192">
        <v>14</v>
      </c>
      <c r="C40" s="224">
        <f t="shared" si="63"/>
        <v>7</v>
      </c>
      <c r="D40" s="205">
        <f>((C40/B40)*100)</f>
        <v>50</v>
      </c>
      <c r="E40" s="213">
        <v>1</v>
      </c>
      <c r="F40" s="205">
        <f>((E40/B40)*100)</f>
        <v>7.1428571428571423</v>
      </c>
      <c r="G40" s="213">
        <v>1</v>
      </c>
      <c r="H40" s="205">
        <f>((G40/B40)*100)</f>
        <v>7.1428571428571423</v>
      </c>
      <c r="I40" s="213">
        <v>5</v>
      </c>
      <c r="J40" s="205">
        <f>((I40/B40)*100)</f>
        <v>35.714285714285715</v>
      </c>
      <c r="K40" s="30">
        <v>2</v>
      </c>
      <c r="L40" s="132">
        <f>N40+P40+R40</f>
        <v>11</v>
      </c>
      <c r="M40" s="41">
        <f>((L40/B40)*100)</f>
        <v>78.571428571428569</v>
      </c>
      <c r="N40" s="36">
        <v>4</v>
      </c>
      <c r="O40" s="41">
        <f>((N40/B40)*100)</f>
        <v>28.571428571428569</v>
      </c>
      <c r="P40" s="47">
        <v>0</v>
      </c>
      <c r="Q40" s="41">
        <f>((P40/B40)*100)</f>
        <v>0</v>
      </c>
      <c r="R40" s="36">
        <v>7</v>
      </c>
      <c r="S40" s="41">
        <f>((R40/B40)*100)</f>
        <v>50</v>
      </c>
      <c r="T40" s="99">
        <v>2</v>
      </c>
      <c r="U40" s="54">
        <f>W40+Y40+AA40</f>
        <v>9</v>
      </c>
      <c r="V40" s="59">
        <f>((U40/$B40)*100)</f>
        <v>64.285714285714292</v>
      </c>
      <c r="W40" s="54">
        <v>4</v>
      </c>
      <c r="X40" s="59">
        <f>((W40/$B40)*100)</f>
        <v>28.571428571428569</v>
      </c>
      <c r="Y40" s="54">
        <v>1</v>
      </c>
      <c r="Z40" s="59">
        <f>((Y40/$B40)*100)</f>
        <v>7.1428571428571423</v>
      </c>
      <c r="AA40" s="54">
        <v>4</v>
      </c>
      <c r="AB40" s="59">
        <f>((AA40/$B40)*100)</f>
        <v>28.571428571428569</v>
      </c>
      <c r="AC40" s="68">
        <v>1</v>
      </c>
      <c r="AD40" s="274">
        <f>AF40+AH40+AJ40</f>
        <v>12</v>
      </c>
      <c r="AE40" s="282">
        <f>((AD40/$B40)*100)</f>
        <v>85.714285714285708</v>
      </c>
      <c r="AF40" s="274">
        <v>6</v>
      </c>
      <c r="AG40" s="282">
        <f>((AF40/$B40)*100)</f>
        <v>42.857142857142854</v>
      </c>
      <c r="AH40" s="274">
        <v>1</v>
      </c>
      <c r="AI40" s="282">
        <f>((AH40/$B40)*100)</f>
        <v>7.1428571428571423</v>
      </c>
      <c r="AJ40" s="274">
        <v>5</v>
      </c>
      <c r="AK40" s="282">
        <f>((AJ40/$B40)*100)</f>
        <v>35.714285714285715</v>
      </c>
      <c r="AL40" s="334">
        <v>1</v>
      </c>
      <c r="AM40" s="344" t="str">
        <f t="shared" si="72"/>
        <v xml:space="preserve"> </v>
      </c>
      <c r="AN40" s="256">
        <f>AP40+AR40+AT40</f>
        <v>9</v>
      </c>
      <c r="AO40" s="264">
        <f>((AN40/$B40)*100)</f>
        <v>64.285714285714292</v>
      </c>
      <c r="AP40" s="256">
        <v>7</v>
      </c>
      <c r="AQ40" s="264">
        <f>((AP40/$B40)*100)</f>
        <v>50</v>
      </c>
      <c r="AR40" s="256">
        <v>0</v>
      </c>
      <c r="AS40" s="264">
        <f>((AR40/$B40)*100)</f>
        <v>0</v>
      </c>
      <c r="AT40" s="256">
        <v>2</v>
      </c>
      <c r="AU40" s="264">
        <f>((AT40/$B40)*100)</f>
        <v>14.285714285714285</v>
      </c>
      <c r="AV40" s="334">
        <v>1</v>
      </c>
      <c r="AW40" s="334" t="str">
        <f t="shared" si="73"/>
        <v xml:space="preserve"> </v>
      </c>
      <c r="AX40" s="358">
        <f>AZ40+BB40+BD40</f>
        <v>11</v>
      </c>
      <c r="AY40" s="364">
        <f>((AX40/$B40)*100)</f>
        <v>78.571428571428569</v>
      </c>
      <c r="AZ40" s="358">
        <v>8</v>
      </c>
      <c r="BA40" s="364">
        <f>((AZ40/$B40)*100)</f>
        <v>57.142857142857139</v>
      </c>
      <c r="BB40" s="358">
        <v>0</v>
      </c>
      <c r="BC40" s="364">
        <f>((BB40/$B40)*100)</f>
        <v>0</v>
      </c>
      <c r="BD40" s="358">
        <v>3</v>
      </c>
      <c r="BE40" s="364">
        <f>((BD40/$B40)*100)</f>
        <v>21.428571428571427</v>
      </c>
      <c r="BF40" s="334">
        <v>1</v>
      </c>
      <c r="BG40" s="334" t="str">
        <f t="shared" si="74"/>
        <v xml:space="preserve"> </v>
      </c>
      <c r="BH40" s="54">
        <f>BJ40+BL40+BN40</f>
        <v>11</v>
      </c>
      <c r="BI40" s="59">
        <f>((BH40/$B40)*100)</f>
        <v>78.571428571428569</v>
      </c>
      <c r="BJ40" s="54">
        <v>8</v>
      </c>
      <c r="BK40" s="59">
        <f>((BJ40/$B40)*100)</f>
        <v>57.142857142857139</v>
      </c>
      <c r="BL40" s="54">
        <v>1</v>
      </c>
      <c r="BM40" s="59">
        <f>((BL40/$B40)*100)</f>
        <v>7.1428571428571423</v>
      </c>
      <c r="BN40" s="54">
        <v>2</v>
      </c>
      <c r="BO40" s="59">
        <f>((BN40/$B40)*100)</f>
        <v>14.285714285714285</v>
      </c>
      <c r="BP40" s="334">
        <v>0</v>
      </c>
      <c r="BQ40" s="334" t="str">
        <f t="shared" si="75"/>
        <v xml:space="preserve"> </v>
      </c>
      <c r="BR40" s="358">
        <f>BT40+BV40+BX40</f>
        <v>13</v>
      </c>
      <c r="BS40" s="364">
        <f>((BR40/$B40)*100)</f>
        <v>92.857142857142861</v>
      </c>
      <c r="BT40" s="358">
        <v>11</v>
      </c>
      <c r="BU40" s="364">
        <f>((BT40/$B40)*100)</f>
        <v>78.571428571428569</v>
      </c>
      <c r="BV40" s="358">
        <v>0</v>
      </c>
      <c r="BW40" s="364">
        <f>((BV40/$B40)*100)</f>
        <v>0</v>
      </c>
      <c r="BX40" s="358">
        <v>2</v>
      </c>
      <c r="BY40" s="364">
        <f>((BX40/$B40)*100)</f>
        <v>14.285714285714285</v>
      </c>
      <c r="BZ40" s="334">
        <v>0</v>
      </c>
      <c r="CA40" s="256">
        <f>CC40+CE40+CG40</f>
        <v>13</v>
      </c>
      <c r="CB40" s="264">
        <f>((CA40/$B40)*100)</f>
        <v>92.857142857142861</v>
      </c>
      <c r="CC40" s="256">
        <v>11</v>
      </c>
      <c r="CD40" s="264">
        <f>((CC40/$B40)*100)</f>
        <v>78.571428571428569</v>
      </c>
      <c r="CE40" s="256">
        <v>0</v>
      </c>
      <c r="CF40" s="264">
        <f>((CE40/$B40)*100)</f>
        <v>0</v>
      </c>
      <c r="CG40" s="256">
        <v>2</v>
      </c>
      <c r="CH40" s="264">
        <f>((CG40/$B40)*100)</f>
        <v>14.285714285714285</v>
      </c>
      <c r="CI40" s="334">
        <v>0</v>
      </c>
      <c r="CJ40" s="401">
        <f>CL40+CN40+CP40</f>
        <v>14</v>
      </c>
      <c r="CK40" s="410">
        <f>((CJ40/$B40)*100)</f>
        <v>100</v>
      </c>
      <c r="CL40" s="401">
        <v>12</v>
      </c>
      <c r="CM40" s="410">
        <f>((CL40/$B40)*100)</f>
        <v>85.714285714285708</v>
      </c>
      <c r="CN40" s="401">
        <v>0</v>
      </c>
      <c r="CO40" s="410">
        <f>((CN40/$B40)*100)</f>
        <v>0</v>
      </c>
      <c r="CP40" s="401">
        <v>2</v>
      </c>
      <c r="CQ40" s="410">
        <f>((CP40/$B40)*100)</f>
        <v>14.285714285714285</v>
      </c>
      <c r="CR40" s="334">
        <v>0</v>
      </c>
      <c r="CS40" s="419">
        <f>CU40+CW40+CY40</f>
        <v>9</v>
      </c>
      <c r="CT40" s="428">
        <f>((CS40/$B40)*100)</f>
        <v>64.285714285714292</v>
      </c>
      <c r="CU40" s="419">
        <v>7</v>
      </c>
      <c r="CV40" s="428">
        <f>((CU40/$B40)*100)</f>
        <v>50</v>
      </c>
      <c r="CW40" s="419">
        <v>0</v>
      </c>
      <c r="CX40" s="428">
        <f>((CW40/$B40)*100)</f>
        <v>0</v>
      </c>
      <c r="CY40" s="419">
        <v>2</v>
      </c>
      <c r="CZ40" s="428">
        <f>((CY40/$B40)*100)</f>
        <v>14.285714285714285</v>
      </c>
      <c r="DA40" s="334">
        <v>0</v>
      </c>
    </row>
    <row r="41" spans="1:105" ht="14.4" x14ac:dyDescent="0.3">
      <c r="A41" s="72" t="s">
        <v>38</v>
      </c>
      <c r="B41" s="192">
        <v>13</v>
      </c>
      <c r="C41" s="224">
        <f t="shared" si="63"/>
        <v>7</v>
      </c>
      <c r="D41" s="205">
        <f>((C41/B41)*100)</f>
        <v>53.846153846153847</v>
      </c>
      <c r="E41" s="213">
        <v>5</v>
      </c>
      <c r="F41" s="205">
        <f>((E41/B41)*100)</f>
        <v>38.461538461538467</v>
      </c>
      <c r="G41" s="213">
        <v>0</v>
      </c>
      <c r="H41" s="205">
        <f>((G41/B41)*100)</f>
        <v>0</v>
      </c>
      <c r="I41" s="213">
        <v>2</v>
      </c>
      <c r="J41" s="205">
        <f>((I41/B41)*100)</f>
        <v>15.384615384615385</v>
      </c>
      <c r="K41" s="30">
        <v>2</v>
      </c>
      <c r="L41" s="132">
        <f>N41+P41+R41</f>
        <v>9</v>
      </c>
      <c r="M41" s="41">
        <f>((L41/B41)*100)</f>
        <v>69.230769230769226</v>
      </c>
      <c r="N41" s="36">
        <v>7</v>
      </c>
      <c r="O41" s="41">
        <f>((N41/B41)*100)</f>
        <v>53.846153846153847</v>
      </c>
      <c r="P41" s="47">
        <v>1</v>
      </c>
      <c r="Q41" s="41">
        <f>((P41/B41)*100)</f>
        <v>7.6923076923076925</v>
      </c>
      <c r="R41" s="36">
        <v>1</v>
      </c>
      <c r="S41" s="41">
        <f>((R41/B41)*100)</f>
        <v>7.6923076923076925</v>
      </c>
      <c r="T41" s="99">
        <v>1</v>
      </c>
      <c r="U41" s="54">
        <f>W41+Y41+AA41</f>
        <v>7</v>
      </c>
      <c r="V41" s="59">
        <f>((U41/$B41)*100)</f>
        <v>53.846153846153847</v>
      </c>
      <c r="W41" s="54">
        <v>6</v>
      </c>
      <c r="X41" s="59">
        <f>((W41/$B41)*100)</f>
        <v>46.153846153846153</v>
      </c>
      <c r="Y41" s="54">
        <v>1</v>
      </c>
      <c r="Z41" s="59">
        <f>((Y41/$B41)*100)</f>
        <v>7.6923076923076925</v>
      </c>
      <c r="AA41" s="54">
        <v>0</v>
      </c>
      <c r="AB41" s="59">
        <f>((AA41/$B41)*100)</f>
        <v>0</v>
      </c>
      <c r="AC41" s="68">
        <v>3</v>
      </c>
      <c r="AD41" s="274">
        <f>AF41+AH41+AJ41</f>
        <v>11</v>
      </c>
      <c r="AE41" s="282">
        <f>((AD41/$B41)*100)</f>
        <v>84.615384615384613</v>
      </c>
      <c r="AF41" s="274">
        <v>7</v>
      </c>
      <c r="AG41" s="282">
        <f>((AF41/$B41)*100)</f>
        <v>53.846153846153847</v>
      </c>
      <c r="AH41" s="274">
        <v>2</v>
      </c>
      <c r="AI41" s="282">
        <f>((AH41/$B41)*100)</f>
        <v>15.384615384615385</v>
      </c>
      <c r="AJ41" s="274">
        <v>2</v>
      </c>
      <c r="AK41" s="282">
        <f>((AJ41/$B41)*100)</f>
        <v>15.384615384615385</v>
      </c>
      <c r="AL41" s="334">
        <v>2</v>
      </c>
      <c r="AM41" s="344" t="str">
        <f t="shared" si="72"/>
        <v xml:space="preserve"> </v>
      </c>
      <c r="AN41" s="256">
        <f>AP41+AR41+AT41</f>
        <v>10</v>
      </c>
      <c r="AO41" s="264">
        <f>((AN41/$B41)*100)</f>
        <v>76.923076923076934</v>
      </c>
      <c r="AP41" s="256">
        <v>6</v>
      </c>
      <c r="AQ41" s="264">
        <f>((AP41/$B41)*100)</f>
        <v>46.153846153846153</v>
      </c>
      <c r="AR41" s="256">
        <v>4</v>
      </c>
      <c r="AS41" s="264">
        <f>((AR41/$B41)*100)</f>
        <v>30.76923076923077</v>
      </c>
      <c r="AT41" s="256">
        <v>0</v>
      </c>
      <c r="AU41" s="264">
        <f>((AT41/$B41)*100)</f>
        <v>0</v>
      </c>
      <c r="AV41" s="334">
        <v>2</v>
      </c>
      <c r="AW41" s="334" t="str">
        <f t="shared" si="73"/>
        <v xml:space="preserve"> </v>
      </c>
      <c r="AX41" s="358">
        <f>AZ41+BB41+BD41</f>
        <v>11</v>
      </c>
      <c r="AY41" s="364">
        <f>((AX41/$B41)*100)</f>
        <v>84.615384615384613</v>
      </c>
      <c r="AZ41" s="358">
        <v>7</v>
      </c>
      <c r="BA41" s="364">
        <f>((AZ41/$B41)*100)</f>
        <v>53.846153846153847</v>
      </c>
      <c r="BB41" s="358">
        <v>4</v>
      </c>
      <c r="BC41" s="364">
        <f>((BB41/$B41)*100)</f>
        <v>30.76923076923077</v>
      </c>
      <c r="BD41" s="358">
        <v>0</v>
      </c>
      <c r="BE41" s="364">
        <f>((BD41/$B41)*100)</f>
        <v>0</v>
      </c>
      <c r="BF41" s="334">
        <v>3</v>
      </c>
      <c r="BG41" s="334" t="str">
        <f t="shared" si="74"/>
        <v>error</v>
      </c>
      <c r="BH41" s="54">
        <f>BJ41+BL41+BN41</f>
        <v>7</v>
      </c>
      <c r="BI41" s="59">
        <f>((BH41/$B41)*100)</f>
        <v>53.846153846153847</v>
      </c>
      <c r="BJ41" s="54">
        <v>3</v>
      </c>
      <c r="BK41" s="59">
        <f>((BJ41/$B41)*100)</f>
        <v>23.076923076923077</v>
      </c>
      <c r="BL41" s="54">
        <v>4</v>
      </c>
      <c r="BM41" s="59">
        <f>((BL41/$B41)*100)</f>
        <v>30.76923076923077</v>
      </c>
      <c r="BN41" s="54">
        <v>0</v>
      </c>
      <c r="BO41" s="59">
        <f>((BN41/$B41)*100)</f>
        <v>0</v>
      </c>
      <c r="BP41" s="334">
        <v>2</v>
      </c>
      <c r="BQ41" s="334" t="str">
        <f t="shared" si="75"/>
        <v xml:space="preserve"> </v>
      </c>
      <c r="BR41" s="358">
        <f>BT41+BV41+BX41</f>
        <v>10</v>
      </c>
      <c r="BS41" s="364">
        <f>((BR41/$B41)*100)</f>
        <v>76.923076923076934</v>
      </c>
      <c r="BT41" s="358">
        <v>8</v>
      </c>
      <c r="BU41" s="364">
        <f>((BT41/$B41)*100)</f>
        <v>61.53846153846154</v>
      </c>
      <c r="BV41" s="358">
        <v>2</v>
      </c>
      <c r="BW41" s="364">
        <f>((BV41/$B41)*100)</f>
        <v>15.384615384615385</v>
      </c>
      <c r="BX41" s="358">
        <v>0</v>
      </c>
      <c r="BY41" s="364">
        <f>((BX41/$B41)*100)</f>
        <v>0</v>
      </c>
      <c r="BZ41" s="334">
        <v>2</v>
      </c>
      <c r="CA41" s="256">
        <f>CC41+CE41+CG41</f>
        <v>8</v>
      </c>
      <c r="CB41" s="264">
        <f>((CA41/$B41)*100)</f>
        <v>61.53846153846154</v>
      </c>
      <c r="CC41" s="256">
        <v>6</v>
      </c>
      <c r="CD41" s="264">
        <f>((CC41/$B41)*100)</f>
        <v>46.153846153846153</v>
      </c>
      <c r="CE41" s="256">
        <v>2</v>
      </c>
      <c r="CF41" s="264">
        <f>((CE41/$B41)*100)</f>
        <v>15.384615384615385</v>
      </c>
      <c r="CG41" s="256">
        <v>0</v>
      </c>
      <c r="CH41" s="264">
        <f>((CG41/$B41)*100)</f>
        <v>0</v>
      </c>
      <c r="CI41" s="334">
        <v>1</v>
      </c>
      <c r="CJ41" s="401">
        <f>CL41+CN41+CP41</f>
        <v>9</v>
      </c>
      <c r="CK41" s="410">
        <f>((CJ41/$B41)*100)</f>
        <v>69.230769230769226</v>
      </c>
      <c r="CL41" s="401">
        <v>8</v>
      </c>
      <c r="CM41" s="410">
        <f>((CL41/$B41)*100)</f>
        <v>61.53846153846154</v>
      </c>
      <c r="CN41" s="401">
        <v>1</v>
      </c>
      <c r="CO41" s="410">
        <f>((CN41/$B41)*100)</f>
        <v>7.6923076923076925</v>
      </c>
      <c r="CP41" s="401">
        <v>0</v>
      </c>
      <c r="CQ41" s="410">
        <f>((CP41/$B41)*100)</f>
        <v>0</v>
      </c>
      <c r="CR41" s="334">
        <v>0</v>
      </c>
      <c r="CS41" s="419">
        <f>CU41+CW41+CY41</f>
        <v>6</v>
      </c>
      <c r="CT41" s="428">
        <f>((CS41/$B41)*100)</f>
        <v>46.153846153846153</v>
      </c>
      <c r="CU41" s="419">
        <v>5</v>
      </c>
      <c r="CV41" s="428">
        <f>((CU41/$B41)*100)</f>
        <v>38.461538461538467</v>
      </c>
      <c r="CW41" s="419">
        <v>1</v>
      </c>
      <c r="CX41" s="428">
        <f>((CW41/$B41)*100)</f>
        <v>7.6923076923076925</v>
      </c>
      <c r="CY41" s="419">
        <v>0</v>
      </c>
      <c r="CZ41" s="428">
        <f>((CY41/$B41)*100)</f>
        <v>0</v>
      </c>
      <c r="DA41" s="334">
        <v>0</v>
      </c>
    </row>
    <row r="42" spans="1:105" x14ac:dyDescent="0.3">
      <c r="A42" s="73"/>
      <c r="B42" s="190"/>
      <c r="C42" s="220"/>
      <c r="D42" s="205"/>
      <c r="E42" s="211"/>
      <c r="F42" s="205"/>
      <c r="G42" s="211"/>
      <c r="H42" s="205"/>
      <c r="I42" s="211"/>
      <c r="J42" s="205"/>
      <c r="K42" s="30"/>
      <c r="L42" s="133"/>
      <c r="M42" s="41"/>
      <c r="N42" s="35"/>
      <c r="O42" s="41"/>
      <c r="P42" s="47"/>
      <c r="Q42" s="41"/>
      <c r="R42" s="35"/>
      <c r="S42" s="41"/>
      <c r="T42" s="99"/>
      <c r="U42" s="53"/>
      <c r="V42" s="59"/>
      <c r="W42" s="53"/>
      <c r="X42" s="59"/>
      <c r="Y42" s="53"/>
      <c r="Z42" s="59"/>
      <c r="AA42" s="53"/>
      <c r="AB42" s="59"/>
      <c r="AC42" s="68"/>
      <c r="AD42" s="270"/>
      <c r="AE42" s="282"/>
      <c r="AF42" s="270"/>
      <c r="AG42" s="282"/>
      <c r="AH42" s="270"/>
      <c r="AI42" s="282"/>
      <c r="AJ42" s="270"/>
      <c r="AK42" s="282"/>
      <c r="AL42" s="334"/>
      <c r="AM42" s="344"/>
      <c r="AN42" s="252"/>
      <c r="AO42" s="264"/>
      <c r="AP42" s="252"/>
      <c r="AQ42" s="264"/>
      <c r="AR42" s="252"/>
      <c r="AS42" s="264"/>
      <c r="AT42" s="252"/>
      <c r="AU42" s="264"/>
      <c r="AV42" s="334"/>
      <c r="AW42" s="334"/>
      <c r="AX42" s="354"/>
      <c r="AY42" s="364"/>
      <c r="AZ42" s="354"/>
      <c r="BA42" s="364"/>
      <c r="BB42" s="354"/>
      <c r="BC42" s="364"/>
      <c r="BD42" s="354"/>
      <c r="BE42" s="364"/>
      <c r="BF42" s="334"/>
      <c r="BG42" s="334"/>
      <c r="BH42" s="53"/>
      <c r="BI42" s="59"/>
      <c r="BJ42" s="53"/>
      <c r="BK42" s="59"/>
      <c r="BL42" s="53"/>
      <c r="BM42" s="59"/>
      <c r="BN42" s="53"/>
      <c r="BO42" s="59"/>
      <c r="BP42" s="334"/>
      <c r="BQ42" s="334"/>
      <c r="BR42" s="354"/>
      <c r="BS42" s="364"/>
      <c r="BT42" s="354"/>
      <c r="BU42" s="364"/>
      <c r="BV42" s="354"/>
      <c r="BW42" s="364"/>
      <c r="BX42" s="354"/>
      <c r="BY42" s="364"/>
      <c r="BZ42" s="334"/>
      <c r="CA42" s="252"/>
      <c r="CB42" s="264"/>
      <c r="CC42" s="252"/>
      <c r="CD42" s="264"/>
      <c r="CE42" s="252"/>
      <c r="CF42" s="264"/>
      <c r="CG42" s="252"/>
      <c r="CH42" s="264"/>
      <c r="CI42" s="334"/>
      <c r="CJ42" s="397"/>
      <c r="CK42" s="410"/>
      <c r="CL42" s="397"/>
      <c r="CM42" s="410"/>
      <c r="CN42" s="397"/>
      <c r="CO42" s="410"/>
      <c r="CP42" s="397"/>
      <c r="CQ42" s="410"/>
      <c r="CR42" s="334"/>
      <c r="CS42" s="415"/>
      <c r="CT42" s="428"/>
      <c r="CU42" s="415"/>
      <c r="CV42" s="428"/>
      <c r="CW42" s="415"/>
      <c r="CX42" s="428"/>
      <c r="CY42" s="415"/>
      <c r="CZ42" s="428"/>
      <c r="DA42" s="334"/>
    </row>
    <row r="43" spans="1:105" s="86" customFormat="1" x14ac:dyDescent="0.25">
      <c r="A43" s="71" t="s">
        <v>10</v>
      </c>
      <c r="B43" s="191">
        <v>35</v>
      </c>
      <c r="C43" s="223">
        <f t="shared" si="63"/>
        <v>21</v>
      </c>
      <c r="D43" s="206">
        <f>((C43/B43)*100)</f>
        <v>60</v>
      </c>
      <c r="E43" s="212">
        <v>10</v>
      </c>
      <c r="F43" s="206">
        <f>((E43/B43)*100)</f>
        <v>28.571428571428569</v>
      </c>
      <c r="G43" s="212">
        <v>3</v>
      </c>
      <c r="H43" s="206">
        <f>((G43/B43)*100)</f>
        <v>8.5714285714285712</v>
      </c>
      <c r="I43" s="212">
        <v>8</v>
      </c>
      <c r="J43" s="206">
        <f>((I43/B43)*100)</f>
        <v>22.857142857142858</v>
      </c>
      <c r="K43" s="29">
        <v>8</v>
      </c>
      <c r="L43" s="131">
        <f>N43+P43+R43</f>
        <v>27</v>
      </c>
      <c r="M43" s="84">
        <f>((L43/B43)*100)</f>
        <v>77.142857142857153</v>
      </c>
      <c r="N43" s="78">
        <v>17</v>
      </c>
      <c r="O43" s="84">
        <f>((N43/B43)*100)</f>
        <v>48.571428571428569</v>
      </c>
      <c r="P43" s="78">
        <v>7</v>
      </c>
      <c r="Q43" s="84">
        <f>((P43/B43)*100)</f>
        <v>20</v>
      </c>
      <c r="R43" s="78">
        <v>3</v>
      </c>
      <c r="S43" s="84">
        <f>((R43/B43)*100)</f>
        <v>8.5714285714285712</v>
      </c>
      <c r="T43" s="87">
        <v>6</v>
      </c>
      <c r="U43" s="79">
        <f>W43+Y43+AA43</f>
        <v>18</v>
      </c>
      <c r="V43" s="85">
        <f>((U43/$B43)*100)</f>
        <v>51.428571428571423</v>
      </c>
      <c r="W43" s="79">
        <v>9</v>
      </c>
      <c r="X43" s="85">
        <f>((W43/$B43)*100)</f>
        <v>25.714285714285712</v>
      </c>
      <c r="Y43" s="79">
        <v>8</v>
      </c>
      <c r="Z43" s="85">
        <f>((Y43/$B43)*100)</f>
        <v>22.857142857142858</v>
      </c>
      <c r="AA43" s="79">
        <v>1</v>
      </c>
      <c r="AB43" s="85">
        <f>((AA43/$B43)*100)</f>
        <v>2.8571428571428572</v>
      </c>
      <c r="AC43" s="67">
        <v>4</v>
      </c>
      <c r="AD43" s="273">
        <f>AF43+AH43+AJ43</f>
        <v>28</v>
      </c>
      <c r="AE43" s="283">
        <f>((AD43/$B43)*100)</f>
        <v>80</v>
      </c>
      <c r="AF43" s="273">
        <v>14</v>
      </c>
      <c r="AG43" s="283">
        <f>((AF43/$B43)*100)</f>
        <v>40</v>
      </c>
      <c r="AH43" s="273">
        <v>13</v>
      </c>
      <c r="AI43" s="283">
        <f>((AH43/$B43)*100)</f>
        <v>37.142857142857146</v>
      </c>
      <c r="AJ43" s="273">
        <v>1</v>
      </c>
      <c r="AK43" s="283">
        <f>((AJ43/$B43)*100)</f>
        <v>2.8571428571428572</v>
      </c>
      <c r="AL43" s="333">
        <v>6</v>
      </c>
      <c r="AM43" s="343" t="str">
        <f>IF((AD43+AL43)&gt;B43, "error", " ")</f>
        <v xml:space="preserve"> </v>
      </c>
      <c r="AN43" s="255">
        <f>AP43+AR43+AT43</f>
        <v>20</v>
      </c>
      <c r="AO43" s="265">
        <f>((AN43/T43)*100)</f>
        <v>333.33333333333337</v>
      </c>
      <c r="AP43" s="255">
        <v>12</v>
      </c>
      <c r="AQ43" s="265">
        <f>((AP43/T43)*100)</f>
        <v>200</v>
      </c>
      <c r="AR43" s="255">
        <v>8</v>
      </c>
      <c r="AS43" s="265">
        <f>((AR43/T43)*100)</f>
        <v>133.33333333333331</v>
      </c>
      <c r="AT43" s="255">
        <v>0</v>
      </c>
      <c r="AU43" s="265">
        <f>((AT43/T43)*100)</f>
        <v>0</v>
      </c>
      <c r="AV43" s="333">
        <v>2</v>
      </c>
      <c r="AW43" s="333" t="str">
        <f>IF((AN43+AV43)&gt;$B43, "error", " ")</f>
        <v xml:space="preserve"> </v>
      </c>
      <c r="AX43" s="357">
        <f>AZ43+BB43+BD43</f>
        <v>26</v>
      </c>
      <c r="AY43" s="365">
        <f>((AX43/AD43)*100)</f>
        <v>92.857142857142861</v>
      </c>
      <c r="AZ43" s="357">
        <v>21</v>
      </c>
      <c r="BA43" s="365">
        <f>((AZ43/AD43)*100)</f>
        <v>75</v>
      </c>
      <c r="BB43" s="357">
        <v>5</v>
      </c>
      <c r="BC43" s="365">
        <f>((BB43/AD43)*100)</f>
        <v>17.857142857142858</v>
      </c>
      <c r="BD43" s="357">
        <v>0</v>
      </c>
      <c r="BE43" s="365">
        <f>((BD43/AD43)*100)</f>
        <v>0</v>
      </c>
      <c r="BF43" s="333">
        <v>3</v>
      </c>
      <c r="BG43" s="333" t="str">
        <f>IF((AX43+BF43)&gt;$B43, "error", " ")</f>
        <v xml:space="preserve"> </v>
      </c>
      <c r="BH43" s="79">
        <f>BJ43+BL43+BN43</f>
        <v>24</v>
      </c>
      <c r="BI43" s="85">
        <f>((BH43/AN43)*100)</f>
        <v>120</v>
      </c>
      <c r="BJ43" s="79">
        <v>17</v>
      </c>
      <c r="BK43" s="85">
        <f>((BJ43/$B43)*100)</f>
        <v>48.571428571428569</v>
      </c>
      <c r="BL43" s="79">
        <v>7</v>
      </c>
      <c r="BM43" s="85">
        <f>((BL43/$B43)*100)</f>
        <v>20</v>
      </c>
      <c r="BN43" s="79">
        <v>0</v>
      </c>
      <c r="BO43" s="85">
        <f>((BN43/$B43)*100)</f>
        <v>0</v>
      </c>
      <c r="BP43" s="333">
        <v>2</v>
      </c>
      <c r="BQ43" s="333" t="str">
        <f>IF((BH43+BP43)&gt;$B43, "error", " ")</f>
        <v xml:space="preserve"> </v>
      </c>
      <c r="BR43" s="357">
        <f>BT43+BV43+BX43</f>
        <v>28</v>
      </c>
      <c r="BS43" s="365">
        <f>((BR43/AX43)*100)</f>
        <v>107.69230769230769</v>
      </c>
      <c r="BT43" s="357">
        <v>23</v>
      </c>
      <c r="BU43" s="365">
        <f>((BT43/$B43)*100)</f>
        <v>65.714285714285708</v>
      </c>
      <c r="BV43" s="357">
        <v>5</v>
      </c>
      <c r="BW43" s="365">
        <f>((BV43/$B43)*100)</f>
        <v>14.285714285714285</v>
      </c>
      <c r="BX43" s="357">
        <v>0</v>
      </c>
      <c r="BY43" s="365">
        <f>((BX43/$B43)*100)</f>
        <v>0</v>
      </c>
      <c r="BZ43" s="333">
        <v>1</v>
      </c>
      <c r="CA43" s="255">
        <f>CC43+CE43+CG43</f>
        <v>26</v>
      </c>
      <c r="CB43" s="265">
        <f>((CA43/$B43)*100)</f>
        <v>74.285714285714292</v>
      </c>
      <c r="CC43" s="255">
        <v>20</v>
      </c>
      <c r="CD43" s="265">
        <f>((CC43/$B43)*100)</f>
        <v>57.142857142857139</v>
      </c>
      <c r="CE43" s="255">
        <v>6</v>
      </c>
      <c r="CF43" s="265">
        <f>((CE43/$B43)*100)</f>
        <v>17.142857142857142</v>
      </c>
      <c r="CG43" s="255">
        <v>0</v>
      </c>
      <c r="CH43" s="265">
        <f>((CG43/$B43)*100)</f>
        <v>0</v>
      </c>
      <c r="CI43" s="333">
        <v>0</v>
      </c>
      <c r="CJ43" s="400">
        <f>CL43+CN43+CP43</f>
        <v>27</v>
      </c>
      <c r="CK43" s="411">
        <f>((CJ43/$B43)*100)</f>
        <v>77.142857142857153</v>
      </c>
      <c r="CL43" s="400">
        <v>22</v>
      </c>
      <c r="CM43" s="411">
        <f>((CL43/$B43)*100)</f>
        <v>62.857142857142854</v>
      </c>
      <c r="CN43" s="400">
        <v>4</v>
      </c>
      <c r="CO43" s="411">
        <f>((CN43/$B43)*100)</f>
        <v>11.428571428571429</v>
      </c>
      <c r="CP43" s="400">
        <v>1</v>
      </c>
      <c r="CQ43" s="411">
        <f>((CP43/$B43)*100)</f>
        <v>2.8571428571428572</v>
      </c>
      <c r="CR43" s="333">
        <v>0</v>
      </c>
      <c r="CS43" s="418">
        <f>CU43+CW43+CY43</f>
        <v>21</v>
      </c>
      <c r="CT43" s="429">
        <f>((CS43/$B43)*100)</f>
        <v>60</v>
      </c>
      <c r="CU43" s="418">
        <v>15</v>
      </c>
      <c r="CV43" s="429">
        <f>((CU43/$B43)*100)</f>
        <v>42.857142857142854</v>
      </c>
      <c r="CW43" s="418">
        <v>5</v>
      </c>
      <c r="CX43" s="429">
        <f>((CW43/$B43)*100)</f>
        <v>14.285714285714285</v>
      </c>
      <c r="CY43" s="418">
        <v>1</v>
      </c>
      <c r="CZ43" s="429">
        <f>((CY43/$B43)*100)</f>
        <v>2.8571428571428572</v>
      </c>
      <c r="DA43" s="333">
        <v>0</v>
      </c>
    </row>
    <row r="44" spans="1:105" x14ac:dyDescent="0.3">
      <c r="A44" s="73"/>
      <c r="B44" s="190"/>
      <c r="C44" s="220"/>
      <c r="D44" s="205"/>
      <c r="E44" s="211"/>
      <c r="F44" s="205"/>
      <c r="G44" s="211"/>
      <c r="H44" s="205"/>
      <c r="I44" s="211"/>
      <c r="J44" s="205"/>
      <c r="K44" s="30"/>
      <c r="L44" s="133"/>
      <c r="M44" s="41"/>
      <c r="N44" s="35"/>
      <c r="O44" s="41"/>
      <c r="P44" s="47"/>
      <c r="Q44" s="41"/>
      <c r="R44" s="35"/>
      <c r="S44" s="41"/>
      <c r="T44" s="99"/>
      <c r="U44" s="53"/>
      <c r="V44" s="59"/>
      <c r="W44" s="53"/>
      <c r="X44" s="59"/>
      <c r="Y44" s="53"/>
      <c r="Z44" s="59"/>
      <c r="AA44" s="53"/>
      <c r="AB44" s="59"/>
      <c r="AC44" s="68"/>
      <c r="AD44" s="270"/>
      <c r="AE44" s="282"/>
      <c r="AF44" s="270"/>
      <c r="AG44" s="282"/>
      <c r="AH44" s="270"/>
      <c r="AI44" s="282"/>
      <c r="AJ44" s="270"/>
      <c r="AK44" s="282"/>
      <c r="AL44" s="334"/>
      <c r="AM44" s="344"/>
      <c r="AN44" s="252"/>
      <c r="AO44" s="264"/>
      <c r="AP44" s="252"/>
      <c r="AQ44" s="264"/>
      <c r="AR44" s="252"/>
      <c r="AS44" s="264"/>
      <c r="AT44" s="252"/>
      <c r="AU44" s="264"/>
      <c r="AV44" s="334"/>
      <c r="AW44" s="334"/>
      <c r="AX44" s="354"/>
      <c r="AY44" s="364"/>
      <c r="AZ44" s="354"/>
      <c r="BA44" s="364"/>
      <c r="BB44" s="354"/>
      <c r="BC44" s="364"/>
      <c r="BD44" s="354"/>
      <c r="BE44" s="364"/>
      <c r="BF44" s="334"/>
      <c r="BG44" s="334"/>
      <c r="BH44" s="53"/>
      <c r="BI44" s="59"/>
      <c r="BJ44" s="53"/>
      <c r="BK44" s="59"/>
      <c r="BL44" s="53"/>
      <c r="BM44" s="59"/>
      <c r="BN44" s="53"/>
      <c r="BO44" s="59"/>
      <c r="BP44" s="334"/>
      <c r="BQ44" s="334"/>
      <c r="BR44" s="354"/>
      <c r="BS44" s="364"/>
      <c r="BT44" s="354"/>
      <c r="BU44" s="364"/>
      <c r="BV44" s="354"/>
      <c r="BW44" s="364"/>
      <c r="BX44" s="354"/>
      <c r="BY44" s="364"/>
      <c r="BZ44" s="334"/>
      <c r="CA44" s="252"/>
      <c r="CB44" s="264"/>
      <c r="CC44" s="252"/>
      <c r="CD44" s="264"/>
      <c r="CE44" s="252"/>
      <c r="CF44" s="264"/>
      <c r="CG44" s="252"/>
      <c r="CH44" s="264"/>
      <c r="CI44" s="334"/>
      <c r="CJ44" s="397"/>
      <c r="CK44" s="410"/>
      <c r="CL44" s="397"/>
      <c r="CM44" s="410"/>
      <c r="CN44" s="397"/>
      <c r="CO44" s="410"/>
      <c r="CP44" s="397"/>
      <c r="CQ44" s="410"/>
      <c r="CR44" s="334"/>
      <c r="CS44" s="415"/>
      <c r="CT44" s="428"/>
      <c r="CU44" s="415"/>
      <c r="CV44" s="428"/>
      <c r="CW44" s="415"/>
      <c r="CX44" s="428"/>
      <c r="CY44" s="415"/>
      <c r="CZ44" s="428"/>
      <c r="DA44" s="334"/>
    </row>
    <row r="45" spans="1:105" s="86" customFormat="1" x14ac:dyDescent="0.25">
      <c r="A45" s="71" t="s">
        <v>21</v>
      </c>
      <c r="B45" s="191">
        <v>17</v>
      </c>
      <c r="C45" s="223">
        <f t="shared" si="63"/>
        <v>9</v>
      </c>
      <c r="D45" s="206">
        <f>((C45/B45)*100)</f>
        <v>52.941176470588239</v>
      </c>
      <c r="E45" s="212">
        <v>2</v>
      </c>
      <c r="F45" s="206">
        <f>((E45/B45)*100)</f>
        <v>11.76470588235294</v>
      </c>
      <c r="G45" s="212">
        <v>4</v>
      </c>
      <c r="H45" s="206">
        <f>((G45/B45)*100)</f>
        <v>23.52941176470588</v>
      </c>
      <c r="I45" s="212">
        <v>3</v>
      </c>
      <c r="J45" s="206">
        <f>((I45/B45)*100)</f>
        <v>17.647058823529413</v>
      </c>
      <c r="K45" s="29">
        <v>2</v>
      </c>
      <c r="L45" s="131">
        <f>N45+P45+R45</f>
        <v>10</v>
      </c>
      <c r="M45" s="84">
        <f>((L45/B45)*100)</f>
        <v>58.82352941176471</v>
      </c>
      <c r="N45" s="78">
        <v>4</v>
      </c>
      <c r="O45" s="84">
        <f>((N45/B45)*100)</f>
        <v>23.52941176470588</v>
      </c>
      <c r="P45" s="78">
        <v>4</v>
      </c>
      <c r="Q45" s="84">
        <f>((P45/B45)*100)</f>
        <v>23.52941176470588</v>
      </c>
      <c r="R45" s="78">
        <v>2</v>
      </c>
      <c r="S45" s="84">
        <f>((R45/B45)*100)</f>
        <v>11.76470588235294</v>
      </c>
      <c r="T45" s="87">
        <v>3</v>
      </c>
      <c r="U45" s="79">
        <f>W45+Y45+AA45</f>
        <v>7</v>
      </c>
      <c r="V45" s="85">
        <f>((U45/$B45)*100)</f>
        <v>41.17647058823529</v>
      </c>
      <c r="W45" s="79">
        <v>3</v>
      </c>
      <c r="X45" s="85">
        <f>((W45/$B45)*100)</f>
        <v>17.647058823529413</v>
      </c>
      <c r="Y45" s="79">
        <v>4</v>
      </c>
      <c r="Z45" s="85">
        <f>((Y45/$B45)*100)</f>
        <v>23.52941176470588</v>
      </c>
      <c r="AA45" s="79">
        <v>0</v>
      </c>
      <c r="AB45" s="85">
        <f>((AA45/$B45)*100)</f>
        <v>0</v>
      </c>
      <c r="AC45" s="67">
        <v>3</v>
      </c>
      <c r="AD45" s="273">
        <f>AF45+AH45+AJ45</f>
        <v>13</v>
      </c>
      <c r="AE45" s="283">
        <f>((AD45/$B45)*100)</f>
        <v>76.470588235294116</v>
      </c>
      <c r="AF45" s="273">
        <v>4</v>
      </c>
      <c r="AG45" s="283">
        <f>((AF45/$B45)*100)</f>
        <v>23.52941176470588</v>
      </c>
      <c r="AH45" s="273">
        <v>7</v>
      </c>
      <c r="AI45" s="283">
        <f>((AH45/$B45)*100)</f>
        <v>41.17647058823529</v>
      </c>
      <c r="AJ45" s="273">
        <v>2</v>
      </c>
      <c r="AK45" s="283">
        <f>((AJ45/$B45)*100)</f>
        <v>11.76470588235294</v>
      </c>
      <c r="AL45" s="333">
        <v>3</v>
      </c>
      <c r="AM45" s="343" t="str">
        <f>IF((AD45+AL45)&gt;B45, "error", " ")</f>
        <v xml:space="preserve"> </v>
      </c>
      <c r="AN45" s="255">
        <f>AP45+AR45+AT45</f>
        <v>9</v>
      </c>
      <c r="AO45" s="265">
        <f>((AN45/$B45)*100)</f>
        <v>52.941176470588239</v>
      </c>
      <c r="AP45" s="255">
        <v>2</v>
      </c>
      <c r="AQ45" s="265">
        <f>((AP45/$B45)*100)</f>
        <v>11.76470588235294</v>
      </c>
      <c r="AR45" s="255">
        <v>6</v>
      </c>
      <c r="AS45" s="265">
        <f>((AR45/$B45)*100)</f>
        <v>35.294117647058826</v>
      </c>
      <c r="AT45" s="255">
        <v>1</v>
      </c>
      <c r="AU45" s="265">
        <f>((AT45/$B45)*100)</f>
        <v>5.8823529411764701</v>
      </c>
      <c r="AV45" s="333">
        <v>1</v>
      </c>
      <c r="AW45" s="333" t="str">
        <f>IF((AN45+AV45)&gt;$B45, "error", " ")</f>
        <v xml:space="preserve"> </v>
      </c>
      <c r="AX45" s="357">
        <f>AZ45+BB45+BD45</f>
        <v>13</v>
      </c>
      <c r="AY45" s="365">
        <f>((AX45/$B45)*100)</f>
        <v>76.470588235294116</v>
      </c>
      <c r="AZ45" s="357">
        <v>4</v>
      </c>
      <c r="BA45" s="365">
        <f>((AZ45/$B45)*100)</f>
        <v>23.52941176470588</v>
      </c>
      <c r="BB45" s="357">
        <v>8</v>
      </c>
      <c r="BC45" s="365">
        <f>((BB45/$B45)*100)</f>
        <v>47.058823529411761</v>
      </c>
      <c r="BD45" s="357">
        <v>1</v>
      </c>
      <c r="BE45" s="365">
        <f>((BD45/$B45)*100)</f>
        <v>5.8823529411764701</v>
      </c>
      <c r="BF45" s="333">
        <v>2</v>
      </c>
      <c r="BG45" s="333" t="str">
        <f>IF((AX45+BF45)&gt;$B45, "error", " ")</f>
        <v xml:space="preserve"> </v>
      </c>
      <c r="BH45" s="79">
        <f>BJ45+BL45+BN45</f>
        <v>12</v>
      </c>
      <c r="BI45" s="85">
        <f>((BH45/$B45)*100)</f>
        <v>70.588235294117652</v>
      </c>
      <c r="BJ45" s="79">
        <v>3</v>
      </c>
      <c r="BK45" s="85">
        <f>((BJ45/$B45)*100)</f>
        <v>17.647058823529413</v>
      </c>
      <c r="BL45" s="79">
        <v>9</v>
      </c>
      <c r="BM45" s="85">
        <f>((BL45/$B45)*100)</f>
        <v>52.941176470588239</v>
      </c>
      <c r="BN45" s="79">
        <v>0</v>
      </c>
      <c r="BO45" s="85">
        <f>((BN45/$B45)*100)</f>
        <v>0</v>
      </c>
      <c r="BP45" s="333">
        <v>3</v>
      </c>
      <c r="BQ45" s="333" t="str">
        <f>IF((BH45+BP45)&gt;$B45, "error", " ")</f>
        <v xml:space="preserve"> </v>
      </c>
      <c r="BR45" s="357">
        <f>BT45+BV45+BX45</f>
        <v>13</v>
      </c>
      <c r="BS45" s="365">
        <f>((BR45/$B45)*100)</f>
        <v>76.470588235294116</v>
      </c>
      <c r="BT45" s="357">
        <v>5</v>
      </c>
      <c r="BU45" s="365">
        <f>((BT45/$B45)*100)</f>
        <v>29.411764705882355</v>
      </c>
      <c r="BV45" s="357">
        <v>8</v>
      </c>
      <c r="BW45" s="365">
        <f>((BV45/$B45)*100)</f>
        <v>47.058823529411761</v>
      </c>
      <c r="BX45" s="357">
        <v>0</v>
      </c>
      <c r="BY45" s="365">
        <f>((BX45/$B45)*100)</f>
        <v>0</v>
      </c>
      <c r="BZ45" s="333">
        <v>2</v>
      </c>
      <c r="CA45" s="255">
        <f>CC45+CE45+CG45</f>
        <v>7</v>
      </c>
      <c r="CB45" s="265">
        <f>((CA45/$B45)*100)</f>
        <v>41.17647058823529</v>
      </c>
      <c r="CC45" s="255">
        <v>2</v>
      </c>
      <c r="CD45" s="265">
        <f>((CC45/$B45)*100)</f>
        <v>11.76470588235294</v>
      </c>
      <c r="CE45" s="255">
        <v>5</v>
      </c>
      <c r="CF45" s="265">
        <f>((CE45/$B45)*100)</f>
        <v>29.411764705882355</v>
      </c>
      <c r="CG45" s="255">
        <v>0</v>
      </c>
      <c r="CH45" s="265">
        <f>((CG45/$B45)*100)</f>
        <v>0</v>
      </c>
      <c r="CI45" s="333">
        <v>1</v>
      </c>
      <c r="CJ45" s="400">
        <f>CL45+CN45+CP45</f>
        <v>8</v>
      </c>
      <c r="CK45" s="411">
        <f>((CJ45/$B45)*100)</f>
        <v>47.058823529411761</v>
      </c>
      <c r="CL45" s="400">
        <v>5</v>
      </c>
      <c r="CM45" s="411">
        <f>((CL45/$B45)*100)</f>
        <v>29.411764705882355</v>
      </c>
      <c r="CN45" s="400">
        <v>3</v>
      </c>
      <c r="CO45" s="411">
        <f>((CN45/$B45)*100)</f>
        <v>17.647058823529413</v>
      </c>
      <c r="CP45" s="400">
        <v>0</v>
      </c>
      <c r="CQ45" s="411">
        <f>((CP45/$B45)*100)</f>
        <v>0</v>
      </c>
      <c r="CR45" s="333">
        <v>1</v>
      </c>
      <c r="CS45" s="418">
        <f>CU45+CW45+CY45</f>
        <v>6</v>
      </c>
      <c r="CT45" s="429">
        <f>((CS45/$B45)*100)</f>
        <v>35.294117647058826</v>
      </c>
      <c r="CU45" s="418">
        <v>2</v>
      </c>
      <c r="CV45" s="429">
        <f>((CU45/$B45)*100)</f>
        <v>11.76470588235294</v>
      </c>
      <c r="CW45" s="418">
        <v>4</v>
      </c>
      <c r="CX45" s="429">
        <f>((CW45/$B45)*100)</f>
        <v>23.52941176470588</v>
      </c>
      <c r="CY45" s="418">
        <v>0</v>
      </c>
      <c r="CZ45" s="429">
        <f>((CY45/$B45)*100)</f>
        <v>0</v>
      </c>
      <c r="DA45" s="333">
        <v>0</v>
      </c>
    </row>
    <row r="46" spans="1:105" x14ac:dyDescent="0.3">
      <c r="A46" s="73"/>
      <c r="B46" s="190"/>
      <c r="C46" s="220"/>
      <c r="D46" s="205"/>
      <c r="E46" s="211"/>
      <c r="F46" s="205"/>
      <c r="G46" s="211"/>
      <c r="H46" s="205"/>
      <c r="I46" s="211"/>
      <c r="J46" s="205"/>
      <c r="K46" s="30"/>
      <c r="L46" s="133"/>
      <c r="M46" s="41"/>
      <c r="N46" s="35"/>
      <c r="O46" s="41"/>
      <c r="P46" s="47"/>
      <c r="Q46" s="41"/>
      <c r="R46" s="35"/>
      <c r="S46" s="41"/>
      <c r="T46" s="99"/>
      <c r="U46" s="53"/>
      <c r="V46" s="59"/>
      <c r="W46" s="53"/>
      <c r="X46" s="59"/>
      <c r="Y46" s="53"/>
      <c r="Z46" s="59"/>
      <c r="AA46" s="53"/>
      <c r="AB46" s="59"/>
      <c r="AC46" s="68"/>
      <c r="AD46" s="270"/>
      <c r="AE46" s="282"/>
      <c r="AF46" s="270"/>
      <c r="AG46" s="282"/>
      <c r="AH46" s="270"/>
      <c r="AI46" s="282"/>
      <c r="AJ46" s="270"/>
      <c r="AK46" s="282"/>
      <c r="AL46" s="334"/>
      <c r="AM46" s="344"/>
      <c r="AN46" s="252"/>
      <c r="AO46" s="264"/>
      <c r="AP46" s="252"/>
      <c r="AQ46" s="264"/>
      <c r="AR46" s="252"/>
      <c r="AS46" s="264"/>
      <c r="AT46" s="252"/>
      <c r="AU46" s="264"/>
      <c r="AV46" s="334"/>
      <c r="AW46" s="334"/>
      <c r="AX46" s="354"/>
      <c r="AY46" s="364"/>
      <c r="AZ46" s="354"/>
      <c r="BA46" s="364"/>
      <c r="BB46" s="354"/>
      <c r="BC46" s="364"/>
      <c r="BD46" s="354"/>
      <c r="BE46" s="364"/>
      <c r="BF46" s="334"/>
      <c r="BG46" s="334"/>
      <c r="BH46" s="53"/>
      <c r="BI46" s="59"/>
      <c r="BJ46" s="53"/>
      <c r="BK46" s="59"/>
      <c r="BL46" s="53"/>
      <c r="BM46" s="59"/>
      <c r="BN46" s="53"/>
      <c r="BO46" s="59"/>
      <c r="BP46" s="334"/>
      <c r="BQ46" s="334"/>
      <c r="BR46" s="354"/>
      <c r="BS46" s="364"/>
      <c r="BT46" s="354"/>
      <c r="BU46" s="364"/>
      <c r="BV46" s="354"/>
      <c r="BW46" s="364"/>
      <c r="BX46" s="354"/>
      <c r="BY46" s="364"/>
      <c r="BZ46" s="334"/>
      <c r="CA46" s="252"/>
      <c r="CB46" s="264"/>
      <c r="CC46" s="252"/>
      <c r="CD46" s="264"/>
      <c r="CE46" s="252"/>
      <c r="CF46" s="264"/>
      <c r="CG46" s="252"/>
      <c r="CH46" s="264"/>
      <c r="CI46" s="334"/>
      <c r="CJ46" s="397"/>
      <c r="CK46" s="410"/>
      <c r="CL46" s="397"/>
      <c r="CM46" s="410"/>
      <c r="CN46" s="397"/>
      <c r="CO46" s="410"/>
      <c r="CP46" s="397"/>
      <c r="CQ46" s="410"/>
      <c r="CR46" s="334"/>
      <c r="CS46" s="415"/>
      <c r="CT46" s="428"/>
      <c r="CU46" s="415"/>
      <c r="CV46" s="428"/>
      <c r="CW46" s="415"/>
      <c r="CX46" s="428"/>
      <c r="CY46" s="415"/>
      <c r="CZ46" s="428"/>
      <c r="DA46" s="334"/>
    </row>
    <row r="47" spans="1:105" s="86" customFormat="1" x14ac:dyDescent="0.25">
      <c r="A47" s="71" t="s">
        <v>18</v>
      </c>
      <c r="B47" s="191">
        <f>B48+B49</f>
        <v>10</v>
      </c>
      <c r="C47" s="223">
        <f t="shared" si="63"/>
        <v>6</v>
      </c>
      <c r="D47" s="206">
        <f>((C47/B47)*100)</f>
        <v>60</v>
      </c>
      <c r="E47" s="212">
        <f>E48+E49</f>
        <v>3</v>
      </c>
      <c r="F47" s="206">
        <f>((E47/B47)*100)</f>
        <v>30</v>
      </c>
      <c r="G47" s="212">
        <f>G48+G49</f>
        <v>0</v>
      </c>
      <c r="H47" s="206">
        <f>((G47/B47)*100)</f>
        <v>0</v>
      </c>
      <c r="I47" s="212">
        <f>I48+I49</f>
        <v>3</v>
      </c>
      <c r="J47" s="206">
        <f>((I47/B47)*100)</f>
        <v>30</v>
      </c>
      <c r="K47" s="29">
        <f>K48+K49</f>
        <v>3</v>
      </c>
      <c r="L47" s="131">
        <f>SUM(L48:L49)</f>
        <v>7</v>
      </c>
      <c r="M47" s="84">
        <f>((L47/B47)*100)</f>
        <v>70</v>
      </c>
      <c r="N47" s="78">
        <f>N48+N49</f>
        <v>5</v>
      </c>
      <c r="O47" s="84">
        <f>((N47/B47)*100)</f>
        <v>50</v>
      </c>
      <c r="P47" s="78">
        <f>P48+P49</f>
        <v>1</v>
      </c>
      <c r="Q47" s="84">
        <f>((P47/B47)*100)</f>
        <v>10</v>
      </c>
      <c r="R47" s="78">
        <f>R48+R49</f>
        <v>1</v>
      </c>
      <c r="S47" s="84">
        <f>((R47/B47)*100)</f>
        <v>10</v>
      </c>
      <c r="T47" s="87">
        <f>T48+T49</f>
        <v>2</v>
      </c>
      <c r="U47" s="79">
        <f>SUM(U48:U49)</f>
        <v>5</v>
      </c>
      <c r="V47" s="85">
        <f>((U47/$B47)*100)</f>
        <v>50</v>
      </c>
      <c r="W47" s="79">
        <f>W48+W49</f>
        <v>4</v>
      </c>
      <c r="X47" s="85">
        <f>((W47/$B47)*100)</f>
        <v>40</v>
      </c>
      <c r="Y47" s="79">
        <f>Y48+Y49</f>
        <v>1</v>
      </c>
      <c r="Z47" s="85">
        <f>((Y47/$B47)*100)</f>
        <v>10</v>
      </c>
      <c r="AA47" s="79">
        <f>AA48+AA49</f>
        <v>0</v>
      </c>
      <c r="AB47" s="85">
        <f>((AA47/$B47)*100)</f>
        <v>0</v>
      </c>
      <c r="AC47" s="67">
        <f>AC48+AC49</f>
        <v>1</v>
      </c>
      <c r="AD47" s="273">
        <f>SUM(AD48:AD49)</f>
        <v>8</v>
      </c>
      <c r="AE47" s="283">
        <f>((AD47/$B47)*100)</f>
        <v>80</v>
      </c>
      <c r="AF47" s="273">
        <f>AF48+AF49</f>
        <v>6</v>
      </c>
      <c r="AG47" s="283">
        <f>((AF47/$B47)*100)</f>
        <v>60</v>
      </c>
      <c r="AH47" s="273">
        <f>AH48+AH49</f>
        <v>2</v>
      </c>
      <c r="AI47" s="283">
        <f>((AH47/$B47)*100)</f>
        <v>20</v>
      </c>
      <c r="AJ47" s="273">
        <f>AJ48+AJ49</f>
        <v>0</v>
      </c>
      <c r="AK47" s="283">
        <f>((AJ47/$B47)*100)</f>
        <v>0</v>
      </c>
      <c r="AL47" s="333">
        <f>AL48+AL49</f>
        <v>2</v>
      </c>
      <c r="AM47" s="343"/>
      <c r="AN47" s="255">
        <f>SUM(AN48:AN49)</f>
        <v>5</v>
      </c>
      <c r="AO47" s="265">
        <f>((AN47/$B47)*100)</f>
        <v>50</v>
      </c>
      <c r="AP47" s="255">
        <f>AP48+AP49</f>
        <v>4</v>
      </c>
      <c r="AQ47" s="265">
        <f>((AP47/$B47)*100)</f>
        <v>40</v>
      </c>
      <c r="AR47" s="255">
        <f>AR48+AR49</f>
        <v>1</v>
      </c>
      <c r="AS47" s="265">
        <f>((AR47/$B47)*100)</f>
        <v>10</v>
      </c>
      <c r="AT47" s="255">
        <f>AT48+AT49</f>
        <v>0</v>
      </c>
      <c r="AU47" s="265">
        <f>((AT47/$B47)*100)</f>
        <v>0</v>
      </c>
      <c r="AV47" s="333">
        <f>AV48+AV49</f>
        <v>0</v>
      </c>
      <c r="AW47" s="333"/>
      <c r="AX47" s="357">
        <f>SUM(AX48:AX49)</f>
        <v>6</v>
      </c>
      <c r="AY47" s="365">
        <f>((AX47/$B47)*100)</f>
        <v>60</v>
      </c>
      <c r="AZ47" s="357">
        <f>AZ48+AZ49</f>
        <v>5</v>
      </c>
      <c r="BA47" s="365">
        <f>((AZ47/$B47)*100)</f>
        <v>50</v>
      </c>
      <c r="BB47" s="357">
        <f>BB48+BB49</f>
        <v>1</v>
      </c>
      <c r="BC47" s="365">
        <f>((BB47/$B47)*100)</f>
        <v>10</v>
      </c>
      <c r="BD47" s="357">
        <f>BD48+BD49</f>
        <v>0</v>
      </c>
      <c r="BE47" s="365">
        <f>((BD47/$B47)*100)</f>
        <v>0</v>
      </c>
      <c r="BF47" s="333">
        <f>BF48+BF49</f>
        <v>1</v>
      </c>
      <c r="BG47" s="333"/>
      <c r="BH47" s="79">
        <f>SUM(BH48:BH49)</f>
        <v>5</v>
      </c>
      <c r="BI47" s="85">
        <f>((BH47/$B47)*100)</f>
        <v>50</v>
      </c>
      <c r="BJ47" s="79">
        <f>BJ48+BJ49</f>
        <v>4</v>
      </c>
      <c r="BK47" s="85">
        <f>((BJ47/$B47)*100)</f>
        <v>40</v>
      </c>
      <c r="BL47" s="79">
        <f>BL48+BL49</f>
        <v>1</v>
      </c>
      <c r="BM47" s="85">
        <f>((BL47/$B47)*100)</f>
        <v>10</v>
      </c>
      <c r="BN47" s="79">
        <f>BN48+BN49</f>
        <v>0</v>
      </c>
      <c r="BO47" s="85">
        <f>((BN47/$B47)*100)</f>
        <v>0</v>
      </c>
      <c r="BP47" s="333">
        <f>BP48+BP49</f>
        <v>2</v>
      </c>
      <c r="BQ47" s="333"/>
      <c r="BR47" s="357">
        <f>SUM(BR48:BR49)</f>
        <v>9</v>
      </c>
      <c r="BS47" s="365">
        <f>((BR47/$B47)*100)</f>
        <v>90</v>
      </c>
      <c r="BT47" s="357">
        <f>BT48+BT49</f>
        <v>8</v>
      </c>
      <c r="BU47" s="365">
        <f>((BT47/$B47)*100)</f>
        <v>80</v>
      </c>
      <c r="BV47" s="357">
        <f>BV48+BV49</f>
        <v>1</v>
      </c>
      <c r="BW47" s="365">
        <f>((BV47/$B47)*100)</f>
        <v>10</v>
      </c>
      <c r="BX47" s="357">
        <f>BX48+BX49</f>
        <v>0</v>
      </c>
      <c r="BY47" s="365">
        <f>((BX47/$B47)*100)</f>
        <v>0</v>
      </c>
      <c r="BZ47" s="333">
        <f>BZ48+BZ49</f>
        <v>2</v>
      </c>
      <c r="CA47" s="255">
        <f>SUM(CA48:CA49)</f>
        <v>9</v>
      </c>
      <c r="CB47" s="265">
        <f>((CA47/$B47)*100)</f>
        <v>90</v>
      </c>
      <c r="CC47" s="255">
        <f>CC48+CC49</f>
        <v>7</v>
      </c>
      <c r="CD47" s="265">
        <f>((CC47/$B47)*100)</f>
        <v>70</v>
      </c>
      <c r="CE47" s="255">
        <f>CE48+CE49</f>
        <v>1</v>
      </c>
      <c r="CF47" s="265">
        <f>((CE47/$B47)*100)</f>
        <v>10</v>
      </c>
      <c r="CG47" s="255">
        <f>CG48+CG49</f>
        <v>1</v>
      </c>
      <c r="CH47" s="265">
        <f>((CG47/$B47)*100)</f>
        <v>10</v>
      </c>
      <c r="CI47" s="333">
        <f>CI48+CI49</f>
        <v>1</v>
      </c>
      <c r="CJ47" s="400">
        <f>SUM(CJ48:CJ49)</f>
        <v>9</v>
      </c>
      <c r="CK47" s="411">
        <f>((CJ47/$B47)*100)</f>
        <v>90</v>
      </c>
      <c r="CL47" s="400">
        <f>CL48+CL49</f>
        <v>7</v>
      </c>
      <c r="CM47" s="411">
        <f>((CL47/$B47)*100)</f>
        <v>70</v>
      </c>
      <c r="CN47" s="400">
        <f>CN48+CN49</f>
        <v>1</v>
      </c>
      <c r="CO47" s="411">
        <f>((CN47/$B47)*100)</f>
        <v>10</v>
      </c>
      <c r="CP47" s="400">
        <f>CP48+CP49</f>
        <v>1</v>
      </c>
      <c r="CQ47" s="411">
        <f>((CP47/$B47)*100)</f>
        <v>10</v>
      </c>
      <c r="CR47" s="333">
        <f>CR48+CR49</f>
        <v>0</v>
      </c>
      <c r="CS47" s="418">
        <f>SUM(CS48:CS49)</f>
        <v>4</v>
      </c>
      <c r="CT47" s="429">
        <f>((CS47/$B47)*100)</f>
        <v>40</v>
      </c>
      <c r="CU47" s="418">
        <f>CU48+CU49</f>
        <v>3</v>
      </c>
      <c r="CV47" s="429">
        <f>((CU47/$B47)*100)</f>
        <v>30</v>
      </c>
      <c r="CW47" s="418">
        <f>CW48+CW49</f>
        <v>0</v>
      </c>
      <c r="CX47" s="429">
        <f>((CW47/$B47)*100)</f>
        <v>0</v>
      </c>
      <c r="CY47" s="418">
        <f>CY48+CY49</f>
        <v>1</v>
      </c>
      <c r="CZ47" s="429">
        <f>((CY47/$B47)*100)</f>
        <v>10</v>
      </c>
      <c r="DA47" s="333">
        <f>DA48+DA49</f>
        <v>0</v>
      </c>
    </row>
    <row r="48" spans="1:105" ht="14.4" x14ac:dyDescent="0.3">
      <c r="A48" s="72" t="s">
        <v>39</v>
      </c>
      <c r="B48" s="192">
        <v>2</v>
      </c>
      <c r="C48" s="224">
        <f t="shared" si="63"/>
        <v>1</v>
      </c>
      <c r="D48" s="205">
        <f>((C48/B48)*100)</f>
        <v>50</v>
      </c>
      <c r="E48" s="213">
        <v>1</v>
      </c>
      <c r="F48" s="205">
        <f>((E48/B48)*100)</f>
        <v>50</v>
      </c>
      <c r="G48" s="213">
        <v>0</v>
      </c>
      <c r="H48" s="205">
        <f>((G48/B48)*100)</f>
        <v>0</v>
      </c>
      <c r="I48" s="213">
        <v>0</v>
      </c>
      <c r="J48" s="205">
        <f>((I48/B48)*100)</f>
        <v>0</v>
      </c>
      <c r="K48" s="30">
        <v>1</v>
      </c>
      <c r="L48" s="132">
        <f>N48+P48+R48</f>
        <v>1</v>
      </c>
      <c r="M48" s="41">
        <f>((L48/B48)*100)</f>
        <v>50</v>
      </c>
      <c r="N48" s="36">
        <v>1</v>
      </c>
      <c r="O48" s="41">
        <f>((N48/B48)*100)</f>
        <v>50</v>
      </c>
      <c r="P48" s="47">
        <v>0</v>
      </c>
      <c r="Q48" s="41">
        <f>((P48/B48)*100)</f>
        <v>0</v>
      </c>
      <c r="R48" s="36">
        <v>0</v>
      </c>
      <c r="S48" s="41">
        <f>((R48/B48)*100)</f>
        <v>0</v>
      </c>
      <c r="T48" s="99">
        <v>1</v>
      </c>
      <c r="U48" s="54">
        <f>W48+Y48+AA48</f>
        <v>1</v>
      </c>
      <c r="V48" s="59">
        <f>((U48/$B48)*100)</f>
        <v>50</v>
      </c>
      <c r="W48" s="54">
        <v>1</v>
      </c>
      <c r="X48" s="59">
        <f>((W48/$B48)*100)</f>
        <v>50</v>
      </c>
      <c r="Y48" s="54">
        <v>0</v>
      </c>
      <c r="Z48" s="59">
        <f>((Y48/$B48)*100)</f>
        <v>0</v>
      </c>
      <c r="AA48" s="54">
        <v>0</v>
      </c>
      <c r="AB48" s="59">
        <f>((AA48/$B48)*100)</f>
        <v>0</v>
      </c>
      <c r="AC48" s="68">
        <v>0</v>
      </c>
      <c r="AD48" s="274">
        <f>AF48+AH48+AJ48</f>
        <v>2</v>
      </c>
      <c r="AE48" s="282">
        <f>((AD48/$B48)*100)</f>
        <v>100</v>
      </c>
      <c r="AF48" s="274">
        <v>2</v>
      </c>
      <c r="AG48" s="282">
        <f>((AF48/$B48)*100)</f>
        <v>100</v>
      </c>
      <c r="AH48" s="274">
        <v>0</v>
      </c>
      <c r="AI48" s="282">
        <f>((AH48/$B48)*100)</f>
        <v>0</v>
      </c>
      <c r="AJ48" s="274">
        <v>0</v>
      </c>
      <c r="AK48" s="282">
        <f>((AJ48/$B48)*100)</f>
        <v>0</v>
      </c>
      <c r="AL48" s="334">
        <v>0</v>
      </c>
      <c r="AM48" s="344" t="str">
        <f t="shared" ref="AM48:AM49" si="76">IF((AD48+AL48)&gt;B48, "error", " ")</f>
        <v xml:space="preserve"> </v>
      </c>
      <c r="AN48" s="256">
        <f>AP48+AR48+AT48</f>
        <v>2</v>
      </c>
      <c r="AO48" s="264">
        <f>((AN48/$B48)*100)</f>
        <v>100</v>
      </c>
      <c r="AP48" s="256">
        <v>2</v>
      </c>
      <c r="AQ48" s="264">
        <f>((AP48/$B48)*100)</f>
        <v>100</v>
      </c>
      <c r="AR48" s="256">
        <v>0</v>
      </c>
      <c r="AS48" s="264">
        <f>((AR48/$B48)*100)</f>
        <v>0</v>
      </c>
      <c r="AT48" s="256">
        <v>0</v>
      </c>
      <c r="AU48" s="264">
        <f>((AT48/$B48)*100)</f>
        <v>0</v>
      </c>
      <c r="AV48" s="334">
        <v>0</v>
      </c>
      <c r="AW48" s="334" t="str">
        <f t="shared" ref="AW48:AW49" si="77">IF((AN48+AV48)&gt;$B48, "error", " ")</f>
        <v xml:space="preserve"> </v>
      </c>
      <c r="AX48" s="358">
        <f>AZ48+BB48+BD48</f>
        <v>2</v>
      </c>
      <c r="AY48" s="364">
        <f>((AX48/$B48)*100)</f>
        <v>100</v>
      </c>
      <c r="AZ48" s="358">
        <v>2</v>
      </c>
      <c r="BA48" s="364">
        <f>((AZ48/$B48)*100)</f>
        <v>100</v>
      </c>
      <c r="BB48" s="358">
        <v>0</v>
      </c>
      <c r="BC48" s="364">
        <f>((BB48/$B48)*100)</f>
        <v>0</v>
      </c>
      <c r="BD48" s="358">
        <v>0</v>
      </c>
      <c r="BE48" s="364">
        <f>((BD48/$B48)*100)</f>
        <v>0</v>
      </c>
      <c r="BF48" s="334">
        <v>0</v>
      </c>
      <c r="BG48" s="334" t="str">
        <f t="shared" ref="BG48:BG49" si="78">IF((AX48+BF48)&gt;$B48, "error", " ")</f>
        <v xml:space="preserve"> </v>
      </c>
      <c r="BH48" s="54">
        <f>BJ48+BL48+BN48</f>
        <v>2</v>
      </c>
      <c r="BI48" s="59">
        <f>((BH48/$B48)*100)</f>
        <v>100</v>
      </c>
      <c r="BJ48" s="54">
        <v>2</v>
      </c>
      <c r="BK48" s="59">
        <f>((BJ48/$B48)*100)</f>
        <v>100</v>
      </c>
      <c r="BL48" s="54">
        <v>0</v>
      </c>
      <c r="BM48" s="59">
        <f>((BL48/$B48)*100)</f>
        <v>0</v>
      </c>
      <c r="BN48" s="54">
        <v>0</v>
      </c>
      <c r="BO48" s="59">
        <f>((BN48/$B48)*100)</f>
        <v>0</v>
      </c>
      <c r="BP48" s="334">
        <v>0</v>
      </c>
      <c r="BQ48" s="334" t="str">
        <f t="shared" ref="BQ48:BQ49" si="79">IF((BH48+BP48)&gt;$B48, "error", " ")</f>
        <v xml:space="preserve"> </v>
      </c>
      <c r="BR48" s="358">
        <f>BT48+BV48+BX48</f>
        <v>2</v>
      </c>
      <c r="BS48" s="364">
        <f>((BR48/$B48)*100)</f>
        <v>100</v>
      </c>
      <c r="BT48" s="358">
        <v>2</v>
      </c>
      <c r="BU48" s="364">
        <f>((BT48/$B48)*100)</f>
        <v>100</v>
      </c>
      <c r="BV48" s="358">
        <v>0</v>
      </c>
      <c r="BW48" s="364">
        <f>((BV48/$B48)*100)</f>
        <v>0</v>
      </c>
      <c r="BX48" s="358">
        <v>0</v>
      </c>
      <c r="BY48" s="364">
        <f>((BX48/$B48)*100)</f>
        <v>0</v>
      </c>
      <c r="BZ48" s="334">
        <v>0</v>
      </c>
      <c r="CA48" s="256">
        <f>CC48+CE48+CG48</f>
        <v>2</v>
      </c>
      <c r="CB48" s="264">
        <f>((CA48/$B48)*100)</f>
        <v>100</v>
      </c>
      <c r="CC48" s="256">
        <v>1</v>
      </c>
      <c r="CD48" s="264">
        <f>((CC48/$B48)*100)</f>
        <v>50</v>
      </c>
      <c r="CE48" s="256">
        <v>0</v>
      </c>
      <c r="CF48" s="264">
        <f>((CE48/$B48)*100)</f>
        <v>0</v>
      </c>
      <c r="CG48" s="256">
        <v>1</v>
      </c>
      <c r="CH48" s="264">
        <f>((CG48/$B48)*100)</f>
        <v>50</v>
      </c>
      <c r="CI48" s="334">
        <v>0</v>
      </c>
      <c r="CJ48" s="401">
        <f>CL48+CN48+CP48</f>
        <v>2</v>
      </c>
      <c r="CK48" s="410">
        <f>((CJ48/$B48)*100)</f>
        <v>100</v>
      </c>
      <c r="CL48" s="401">
        <v>1</v>
      </c>
      <c r="CM48" s="410">
        <f>((CL48/$B48)*100)</f>
        <v>50</v>
      </c>
      <c r="CN48" s="401">
        <v>0</v>
      </c>
      <c r="CO48" s="410">
        <f>((CN48/$B48)*100)</f>
        <v>0</v>
      </c>
      <c r="CP48" s="401">
        <v>1</v>
      </c>
      <c r="CQ48" s="410">
        <f>((CP48/$B48)*100)</f>
        <v>50</v>
      </c>
      <c r="CR48" s="334">
        <v>0</v>
      </c>
      <c r="CS48" s="419">
        <f>CU48+CW48+CY48</f>
        <v>1</v>
      </c>
      <c r="CT48" s="428">
        <f>((CS48/$B48)*100)</f>
        <v>50</v>
      </c>
      <c r="CU48" s="419">
        <v>0</v>
      </c>
      <c r="CV48" s="428">
        <f>((CU48/$B48)*100)</f>
        <v>0</v>
      </c>
      <c r="CW48" s="419">
        <v>0</v>
      </c>
      <c r="CX48" s="428">
        <f>((CW48/$B48)*100)</f>
        <v>0</v>
      </c>
      <c r="CY48" s="419">
        <v>1</v>
      </c>
      <c r="CZ48" s="428">
        <f>((CY48/$B48)*100)</f>
        <v>50</v>
      </c>
      <c r="DA48" s="334">
        <v>0</v>
      </c>
    </row>
    <row r="49" spans="1:105" ht="14.4" x14ac:dyDescent="0.3">
      <c r="A49" s="72" t="s">
        <v>40</v>
      </c>
      <c r="B49" s="192">
        <v>8</v>
      </c>
      <c r="C49" s="224">
        <f t="shared" si="63"/>
        <v>5</v>
      </c>
      <c r="D49" s="205">
        <f>((C49/B49)*100)</f>
        <v>62.5</v>
      </c>
      <c r="E49" s="213">
        <v>2</v>
      </c>
      <c r="F49" s="205">
        <f>((E49/B49)*100)</f>
        <v>25</v>
      </c>
      <c r="G49" s="213">
        <v>0</v>
      </c>
      <c r="H49" s="205">
        <f>((G49/B49)*100)</f>
        <v>0</v>
      </c>
      <c r="I49" s="213">
        <v>3</v>
      </c>
      <c r="J49" s="205">
        <f>((I49/B49)*100)</f>
        <v>37.5</v>
      </c>
      <c r="K49" s="30">
        <v>2</v>
      </c>
      <c r="L49" s="132">
        <f>N49+P49+R49</f>
        <v>6</v>
      </c>
      <c r="M49" s="41">
        <f>((L49/B49)*100)</f>
        <v>75</v>
      </c>
      <c r="N49" s="36">
        <v>4</v>
      </c>
      <c r="O49" s="41">
        <f>((N49/B49)*100)</f>
        <v>50</v>
      </c>
      <c r="P49" s="47">
        <v>1</v>
      </c>
      <c r="Q49" s="41">
        <f>((P49/B49)*100)</f>
        <v>12.5</v>
      </c>
      <c r="R49" s="36">
        <v>1</v>
      </c>
      <c r="S49" s="41">
        <f>((R49/B49)*100)</f>
        <v>12.5</v>
      </c>
      <c r="T49" s="99">
        <v>1</v>
      </c>
      <c r="U49" s="54">
        <f>W49+Y49+AA49</f>
        <v>4</v>
      </c>
      <c r="V49" s="59">
        <f>((U49/$B49)*100)</f>
        <v>50</v>
      </c>
      <c r="W49" s="54">
        <v>3</v>
      </c>
      <c r="X49" s="59">
        <f>((W49/$B49)*100)</f>
        <v>37.5</v>
      </c>
      <c r="Y49" s="54">
        <v>1</v>
      </c>
      <c r="Z49" s="59">
        <f>((Y49/$B49)*100)</f>
        <v>12.5</v>
      </c>
      <c r="AA49" s="54">
        <v>0</v>
      </c>
      <c r="AB49" s="59">
        <f>((AA49/$B49)*100)</f>
        <v>0</v>
      </c>
      <c r="AC49" s="68">
        <v>1</v>
      </c>
      <c r="AD49" s="274">
        <f>AF49+AH49+AJ49</f>
        <v>6</v>
      </c>
      <c r="AE49" s="282">
        <f>((AD49/$B49)*100)</f>
        <v>75</v>
      </c>
      <c r="AF49" s="274">
        <v>4</v>
      </c>
      <c r="AG49" s="282">
        <f>((AF49/$B49)*100)</f>
        <v>50</v>
      </c>
      <c r="AH49" s="274">
        <v>2</v>
      </c>
      <c r="AI49" s="282">
        <f>((AH49/$B49)*100)</f>
        <v>25</v>
      </c>
      <c r="AJ49" s="274">
        <v>0</v>
      </c>
      <c r="AK49" s="282">
        <f>((AJ49/$B49)*100)</f>
        <v>0</v>
      </c>
      <c r="AL49" s="334">
        <v>2</v>
      </c>
      <c r="AM49" s="344" t="str">
        <f t="shared" si="76"/>
        <v xml:space="preserve"> </v>
      </c>
      <c r="AN49" s="256">
        <f>AP49+AR49+AT49</f>
        <v>3</v>
      </c>
      <c r="AO49" s="264">
        <f>((AN49/$B49)*100)</f>
        <v>37.5</v>
      </c>
      <c r="AP49" s="256">
        <v>2</v>
      </c>
      <c r="AQ49" s="264">
        <f>((AP49/$B49)*100)</f>
        <v>25</v>
      </c>
      <c r="AR49" s="256">
        <v>1</v>
      </c>
      <c r="AS49" s="264">
        <f>((AR49/$B49)*100)</f>
        <v>12.5</v>
      </c>
      <c r="AT49" s="256">
        <v>0</v>
      </c>
      <c r="AU49" s="264">
        <f>((AT49/$B49)*100)</f>
        <v>0</v>
      </c>
      <c r="AV49" s="334">
        <v>0</v>
      </c>
      <c r="AW49" s="334" t="str">
        <f t="shared" si="77"/>
        <v xml:space="preserve"> </v>
      </c>
      <c r="AX49" s="358">
        <f>AZ49+BB49+BD49</f>
        <v>4</v>
      </c>
      <c r="AY49" s="364">
        <f>((AX49/$B49)*100)</f>
        <v>50</v>
      </c>
      <c r="AZ49" s="358">
        <v>3</v>
      </c>
      <c r="BA49" s="364">
        <f>((AZ49/$B49)*100)</f>
        <v>37.5</v>
      </c>
      <c r="BB49" s="358">
        <v>1</v>
      </c>
      <c r="BC49" s="364">
        <f>((BB49/$B49)*100)</f>
        <v>12.5</v>
      </c>
      <c r="BD49" s="358">
        <v>0</v>
      </c>
      <c r="BE49" s="364">
        <f>((BD49/$B49)*100)</f>
        <v>0</v>
      </c>
      <c r="BF49" s="334">
        <v>1</v>
      </c>
      <c r="BG49" s="334" t="str">
        <f t="shared" si="78"/>
        <v xml:space="preserve"> </v>
      </c>
      <c r="BH49" s="54">
        <f>BJ49+BL49+BN49</f>
        <v>3</v>
      </c>
      <c r="BI49" s="59">
        <f>((BH49/$B49)*100)</f>
        <v>37.5</v>
      </c>
      <c r="BJ49" s="54">
        <v>2</v>
      </c>
      <c r="BK49" s="59">
        <f>((BJ49/$B49)*100)</f>
        <v>25</v>
      </c>
      <c r="BL49" s="54">
        <v>1</v>
      </c>
      <c r="BM49" s="59">
        <f>((BL49/$B49)*100)</f>
        <v>12.5</v>
      </c>
      <c r="BN49" s="54">
        <v>0</v>
      </c>
      <c r="BO49" s="59">
        <f>((BN49/$B49)*100)</f>
        <v>0</v>
      </c>
      <c r="BP49" s="334">
        <v>2</v>
      </c>
      <c r="BQ49" s="334" t="str">
        <f t="shared" si="79"/>
        <v xml:space="preserve"> </v>
      </c>
      <c r="BR49" s="358">
        <f>BT49+BV49+BX49</f>
        <v>7</v>
      </c>
      <c r="BS49" s="364">
        <f>((BR49/$B49)*100)</f>
        <v>87.5</v>
      </c>
      <c r="BT49" s="358">
        <v>6</v>
      </c>
      <c r="BU49" s="364">
        <f>((BT49/$B49)*100)</f>
        <v>75</v>
      </c>
      <c r="BV49" s="358">
        <v>1</v>
      </c>
      <c r="BW49" s="364">
        <f>((BV49/$B49)*100)</f>
        <v>12.5</v>
      </c>
      <c r="BX49" s="358">
        <v>0</v>
      </c>
      <c r="BY49" s="364">
        <f>((BX49/$B49)*100)</f>
        <v>0</v>
      </c>
      <c r="BZ49" s="334">
        <v>2</v>
      </c>
      <c r="CA49" s="256">
        <f>CC49+CE49+CG49</f>
        <v>7</v>
      </c>
      <c r="CB49" s="264">
        <f>((CA49/$B49)*100)</f>
        <v>87.5</v>
      </c>
      <c r="CC49" s="256">
        <v>6</v>
      </c>
      <c r="CD49" s="264">
        <f>((CC49/$B49)*100)</f>
        <v>75</v>
      </c>
      <c r="CE49" s="256">
        <v>1</v>
      </c>
      <c r="CF49" s="264">
        <f>((CE49/$B49)*100)</f>
        <v>12.5</v>
      </c>
      <c r="CG49" s="256">
        <v>0</v>
      </c>
      <c r="CH49" s="264">
        <f>((CG49/$B49)*100)</f>
        <v>0</v>
      </c>
      <c r="CI49" s="334">
        <v>1</v>
      </c>
      <c r="CJ49" s="401">
        <f>CL49+CN49+CP49</f>
        <v>7</v>
      </c>
      <c r="CK49" s="410">
        <f>((CJ49/$B49)*100)</f>
        <v>87.5</v>
      </c>
      <c r="CL49" s="401">
        <v>6</v>
      </c>
      <c r="CM49" s="410">
        <f>((CL49/$B49)*100)</f>
        <v>75</v>
      </c>
      <c r="CN49" s="401">
        <v>1</v>
      </c>
      <c r="CO49" s="410">
        <f>((CN49/$B49)*100)</f>
        <v>12.5</v>
      </c>
      <c r="CP49" s="401">
        <v>0</v>
      </c>
      <c r="CQ49" s="410">
        <f>((CP49/$B49)*100)</f>
        <v>0</v>
      </c>
      <c r="CR49" s="334">
        <v>0</v>
      </c>
      <c r="CS49" s="419">
        <f>CU49+CW49+CY49</f>
        <v>3</v>
      </c>
      <c r="CT49" s="428">
        <f>((CS49/$B49)*100)</f>
        <v>37.5</v>
      </c>
      <c r="CU49" s="419">
        <v>3</v>
      </c>
      <c r="CV49" s="428">
        <f>((CU49/$B49)*100)</f>
        <v>37.5</v>
      </c>
      <c r="CW49" s="419">
        <v>0</v>
      </c>
      <c r="CX49" s="428">
        <f>((CW49/$B49)*100)</f>
        <v>0</v>
      </c>
      <c r="CY49" s="419">
        <v>0</v>
      </c>
      <c r="CZ49" s="428">
        <f>((CY49/$B49)*100)</f>
        <v>0</v>
      </c>
      <c r="DA49" s="334">
        <v>0</v>
      </c>
    </row>
    <row r="50" spans="1:105" x14ac:dyDescent="0.3">
      <c r="A50" s="73"/>
      <c r="B50" s="190"/>
      <c r="C50" s="220"/>
      <c r="D50" s="205"/>
      <c r="E50" s="211"/>
      <c r="F50" s="205"/>
      <c r="G50" s="211"/>
      <c r="H50" s="205"/>
      <c r="I50" s="214"/>
      <c r="J50" s="205"/>
      <c r="K50" s="30"/>
      <c r="L50" s="133"/>
      <c r="M50" s="41"/>
      <c r="N50" s="35"/>
      <c r="O50" s="41"/>
      <c r="P50" s="47"/>
      <c r="Q50" s="41"/>
      <c r="R50" s="35"/>
      <c r="S50" s="41"/>
      <c r="T50" s="99"/>
      <c r="U50" s="53"/>
      <c r="V50" s="59"/>
      <c r="W50" s="53"/>
      <c r="X50" s="59"/>
      <c r="Y50" s="53"/>
      <c r="Z50" s="59"/>
      <c r="AA50" s="53"/>
      <c r="AB50" s="59"/>
      <c r="AC50" s="68"/>
      <c r="AD50" s="270"/>
      <c r="AE50" s="282"/>
      <c r="AF50" s="270"/>
      <c r="AG50" s="282"/>
      <c r="AH50" s="270"/>
      <c r="AI50" s="282"/>
      <c r="AJ50" s="270"/>
      <c r="AK50" s="282"/>
      <c r="AL50" s="334"/>
      <c r="AM50" s="344"/>
      <c r="AN50" s="252"/>
      <c r="AO50" s="264"/>
      <c r="AP50" s="252"/>
      <c r="AQ50" s="264"/>
      <c r="AR50" s="252"/>
      <c r="AS50" s="264"/>
      <c r="AT50" s="252"/>
      <c r="AU50" s="264"/>
      <c r="AV50" s="334"/>
      <c r="AW50" s="334"/>
      <c r="AX50" s="354"/>
      <c r="AY50" s="364"/>
      <c r="AZ50" s="354"/>
      <c r="BA50" s="364"/>
      <c r="BB50" s="354"/>
      <c r="BC50" s="364"/>
      <c r="BD50" s="354"/>
      <c r="BE50" s="364"/>
      <c r="BF50" s="334"/>
      <c r="BG50" s="334"/>
      <c r="BH50" s="53"/>
      <c r="BI50" s="59"/>
      <c r="BJ50" s="53"/>
      <c r="BK50" s="59"/>
      <c r="BL50" s="53"/>
      <c r="BM50" s="59"/>
      <c r="BN50" s="53"/>
      <c r="BO50" s="59"/>
      <c r="BP50" s="334"/>
      <c r="BQ50" s="334"/>
      <c r="BR50" s="354"/>
      <c r="BS50" s="364"/>
      <c r="BT50" s="354"/>
      <c r="BU50" s="364"/>
      <c r="BV50" s="354"/>
      <c r="BW50" s="364"/>
      <c r="BX50" s="354"/>
      <c r="BY50" s="364"/>
      <c r="BZ50" s="334"/>
      <c r="CA50" s="252"/>
      <c r="CB50" s="264"/>
      <c r="CC50" s="252"/>
      <c r="CD50" s="264"/>
      <c r="CE50" s="252"/>
      <c r="CF50" s="264"/>
      <c r="CG50" s="252"/>
      <c r="CH50" s="264"/>
      <c r="CI50" s="334"/>
      <c r="CJ50" s="397"/>
      <c r="CK50" s="410"/>
      <c r="CL50" s="397"/>
      <c r="CM50" s="410"/>
      <c r="CN50" s="397"/>
      <c r="CO50" s="410"/>
      <c r="CP50" s="397"/>
      <c r="CQ50" s="410"/>
      <c r="CR50" s="334"/>
      <c r="CS50" s="415"/>
      <c r="CT50" s="428"/>
      <c r="CU50" s="415"/>
      <c r="CV50" s="428"/>
      <c r="CW50" s="415"/>
      <c r="CX50" s="428"/>
      <c r="CY50" s="415"/>
      <c r="CZ50" s="428"/>
      <c r="DA50" s="334"/>
    </row>
    <row r="51" spans="1:105" s="86" customFormat="1" x14ac:dyDescent="0.25">
      <c r="A51" s="71" t="s">
        <v>17</v>
      </c>
      <c r="B51" s="191">
        <f>SUM(B52:B57)</f>
        <v>82</v>
      </c>
      <c r="C51" s="223">
        <f t="shared" si="63"/>
        <v>50</v>
      </c>
      <c r="D51" s="206">
        <f t="shared" ref="D51:D57" si="80">((C51/B51)*100)</f>
        <v>60.975609756097562</v>
      </c>
      <c r="E51" s="212">
        <f>SUM(E52:E57)</f>
        <v>21</v>
      </c>
      <c r="F51" s="206">
        <f t="shared" ref="F51:F57" si="81">((E51/B51)*100)</f>
        <v>25.609756097560975</v>
      </c>
      <c r="G51" s="212">
        <f>SUM(G52:G57)</f>
        <v>10</v>
      </c>
      <c r="H51" s="206">
        <f t="shared" ref="H51:H57" si="82">((G51/B51)*100)</f>
        <v>12.195121951219512</v>
      </c>
      <c r="I51" s="212">
        <f>SUM(I52:I57)</f>
        <v>19</v>
      </c>
      <c r="J51" s="206">
        <f t="shared" ref="J51:J57" si="83">((I51/B51)*100)</f>
        <v>23.170731707317074</v>
      </c>
      <c r="K51" s="29">
        <f>SUM(K52:K57)</f>
        <v>13</v>
      </c>
      <c r="L51" s="131">
        <f>SUM(L52:L57)</f>
        <v>61</v>
      </c>
      <c r="M51" s="84">
        <f t="shared" ref="M51:M57" si="84">((L51/B51)*100)</f>
        <v>74.390243902439025</v>
      </c>
      <c r="N51" s="78">
        <f>SUM(N52:N57)</f>
        <v>34</v>
      </c>
      <c r="O51" s="84">
        <f t="shared" ref="O51:O57" si="85">((N51/B51)*100)</f>
        <v>41.463414634146339</v>
      </c>
      <c r="P51" s="78">
        <f>SUM(P52:P57)</f>
        <v>12</v>
      </c>
      <c r="Q51" s="84">
        <f t="shared" ref="Q51:Q57" si="86">((P51/B51)*100)</f>
        <v>14.634146341463413</v>
      </c>
      <c r="R51" s="78">
        <f>SUM(R52:R57)</f>
        <v>15</v>
      </c>
      <c r="S51" s="84">
        <f t="shared" ref="S51:S57" si="87">((R51/B51)*100)</f>
        <v>18.292682926829269</v>
      </c>
      <c r="T51" s="87">
        <f>SUM(T52:T57)</f>
        <v>9</v>
      </c>
      <c r="U51" s="79">
        <f>SUM(U52:U57)</f>
        <v>39</v>
      </c>
      <c r="V51" s="85">
        <f>((U51/$B51)*100)</f>
        <v>47.560975609756099</v>
      </c>
      <c r="W51" s="79">
        <f>SUM(W52:W57)</f>
        <v>29</v>
      </c>
      <c r="X51" s="85">
        <f>((W51/$B51)*100)</f>
        <v>35.365853658536587</v>
      </c>
      <c r="Y51" s="79">
        <f>SUM(Y52:Y57)</f>
        <v>6</v>
      </c>
      <c r="Z51" s="85">
        <f t="shared" ref="Z51:Z57" si="88">((Y51/$B51)*100)</f>
        <v>7.3170731707317067</v>
      </c>
      <c r="AA51" s="79">
        <f>SUM(AA52:AA57)</f>
        <v>4</v>
      </c>
      <c r="AB51" s="85">
        <f t="shared" ref="AB51:AB57" si="89">((AA51/$B51)*100)</f>
        <v>4.8780487804878048</v>
      </c>
      <c r="AC51" s="67">
        <f>SUM(AC52:AC57)</f>
        <v>7</v>
      </c>
      <c r="AD51" s="273">
        <f>SUM(AD52:AD57)</f>
        <v>64</v>
      </c>
      <c r="AE51" s="283">
        <f t="shared" ref="AE51:AE57" si="90">((AD51/$B51)*100)</f>
        <v>78.048780487804876</v>
      </c>
      <c r="AF51" s="273">
        <f>SUM(AF52:AF57)</f>
        <v>42</v>
      </c>
      <c r="AG51" s="283">
        <f t="shared" ref="AG51:AG57" si="91">((AF51/$B51)*100)</f>
        <v>51.219512195121951</v>
      </c>
      <c r="AH51" s="273">
        <f>SUM(AH52:AH57)</f>
        <v>14</v>
      </c>
      <c r="AI51" s="283">
        <f t="shared" ref="AI51:AI57" si="92">((AH51/$B51)*100)</f>
        <v>17.073170731707318</v>
      </c>
      <c r="AJ51" s="273">
        <f>SUM(AJ52:AJ57)</f>
        <v>8</v>
      </c>
      <c r="AK51" s="283">
        <f t="shared" ref="AK51:AK57" si="93">((AJ51/$B51)*100)</f>
        <v>9.7560975609756095</v>
      </c>
      <c r="AL51" s="333">
        <f>SUM(AL52:AL57)</f>
        <v>15</v>
      </c>
      <c r="AM51" s="343"/>
      <c r="AN51" s="255">
        <f>SUM(AN52:AN57)</f>
        <v>57</v>
      </c>
      <c r="AO51" s="265">
        <f t="shared" ref="AO51:AO57" si="94">((AN51/$B51)*100)</f>
        <v>69.512195121951208</v>
      </c>
      <c r="AP51" s="255">
        <f>SUM(AP52:AP57)</f>
        <v>34</v>
      </c>
      <c r="AQ51" s="265">
        <f t="shared" ref="AQ51:AQ57" si="95">((AP51/$B51)*100)</f>
        <v>41.463414634146339</v>
      </c>
      <c r="AR51" s="255">
        <f>SUM(AR52:AR57)</f>
        <v>17</v>
      </c>
      <c r="AS51" s="265">
        <f t="shared" ref="AS51:AS57" si="96">((AR51/$B51)*100)</f>
        <v>20.73170731707317</v>
      </c>
      <c r="AT51" s="255">
        <f>SUM(AT52:AT57)</f>
        <v>6</v>
      </c>
      <c r="AU51" s="265">
        <f t="shared" ref="AU51:AU57" si="97">((AT51/$B51)*100)</f>
        <v>7.3170731707317067</v>
      </c>
      <c r="AV51" s="333">
        <f>SUM(AV52:AV57)</f>
        <v>6</v>
      </c>
      <c r="AW51" s="333"/>
      <c r="AX51" s="357">
        <f>SUM(AX52:AX57)</f>
        <v>64</v>
      </c>
      <c r="AY51" s="365">
        <f t="shared" ref="AY51:AY57" si="98">((AX51/$B51)*100)</f>
        <v>78.048780487804876</v>
      </c>
      <c r="AZ51" s="357">
        <f>SUM(AZ52:AZ57)</f>
        <v>46</v>
      </c>
      <c r="BA51" s="365">
        <f t="shared" ref="BA51:BA57" si="99">((AZ51/$B51)*100)</f>
        <v>56.09756097560976</v>
      </c>
      <c r="BB51" s="357">
        <f>SUM(BB52:BB57)</f>
        <v>12</v>
      </c>
      <c r="BC51" s="365">
        <f t="shared" ref="BC51:BC57" si="100">((BB51/$B51)*100)</f>
        <v>14.634146341463413</v>
      </c>
      <c r="BD51" s="357">
        <f>SUM(BD52:BD57)</f>
        <v>6</v>
      </c>
      <c r="BE51" s="365">
        <f t="shared" ref="BE51:BE57" si="101">((BD51/$B51)*100)</f>
        <v>7.3170731707317067</v>
      </c>
      <c r="BF51" s="333">
        <f>SUM(BF52:BF57)</f>
        <v>7</v>
      </c>
      <c r="BG51" s="333"/>
      <c r="BH51" s="79">
        <f>SUM(BH52:BH57)</f>
        <v>50</v>
      </c>
      <c r="BI51" s="85">
        <f t="shared" ref="BI51:BI57" si="102">((BH51/$B51)*100)</f>
        <v>60.975609756097562</v>
      </c>
      <c r="BJ51" s="79">
        <f>SUM(BJ52:BJ57)</f>
        <v>28</v>
      </c>
      <c r="BK51" s="85">
        <f t="shared" ref="BK51:BK57" si="103">((BJ51/$B51)*100)</f>
        <v>34.146341463414636</v>
      </c>
      <c r="BL51" s="79">
        <f>SUM(BL52:BL57)</f>
        <v>19</v>
      </c>
      <c r="BM51" s="85">
        <f t="shared" ref="BM51:BM57" si="104">((BL51/$B51)*100)</f>
        <v>23.170731707317074</v>
      </c>
      <c r="BN51" s="79">
        <f>SUM(BN52:BN57)</f>
        <v>3</v>
      </c>
      <c r="BO51" s="85">
        <f t="shared" ref="BO51:BO57" si="105">((BN51/$B51)*100)</f>
        <v>3.6585365853658534</v>
      </c>
      <c r="BP51" s="333">
        <f>SUM(BP52:BP57)</f>
        <v>4</v>
      </c>
      <c r="BQ51" s="333"/>
      <c r="BR51" s="357">
        <f>SUM(BR52:BR57)</f>
        <v>55</v>
      </c>
      <c r="BS51" s="365">
        <f t="shared" ref="BS51:BS57" si="106">((BR51/$B51)*100)</f>
        <v>67.073170731707322</v>
      </c>
      <c r="BT51" s="357">
        <f>SUM(BT52:BT57)</f>
        <v>40</v>
      </c>
      <c r="BU51" s="365">
        <f t="shared" ref="BU51:BU57" si="107">((BT51/$B51)*100)</f>
        <v>48.780487804878049</v>
      </c>
      <c r="BV51" s="357">
        <f>SUM(BV52:BV57)</f>
        <v>14</v>
      </c>
      <c r="BW51" s="365">
        <f t="shared" ref="BW51:BW57" si="108">((BV51/$B51)*100)</f>
        <v>17.073170731707318</v>
      </c>
      <c r="BX51" s="357">
        <f>SUM(BX52:BX57)</f>
        <v>1</v>
      </c>
      <c r="BY51" s="365">
        <f t="shared" ref="BY51:BY57" si="109">((BX51/$B51)*100)</f>
        <v>1.2195121951219512</v>
      </c>
      <c r="BZ51" s="333">
        <f>SUM(BZ52:BZ57)</f>
        <v>6</v>
      </c>
      <c r="CA51" s="255">
        <f>SUM(CA52:CA57)</f>
        <v>45</v>
      </c>
      <c r="CB51" s="265">
        <f>((CA51/$B51)*100)</f>
        <v>54.878048780487809</v>
      </c>
      <c r="CC51" s="255">
        <f>SUM(CC52:CC57)</f>
        <v>31</v>
      </c>
      <c r="CD51" s="265">
        <f t="shared" ref="CD51:CD57" si="110">((CC51/$B51)*100)</f>
        <v>37.804878048780488</v>
      </c>
      <c r="CE51" s="255">
        <f>SUM(CE52:CE57)</f>
        <v>13</v>
      </c>
      <c r="CF51" s="265">
        <f t="shared" ref="CF51:CF57" si="111">((CE51/$B51)*100)</f>
        <v>15.853658536585366</v>
      </c>
      <c r="CG51" s="255">
        <f>SUM(CG52:CG57)</f>
        <v>1</v>
      </c>
      <c r="CH51" s="265">
        <f t="shared" ref="CH51:CH57" si="112">((CG51/$B51)*100)</f>
        <v>1.2195121951219512</v>
      </c>
      <c r="CI51" s="333">
        <f>SUM(CI52:CI57)</f>
        <v>3</v>
      </c>
      <c r="CJ51" s="400">
        <f>SUM(CJ52:CJ57)</f>
        <v>52</v>
      </c>
      <c r="CK51" s="411">
        <f>((CJ51/$B51)*100)</f>
        <v>63.414634146341463</v>
      </c>
      <c r="CL51" s="400">
        <f>SUM(CL52:CL57)</f>
        <v>41</v>
      </c>
      <c r="CM51" s="411">
        <f t="shared" ref="CM51:CM57" si="113">((CL51/$B51)*100)</f>
        <v>50</v>
      </c>
      <c r="CN51" s="400">
        <f>SUM(CN52:CN57)</f>
        <v>10</v>
      </c>
      <c r="CO51" s="411">
        <f t="shared" ref="CO51:CO57" si="114">((CN51/$B51)*100)</f>
        <v>12.195121951219512</v>
      </c>
      <c r="CP51" s="400">
        <f>SUM(CP52:CP57)</f>
        <v>1</v>
      </c>
      <c r="CQ51" s="411">
        <f t="shared" ref="CQ51:CQ57" si="115">((CP51/$B51)*100)</f>
        <v>1.2195121951219512</v>
      </c>
      <c r="CR51" s="333">
        <f>SUM(CR52:CR57)</f>
        <v>2</v>
      </c>
      <c r="CS51" s="418">
        <f>SUM(CS52:CS57)</f>
        <v>39</v>
      </c>
      <c r="CT51" s="429">
        <f>((CS51/$B51)*100)</f>
        <v>47.560975609756099</v>
      </c>
      <c r="CU51" s="418">
        <f>SUM(CU52:CU57)</f>
        <v>26</v>
      </c>
      <c r="CV51" s="429">
        <f t="shared" ref="CV51:CV57" si="116">((CU51/$B51)*100)</f>
        <v>31.707317073170731</v>
      </c>
      <c r="CW51" s="418">
        <f>SUM(CW52:CW57)</f>
        <v>12</v>
      </c>
      <c r="CX51" s="429">
        <f t="shared" ref="CX51:CX57" si="117">((CW51/$B51)*100)</f>
        <v>14.634146341463413</v>
      </c>
      <c r="CY51" s="418">
        <f>SUM(CY52:CY57)</f>
        <v>1</v>
      </c>
      <c r="CZ51" s="429">
        <f t="shared" ref="CZ51:CZ57" si="118">((CY51/$B51)*100)</f>
        <v>1.2195121951219512</v>
      </c>
      <c r="DA51" s="333">
        <f>SUM(DA52:DA57)</f>
        <v>2</v>
      </c>
    </row>
    <row r="52" spans="1:105" ht="14.4" x14ac:dyDescent="0.3">
      <c r="A52" s="72" t="s">
        <v>41</v>
      </c>
      <c r="B52" s="192">
        <v>20</v>
      </c>
      <c r="C52" s="224">
        <f t="shared" si="63"/>
        <v>13</v>
      </c>
      <c r="D52" s="205">
        <f t="shared" si="80"/>
        <v>65</v>
      </c>
      <c r="E52" s="213">
        <v>9</v>
      </c>
      <c r="F52" s="205">
        <f t="shared" si="81"/>
        <v>45</v>
      </c>
      <c r="G52" s="213">
        <v>2</v>
      </c>
      <c r="H52" s="205">
        <f t="shared" si="82"/>
        <v>10</v>
      </c>
      <c r="I52" s="213">
        <v>2</v>
      </c>
      <c r="J52" s="205">
        <f t="shared" si="83"/>
        <v>10</v>
      </c>
      <c r="K52" s="30">
        <v>7</v>
      </c>
      <c r="L52" s="132">
        <f t="shared" ref="L52:L57" si="119">N52+P52+R52</f>
        <v>16</v>
      </c>
      <c r="M52" s="41">
        <f t="shared" si="84"/>
        <v>80</v>
      </c>
      <c r="N52" s="36">
        <v>14</v>
      </c>
      <c r="O52" s="41">
        <f t="shared" si="85"/>
        <v>70</v>
      </c>
      <c r="P52" s="47">
        <v>1</v>
      </c>
      <c r="Q52" s="41">
        <f t="shared" si="86"/>
        <v>5</v>
      </c>
      <c r="R52" s="36">
        <v>1</v>
      </c>
      <c r="S52" s="41">
        <f t="shared" si="87"/>
        <v>5</v>
      </c>
      <c r="T52" s="99">
        <v>4</v>
      </c>
      <c r="U52" s="54">
        <f t="shared" ref="U52:U57" si="120">W52+Y52+AA52</f>
        <v>12</v>
      </c>
      <c r="V52" s="59">
        <f>((U52/$B52)*100)</f>
        <v>60</v>
      </c>
      <c r="W52" s="54">
        <v>11</v>
      </c>
      <c r="X52" s="59">
        <f>((W52/$B52)*100)</f>
        <v>55.000000000000007</v>
      </c>
      <c r="Y52" s="54">
        <v>1</v>
      </c>
      <c r="Z52" s="59">
        <f t="shared" si="88"/>
        <v>5</v>
      </c>
      <c r="AA52" s="54">
        <v>0</v>
      </c>
      <c r="AB52" s="59">
        <f t="shared" si="89"/>
        <v>0</v>
      </c>
      <c r="AC52" s="68">
        <v>2</v>
      </c>
      <c r="AD52" s="274">
        <f t="shared" ref="AD52:AD57" si="121">AF52+AH52+AJ52</f>
        <v>17</v>
      </c>
      <c r="AE52" s="282">
        <f t="shared" si="90"/>
        <v>85</v>
      </c>
      <c r="AF52" s="274">
        <v>14</v>
      </c>
      <c r="AG52" s="282">
        <f t="shared" si="91"/>
        <v>70</v>
      </c>
      <c r="AH52" s="274">
        <v>3</v>
      </c>
      <c r="AI52" s="282">
        <f t="shared" si="92"/>
        <v>15</v>
      </c>
      <c r="AJ52" s="274">
        <v>0</v>
      </c>
      <c r="AK52" s="282">
        <f t="shared" si="93"/>
        <v>0</v>
      </c>
      <c r="AL52" s="334">
        <v>3</v>
      </c>
      <c r="AM52" s="344" t="str">
        <f t="shared" ref="AM52:AM57" si="122">IF((AD52+AL52)&gt;B52, "error", " ")</f>
        <v xml:space="preserve"> </v>
      </c>
      <c r="AN52" s="256">
        <f t="shared" ref="AN52:AN57" si="123">AP52+AR52+AT52</f>
        <v>14</v>
      </c>
      <c r="AO52" s="264">
        <f t="shared" si="94"/>
        <v>70</v>
      </c>
      <c r="AP52" s="256">
        <v>10</v>
      </c>
      <c r="AQ52" s="264">
        <f t="shared" si="95"/>
        <v>50</v>
      </c>
      <c r="AR52" s="256">
        <v>4</v>
      </c>
      <c r="AS52" s="264">
        <f t="shared" si="96"/>
        <v>20</v>
      </c>
      <c r="AT52" s="256">
        <v>0</v>
      </c>
      <c r="AU52" s="264">
        <f t="shared" si="97"/>
        <v>0</v>
      </c>
      <c r="AV52" s="334">
        <v>2</v>
      </c>
      <c r="AW52" s="334" t="str">
        <f t="shared" ref="AW52:AW57" si="124">IF((AN52+AV52)&gt;$B52, "error", " ")</f>
        <v xml:space="preserve"> </v>
      </c>
      <c r="AX52" s="358">
        <f t="shared" ref="AX52:AX57" si="125">AZ52+BB52+BD52</f>
        <v>17</v>
      </c>
      <c r="AY52" s="364">
        <f t="shared" si="98"/>
        <v>85</v>
      </c>
      <c r="AZ52" s="358">
        <v>16</v>
      </c>
      <c r="BA52" s="364">
        <f t="shared" si="99"/>
        <v>80</v>
      </c>
      <c r="BB52" s="358">
        <v>1</v>
      </c>
      <c r="BC52" s="364">
        <f t="shared" si="100"/>
        <v>5</v>
      </c>
      <c r="BD52" s="358">
        <v>0</v>
      </c>
      <c r="BE52" s="364">
        <f t="shared" si="101"/>
        <v>0</v>
      </c>
      <c r="BF52" s="334">
        <v>2</v>
      </c>
      <c r="BG52" s="334" t="str">
        <f t="shared" ref="BG52:BG57" si="126">IF((AX52+BF52)&gt;$B52, "error", " ")</f>
        <v xml:space="preserve"> </v>
      </c>
      <c r="BH52" s="54">
        <f t="shared" ref="BH52:BH57" si="127">BJ52+BL52+BN52</f>
        <v>13</v>
      </c>
      <c r="BI52" s="59">
        <f t="shared" si="102"/>
        <v>65</v>
      </c>
      <c r="BJ52" s="54">
        <v>10</v>
      </c>
      <c r="BK52" s="59">
        <f t="shared" si="103"/>
        <v>50</v>
      </c>
      <c r="BL52" s="54">
        <v>3</v>
      </c>
      <c r="BM52" s="59">
        <f t="shared" si="104"/>
        <v>15</v>
      </c>
      <c r="BN52" s="54">
        <v>0</v>
      </c>
      <c r="BO52" s="59">
        <f t="shared" si="105"/>
        <v>0</v>
      </c>
      <c r="BP52" s="334">
        <v>2</v>
      </c>
      <c r="BQ52" s="334" t="str">
        <f t="shared" ref="BQ52:BQ57" si="128">IF((BH52+BP52)&gt;$B52, "error", " ")</f>
        <v xml:space="preserve"> </v>
      </c>
      <c r="BR52" s="358">
        <f t="shared" ref="BR52:BR57" si="129">BT52+BV52+BX52</f>
        <v>16</v>
      </c>
      <c r="BS52" s="364">
        <f t="shared" si="106"/>
        <v>80</v>
      </c>
      <c r="BT52" s="358">
        <v>13</v>
      </c>
      <c r="BU52" s="364">
        <f t="shared" si="107"/>
        <v>65</v>
      </c>
      <c r="BV52" s="358">
        <v>3</v>
      </c>
      <c r="BW52" s="364">
        <f t="shared" si="108"/>
        <v>15</v>
      </c>
      <c r="BX52" s="358">
        <v>0</v>
      </c>
      <c r="BY52" s="364">
        <f t="shared" si="109"/>
        <v>0</v>
      </c>
      <c r="BZ52" s="334">
        <v>2</v>
      </c>
      <c r="CA52" s="256">
        <f t="shared" ref="CA52:CA57" si="130">CC52+CE52+CG52</f>
        <v>11</v>
      </c>
      <c r="CB52" s="264">
        <f t="shared" ref="CB52:CB57" si="131">((CA52/$B52)*100)</f>
        <v>55.000000000000007</v>
      </c>
      <c r="CC52" s="256">
        <v>10</v>
      </c>
      <c r="CD52" s="264">
        <f t="shared" si="110"/>
        <v>50</v>
      </c>
      <c r="CE52" s="256">
        <v>1</v>
      </c>
      <c r="CF52" s="264">
        <f t="shared" si="111"/>
        <v>5</v>
      </c>
      <c r="CG52" s="256">
        <v>0</v>
      </c>
      <c r="CH52" s="264">
        <f t="shared" si="112"/>
        <v>0</v>
      </c>
      <c r="CI52" s="334">
        <v>2</v>
      </c>
      <c r="CJ52" s="401">
        <f t="shared" ref="CJ52:CJ57" si="132">CL52+CN52+CP52</f>
        <v>15</v>
      </c>
      <c r="CK52" s="410">
        <f t="shared" ref="CK52:CK57" si="133">((CJ52/$B52)*100)</f>
        <v>75</v>
      </c>
      <c r="CL52" s="401">
        <v>14</v>
      </c>
      <c r="CM52" s="410">
        <f t="shared" si="113"/>
        <v>70</v>
      </c>
      <c r="CN52" s="401">
        <v>1</v>
      </c>
      <c r="CO52" s="410">
        <f t="shared" si="114"/>
        <v>5</v>
      </c>
      <c r="CP52" s="401">
        <v>0</v>
      </c>
      <c r="CQ52" s="410">
        <f t="shared" si="115"/>
        <v>0</v>
      </c>
      <c r="CR52" s="334">
        <v>1</v>
      </c>
      <c r="CS52" s="419">
        <f t="shared" ref="CS52:CS57" si="134">CU52+CW52+CY52</f>
        <v>11</v>
      </c>
      <c r="CT52" s="428">
        <f t="shared" ref="CT52:CT57" si="135">((CS52/$B52)*100)</f>
        <v>55.000000000000007</v>
      </c>
      <c r="CU52" s="419">
        <v>11</v>
      </c>
      <c r="CV52" s="428">
        <f t="shared" si="116"/>
        <v>55.000000000000007</v>
      </c>
      <c r="CW52" s="419">
        <v>0</v>
      </c>
      <c r="CX52" s="428">
        <f t="shared" si="117"/>
        <v>0</v>
      </c>
      <c r="CY52" s="419">
        <v>0</v>
      </c>
      <c r="CZ52" s="428">
        <f t="shared" si="118"/>
        <v>0</v>
      </c>
      <c r="DA52" s="334">
        <v>1</v>
      </c>
    </row>
    <row r="53" spans="1:105" ht="14.4" x14ac:dyDescent="0.3">
      <c r="A53" s="72" t="s">
        <v>42</v>
      </c>
      <c r="B53" s="192">
        <v>7</v>
      </c>
      <c r="C53" s="224">
        <f t="shared" si="63"/>
        <v>3</v>
      </c>
      <c r="D53" s="205">
        <f t="shared" si="80"/>
        <v>42.857142857142854</v>
      </c>
      <c r="E53" s="213">
        <v>1</v>
      </c>
      <c r="F53" s="205">
        <f t="shared" si="81"/>
        <v>14.285714285714285</v>
      </c>
      <c r="G53" s="213">
        <v>1</v>
      </c>
      <c r="H53" s="205">
        <f t="shared" si="82"/>
        <v>14.285714285714285</v>
      </c>
      <c r="I53" s="213">
        <v>1</v>
      </c>
      <c r="J53" s="205">
        <f t="shared" si="83"/>
        <v>14.285714285714285</v>
      </c>
      <c r="K53" s="30">
        <v>0</v>
      </c>
      <c r="L53" s="132">
        <f t="shared" si="119"/>
        <v>3</v>
      </c>
      <c r="M53" s="41">
        <f t="shared" si="84"/>
        <v>42.857142857142854</v>
      </c>
      <c r="N53" s="36">
        <v>2</v>
      </c>
      <c r="O53" s="41">
        <f t="shared" si="85"/>
        <v>28.571428571428569</v>
      </c>
      <c r="P53" s="47">
        <v>1</v>
      </c>
      <c r="Q53" s="41">
        <f t="shared" si="86"/>
        <v>14.285714285714285</v>
      </c>
      <c r="R53" s="36">
        <v>0</v>
      </c>
      <c r="S53" s="41">
        <f t="shared" si="87"/>
        <v>0</v>
      </c>
      <c r="T53" s="99">
        <v>0</v>
      </c>
      <c r="U53" s="54">
        <f t="shared" si="120"/>
        <v>2</v>
      </c>
      <c r="V53" s="59">
        <f t="shared" ref="V53:X57" si="136">((U53/$B53)*100)</f>
        <v>28.571428571428569</v>
      </c>
      <c r="W53" s="54">
        <v>2</v>
      </c>
      <c r="X53" s="59">
        <f t="shared" si="136"/>
        <v>28.571428571428569</v>
      </c>
      <c r="Y53" s="54">
        <v>0</v>
      </c>
      <c r="Z53" s="59">
        <f t="shared" si="88"/>
        <v>0</v>
      </c>
      <c r="AA53" s="54">
        <v>0</v>
      </c>
      <c r="AB53" s="59">
        <f t="shared" si="89"/>
        <v>0</v>
      </c>
      <c r="AC53" s="68">
        <v>1</v>
      </c>
      <c r="AD53" s="274">
        <f t="shared" si="121"/>
        <v>5</v>
      </c>
      <c r="AE53" s="282">
        <f t="shared" si="90"/>
        <v>71.428571428571431</v>
      </c>
      <c r="AF53" s="274">
        <v>2</v>
      </c>
      <c r="AG53" s="282">
        <f t="shared" si="91"/>
        <v>28.571428571428569</v>
      </c>
      <c r="AH53" s="274">
        <v>1</v>
      </c>
      <c r="AI53" s="282">
        <f t="shared" si="92"/>
        <v>14.285714285714285</v>
      </c>
      <c r="AJ53" s="274">
        <v>2</v>
      </c>
      <c r="AK53" s="282">
        <f t="shared" si="93"/>
        <v>28.571428571428569</v>
      </c>
      <c r="AL53" s="334">
        <v>1</v>
      </c>
      <c r="AM53" s="344" t="str">
        <f t="shared" si="122"/>
        <v xml:space="preserve"> </v>
      </c>
      <c r="AN53" s="256">
        <f t="shared" si="123"/>
        <v>6</v>
      </c>
      <c r="AO53" s="264">
        <f t="shared" si="94"/>
        <v>85.714285714285708</v>
      </c>
      <c r="AP53" s="256">
        <v>2</v>
      </c>
      <c r="AQ53" s="264">
        <f t="shared" si="95"/>
        <v>28.571428571428569</v>
      </c>
      <c r="AR53" s="256">
        <v>1</v>
      </c>
      <c r="AS53" s="264">
        <f t="shared" si="96"/>
        <v>14.285714285714285</v>
      </c>
      <c r="AT53" s="256">
        <v>3</v>
      </c>
      <c r="AU53" s="264">
        <f t="shared" si="97"/>
        <v>42.857142857142854</v>
      </c>
      <c r="AV53" s="334">
        <v>0</v>
      </c>
      <c r="AW53" s="334" t="str">
        <f t="shared" si="124"/>
        <v xml:space="preserve"> </v>
      </c>
      <c r="AX53" s="358">
        <f t="shared" si="125"/>
        <v>6</v>
      </c>
      <c r="AY53" s="364">
        <f t="shared" si="98"/>
        <v>85.714285714285708</v>
      </c>
      <c r="AZ53" s="358">
        <v>2</v>
      </c>
      <c r="BA53" s="364">
        <f t="shared" si="99"/>
        <v>28.571428571428569</v>
      </c>
      <c r="BB53" s="358">
        <v>1</v>
      </c>
      <c r="BC53" s="364">
        <f t="shared" si="100"/>
        <v>14.285714285714285</v>
      </c>
      <c r="BD53" s="358">
        <v>3</v>
      </c>
      <c r="BE53" s="364">
        <f t="shared" si="101"/>
        <v>42.857142857142854</v>
      </c>
      <c r="BF53" s="334">
        <v>0</v>
      </c>
      <c r="BG53" s="334" t="str">
        <f t="shared" si="126"/>
        <v xml:space="preserve"> </v>
      </c>
      <c r="BH53" s="54">
        <f t="shared" si="127"/>
        <v>5</v>
      </c>
      <c r="BI53" s="59">
        <f t="shared" si="102"/>
        <v>71.428571428571431</v>
      </c>
      <c r="BJ53" s="54">
        <v>2</v>
      </c>
      <c r="BK53" s="59">
        <f t="shared" si="103"/>
        <v>28.571428571428569</v>
      </c>
      <c r="BL53" s="54">
        <v>1</v>
      </c>
      <c r="BM53" s="59">
        <f t="shared" si="104"/>
        <v>14.285714285714285</v>
      </c>
      <c r="BN53" s="54">
        <v>2</v>
      </c>
      <c r="BO53" s="59">
        <f t="shared" si="105"/>
        <v>28.571428571428569</v>
      </c>
      <c r="BP53" s="334">
        <v>0</v>
      </c>
      <c r="BQ53" s="334" t="str">
        <f t="shared" si="128"/>
        <v xml:space="preserve"> </v>
      </c>
      <c r="BR53" s="358">
        <f t="shared" si="129"/>
        <v>5</v>
      </c>
      <c r="BS53" s="364">
        <f t="shared" si="106"/>
        <v>71.428571428571431</v>
      </c>
      <c r="BT53" s="358">
        <v>4</v>
      </c>
      <c r="BU53" s="364">
        <f t="shared" si="107"/>
        <v>57.142857142857139</v>
      </c>
      <c r="BV53" s="358">
        <v>1</v>
      </c>
      <c r="BW53" s="364">
        <f t="shared" si="108"/>
        <v>14.285714285714285</v>
      </c>
      <c r="BX53" s="358">
        <v>0</v>
      </c>
      <c r="BY53" s="364">
        <f t="shared" si="109"/>
        <v>0</v>
      </c>
      <c r="BZ53" s="334">
        <v>0</v>
      </c>
      <c r="CA53" s="256">
        <f t="shared" si="130"/>
        <v>5</v>
      </c>
      <c r="CB53" s="264">
        <f t="shared" si="131"/>
        <v>71.428571428571431</v>
      </c>
      <c r="CC53" s="256">
        <v>4</v>
      </c>
      <c r="CD53" s="264">
        <f t="shared" si="110"/>
        <v>57.142857142857139</v>
      </c>
      <c r="CE53" s="256">
        <v>1</v>
      </c>
      <c r="CF53" s="264">
        <f t="shared" si="111"/>
        <v>14.285714285714285</v>
      </c>
      <c r="CG53" s="256">
        <v>0</v>
      </c>
      <c r="CH53" s="264">
        <f t="shared" si="112"/>
        <v>0</v>
      </c>
      <c r="CI53" s="334">
        <v>0</v>
      </c>
      <c r="CJ53" s="401">
        <f t="shared" si="132"/>
        <v>5</v>
      </c>
      <c r="CK53" s="410">
        <f t="shared" si="133"/>
        <v>71.428571428571431</v>
      </c>
      <c r="CL53" s="401">
        <v>4</v>
      </c>
      <c r="CM53" s="410">
        <f t="shared" si="113"/>
        <v>57.142857142857139</v>
      </c>
      <c r="CN53" s="401">
        <v>1</v>
      </c>
      <c r="CO53" s="410">
        <f t="shared" si="114"/>
        <v>14.285714285714285</v>
      </c>
      <c r="CP53" s="401">
        <v>0</v>
      </c>
      <c r="CQ53" s="410">
        <f t="shared" si="115"/>
        <v>0</v>
      </c>
      <c r="CR53" s="334">
        <v>0</v>
      </c>
      <c r="CS53" s="419">
        <f t="shared" si="134"/>
        <v>5</v>
      </c>
      <c r="CT53" s="428">
        <f t="shared" si="135"/>
        <v>71.428571428571431</v>
      </c>
      <c r="CU53" s="419">
        <v>2</v>
      </c>
      <c r="CV53" s="428">
        <f t="shared" si="116"/>
        <v>28.571428571428569</v>
      </c>
      <c r="CW53" s="419">
        <v>3</v>
      </c>
      <c r="CX53" s="428">
        <f t="shared" si="117"/>
        <v>42.857142857142854</v>
      </c>
      <c r="CY53" s="419">
        <v>0</v>
      </c>
      <c r="CZ53" s="428">
        <f t="shared" si="118"/>
        <v>0</v>
      </c>
      <c r="DA53" s="334">
        <v>0</v>
      </c>
    </row>
    <row r="54" spans="1:105" ht="14.4" x14ac:dyDescent="0.3">
      <c r="A54" s="72" t="s">
        <v>43</v>
      </c>
      <c r="B54" s="192">
        <v>17</v>
      </c>
      <c r="C54" s="224">
        <f t="shared" si="63"/>
        <v>11</v>
      </c>
      <c r="D54" s="205">
        <f t="shared" si="80"/>
        <v>64.705882352941174</v>
      </c>
      <c r="E54" s="213">
        <v>2</v>
      </c>
      <c r="F54" s="205">
        <f t="shared" si="81"/>
        <v>11.76470588235294</v>
      </c>
      <c r="G54" s="213">
        <v>3</v>
      </c>
      <c r="H54" s="205">
        <f t="shared" si="82"/>
        <v>17.647058823529413</v>
      </c>
      <c r="I54" s="213">
        <v>6</v>
      </c>
      <c r="J54" s="205">
        <f t="shared" si="83"/>
        <v>35.294117647058826</v>
      </c>
      <c r="K54" s="30">
        <v>2</v>
      </c>
      <c r="L54" s="132">
        <f t="shared" si="119"/>
        <v>12</v>
      </c>
      <c r="M54" s="41">
        <f t="shared" si="84"/>
        <v>70.588235294117652</v>
      </c>
      <c r="N54" s="36">
        <v>2</v>
      </c>
      <c r="O54" s="41">
        <f t="shared" si="85"/>
        <v>11.76470588235294</v>
      </c>
      <c r="P54" s="47">
        <v>5</v>
      </c>
      <c r="Q54" s="41">
        <f t="shared" si="86"/>
        <v>29.411764705882355</v>
      </c>
      <c r="R54" s="36">
        <v>5</v>
      </c>
      <c r="S54" s="41">
        <f t="shared" si="87"/>
        <v>29.411764705882355</v>
      </c>
      <c r="T54" s="99">
        <v>2</v>
      </c>
      <c r="U54" s="54">
        <f t="shared" si="120"/>
        <v>5</v>
      </c>
      <c r="V54" s="59">
        <f t="shared" si="136"/>
        <v>29.411764705882355</v>
      </c>
      <c r="W54" s="54">
        <v>3</v>
      </c>
      <c r="X54" s="59">
        <f t="shared" si="136"/>
        <v>17.647058823529413</v>
      </c>
      <c r="Y54" s="54">
        <v>1</v>
      </c>
      <c r="Z54" s="59">
        <f t="shared" si="88"/>
        <v>5.8823529411764701</v>
      </c>
      <c r="AA54" s="54">
        <v>1</v>
      </c>
      <c r="AB54" s="59">
        <f t="shared" si="89"/>
        <v>5.8823529411764701</v>
      </c>
      <c r="AC54" s="68">
        <v>1</v>
      </c>
      <c r="AD54" s="274">
        <f t="shared" si="121"/>
        <v>8</v>
      </c>
      <c r="AE54" s="282">
        <f t="shared" si="90"/>
        <v>47.058823529411761</v>
      </c>
      <c r="AF54" s="274">
        <v>4</v>
      </c>
      <c r="AG54" s="282">
        <f t="shared" si="91"/>
        <v>23.52941176470588</v>
      </c>
      <c r="AH54" s="274">
        <v>3</v>
      </c>
      <c r="AI54" s="282">
        <f t="shared" si="92"/>
        <v>17.647058823529413</v>
      </c>
      <c r="AJ54" s="274">
        <v>1</v>
      </c>
      <c r="AK54" s="282">
        <f t="shared" si="93"/>
        <v>5.8823529411764701</v>
      </c>
      <c r="AL54" s="334">
        <v>7</v>
      </c>
      <c r="AM54" s="344" t="str">
        <f t="shared" si="122"/>
        <v xml:space="preserve"> </v>
      </c>
      <c r="AN54" s="256">
        <f t="shared" si="123"/>
        <v>11</v>
      </c>
      <c r="AO54" s="264">
        <f t="shared" si="94"/>
        <v>64.705882352941174</v>
      </c>
      <c r="AP54" s="256">
        <v>5</v>
      </c>
      <c r="AQ54" s="264">
        <f t="shared" si="95"/>
        <v>29.411764705882355</v>
      </c>
      <c r="AR54" s="256">
        <v>6</v>
      </c>
      <c r="AS54" s="264">
        <f t="shared" si="96"/>
        <v>35.294117647058826</v>
      </c>
      <c r="AT54" s="256">
        <v>0</v>
      </c>
      <c r="AU54" s="264">
        <f t="shared" si="97"/>
        <v>0</v>
      </c>
      <c r="AV54" s="334">
        <v>1</v>
      </c>
      <c r="AW54" s="334" t="str">
        <f t="shared" si="124"/>
        <v xml:space="preserve"> </v>
      </c>
      <c r="AX54" s="358">
        <f t="shared" si="125"/>
        <v>11</v>
      </c>
      <c r="AY54" s="364">
        <f t="shared" si="98"/>
        <v>64.705882352941174</v>
      </c>
      <c r="AZ54" s="358">
        <v>7</v>
      </c>
      <c r="BA54" s="364">
        <f t="shared" si="99"/>
        <v>41.17647058823529</v>
      </c>
      <c r="BB54" s="358">
        <v>4</v>
      </c>
      <c r="BC54" s="364">
        <f t="shared" si="100"/>
        <v>23.52941176470588</v>
      </c>
      <c r="BD54" s="358">
        <v>0</v>
      </c>
      <c r="BE54" s="364">
        <f t="shared" si="101"/>
        <v>0</v>
      </c>
      <c r="BF54" s="334">
        <v>2</v>
      </c>
      <c r="BG54" s="334" t="str">
        <f t="shared" si="126"/>
        <v xml:space="preserve"> </v>
      </c>
      <c r="BH54" s="54">
        <f t="shared" si="127"/>
        <v>9</v>
      </c>
      <c r="BI54" s="59">
        <f t="shared" si="102"/>
        <v>52.941176470588239</v>
      </c>
      <c r="BJ54" s="54">
        <v>5</v>
      </c>
      <c r="BK54" s="59">
        <f t="shared" si="103"/>
        <v>29.411764705882355</v>
      </c>
      <c r="BL54" s="54">
        <v>4</v>
      </c>
      <c r="BM54" s="59">
        <f t="shared" si="104"/>
        <v>23.52941176470588</v>
      </c>
      <c r="BN54" s="54">
        <v>0</v>
      </c>
      <c r="BO54" s="59">
        <f t="shared" si="105"/>
        <v>0</v>
      </c>
      <c r="BP54" s="334">
        <v>2</v>
      </c>
      <c r="BQ54" s="334" t="str">
        <f t="shared" si="128"/>
        <v xml:space="preserve"> </v>
      </c>
      <c r="BR54" s="358">
        <f t="shared" si="129"/>
        <v>10</v>
      </c>
      <c r="BS54" s="364">
        <f t="shared" si="106"/>
        <v>58.82352941176471</v>
      </c>
      <c r="BT54" s="358">
        <v>7</v>
      </c>
      <c r="BU54" s="364">
        <f t="shared" si="107"/>
        <v>41.17647058823529</v>
      </c>
      <c r="BV54" s="358">
        <v>3</v>
      </c>
      <c r="BW54" s="364">
        <f t="shared" si="108"/>
        <v>17.647058823529413</v>
      </c>
      <c r="BX54" s="358">
        <v>0</v>
      </c>
      <c r="BY54" s="364">
        <f t="shared" si="109"/>
        <v>0</v>
      </c>
      <c r="BZ54" s="334">
        <v>2</v>
      </c>
      <c r="CA54" s="256">
        <f t="shared" si="130"/>
        <v>10</v>
      </c>
      <c r="CB54" s="264">
        <f t="shared" si="131"/>
        <v>58.82352941176471</v>
      </c>
      <c r="CC54" s="256">
        <v>6</v>
      </c>
      <c r="CD54" s="264">
        <f t="shared" si="110"/>
        <v>35.294117647058826</v>
      </c>
      <c r="CE54" s="256">
        <v>4</v>
      </c>
      <c r="CF54" s="264">
        <f t="shared" si="111"/>
        <v>23.52941176470588</v>
      </c>
      <c r="CG54" s="256">
        <v>0</v>
      </c>
      <c r="CH54" s="264">
        <f t="shared" si="112"/>
        <v>0</v>
      </c>
      <c r="CI54" s="334">
        <v>0</v>
      </c>
      <c r="CJ54" s="401">
        <f t="shared" si="132"/>
        <v>10</v>
      </c>
      <c r="CK54" s="410">
        <f t="shared" si="133"/>
        <v>58.82352941176471</v>
      </c>
      <c r="CL54" s="401">
        <v>6</v>
      </c>
      <c r="CM54" s="410">
        <f t="shared" si="113"/>
        <v>35.294117647058826</v>
      </c>
      <c r="CN54" s="401">
        <v>4</v>
      </c>
      <c r="CO54" s="410">
        <f t="shared" si="114"/>
        <v>23.52941176470588</v>
      </c>
      <c r="CP54" s="401">
        <v>0</v>
      </c>
      <c r="CQ54" s="410">
        <f t="shared" si="115"/>
        <v>0</v>
      </c>
      <c r="CR54" s="334">
        <v>0</v>
      </c>
      <c r="CS54" s="419">
        <f t="shared" si="134"/>
        <v>10</v>
      </c>
      <c r="CT54" s="428">
        <f t="shared" si="135"/>
        <v>58.82352941176471</v>
      </c>
      <c r="CU54" s="419">
        <v>5</v>
      </c>
      <c r="CV54" s="428">
        <f t="shared" si="116"/>
        <v>29.411764705882355</v>
      </c>
      <c r="CW54" s="419">
        <v>5</v>
      </c>
      <c r="CX54" s="428">
        <f t="shared" si="117"/>
        <v>29.411764705882355</v>
      </c>
      <c r="CY54" s="419">
        <v>0</v>
      </c>
      <c r="CZ54" s="428">
        <f t="shared" si="118"/>
        <v>0</v>
      </c>
      <c r="DA54" s="334">
        <v>0</v>
      </c>
    </row>
    <row r="55" spans="1:105" ht="14.4" x14ac:dyDescent="0.3">
      <c r="A55" s="72" t="s">
        <v>44</v>
      </c>
      <c r="B55" s="192">
        <v>8</v>
      </c>
      <c r="C55" s="224">
        <f t="shared" si="63"/>
        <v>6</v>
      </c>
      <c r="D55" s="205">
        <f t="shared" si="80"/>
        <v>75</v>
      </c>
      <c r="E55" s="213">
        <v>1</v>
      </c>
      <c r="F55" s="205">
        <f t="shared" si="81"/>
        <v>12.5</v>
      </c>
      <c r="G55" s="213">
        <v>1</v>
      </c>
      <c r="H55" s="205">
        <f t="shared" si="82"/>
        <v>12.5</v>
      </c>
      <c r="I55" s="213">
        <v>4</v>
      </c>
      <c r="J55" s="205">
        <f t="shared" si="83"/>
        <v>50</v>
      </c>
      <c r="K55" s="30">
        <v>0</v>
      </c>
      <c r="L55" s="132">
        <f t="shared" si="119"/>
        <v>7</v>
      </c>
      <c r="M55" s="41">
        <f t="shared" si="84"/>
        <v>87.5</v>
      </c>
      <c r="N55" s="36">
        <v>5</v>
      </c>
      <c r="O55" s="41">
        <f t="shared" si="85"/>
        <v>62.5</v>
      </c>
      <c r="P55" s="47">
        <v>0</v>
      </c>
      <c r="Q55" s="41">
        <f t="shared" si="86"/>
        <v>0</v>
      </c>
      <c r="R55" s="36">
        <v>2</v>
      </c>
      <c r="S55" s="41">
        <f t="shared" si="87"/>
        <v>25</v>
      </c>
      <c r="T55" s="99">
        <v>0</v>
      </c>
      <c r="U55" s="54">
        <f t="shared" si="120"/>
        <v>5</v>
      </c>
      <c r="V55" s="59">
        <f t="shared" si="136"/>
        <v>62.5</v>
      </c>
      <c r="W55" s="54">
        <v>5</v>
      </c>
      <c r="X55" s="59">
        <f t="shared" si="136"/>
        <v>62.5</v>
      </c>
      <c r="Y55" s="54">
        <v>0</v>
      </c>
      <c r="Z55" s="59">
        <f t="shared" si="88"/>
        <v>0</v>
      </c>
      <c r="AA55" s="54">
        <v>0</v>
      </c>
      <c r="AB55" s="59">
        <f t="shared" si="89"/>
        <v>0</v>
      </c>
      <c r="AC55" s="68">
        <v>0</v>
      </c>
      <c r="AD55" s="274">
        <f t="shared" si="121"/>
        <v>8</v>
      </c>
      <c r="AE55" s="282">
        <f t="shared" si="90"/>
        <v>100</v>
      </c>
      <c r="AF55" s="274">
        <v>7</v>
      </c>
      <c r="AG55" s="282">
        <f t="shared" si="91"/>
        <v>87.5</v>
      </c>
      <c r="AH55" s="274">
        <v>1</v>
      </c>
      <c r="AI55" s="282">
        <f t="shared" si="92"/>
        <v>12.5</v>
      </c>
      <c r="AJ55" s="274">
        <v>0</v>
      </c>
      <c r="AK55" s="282">
        <f t="shared" si="93"/>
        <v>0</v>
      </c>
      <c r="AL55" s="334">
        <v>0</v>
      </c>
      <c r="AM55" s="344" t="str">
        <f t="shared" si="122"/>
        <v xml:space="preserve"> </v>
      </c>
      <c r="AN55" s="256">
        <f t="shared" si="123"/>
        <v>8</v>
      </c>
      <c r="AO55" s="264">
        <f t="shared" si="94"/>
        <v>100</v>
      </c>
      <c r="AP55" s="256">
        <v>6</v>
      </c>
      <c r="AQ55" s="264">
        <f t="shared" si="95"/>
        <v>75</v>
      </c>
      <c r="AR55" s="256">
        <v>2</v>
      </c>
      <c r="AS55" s="264">
        <f t="shared" si="96"/>
        <v>25</v>
      </c>
      <c r="AT55" s="256">
        <v>0</v>
      </c>
      <c r="AU55" s="264">
        <f t="shared" si="97"/>
        <v>0</v>
      </c>
      <c r="AV55" s="334">
        <v>0</v>
      </c>
      <c r="AW55" s="334" t="str">
        <f t="shared" si="124"/>
        <v xml:space="preserve"> </v>
      </c>
      <c r="AX55" s="358">
        <f t="shared" si="125"/>
        <v>8</v>
      </c>
      <c r="AY55" s="364">
        <f t="shared" si="98"/>
        <v>100</v>
      </c>
      <c r="AZ55" s="358">
        <v>6</v>
      </c>
      <c r="BA55" s="364">
        <f t="shared" si="99"/>
        <v>75</v>
      </c>
      <c r="BB55" s="358">
        <v>2</v>
      </c>
      <c r="BC55" s="364">
        <f t="shared" si="100"/>
        <v>25</v>
      </c>
      <c r="BD55" s="358">
        <v>0</v>
      </c>
      <c r="BE55" s="364">
        <f t="shared" si="101"/>
        <v>0</v>
      </c>
      <c r="BF55" s="334">
        <v>0</v>
      </c>
      <c r="BG55" s="334" t="str">
        <f t="shared" si="126"/>
        <v xml:space="preserve"> </v>
      </c>
      <c r="BH55" s="54">
        <f t="shared" si="127"/>
        <v>6</v>
      </c>
      <c r="BI55" s="59">
        <f t="shared" si="102"/>
        <v>75</v>
      </c>
      <c r="BJ55" s="54">
        <v>4</v>
      </c>
      <c r="BK55" s="59">
        <f t="shared" si="103"/>
        <v>50</v>
      </c>
      <c r="BL55" s="54">
        <v>2</v>
      </c>
      <c r="BM55" s="59">
        <f t="shared" si="104"/>
        <v>25</v>
      </c>
      <c r="BN55" s="54">
        <v>0</v>
      </c>
      <c r="BO55" s="59">
        <f t="shared" si="105"/>
        <v>0</v>
      </c>
      <c r="BP55" s="334">
        <v>0</v>
      </c>
      <c r="BQ55" s="334" t="str">
        <f t="shared" si="128"/>
        <v xml:space="preserve"> </v>
      </c>
      <c r="BR55" s="358">
        <f t="shared" si="129"/>
        <v>6</v>
      </c>
      <c r="BS55" s="364">
        <f t="shared" si="106"/>
        <v>75</v>
      </c>
      <c r="BT55" s="358">
        <v>4</v>
      </c>
      <c r="BU55" s="364">
        <f t="shared" si="107"/>
        <v>50</v>
      </c>
      <c r="BV55" s="358">
        <v>2</v>
      </c>
      <c r="BW55" s="364">
        <f t="shared" si="108"/>
        <v>25</v>
      </c>
      <c r="BX55" s="358">
        <v>0</v>
      </c>
      <c r="BY55" s="364">
        <f t="shared" si="109"/>
        <v>0</v>
      </c>
      <c r="BZ55" s="334">
        <v>0</v>
      </c>
      <c r="CA55" s="256">
        <f t="shared" si="130"/>
        <v>7</v>
      </c>
      <c r="CB55" s="264">
        <f t="shared" si="131"/>
        <v>87.5</v>
      </c>
      <c r="CC55" s="256">
        <v>5</v>
      </c>
      <c r="CD55" s="264">
        <f t="shared" si="110"/>
        <v>62.5</v>
      </c>
      <c r="CE55" s="256">
        <v>2</v>
      </c>
      <c r="CF55" s="264">
        <f t="shared" si="111"/>
        <v>25</v>
      </c>
      <c r="CG55" s="256">
        <v>0</v>
      </c>
      <c r="CH55" s="264">
        <f t="shared" si="112"/>
        <v>0</v>
      </c>
      <c r="CI55" s="334">
        <v>0</v>
      </c>
      <c r="CJ55" s="401">
        <f t="shared" si="132"/>
        <v>7</v>
      </c>
      <c r="CK55" s="410">
        <f t="shared" si="133"/>
        <v>87.5</v>
      </c>
      <c r="CL55" s="401">
        <v>5</v>
      </c>
      <c r="CM55" s="410">
        <f t="shared" si="113"/>
        <v>62.5</v>
      </c>
      <c r="CN55" s="401">
        <v>2</v>
      </c>
      <c r="CO55" s="410">
        <f t="shared" si="114"/>
        <v>25</v>
      </c>
      <c r="CP55" s="401">
        <v>0</v>
      </c>
      <c r="CQ55" s="410">
        <f t="shared" si="115"/>
        <v>0</v>
      </c>
      <c r="CR55" s="334">
        <v>0</v>
      </c>
      <c r="CS55" s="419">
        <f t="shared" si="134"/>
        <v>3</v>
      </c>
      <c r="CT55" s="428">
        <f t="shared" si="135"/>
        <v>37.5</v>
      </c>
      <c r="CU55" s="419">
        <v>1</v>
      </c>
      <c r="CV55" s="428">
        <f t="shared" si="116"/>
        <v>12.5</v>
      </c>
      <c r="CW55" s="419">
        <v>2</v>
      </c>
      <c r="CX55" s="428">
        <f t="shared" si="117"/>
        <v>25</v>
      </c>
      <c r="CY55" s="419">
        <v>0</v>
      </c>
      <c r="CZ55" s="428">
        <f t="shared" si="118"/>
        <v>0</v>
      </c>
      <c r="DA55" s="334">
        <v>0</v>
      </c>
    </row>
    <row r="56" spans="1:105" ht="14.4" x14ac:dyDescent="0.3">
      <c r="A56" s="72" t="s">
        <v>45</v>
      </c>
      <c r="B56" s="192">
        <v>17</v>
      </c>
      <c r="C56" s="224">
        <f t="shared" si="63"/>
        <v>8</v>
      </c>
      <c r="D56" s="205">
        <f t="shared" si="80"/>
        <v>47.058823529411761</v>
      </c>
      <c r="E56" s="213">
        <v>2</v>
      </c>
      <c r="F56" s="205">
        <f t="shared" si="81"/>
        <v>11.76470588235294</v>
      </c>
      <c r="G56" s="213">
        <v>2</v>
      </c>
      <c r="H56" s="205">
        <f t="shared" si="82"/>
        <v>11.76470588235294</v>
      </c>
      <c r="I56" s="213">
        <v>4</v>
      </c>
      <c r="J56" s="205">
        <f t="shared" si="83"/>
        <v>23.52941176470588</v>
      </c>
      <c r="K56" s="30">
        <v>2</v>
      </c>
      <c r="L56" s="132">
        <f t="shared" si="119"/>
        <v>13</v>
      </c>
      <c r="M56" s="41">
        <f t="shared" si="84"/>
        <v>76.470588235294116</v>
      </c>
      <c r="N56" s="36">
        <v>4</v>
      </c>
      <c r="O56" s="41">
        <f t="shared" si="85"/>
        <v>23.52941176470588</v>
      </c>
      <c r="P56" s="47">
        <v>4</v>
      </c>
      <c r="Q56" s="41">
        <f t="shared" si="86"/>
        <v>23.52941176470588</v>
      </c>
      <c r="R56" s="36">
        <v>5</v>
      </c>
      <c r="S56" s="41">
        <f t="shared" si="87"/>
        <v>29.411764705882355</v>
      </c>
      <c r="T56" s="99">
        <v>1</v>
      </c>
      <c r="U56" s="54">
        <f t="shared" si="120"/>
        <v>9</v>
      </c>
      <c r="V56" s="59">
        <f t="shared" si="136"/>
        <v>52.941176470588239</v>
      </c>
      <c r="W56" s="54">
        <v>3</v>
      </c>
      <c r="X56" s="59">
        <f t="shared" si="136"/>
        <v>17.647058823529413</v>
      </c>
      <c r="Y56" s="54">
        <v>4</v>
      </c>
      <c r="Z56" s="59">
        <f t="shared" si="88"/>
        <v>23.52941176470588</v>
      </c>
      <c r="AA56" s="54">
        <v>2</v>
      </c>
      <c r="AB56" s="59">
        <f t="shared" si="89"/>
        <v>11.76470588235294</v>
      </c>
      <c r="AC56" s="68">
        <v>2</v>
      </c>
      <c r="AD56" s="274">
        <f t="shared" si="121"/>
        <v>14</v>
      </c>
      <c r="AE56" s="282">
        <f t="shared" si="90"/>
        <v>82.35294117647058</v>
      </c>
      <c r="AF56" s="274">
        <v>6</v>
      </c>
      <c r="AG56" s="282">
        <f t="shared" si="91"/>
        <v>35.294117647058826</v>
      </c>
      <c r="AH56" s="274">
        <v>4</v>
      </c>
      <c r="AI56" s="282">
        <f t="shared" si="92"/>
        <v>23.52941176470588</v>
      </c>
      <c r="AJ56" s="274">
        <v>4</v>
      </c>
      <c r="AK56" s="282">
        <f t="shared" si="93"/>
        <v>23.52941176470588</v>
      </c>
      <c r="AL56" s="334">
        <v>3</v>
      </c>
      <c r="AM56" s="344" t="str">
        <f t="shared" si="122"/>
        <v xml:space="preserve"> </v>
      </c>
      <c r="AN56" s="256">
        <f t="shared" si="123"/>
        <v>8</v>
      </c>
      <c r="AO56" s="264">
        <f t="shared" si="94"/>
        <v>47.058823529411761</v>
      </c>
      <c r="AP56" s="256">
        <v>3</v>
      </c>
      <c r="AQ56" s="264">
        <f t="shared" si="95"/>
        <v>17.647058823529413</v>
      </c>
      <c r="AR56" s="256">
        <v>3</v>
      </c>
      <c r="AS56" s="264">
        <f t="shared" si="96"/>
        <v>17.647058823529413</v>
      </c>
      <c r="AT56" s="256">
        <v>2</v>
      </c>
      <c r="AU56" s="264">
        <f t="shared" si="97"/>
        <v>11.76470588235294</v>
      </c>
      <c r="AV56" s="334">
        <v>0</v>
      </c>
      <c r="AW56" s="334" t="str">
        <f t="shared" si="124"/>
        <v xml:space="preserve"> </v>
      </c>
      <c r="AX56" s="358">
        <f t="shared" si="125"/>
        <v>12</v>
      </c>
      <c r="AY56" s="364">
        <f t="shared" si="98"/>
        <v>70.588235294117652</v>
      </c>
      <c r="AZ56" s="358">
        <v>7</v>
      </c>
      <c r="BA56" s="364">
        <f t="shared" si="99"/>
        <v>41.17647058823529</v>
      </c>
      <c r="BB56" s="358">
        <v>3</v>
      </c>
      <c r="BC56" s="364">
        <f t="shared" si="100"/>
        <v>17.647058823529413</v>
      </c>
      <c r="BD56" s="358">
        <v>2</v>
      </c>
      <c r="BE56" s="364">
        <f t="shared" si="101"/>
        <v>11.76470588235294</v>
      </c>
      <c r="BF56" s="334">
        <v>0</v>
      </c>
      <c r="BG56" s="334" t="str">
        <f t="shared" si="126"/>
        <v xml:space="preserve"> </v>
      </c>
      <c r="BH56" s="54">
        <f t="shared" si="127"/>
        <v>8</v>
      </c>
      <c r="BI56" s="59">
        <f t="shared" si="102"/>
        <v>47.058823529411761</v>
      </c>
      <c r="BJ56" s="54">
        <v>3</v>
      </c>
      <c r="BK56" s="59">
        <f t="shared" si="103"/>
        <v>17.647058823529413</v>
      </c>
      <c r="BL56" s="54">
        <v>4</v>
      </c>
      <c r="BM56" s="59">
        <f t="shared" si="104"/>
        <v>23.52941176470588</v>
      </c>
      <c r="BN56" s="369">
        <v>1</v>
      </c>
      <c r="BO56" s="59">
        <f t="shared" si="105"/>
        <v>5.8823529411764701</v>
      </c>
      <c r="BP56" s="334">
        <v>0</v>
      </c>
      <c r="BQ56" s="334" t="str">
        <f t="shared" si="128"/>
        <v xml:space="preserve"> </v>
      </c>
      <c r="BR56" s="358">
        <f t="shared" si="129"/>
        <v>8</v>
      </c>
      <c r="BS56" s="364">
        <f t="shared" si="106"/>
        <v>47.058823529411761</v>
      </c>
      <c r="BT56" s="358">
        <v>6</v>
      </c>
      <c r="BU56" s="364">
        <f t="shared" si="107"/>
        <v>35.294117647058826</v>
      </c>
      <c r="BV56" s="358">
        <v>1</v>
      </c>
      <c r="BW56" s="364">
        <f t="shared" si="108"/>
        <v>5.8823529411764701</v>
      </c>
      <c r="BX56" s="392">
        <v>1</v>
      </c>
      <c r="BY56" s="364">
        <f t="shared" si="109"/>
        <v>5.8823529411764701</v>
      </c>
      <c r="BZ56" s="334">
        <v>2</v>
      </c>
      <c r="CA56" s="256">
        <f t="shared" si="130"/>
        <v>6</v>
      </c>
      <c r="CB56" s="264">
        <f t="shared" si="131"/>
        <v>35.294117647058826</v>
      </c>
      <c r="CC56" s="256">
        <v>1</v>
      </c>
      <c r="CD56" s="264">
        <f t="shared" si="110"/>
        <v>5.8823529411764701</v>
      </c>
      <c r="CE56" s="393">
        <v>4</v>
      </c>
      <c r="CF56" s="264">
        <f t="shared" si="111"/>
        <v>23.52941176470588</v>
      </c>
      <c r="CG56" s="393">
        <v>1</v>
      </c>
      <c r="CH56" s="264">
        <f t="shared" si="112"/>
        <v>5.8823529411764701</v>
      </c>
      <c r="CI56" s="334">
        <v>1</v>
      </c>
      <c r="CJ56" s="401">
        <f t="shared" si="132"/>
        <v>8</v>
      </c>
      <c r="CK56" s="410">
        <f t="shared" si="133"/>
        <v>47.058823529411761</v>
      </c>
      <c r="CL56" s="401">
        <v>6</v>
      </c>
      <c r="CM56" s="410">
        <f t="shared" si="113"/>
        <v>35.294117647058826</v>
      </c>
      <c r="CN56" s="406">
        <v>1</v>
      </c>
      <c r="CO56" s="410">
        <f t="shared" si="114"/>
        <v>5.8823529411764701</v>
      </c>
      <c r="CP56" s="406">
        <v>1</v>
      </c>
      <c r="CQ56" s="410">
        <f t="shared" si="115"/>
        <v>5.8823529411764701</v>
      </c>
      <c r="CR56" s="334">
        <v>1</v>
      </c>
      <c r="CS56" s="419">
        <f t="shared" si="134"/>
        <v>5</v>
      </c>
      <c r="CT56" s="428">
        <f t="shared" si="135"/>
        <v>29.411764705882355</v>
      </c>
      <c r="CU56" s="419">
        <v>3</v>
      </c>
      <c r="CV56" s="428">
        <f t="shared" si="116"/>
        <v>17.647058823529413</v>
      </c>
      <c r="CW56" s="424">
        <v>1</v>
      </c>
      <c r="CX56" s="428">
        <f t="shared" si="117"/>
        <v>5.8823529411764701</v>
      </c>
      <c r="CY56" s="424">
        <v>1</v>
      </c>
      <c r="CZ56" s="428">
        <f t="shared" si="118"/>
        <v>5.8823529411764701</v>
      </c>
      <c r="DA56" s="334">
        <v>1</v>
      </c>
    </row>
    <row r="57" spans="1:105" ht="14.4" x14ac:dyDescent="0.3">
      <c r="A57" s="72" t="s">
        <v>46</v>
      </c>
      <c r="B57" s="192">
        <v>13</v>
      </c>
      <c r="C57" s="224">
        <f t="shared" si="63"/>
        <v>9</v>
      </c>
      <c r="D57" s="205">
        <f t="shared" si="80"/>
        <v>69.230769230769226</v>
      </c>
      <c r="E57" s="213">
        <v>6</v>
      </c>
      <c r="F57" s="205">
        <f t="shared" si="81"/>
        <v>46.153846153846153</v>
      </c>
      <c r="G57" s="213">
        <v>1</v>
      </c>
      <c r="H57" s="205">
        <f t="shared" si="82"/>
        <v>7.6923076923076925</v>
      </c>
      <c r="I57" s="213">
        <v>2</v>
      </c>
      <c r="J57" s="205">
        <f t="shared" si="83"/>
        <v>15.384615384615385</v>
      </c>
      <c r="K57" s="30">
        <v>2</v>
      </c>
      <c r="L57" s="132">
        <f t="shared" si="119"/>
        <v>10</v>
      </c>
      <c r="M57" s="41">
        <f t="shared" si="84"/>
        <v>76.923076923076934</v>
      </c>
      <c r="N57" s="36">
        <v>7</v>
      </c>
      <c r="O57" s="41">
        <f t="shared" si="85"/>
        <v>53.846153846153847</v>
      </c>
      <c r="P57" s="47">
        <v>1</v>
      </c>
      <c r="Q57" s="41">
        <f t="shared" si="86"/>
        <v>7.6923076923076925</v>
      </c>
      <c r="R57" s="36">
        <v>2</v>
      </c>
      <c r="S57" s="41">
        <f t="shared" si="87"/>
        <v>15.384615384615385</v>
      </c>
      <c r="T57" s="99">
        <v>2</v>
      </c>
      <c r="U57" s="54">
        <f t="shared" si="120"/>
        <v>6</v>
      </c>
      <c r="V57" s="59">
        <f t="shared" si="136"/>
        <v>46.153846153846153</v>
      </c>
      <c r="W57" s="54">
        <v>5</v>
      </c>
      <c r="X57" s="59">
        <f t="shared" si="136"/>
        <v>38.461538461538467</v>
      </c>
      <c r="Y57" s="54">
        <v>0</v>
      </c>
      <c r="Z57" s="59">
        <f t="shared" si="88"/>
        <v>0</v>
      </c>
      <c r="AA57" s="54">
        <v>1</v>
      </c>
      <c r="AB57" s="59">
        <f t="shared" si="89"/>
        <v>7.6923076923076925</v>
      </c>
      <c r="AC57" s="68">
        <v>1</v>
      </c>
      <c r="AD57" s="274">
        <f t="shared" si="121"/>
        <v>12</v>
      </c>
      <c r="AE57" s="282">
        <f t="shared" si="90"/>
        <v>92.307692307692307</v>
      </c>
      <c r="AF57" s="274">
        <v>9</v>
      </c>
      <c r="AG57" s="282">
        <f t="shared" si="91"/>
        <v>69.230769230769226</v>
      </c>
      <c r="AH57" s="274">
        <v>2</v>
      </c>
      <c r="AI57" s="282">
        <f t="shared" si="92"/>
        <v>15.384615384615385</v>
      </c>
      <c r="AJ57" s="274">
        <v>1</v>
      </c>
      <c r="AK57" s="282">
        <f t="shared" si="93"/>
        <v>7.6923076923076925</v>
      </c>
      <c r="AL57" s="334">
        <v>1</v>
      </c>
      <c r="AM57" s="344" t="str">
        <f t="shared" si="122"/>
        <v xml:space="preserve"> </v>
      </c>
      <c r="AN57" s="256">
        <f t="shared" si="123"/>
        <v>10</v>
      </c>
      <c r="AO57" s="264">
        <f t="shared" si="94"/>
        <v>76.923076923076934</v>
      </c>
      <c r="AP57" s="256">
        <v>8</v>
      </c>
      <c r="AQ57" s="264">
        <f t="shared" si="95"/>
        <v>61.53846153846154</v>
      </c>
      <c r="AR57" s="256">
        <v>1</v>
      </c>
      <c r="AS57" s="264">
        <f t="shared" si="96"/>
        <v>7.6923076923076925</v>
      </c>
      <c r="AT57" s="256">
        <v>1</v>
      </c>
      <c r="AU57" s="264">
        <f t="shared" si="97"/>
        <v>7.6923076923076925</v>
      </c>
      <c r="AV57" s="334">
        <v>3</v>
      </c>
      <c r="AW57" s="334" t="str">
        <f t="shared" si="124"/>
        <v xml:space="preserve"> </v>
      </c>
      <c r="AX57" s="358">
        <f t="shared" si="125"/>
        <v>10</v>
      </c>
      <c r="AY57" s="364">
        <f t="shared" si="98"/>
        <v>76.923076923076934</v>
      </c>
      <c r="AZ57" s="358">
        <v>8</v>
      </c>
      <c r="BA57" s="364">
        <f t="shared" si="99"/>
        <v>61.53846153846154</v>
      </c>
      <c r="BB57" s="358">
        <v>1</v>
      </c>
      <c r="BC57" s="364">
        <f t="shared" si="100"/>
        <v>7.6923076923076925</v>
      </c>
      <c r="BD57" s="358">
        <v>1</v>
      </c>
      <c r="BE57" s="364">
        <f t="shared" si="101"/>
        <v>7.6923076923076925</v>
      </c>
      <c r="BF57" s="334">
        <v>3</v>
      </c>
      <c r="BG57" s="334" t="str">
        <f t="shared" si="126"/>
        <v xml:space="preserve"> </v>
      </c>
      <c r="BH57" s="54">
        <f t="shared" si="127"/>
        <v>9</v>
      </c>
      <c r="BI57" s="59">
        <f t="shared" si="102"/>
        <v>69.230769230769226</v>
      </c>
      <c r="BJ57" s="54">
        <v>4</v>
      </c>
      <c r="BK57" s="59">
        <f t="shared" si="103"/>
        <v>30.76923076923077</v>
      </c>
      <c r="BL57" s="54">
        <v>5</v>
      </c>
      <c r="BM57" s="59">
        <f t="shared" si="104"/>
        <v>38.461538461538467</v>
      </c>
      <c r="BN57" s="54">
        <v>0</v>
      </c>
      <c r="BO57" s="59">
        <f t="shared" si="105"/>
        <v>0</v>
      </c>
      <c r="BP57" s="334">
        <v>0</v>
      </c>
      <c r="BQ57" s="334" t="str">
        <f t="shared" si="128"/>
        <v xml:space="preserve"> </v>
      </c>
      <c r="BR57" s="358">
        <f t="shared" si="129"/>
        <v>10</v>
      </c>
      <c r="BS57" s="364">
        <f t="shared" si="106"/>
        <v>76.923076923076934</v>
      </c>
      <c r="BT57" s="358">
        <v>6</v>
      </c>
      <c r="BU57" s="364">
        <f t="shared" si="107"/>
        <v>46.153846153846153</v>
      </c>
      <c r="BV57" s="358">
        <v>4</v>
      </c>
      <c r="BW57" s="364">
        <f t="shared" si="108"/>
        <v>30.76923076923077</v>
      </c>
      <c r="BX57" s="358">
        <v>0</v>
      </c>
      <c r="BY57" s="364">
        <f t="shared" si="109"/>
        <v>0</v>
      </c>
      <c r="BZ57" s="334">
        <v>0</v>
      </c>
      <c r="CA57" s="256">
        <f t="shared" si="130"/>
        <v>6</v>
      </c>
      <c r="CB57" s="264">
        <f t="shared" si="131"/>
        <v>46.153846153846153</v>
      </c>
      <c r="CC57" s="256">
        <v>5</v>
      </c>
      <c r="CD57" s="264">
        <f t="shared" si="110"/>
        <v>38.461538461538467</v>
      </c>
      <c r="CE57" s="256">
        <v>1</v>
      </c>
      <c r="CF57" s="264">
        <f t="shared" si="111"/>
        <v>7.6923076923076925</v>
      </c>
      <c r="CG57" s="256">
        <v>0</v>
      </c>
      <c r="CH57" s="264">
        <f t="shared" si="112"/>
        <v>0</v>
      </c>
      <c r="CI57" s="334">
        <v>0</v>
      </c>
      <c r="CJ57" s="401">
        <f t="shared" si="132"/>
        <v>7</v>
      </c>
      <c r="CK57" s="410">
        <f t="shared" si="133"/>
        <v>53.846153846153847</v>
      </c>
      <c r="CL57" s="401">
        <v>6</v>
      </c>
      <c r="CM57" s="410">
        <f t="shared" si="113"/>
        <v>46.153846153846153</v>
      </c>
      <c r="CN57" s="401">
        <v>1</v>
      </c>
      <c r="CO57" s="410">
        <f t="shared" si="114"/>
        <v>7.6923076923076925</v>
      </c>
      <c r="CP57" s="401">
        <v>0</v>
      </c>
      <c r="CQ57" s="410">
        <f t="shared" si="115"/>
        <v>0</v>
      </c>
      <c r="CR57" s="334">
        <v>0</v>
      </c>
      <c r="CS57" s="419">
        <f t="shared" si="134"/>
        <v>5</v>
      </c>
      <c r="CT57" s="428">
        <f t="shared" si="135"/>
        <v>38.461538461538467</v>
      </c>
      <c r="CU57" s="419">
        <v>4</v>
      </c>
      <c r="CV57" s="428">
        <f t="shared" si="116"/>
        <v>30.76923076923077</v>
      </c>
      <c r="CW57" s="419">
        <v>1</v>
      </c>
      <c r="CX57" s="428">
        <f t="shared" si="117"/>
        <v>7.6923076923076925</v>
      </c>
      <c r="CY57" s="419">
        <v>0</v>
      </c>
      <c r="CZ57" s="428">
        <f t="shared" si="118"/>
        <v>0</v>
      </c>
      <c r="DA57" s="334">
        <v>0</v>
      </c>
    </row>
    <row r="58" spans="1:105" x14ac:dyDescent="0.3">
      <c r="A58" s="74"/>
      <c r="B58" s="190"/>
      <c r="C58" s="220"/>
      <c r="D58" s="205"/>
      <c r="E58" s="211"/>
      <c r="F58" s="205"/>
      <c r="G58" s="211"/>
      <c r="H58" s="205"/>
      <c r="I58" s="214"/>
      <c r="J58" s="205"/>
      <c r="K58" s="30"/>
      <c r="L58" s="133"/>
      <c r="M58" s="41"/>
      <c r="N58" s="35"/>
      <c r="O58" s="41"/>
      <c r="P58" s="47"/>
      <c r="Q58" s="41"/>
      <c r="R58" s="35"/>
      <c r="S58" s="41"/>
      <c r="T58" s="99"/>
      <c r="U58" s="53"/>
      <c r="V58" s="59"/>
      <c r="W58" s="53"/>
      <c r="X58" s="59"/>
      <c r="Y58" s="53"/>
      <c r="Z58" s="59"/>
      <c r="AA58" s="53"/>
      <c r="AB58" s="59"/>
      <c r="AC58" s="68"/>
      <c r="AD58" s="270"/>
      <c r="AE58" s="282"/>
      <c r="AF58" s="270"/>
      <c r="AG58" s="282"/>
      <c r="AH58" s="270"/>
      <c r="AI58" s="282"/>
      <c r="AJ58" s="270"/>
      <c r="AK58" s="282"/>
      <c r="AL58" s="334"/>
      <c r="AM58" s="344"/>
      <c r="AN58" s="252"/>
      <c r="AO58" s="264"/>
      <c r="AP58" s="252"/>
      <c r="AQ58" s="264"/>
      <c r="AR58" s="252"/>
      <c r="AS58" s="264"/>
      <c r="AT58" s="252"/>
      <c r="AU58" s="264"/>
      <c r="AV58" s="334"/>
      <c r="AW58" s="334"/>
      <c r="AX58" s="354"/>
      <c r="AY58" s="364"/>
      <c r="AZ58" s="354"/>
      <c r="BA58" s="364"/>
      <c r="BB58" s="354"/>
      <c r="BC58" s="364"/>
      <c r="BD58" s="354"/>
      <c r="BE58" s="364"/>
      <c r="BF58" s="334"/>
      <c r="BG58" s="334"/>
      <c r="BH58" s="53"/>
      <c r="BI58" s="59"/>
      <c r="BJ58" s="53"/>
      <c r="BK58" s="59"/>
      <c r="BL58" s="53"/>
      <c r="BM58" s="59"/>
      <c r="BN58" s="53"/>
      <c r="BO58" s="59"/>
      <c r="BP58" s="334"/>
      <c r="BQ58" s="334"/>
      <c r="BR58" s="354"/>
      <c r="BS58" s="364"/>
      <c r="BT58" s="354"/>
      <c r="BU58" s="364"/>
      <c r="BV58" s="354"/>
      <c r="BW58" s="364"/>
      <c r="BX58" s="354"/>
      <c r="BY58" s="364"/>
      <c r="BZ58" s="334"/>
      <c r="CA58" s="252"/>
      <c r="CB58" s="264"/>
      <c r="CC58" s="252"/>
      <c r="CD58" s="264"/>
      <c r="CE58" s="252"/>
      <c r="CF58" s="264"/>
      <c r="CG58" s="252"/>
      <c r="CH58" s="264"/>
      <c r="CI58" s="334"/>
      <c r="CJ58" s="397"/>
      <c r="CK58" s="410"/>
      <c r="CL58" s="397"/>
      <c r="CM58" s="410"/>
      <c r="CN58" s="397"/>
      <c r="CO58" s="410"/>
      <c r="CP58" s="397"/>
      <c r="CQ58" s="410"/>
      <c r="CR58" s="334"/>
      <c r="CS58" s="415"/>
      <c r="CT58" s="428"/>
      <c r="CU58" s="415"/>
      <c r="CV58" s="428"/>
      <c r="CW58" s="415"/>
      <c r="CX58" s="428"/>
      <c r="CY58" s="415"/>
      <c r="CZ58" s="428"/>
      <c r="DA58" s="334"/>
    </row>
    <row r="59" spans="1:105" s="86" customFormat="1" x14ac:dyDescent="0.25">
      <c r="A59" s="71" t="s">
        <v>16</v>
      </c>
      <c r="B59" s="191">
        <f>B60+B61</f>
        <v>55</v>
      </c>
      <c r="C59" s="223">
        <f t="shared" si="63"/>
        <v>31</v>
      </c>
      <c r="D59" s="206">
        <f>((C59/B59)*100)</f>
        <v>56.36363636363636</v>
      </c>
      <c r="E59" s="212">
        <f>E60+E61</f>
        <v>9</v>
      </c>
      <c r="F59" s="206">
        <f>((E59/B59)*100)</f>
        <v>16.363636363636363</v>
      </c>
      <c r="G59" s="212">
        <f>G60+G61</f>
        <v>6</v>
      </c>
      <c r="H59" s="206">
        <f>((G59/B59)*100)</f>
        <v>10.909090909090908</v>
      </c>
      <c r="I59" s="212">
        <f>I60+I61</f>
        <v>16</v>
      </c>
      <c r="J59" s="206">
        <f>((I59/B59)*100)</f>
        <v>29.09090909090909</v>
      </c>
      <c r="K59" s="29">
        <f>K60+K61</f>
        <v>3</v>
      </c>
      <c r="L59" s="131">
        <f>SUM(L60:L61)</f>
        <v>37</v>
      </c>
      <c r="M59" s="84">
        <f>((L59/B59)*100)</f>
        <v>67.272727272727266</v>
      </c>
      <c r="N59" s="78">
        <f>N60+N61</f>
        <v>19</v>
      </c>
      <c r="O59" s="84">
        <f>((N59/B59)*100)</f>
        <v>34.545454545454547</v>
      </c>
      <c r="P59" s="78">
        <f>P60+P61</f>
        <v>10</v>
      </c>
      <c r="Q59" s="84">
        <f>((P59/B59)*100)</f>
        <v>18.181818181818183</v>
      </c>
      <c r="R59" s="78">
        <f>R60+R61</f>
        <v>8</v>
      </c>
      <c r="S59" s="84">
        <f>((R59/B59)*100)</f>
        <v>14.545454545454545</v>
      </c>
      <c r="T59" s="87">
        <f>T60+T61</f>
        <v>6</v>
      </c>
      <c r="U59" s="79">
        <f>SUM(U60:U61)</f>
        <v>33</v>
      </c>
      <c r="V59" s="85">
        <f>((U59/$B59)*100)</f>
        <v>60</v>
      </c>
      <c r="W59" s="79">
        <f>W60+W61</f>
        <v>18</v>
      </c>
      <c r="X59" s="85">
        <f>((W59/$B59)*100)</f>
        <v>32.727272727272727</v>
      </c>
      <c r="Y59" s="79">
        <f>Y60+Y61</f>
        <v>15</v>
      </c>
      <c r="Z59" s="85">
        <f>((Y59/$B59)*100)</f>
        <v>27.27272727272727</v>
      </c>
      <c r="AA59" s="79">
        <f>AA60+AA61</f>
        <v>0</v>
      </c>
      <c r="AB59" s="85">
        <f>((AA59/$B59)*100)</f>
        <v>0</v>
      </c>
      <c r="AC59" s="67">
        <f>AC60+AC61</f>
        <v>7</v>
      </c>
      <c r="AD59" s="273">
        <f>SUM(AD60:AD61)</f>
        <v>48</v>
      </c>
      <c r="AE59" s="283">
        <f>((AD59/$B59)*100)</f>
        <v>87.272727272727266</v>
      </c>
      <c r="AF59" s="273">
        <f>AF60+AF61</f>
        <v>24</v>
      </c>
      <c r="AG59" s="283">
        <f>((AF59/$B59)*100)</f>
        <v>43.636363636363633</v>
      </c>
      <c r="AH59" s="273">
        <f>AH60+AH61</f>
        <v>20</v>
      </c>
      <c r="AI59" s="283">
        <f>((AH59/$B59)*100)</f>
        <v>36.363636363636367</v>
      </c>
      <c r="AJ59" s="273">
        <f>AJ60+AJ61</f>
        <v>4</v>
      </c>
      <c r="AK59" s="283">
        <f>((AJ59/$B59)*100)</f>
        <v>7.2727272727272725</v>
      </c>
      <c r="AL59" s="333">
        <f>AL60+AL61</f>
        <v>7</v>
      </c>
      <c r="AM59" s="343"/>
      <c r="AN59" s="255">
        <f>SUM(AN60:AN61)</f>
        <v>33</v>
      </c>
      <c r="AO59" s="265">
        <f>((AN59/$B59)*100)</f>
        <v>60</v>
      </c>
      <c r="AP59" s="255">
        <f>AP60+AP61</f>
        <v>21</v>
      </c>
      <c r="AQ59" s="265">
        <f>((AP59/$B59)*100)</f>
        <v>38.181818181818187</v>
      </c>
      <c r="AR59" s="255">
        <f>AR60+AR61</f>
        <v>11</v>
      </c>
      <c r="AS59" s="265">
        <f>((AR59/$B59)*100)</f>
        <v>20</v>
      </c>
      <c r="AT59" s="255">
        <f>AT60+AT61</f>
        <v>1</v>
      </c>
      <c r="AU59" s="265">
        <f>((AT59/$B59)*100)</f>
        <v>1.8181818181818181</v>
      </c>
      <c r="AV59" s="333">
        <f>AV60+AV61</f>
        <v>3</v>
      </c>
      <c r="AW59" s="333"/>
      <c r="AX59" s="357">
        <f>SUM(AX60:AX61)</f>
        <v>42</v>
      </c>
      <c r="AY59" s="365">
        <f>((AX59/$B59)*100)</f>
        <v>76.363636363636374</v>
      </c>
      <c r="AZ59" s="357">
        <f>AZ60+AZ61</f>
        <v>32</v>
      </c>
      <c r="BA59" s="365">
        <f>((AZ59/$B59)*100)</f>
        <v>58.18181818181818</v>
      </c>
      <c r="BB59" s="357">
        <f>BB60+BB61</f>
        <v>9</v>
      </c>
      <c r="BC59" s="365">
        <f>((BB59/$B59)*100)</f>
        <v>16.363636363636363</v>
      </c>
      <c r="BD59" s="357">
        <f>BD60+BD61</f>
        <v>1</v>
      </c>
      <c r="BE59" s="365">
        <f>((BD59/$B59)*100)</f>
        <v>1.8181818181818181</v>
      </c>
      <c r="BF59" s="333">
        <f>BF60+BF61</f>
        <v>7</v>
      </c>
      <c r="BG59" s="333"/>
      <c r="BH59" s="79">
        <f>SUM(BH60:BH61)</f>
        <v>38</v>
      </c>
      <c r="BI59" s="85">
        <f>((BH59/$B59)*100)</f>
        <v>69.090909090909093</v>
      </c>
      <c r="BJ59" s="79">
        <f>BJ60+BJ61</f>
        <v>15</v>
      </c>
      <c r="BK59" s="85">
        <f>((BJ59/$B59)*100)</f>
        <v>27.27272727272727</v>
      </c>
      <c r="BL59" s="79">
        <f>BL60+BL61</f>
        <v>22</v>
      </c>
      <c r="BM59" s="85">
        <f>((BL59/$B59)*100)</f>
        <v>40</v>
      </c>
      <c r="BN59" s="79">
        <f>BN60+BN61</f>
        <v>1</v>
      </c>
      <c r="BO59" s="85">
        <f>((BN59/$B59)*100)</f>
        <v>1.8181818181818181</v>
      </c>
      <c r="BP59" s="333">
        <f>BP60+BP61</f>
        <v>4</v>
      </c>
      <c r="BQ59" s="333"/>
      <c r="BR59" s="357">
        <f>SUM(BR60:BR61)</f>
        <v>41</v>
      </c>
      <c r="BS59" s="365">
        <f>((BR59/$B59)*100)</f>
        <v>74.545454545454547</v>
      </c>
      <c r="BT59" s="357">
        <f>BT60+BT61</f>
        <v>25</v>
      </c>
      <c r="BU59" s="365">
        <f>((BT59/$B59)*100)</f>
        <v>45.454545454545453</v>
      </c>
      <c r="BV59" s="357">
        <f>BV60+BV61</f>
        <v>15</v>
      </c>
      <c r="BW59" s="365">
        <f>((BV59/$B59)*100)</f>
        <v>27.27272727272727</v>
      </c>
      <c r="BX59" s="357">
        <f>BX60+BX61</f>
        <v>1</v>
      </c>
      <c r="BY59" s="365">
        <f>((BX59/$B59)*100)</f>
        <v>1.8181818181818181</v>
      </c>
      <c r="BZ59" s="333">
        <f>BZ60+BZ61</f>
        <v>4</v>
      </c>
      <c r="CA59" s="255">
        <f>SUM(CA60:CA61)</f>
        <v>33</v>
      </c>
      <c r="CB59" s="265">
        <f>((CA59/$B59)*100)</f>
        <v>60</v>
      </c>
      <c r="CC59" s="255">
        <f>CC60+CC61</f>
        <v>17</v>
      </c>
      <c r="CD59" s="265">
        <f>((CC59/$B59)*100)</f>
        <v>30.909090909090907</v>
      </c>
      <c r="CE59" s="255">
        <f>CE60+CE61</f>
        <v>15</v>
      </c>
      <c r="CF59" s="265">
        <f>((CE59/$B59)*100)</f>
        <v>27.27272727272727</v>
      </c>
      <c r="CG59" s="255">
        <f>CG60+CG61</f>
        <v>1</v>
      </c>
      <c r="CH59" s="265">
        <f>((CG59/$B59)*100)</f>
        <v>1.8181818181818181</v>
      </c>
      <c r="CI59" s="333">
        <f>CI60+CI61</f>
        <v>0</v>
      </c>
      <c r="CJ59" s="400">
        <f>SUM(CJ60:CJ61)</f>
        <v>39</v>
      </c>
      <c r="CK59" s="411">
        <f>((CJ59/$B59)*100)</f>
        <v>70.909090909090907</v>
      </c>
      <c r="CL59" s="400">
        <f>CL60+CL61</f>
        <v>29</v>
      </c>
      <c r="CM59" s="411">
        <f>((CL59/$B59)*100)</f>
        <v>52.72727272727272</v>
      </c>
      <c r="CN59" s="400">
        <f>CN60+CN61</f>
        <v>9</v>
      </c>
      <c r="CO59" s="411">
        <f>((CN59/$B59)*100)</f>
        <v>16.363636363636363</v>
      </c>
      <c r="CP59" s="400">
        <f>CP60+CP61</f>
        <v>1</v>
      </c>
      <c r="CQ59" s="411">
        <f>((CP59/$B59)*100)</f>
        <v>1.8181818181818181</v>
      </c>
      <c r="CR59" s="333">
        <f>CR60+CR61</f>
        <v>0</v>
      </c>
      <c r="CS59" s="418">
        <f>SUM(CS60:CS61)</f>
        <v>26</v>
      </c>
      <c r="CT59" s="429">
        <f>((CS59/$B59)*100)</f>
        <v>47.272727272727273</v>
      </c>
      <c r="CU59" s="418">
        <f>CU60+CU61</f>
        <v>19</v>
      </c>
      <c r="CV59" s="429">
        <f>((CU59/$B59)*100)</f>
        <v>34.545454545454547</v>
      </c>
      <c r="CW59" s="418">
        <f>CW60+CW61</f>
        <v>6</v>
      </c>
      <c r="CX59" s="429">
        <f>((CW59/$B59)*100)</f>
        <v>10.909090909090908</v>
      </c>
      <c r="CY59" s="418">
        <f>CY60+CY61</f>
        <v>1</v>
      </c>
      <c r="CZ59" s="429">
        <f>((CY59/$B59)*100)</f>
        <v>1.8181818181818181</v>
      </c>
      <c r="DA59" s="333">
        <f>DA60+DA61</f>
        <v>1</v>
      </c>
    </row>
    <row r="60" spans="1:105" ht="14.4" x14ac:dyDescent="0.3">
      <c r="A60" s="72" t="s">
        <v>47</v>
      </c>
      <c r="B60" s="192">
        <v>12</v>
      </c>
      <c r="C60" s="224">
        <f t="shared" si="63"/>
        <v>9</v>
      </c>
      <c r="D60" s="205">
        <f>((C60/B60)*100)</f>
        <v>75</v>
      </c>
      <c r="E60" s="213">
        <v>4</v>
      </c>
      <c r="F60" s="205">
        <f>((E60/B60)*100)</f>
        <v>33.333333333333329</v>
      </c>
      <c r="G60" s="213">
        <v>0</v>
      </c>
      <c r="H60" s="205">
        <f>((G60/B60)*100)</f>
        <v>0</v>
      </c>
      <c r="I60" s="213">
        <v>5</v>
      </c>
      <c r="J60" s="205">
        <f>((I60/B60)*100)</f>
        <v>41.666666666666671</v>
      </c>
      <c r="K60" s="30">
        <v>0</v>
      </c>
      <c r="L60" s="132">
        <f>N60+P60+R60</f>
        <v>10</v>
      </c>
      <c r="M60" s="41">
        <f>((L60/B60)*100)</f>
        <v>83.333333333333343</v>
      </c>
      <c r="N60" s="36">
        <v>6</v>
      </c>
      <c r="O60" s="41">
        <f>((N60/B60)*100)</f>
        <v>50</v>
      </c>
      <c r="P60" s="47">
        <v>2</v>
      </c>
      <c r="Q60" s="41">
        <f>((P60/B60)*100)</f>
        <v>16.666666666666664</v>
      </c>
      <c r="R60" s="36">
        <v>2</v>
      </c>
      <c r="S60" s="41">
        <f>((R60/B60)*100)</f>
        <v>16.666666666666664</v>
      </c>
      <c r="T60" s="99">
        <v>1</v>
      </c>
      <c r="U60" s="54">
        <f>W60+Y60+AA60</f>
        <v>8</v>
      </c>
      <c r="V60" s="59">
        <f>((U60/$B60)*100)</f>
        <v>66.666666666666657</v>
      </c>
      <c r="W60" s="54">
        <v>6</v>
      </c>
      <c r="X60" s="59">
        <f>((W60/$B60)*100)</f>
        <v>50</v>
      </c>
      <c r="Y60" s="54">
        <v>2</v>
      </c>
      <c r="Z60" s="59">
        <f>((Y60/$B60)*100)</f>
        <v>16.666666666666664</v>
      </c>
      <c r="AA60" s="54">
        <v>0</v>
      </c>
      <c r="AB60" s="59">
        <f>((AA60/$B60)*100)</f>
        <v>0</v>
      </c>
      <c r="AC60" s="68">
        <v>2</v>
      </c>
      <c r="AD60" s="274">
        <f>AF60+AH60+AJ60</f>
        <v>10</v>
      </c>
      <c r="AE60" s="282">
        <f>((AD60/$B60)*100)</f>
        <v>83.333333333333343</v>
      </c>
      <c r="AF60" s="274">
        <v>7</v>
      </c>
      <c r="AG60" s="282">
        <f>((AF60/$B60)*100)</f>
        <v>58.333333333333336</v>
      </c>
      <c r="AH60" s="274">
        <v>2</v>
      </c>
      <c r="AI60" s="282">
        <f>((AH60/$B60)*100)</f>
        <v>16.666666666666664</v>
      </c>
      <c r="AJ60" s="274">
        <v>1</v>
      </c>
      <c r="AK60" s="282">
        <f>((AJ60/$B60)*100)</f>
        <v>8.3333333333333321</v>
      </c>
      <c r="AL60" s="334">
        <v>2</v>
      </c>
      <c r="AM60" s="344" t="str">
        <f t="shared" ref="AM60:AM61" si="137">IF((AD60+AL60)&gt;B60, "error", " ")</f>
        <v xml:space="preserve"> </v>
      </c>
      <c r="AN60" s="256">
        <f>AP60+AR60+AT60</f>
        <v>7</v>
      </c>
      <c r="AO60" s="264">
        <f>((AN60/$B60)*100)</f>
        <v>58.333333333333336</v>
      </c>
      <c r="AP60" s="256">
        <v>4</v>
      </c>
      <c r="AQ60" s="264">
        <f>((AP60/$B60)*100)</f>
        <v>33.333333333333329</v>
      </c>
      <c r="AR60" s="256">
        <v>3</v>
      </c>
      <c r="AS60" s="264">
        <f>((AR60/$B60)*100)</f>
        <v>25</v>
      </c>
      <c r="AT60" s="256">
        <v>0</v>
      </c>
      <c r="AU60" s="264">
        <f>((AT60/$B60)*100)</f>
        <v>0</v>
      </c>
      <c r="AV60" s="334">
        <v>1</v>
      </c>
      <c r="AW60" s="334" t="str">
        <f t="shared" ref="AW60:AW61" si="138">IF((AN60+AV60)&gt;$B60, "error", " ")</f>
        <v xml:space="preserve"> </v>
      </c>
      <c r="AX60" s="358">
        <f>AZ60+BB60+BD60</f>
        <v>10</v>
      </c>
      <c r="AY60" s="364">
        <f>((AX60/$B60)*100)</f>
        <v>83.333333333333343</v>
      </c>
      <c r="AZ60" s="358">
        <v>8</v>
      </c>
      <c r="BA60" s="364">
        <f>((AZ60/$B60)*100)</f>
        <v>66.666666666666657</v>
      </c>
      <c r="BB60" s="358">
        <v>2</v>
      </c>
      <c r="BC60" s="364">
        <f>((BB60/$B60)*100)</f>
        <v>16.666666666666664</v>
      </c>
      <c r="BD60" s="358">
        <v>0</v>
      </c>
      <c r="BE60" s="364">
        <f>((BD60/$B60)*100)</f>
        <v>0</v>
      </c>
      <c r="BF60" s="334">
        <v>2</v>
      </c>
      <c r="BG60" s="334" t="str">
        <f t="shared" ref="BG60:BG61" si="139">IF((AX60+BF60)&gt;$B60, "error", " ")</f>
        <v xml:space="preserve"> </v>
      </c>
      <c r="BH60" s="54">
        <f>BJ60+BL60+BN60</f>
        <v>10</v>
      </c>
      <c r="BI60" s="59">
        <f>((BH60/$B60)*100)</f>
        <v>83.333333333333343</v>
      </c>
      <c r="BJ60" s="54">
        <v>4</v>
      </c>
      <c r="BK60" s="59">
        <f>((BJ60/$B60)*100)</f>
        <v>33.333333333333329</v>
      </c>
      <c r="BL60" s="54">
        <v>6</v>
      </c>
      <c r="BM60" s="59">
        <f>((BL60/$B60)*100)</f>
        <v>50</v>
      </c>
      <c r="BN60" s="54">
        <v>0</v>
      </c>
      <c r="BO60" s="59">
        <f>((BN60/$B60)*100)</f>
        <v>0</v>
      </c>
      <c r="BP60" s="334">
        <v>1</v>
      </c>
      <c r="BQ60" s="334" t="str">
        <f t="shared" ref="BQ60:BQ61" si="140">IF((BH60+BP60)&gt;$B60, "error", " ")</f>
        <v xml:space="preserve"> </v>
      </c>
      <c r="BR60" s="358">
        <f>BT60+BV60+BX60</f>
        <v>11</v>
      </c>
      <c r="BS60" s="364">
        <f>((BR60/$B60)*100)</f>
        <v>91.666666666666657</v>
      </c>
      <c r="BT60" s="358">
        <v>7</v>
      </c>
      <c r="BU60" s="364">
        <f>((BT60/$B60)*100)</f>
        <v>58.333333333333336</v>
      </c>
      <c r="BV60" s="358">
        <v>4</v>
      </c>
      <c r="BW60" s="364">
        <f>((BV60/$B60)*100)</f>
        <v>33.333333333333329</v>
      </c>
      <c r="BX60" s="358">
        <v>0</v>
      </c>
      <c r="BY60" s="364">
        <f>((BX60/$B60)*100)</f>
        <v>0</v>
      </c>
      <c r="BZ60" s="334">
        <v>1</v>
      </c>
      <c r="CA60" s="256">
        <f>CC60+CE60+CG60</f>
        <v>8</v>
      </c>
      <c r="CB60" s="264">
        <f>((CA60/$B60)*100)</f>
        <v>66.666666666666657</v>
      </c>
      <c r="CC60" s="256">
        <v>3</v>
      </c>
      <c r="CD60" s="264">
        <f>((CC60/$B60)*100)</f>
        <v>25</v>
      </c>
      <c r="CE60" s="256">
        <v>5</v>
      </c>
      <c r="CF60" s="264">
        <f>((CE60/$B60)*100)</f>
        <v>41.666666666666671</v>
      </c>
      <c r="CG60" s="256">
        <v>0</v>
      </c>
      <c r="CH60" s="264">
        <f>((CG60/$B60)*100)</f>
        <v>0</v>
      </c>
      <c r="CI60" s="334">
        <v>0</v>
      </c>
      <c r="CJ60" s="401">
        <f>CL60+CN60+CP60</f>
        <v>10</v>
      </c>
      <c r="CK60" s="410">
        <f>((CJ60/$B60)*100)</f>
        <v>83.333333333333343</v>
      </c>
      <c r="CL60" s="401">
        <v>7</v>
      </c>
      <c r="CM60" s="410">
        <f>((CL60/$B60)*100)</f>
        <v>58.333333333333336</v>
      </c>
      <c r="CN60" s="401">
        <v>3</v>
      </c>
      <c r="CO60" s="410">
        <f>((CN60/$B60)*100)</f>
        <v>25</v>
      </c>
      <c r="CP60" s="401">
        <v>0</v>
      </c>
      <c r="CQ60" s="410">
        <f>((CP60/$B60)*100)</f>
        <v>0</v>
      </c>
      <c r="CR60" s="334">
        <v>0</v>
      </c>
      <c r="CS60" s="419">
        <f>CU60+CW60+CY60</f>
        <v>6</v>
      </c>
      <c r="CT60" s="428">
        <f>((CS60/$B60)*100)</f>
        <v>50</v>
      </c>
      <c r="CU60" s="419">
        <v>5</v>
      </c>
      <c r="CV60" s="428">
        <f>((CU60/$B60)*100)</f>
        <v>41.666666666666671</v>
      </c>
      <c r="CW60" s="419">
        <v>1</v>
      </c>
      <c r="CX60" s="428">
        <f>((CW60/$B60)*100)</f>
        <v>8.3333333333333321</v>
      </c>
      <c r="CY60" s="419">
        <v>0</v>
      </c>
      <c r="CZ60" s="428">
        <f>((CY60/$B60)*100)</f>
        <v>0</v>
      </c>
      <c r="DA60" s="334">
        <v>0</v>
      </c>
    </row>
    <row r="61" spans="1:105" ht="14.4" x14ac:dyDescent="0.3">
      <c r="A61" s="72" t="s">
        <v>48</v>
      </c>
      <c r="B61" s="192">
        <v>43</v>
      </c>
      <c r="C61" s="224">
        <f t="shared" si="63"/>
        <v>22</v>
      </c>
      <c r="D61" s="205">
        <f>((C61/B61)*100)</f>
        <v>51.162790697674424</v>
      </c>
      <c r="E61" s="213">
        <v>5</v>
      </c>
      <c r="F61" s="205">
        <f>((E61/B61)*100)</f>
        <v>11.627906976744185</v>
      </c>
      <c r="G61" s="213">
        <v>6</v>
      </c>
      <c r="H61" s="205">
        <f>((G61/B61)*100)</f>
        <v>13.953488372093023</v>
      </c>
      <c r="I61" s="213">
        <v>11</v>
      </c>
      <c r="J61" s="205">
        <f>((I61/B61)*100)</f>
        <v>25.581395348837212</v>
      </c>
      <c r="K61" s="30">
        <v>3</v>
      </c>
      <c r="L61" s="132">
        <f>N61+P61+R61</f>
        <v>27</v>
      </c>
      <c r="M61" s="41">
        <f>((L61/B61)*100)</f>
        <v>62.790697674418603</v>
      </c>
      <c r="N61" s="36">
        <v>13</v>
      </c>
      <c r="O61" s="41">
        <f>((N61/B61)*100)</f>
        <v>30.232558139534881</v>
      </c>
      <c r="P61" s="47">
        <v>8</v>
      </c>
      <c r="Q61" s="41">
        <f>((P61/B61)*100)</f>
        <v>18.604651162790699</v>
      </c>
      <c r="R61" s="36">
        <v>6</v>
      </c>
      <c r="S61" s="41">
        <f>((R61/B61)*100)</f>
        <v>13.953488372093023</v>
      </c>
      <c r="T61" s="99">
        <v>5</v>
      </c>
      <c r="U61" s="54">
        <f>W61+Y61+AA61</f>
        <v>25</v>
      </c>
      <c r="V61" s="59">
        <f>((U61/$B61)*100)</f>
        <v>58.139534883720934</v>
      </c>
      <c r="W61" s="54">
        <v>12</v>
      </c>
      <c r="X61" s="59">
        <f>((W61/$B61)*100)</f>
        <v>27.906976744186046</v>
      </c>
      <c r="Y61" s="54">
        <v>13</v>
      </c>
      <c r="Z61" s="59">
        <f>((Y61/$B61)*100)</f>
        <v>30.232558139534881</v>
      </c>
      <c r="AA61" s="54">
        <v>0</v>
      </c>
      <c r="AB61" s="59">
        <f>((AA61/$B61)*100)</f>
        <v>0</v>
      </c>
      <c r="AC61" s="68">
        <v>5</v>
      </c>
      <c r="AD61" s="274">
        <f>AF61+AH61+AJ61</f>
        <v>38</v>
      </c>
      <c r="AE61" s="282">
        <f>((AD61/$B61)*100)</f>
        <v>88.372093023255815</v>
      </c>
      <c r="AF61" s="274">
        <v>17</v>
      </c>
      <c r="AG61" s="282">
        <f>((AF61/$B61)*100)</f>
        <v>39.534883720930232</v>
      </c>
      <c r="AH61" s="274">
        <v>18</v>
      </c>
      <c r="AI61" s="282">
        <f>((AH61/$B61)*100)</f>
        <v>41.860465116279073</v>
      </c>
      <c r="AJ61" s="274">
        <v>3</v>
      </c>
      <c r="AK61" s="282">
        <f>((AJ61/$B61)*100)</f>
        <v>6.9767441860465116</v>
      </c>
      <c r="AL61" s="334">
        <v>5</v>
      </c>
      <c r="AM61" s="344" t="str">
        <f t="shared" si="137"/>
        <v xml:space="preserve"> </v>
      </c>
      <c r="AN61" s="256">
        <f>AP61+AR61+AT61</f>
        <v>26</v>
      </c>
      <c r="AO61" s="264">
        <f>((AN61/$B61)*100)</f>
        <v>60.465116279069761</v>
      </c>
      <c r="AP61" s="256">
        <v>17</v>
      </c>
      <c r="AQ61" s="264">
        <f>((AP61/$B61)*100)</f>
        <v>39.534883720930232</v>
      </c>
      <c r="AR61" s="256">
        <v>8</v>
      </c>
      <c r="AS61" s="264">
        <f>((AR61/$B61)*100)</f>
        <v>18.604651162790699</v>
      </c>
      <c r="AT61" s="256">
        <v>1</v>
      </c>
      <c r="AU61" s="264">
        <f>((AT61/$B61)*100)</f>
        <v>2.3255813953488373</v>
      </c>
      <c r="AV61" s="334">
        <v>2</v>
      </c>
      <c r="AW61" s="334" t="str">
        <f t="shared" si="138"/>
        <v xml:space="preserve"> </v>
      </c>
      <c r="AX61" s="358">
        <f>AZ61+BB61+BD61</f>
        <v>32</v>
      </c>
      <c r="AY61" s="364">
        <f>((AX61/$B61)*100)</f>
        <v>74.418604651162795</v>
      </c>
      <c r="AZ61" s="358">
        <v>24</v>
      </c>
      <c r="BA61" s="364">
        <f>((AZ61/$B61)*100)</f>
        <v>55.813953488372093</v>
      </c>
      <c r="BB61" s="358">
        <v>7</v>
      </c>
      <c r="BC61" s="364">
        <f>((BB61/$B61)*100)</f>
        <v>16.279069767441861</v>
      </c>
      <c r="BD61" s="358">
        <v>1</v>
      </c>
      <c r="BE61" s="364">
        <f>((BD61/$B61)*100)</f>
        <v>2.3255813953488373</v>
      </c>
      <c r="BF61" s="334">
        <v>5</v>
      </c>
      <c r="BG61" s="334" t="str">
        <f t="shared" si="139"/>
        <v xml:space="preserve"> </v>
      </c>
      <c r="BH61" s="54">
        <f>BJ61+BL61+BN61</f>
        <v>28</v>
      </c>
      <c r="BI61" s="59">
        <f>((BH61/$B61)*100)</f>
        <v>65.116279069767444</v>
      </c>
      <c r="BJ61" s="54">
        <v>11</v>
      </c>
      <c r="BK61" s="59">
        <f>((BJ61/$B61)*100)</f>
        <v>25.581395348837212</v>
      </c>
      <c r="BL61" s="54">
        <v>16</v>
      </c>
      <c r="BM61" s="59">
        <f>((BL61/$B61)*100)</f>
        <v>37.209302325581397</v>
      </c>
      <c r="BN61" s="54">
        <v>1</v>
      </c>
      <c r="BO61" s="59">
        <f>((BN61/$B61)*100)</f>
        <v>2.3255813953488373</v>
      </c>
      <c r="BP61" s="334">
        <v>3</v>
      </c>
      <c r="BQ61" s="334" t="str">
        <f t="shared" si="140"/>
        <v xml:space="preserve"> </v>
      </c>
      <c r="BR61" s="358">
        <f>BT61+BV61+BX61</f>
        <v>30</v>
      </c>
      <c r="BS61" s="364">
        <f>((BR61/$B61)*100)</f>
        <v>69.767441860465112</v>
      </c>
      <c r="BT61" s="358">
        <v>18</v>
      </c>
      <c r="BU61" s="364">
        <f>((BT61/$B61)*100)</f>
        <v>41.860465116279073</v>
      </c>
      <c r="BV61" s="358">
        <v>11</v>
      </c>
      <c r="BW61" s="364">
        <f>((BV61/$B61)*100)</f>
        <v>25.581395348837212</v>
      </c>
      <c r="BX61" s="358">
        <v>1</v>
      </c>
      <c r="BY61" s="364">
        <f>((BX61/$B61)*100)</f>
        <v>2.3255813953488373</v>
      </c>
      <c r="BZ61" s="334">
        <v>3</v>
      </c>
      <c r="CA61" s="256">
        <f>CC61+CE61+CG61</f>
        <v>25</v>
      </c>
      <c r="CB61" s="264">
        <f>((CA61/$B61)*100)</f>
        <v>58.139534883720934</v>
      </c>
      <c r="CC61" s="256">
        <v>14</v>
      </c>
      <c r="CD61" s="264">
        <f>((CC61/$B61)*100)</f>
        <v>32.558139534883722</v>
      </c>
      <c r="CE61" s="256">
        <v>10</v>
      </c>
      <c r="CF61" s="264">
        <f>((CE61/$B61)*100)</f>
        <v>23.255813953488371</v>
      </c>
      <c r="CG61" s="256">
        <v>1</v>
      </c>
      <c r="CH61" s="264">
        <f>((CG61/$B61)*100)</f>
        <v>2.3255813953488373</v>
      </c>
      <c r="CI61" s="334">
        <v>0</v>
      </c>
      <c r="CJ61" s="401">
        <f>CL61+CN61+CP61</f>
        <v>29</v>
      </c>
      <c r="CK61" s="410">
        <f>((CJ61/$B61)*100)</f>
        <v>67.441860465116278</v>
      </c>
      <c r="CL61" s="401">
        <v>22</v>
      </c>
      <c r="CM61" s="410">
        <f>((CL61/$B61)*100)</f>
        <v>51.162790697674424</v>
      </c>
      <c r="CN61" s="401">
        <v>6</v>
      </c>
      <c r="CO61" s="410">
        <f>((CN61/$B61)*100)</f>
        <v>13.953488372093023</v>
      </c>
      <c r="CP61" s="401">
        <v>1</v>
      </c>
      <c r="CQ61" s="410">
        <f>((CP61/$B61)*100)</f>
        <v>2.3255813953488373</v>
      </c>
      <c r="CR61" s="334">
        <v>0</v>
      </c>
      <c r="CS61" s="419">
        <f>CU61+CW61+CY61</f>
        <v>20</v>
      </c>
      <c r="CT61" s="428">
        <f>((CS61/$B61)*100)</f>
        <v>46.511627906976742</v>
      </c>
      <c r="CU61" s="419">
        <v>14</v>
      </c>
      <c r="CV61" s="428">
        <f>((CU61/$B61)*100)</f>
        <v>32.558139534883722</v>
      </c>
      <c r="CW61" s="419">
        <v>5</v>
      </c>
      <c r="CX61" s="428">
        <f>((CW61/$B61)*100)</f>
        <v>11.627906976744185</v>
      </c>
      <c r="CY61" s="419">
        <v>1</v>
      </c>
      <c r="CZ61" s="428">
        <f>((CY61/$B61)*100)</f>
        <v>2.3255813953488373</v>
      </c>
      <c r="DA61" s="334">
        <v>1</v>
      </c>
    </row>
    <row r="62" spans="1:105" x14ac:dyDescent="0.3">
      <c r="A62" s="73"/>
      <c r="B62" s="190"/>
      <c r="C62" s="220"/>
      <c r="D62" s="205"/>
      <c r="E62" s="211"/>
      <c r="F62" s="205"/>
      <c r="G62" s="211"/>
      <c r="H62" s="205"/>
      <c r="I62" s="214"/>
      <c r="J62" s="205"/>
      <c r="K62" s="30"/>
      <c r="L62" s="133"/>
      <c r="M62" s="41"/>
      <c r="N62" s="35"/>
      <c r="O62" s="41"/>
      <c r="P62" s="47"/>
      <c r="Q62" s="41"/>
      <c r="R62" s="35"/>
      <c r="S62" s="41"/>
      <c r="T62" s="99"/>
      <c r="U62" s="53"/>
      <c r="V62" s="59"/>
      <c r="W62" s="53"/>
      <c r="X62" s="59"/>
      <c r="Y62" s="53"/>
      <c r="Z62" s="59"/>
      <c r="AA62" s="53"/>
      <c r="AB62" s="59"/>
      <c r="AC62" s="68"/>
      <c r="AD62" s="270"/>
      <c r="AE62" s="282"/>
      <c r="AF62" s="270"/>
      <c r="AG62" s="282"/>
      <c r="AH62" s="270"/>
      <c r="AI62" s="282"/>
      <c r="AJ62" s="270"/>
      <c r="AK62" s="282"/>
      <c r="AL62" s="334"/>
      <c r="AM62" s="344"/>
      <c r="AN62" s="252"/>
      <c r="AO62" s="264"/>
      <c r="AP62" s="252"/>
      <c r="AQ62" s="264"/>
      <c r="AR62" s="252"/>
      <c r="AS62" s="264"/>
      <c r="AT62" s="252"/>
      <c r="AU62" s="264"/>
      <c r="AV62" s="334"/>
      <c r="AW62" s="334"/>
      <c r="AX62" s="354"/>
      <c r="AY62" s="364"/>
      <c r="AZ62" s="354"/>
      <c r="BA62" s="364"/>
      <c r="BB62" s="354"/>
      <c r="BC62" s="364"/>
      <c r="BD62" s="354"/>
      <c r="BE62" s="364"/>
      <c r="BF62" s="334"/>
      <c r="BG62" s="334"/>
      <c r="BH62" s="53"/>
      <c r="BI62" s="59"/>
      <c r="BJ62" s="53"/>
      <c r="BK62" s="59"/>
      <c r="BL62" s="53"/>
      <c r="BM62" s="59"/>
      <c r="BN62" s="53"/>
      <c r="BO62" s="59"/>
      <c r="BP62" s="334"/>
      <c r="BQ62" s="334"/>
      <c r="BR62" s="354"/>
      <c r="BS62" s="364"/>
      <c r="BT62" s="354"/>
      <c r="BU62" s="364"/>
      <c r="BV62" s="354"/>
      <c r="BW62" s="364"/>
      <c r="BX62" s="354"/>
      <c r="BY62" s="364"/>
      <c r="BZ62" s="334"/>
      <c r="CA62" s="252"/>
      <c r="CB62" s="264"/>
      <c r="CC62" s="252"/>
      <c r="CD62" s="264"/>
      <c r="CE62" s="252"/>
      <c r="CF62" s="264"/>
      <c r="CG62" s="252"/>
      <c r="CH62" s="264"/>
      <c r="CI62" s="334"/>
      <c r="CJ62" s="397"/>
      <c r="CK62" s="410"/>
      <c r="CL62" s="397"/>
      <c r="CM62" s="410"/>
      <c r="CN62" s="397"/>
      <c r="CO62" s="410"/>
      <c r="CP62" s="397"/>
      <c r="CQ62" s="410"/>
      <c r="CR62" s="334"/>
      <c r="CS62" s="415"/>
      <c r="CT62" s="428"/>
      <c r="CU62" s="415"/>
      <c r="CV62" s="428"/>
      <c r="CW62" s="415"/>
      <c r="CX62" s="428"/>
      <c r="CY62" s="415"/>
      <c r="CZ62" s="428"/>
      <c r="DA62" s="334"/>
    </row>
    <row r="63" spans="1:105" s="86" customFormat="1" x14ac:dyDescent="0.25">
      <c r="A63" s="71" t="s">
        <v>15</v>
      </c>
      <c r="B63" s="191">
        <f>B64+B65+B66</f>
        <v>42</v>
      </c>
      <c r="C63" s="223">
        <f t="shared" si="63"/>
        <v>25</v>
      </c>
      <c r="D63" s="206">
        <f>((C63/B63)*100)</f>
        <v>59.523809523809526</v>
      </c>
      <c r="E63" s="212">
        <f>E64+E65+E66</f>
        <v>10</v>
      </c>
      <c r="F63" s="206">
        <f>((E63/B63)*100)</f>
        <v>23.809523809523807</v>
      </c>
      <c r="G63" s="212">
        <f>G64+G65+G66</f>
        <v>4</v>
      </c>
      <c r="H63" s="206">
        <f>((G63/B63)*100)</f>
        <v>9.5238095238095237</v>
      </c>
      <c r="I63" s="212">
        <f>I64+I65+I66</f>
        <v>11</v>
      </c>
      <c r="J63" s="206">
        <f>((I63/B63)*100)</f>
        <v>26.190476190476193</v>
      </c>
      <c r="K63" s="29">
        <f>K64+K65+K66</f>
        <v>5</v>
      </c>
      <c r="L63" s="131">
        <f>SUM(L64:L66)</f>
        <v>32</v>
      </c>
      <c r="M63" s="84">
        <f>((L63/B63)*100)</f>
        <v>76.19047619047619</v>
      </c>
      <c r="N63" s="78">
        <f>N64+N65+N66</f>
        <v>19</v>
      </c>
      <c r="O63" s="84">
        <f>((N63/B63)*100)</f>
        <v>45.238095238095241</v>
      </c>
      <c r="P63" s="78">
        <f>P64+P65+P66</f>
        <v>3</v>
      </c>
      <c r="Q63" s="84">
        <f>((P63/B63)*100)</f>
        <v>7.1428571428571423</v>
      </c>
      <c r="R63" s="78">
        <f>R64+R65+R66</f>
        <v>10</v>
      </c>
      <c r="S63" s="84">
        <f>((R63/B63)*100)</f>
        <v>23.809523809523807</v>
      </c>
      <c r="T63" s="87">
        <f>T64+T65+T66</f>
        <v>7</v>
      </c>
      <c r="U63" s="79">
        <f>SUM(U64:U66)</f>
        <v>21</v>
      </c>
      <c r="V63" s="85">
        <f>((U63/$B63)*100)</f>
        <v>50</v>
      </c>
      <c r="W63" s="79">
        <f>W64+W65+W66</f>
        <v>17</v>
      </c>
      <c r="X63" s="85">
        <f>((W63/$B63)*100)</f>
        <v>40.476190476190474</v>
      </c>
      <c r="Y63" s="79">
        <f>Y64+Y65+Y66</f>
        <v>2</v>
      </c>
      <c r="Z63" s="85">
        <f>((Y63/$B63)*100)</f>
        <v>4.7619047619047619</v>
      </c>
      <c r="AA63" s="79">
        <f>AA64+AA65+AA66</f>
        <v>2</v>
      </c>
      <c r="AB63" s="85">
        <f>((AA63/$B63)*100)</f>
        <v>4.7619047619047619</v>
      </c>
      <c r="AC63" s="67">
        <f>AC64+AC65+AC66</f>
        <v>4</v>
      </c>
      <c r="AD63" s="273">
        <f>SUM(AD64:AD66)</f>
        <v>28</v>
      </c>
      <c r="AE63" s="283">
        <f>((AD63/$B63)*100)</f>
        <v>66.666666666666657</v>
      </c>
      <c r="AF63" s="273">
        <f>AF64+AF65+AF66</f>
        <v>21</v>
      </c>
      <c r="AG63" s="283">
        <f>((AF63/$B63)*100)</f>
        <v>50</v>
      </c>
      <c r="AH63" s="273">
        <f>AH64+AH65+AH66</f>
        <v>5</v>
      </c>
      <c r="AI63" s="283">
        <f>((AH63/$B63)*100)</f>
        <v>11.904761904761903</v>
      </c>
      <c r="AJ63" s="273">
        <f>AJ64+AJ65+AJ66</f>
        <v>2</v>
      </c>
      <c r="AK63" s="283">
        <f>((AJ63/$B63)*100)</f>
        <v>4.7619047619047619</v>
      </c>
      <c r="AL63" s="333">
        <f>AL64+AL65+AL66</f>
        <v>8</v>
      </c>
      <c r="AM63" s="343"/>
      <c r="AN63" s="255">
        <f>SUM(AN64:AN66)</f>
        <v>23</v>
      </c>
      <c r="AO63" s="265">
        <f>((AN63/$B63)*100)</f>
        <v>54.761904761904766</v>
      </c>
      <c r="AP63" s="255">
        <f>AP64+AP65+AP66</f>
        <v>19</v>
      </c>
      <c r="AQ63" s="265">
        <f>((AP63/$B63)*100)</f>
        <v>45.238095238095241</v>
      </c>
      <c r="AR63" s="255">
        <f>AR64+AR65+AR66</f>
        <v>4</v>
      </c>
      <c r="AS63" s="265">
        <f>((AR63/$B63)*100)</f>
        <v>9.5238095238095237</v>
      </c>
      <c r="AT63" s="255">
        <f>AT64+AT65+AT66</f>
        <v>0</v>
      </c>
      <c r="AU63" s="265">
        <f>((AT63/$B63)*100)</f>
        <v>0</v>
      </c>
      <c r="AV63" s="333">
        <f>AV64+AV65+AV66</f>
        <v>3</v>
      </c>
      <c r="AW63" s="333"/>
      <c r="AX63" s="357">
        <f>SUM(AX64:AX66)</f>
        <v>25</v>
      </c>
      <c r="AY63" s="365">
        <f>((AX63/$B63)*100)</f>
        <v>59.523809523809526</v>
      </c>
      <c r="AZ63" s="357">
        <f>AZ64+AZ65+AZ66</f>
        <v>21</v>
      </c>
      <c r="BA63" s="365">
        <f>((AZ63/$B63)*100)</f>
        <v>50</v>
      </c>
      <c r="BB63" s="357">
        <f>BB64+BB65+BB66</f>
        <v>4</v>
      </c>
      <c r="BC63" s="365">
        <f>((BB63/$B63)*100)</f>
        <v>9.5238095238095237</v>
      </c>
      <c r="BD63" s="357">
        <f>BD64+BD65+BD66</f>
        <v>0</v>
      </c>
      <c r="BE63" s="365">
        <f>((BD63/$B63)*100)</f>
        <v>0</v>
      </c>
      <c r="BF63" s="333">
        <f>BF64+BF65+BF66</f>
        <v>3</v>
      </c>
      <c r="BG63" s="333"/>
      <c r="BH63" s="79">
        <f>SUM(BH64:BH66)</f>
        <v>24</v>
      </c>
      <c r="BI63" s="85">
        <f>((BH63/$B63)*100)</f>
        <v>57.142857142857139</v>
      </c>
      <c r="BJ63" s="79">
        <f>BJ64+BJ65+BJ66</f>
        <v>14</v>
      </c>
      <c r="BK63" s="85">
        <f>((BJ63/$B63)*100)</f>
        <v>33.333333333333329</v>
      </c>
      <c r="BL63" s="79">
        <f>BL64+BL65+BL66</f>
        <v>10</v>
      </c>
      <c r="BM63" s="85">
        <f>((BL63/$B63)*100)</f>
        <v>23.809523809523807</v>
      </c>
      <c r="BN63" s="79">
        <f>BN64+BN65+BN66</f>
        <v>0</v>
      </c>
      <c r="BO63" s="85">
        <f>((BN63/$B63)*100)</f>
        <v>0</v>
      </c>
      <c r="BP63" s="333">
        <f>BP64+BP65+BP66</f>
        <v>3</v>
      </c>
      <c r="BQ63" s="333"/>
      <c r="BR63" s="357">
        <f>SUM(BR64:BR66)</f>
        <v>26</v>
      </c>
      <c r="BS63" s="365">
        <f>((BR63/$B63)*100)</f>
        <v>61.904761904761905</v>
      </c>
      <c r="BT63" s="357">
        <f>BT64+BT65+BT66</f>
        <v>21</v>
      </c>
      <c r="BU63" s="365">
        <f>((BT63/$B63)*100)</f>
        <v>50</v>
      </c>
      <c r="BV63" s="357">
        <f>BV64+BV65+BV66</f>
        <v>5</v>
      </c>
      <c r="BW63" s="365">
        <f>((BV63/$B63)*100)</f>
        <v>11.904761904761903</v>
      </c>
      <c r="BX63" s="357">
        <f>BX64+BX65+BX66</f>
        <v>0</v>
      </c>
      <c r="BY63" s="365">
        <f>((BX63/$B63)*100)</f>
        <v>0</v>
      </c>
      <c r="BZ63" s="333">
        <f>BZ64+BZ65+BZ66</f>
        <v>3</v>
      </c>
      <c r="CA63" s="255">
        <f>SUM(CA64:CA66)</f>
        <v>21</v>
      </c>
      <c r="CB63" s="265">
        <f>((CA63/$B63)*100)</f>
        <v>50</v>
      </c>
      <c r="CC63" s="255">
        <f>CC64+CC65+CC66</f>
        <v>18</v>
      </c>
      <c r="CD63" s="265">
        <f>((CC63/$B63)*100)</f>
        <v>42.857142857142854</v>
      </c>
      <c r="CE63" s="255">
        <f>CE64+CE65+CE66</f>
        <v>3</v>
      </c>
      <c r="CF63" s="265">
        <f>((CE63/$B63)*100)</f>
        <v>7.1428571428571423</v>
      </c>
      <c r="CG63" s="255">
        <f>CG64+CG65+CG66</f>
        <v>0</v>
      </c>
      <c r="CH63" s="265">
        <f>((CG63/$B63)*100)</f>
        <v>0</v>
      </c>
      <c r="CI63" s="333">
        <f>CI64+CI65+CI66</f>
        <v>2</v>
      </c>
      <c r="CJ63" s="400">
        <f>SUM(CJ64:CJ66)</f>
        <v>21</v>
      </c>
      <c r="CK63" s="411">
        <f>((CJ63/$B63)*100)</f>
        <v>50</v>
      </c>
      <c r="CL63" s="400">
        <f>CL64+CL65+CL66</f>
        <v>19</v>
      </c>
      <c r="CM63" s="411">
        <f>((CL63/$B63)*100)</f>
        <v>45.238095238095241</v>
      </c>
      <c r="CN63" s="400">
        <f>CN64+CN65+CN66</f>
        <v>2</v>
      </c>
      <c r="CO63" s="411">
        <f>((CN63/$B63)*100)</f>
        <v>4.7619047619047619</v>
      </c>
      <c r="CP63" s="400">
        <f>CP64+CP65+CP66</f>
        <v>0</v>
      </c>
      <c r="CQ63" s="411">
        <f>((CP63/$B63)*100)</f>
        <v>0</v>
      </c>
      <c r="CR63" s="333">
        <f>CR64+CR65+CR66</f>
        <v>1</v>
      </c>
      <c r="CS63" s="418">
        <f>SUM(CS64:CS66)</f>
        <v>14</v>
      </c>
      <c r="CT63" s="429">
        <f>((CS63/$B63)*100)</f>
        <v>33.333333333333329</v>
      </c>
      <c r="CU63" s="418">
        <f>CU64+CU65+CU66</f>
        <v>13</v>
      </c>
      <c r="CV63" s="429">
        <f>((CU63/$B63)*100)</f>
        <v>30.952380952380953</v>
      </c>
      <c r="CW63" s="418">
        <f>CW64+CW65+CW66</f>
        <v>1</v>
      </c>
      <c r="CX63" s="429">
        <f>((CW63/$B63)*100)</f>
        <v>2.3809523809523809</v>
      </c>
      <c r="CY63" s="418">
        <f>CY64+CY65+CY66</f>
        <v>0</v>
      </c>
      <c r="CZ63" s="429">
        <f>((CY63/$B63)*100)</f>
        <v>0</v>
      </c>
      <c r="DA63" s="333">
        <f>DA64+DA65+DA66</f>
        <v>0</v>
      </c>
    </row>
    <row r="64" spans="1:105" ht="14.4" x14ac:dyDescent="0.3">
      <c r="A64" s="72" t="s">
        <v>49</v>
      </c>
      <c r="B64" s="192">
        <v>10</v>
      </c>
      <c r="C64" s="224">
        <f t="shared" si="63"/>
        <v>4</v>
      </c>
      <c r="D64" s="205">
        <f>((C64/B64)*100)</f>
        <v>40</v>
      </c>
      <c r="E64" s="213">
        <v>2</v>
      </c>
      <c r="F64" s="205">
        <f>((E64/B64)*100)</f>
        <v>20</v>
      </c>
      <c r="G64" s="213">
        <v>0</v>
      </c>
      <c r="H64" s="205">
        <f>((G64/B64)*100)</f>
        <v>0</v>
      </c>
      <c r="I64" s="213">
        <v>2</v>
      </c>
      <c r="J64" s="205">
        <f>((I64/B64)*100)</f>
        <v>20</v>
      </c>
      <c r="K64" s="30">
        <v>2</v>
      </c>
      <c r="L64" s="132">
        <f>N64+P64+R64</f>
        <v>7</v>
      </c>
      <c r="M64" s="41">
        <f>((L64/B64)*100)</f>
        <v>70</v>
      </c>
      <c r="N64" s="36">
        <v>4</v>
      </c>
      <c r="O64" s="41">
        <f>((N64/B64)*100)</f>
        <v>40</v>
      </c>
      <c r="P64" s="47">
        <v>0</v>
      </c>
      <c r="Q64" s="41">
        <f>((P64/B64)*100)</f>
        <v>0</v>
      </c>
      <c r="R64" s="36">
        <v>3</v>
      </c>
      <c r="S64" s="41">
        <f>((R64/B64)*100)</f>
        <v>30</v>
      </c>
      <c r="T64" s="99">
        <v>3</v>
      </c>
      <c r="U64" s="54">
        <f>W64+Y64+AA64</f>
        <v>6</v>
      </c>
      <c r="V64" s="59">
        <f>((U64/$B64)*100)</f>
        <v>60</v>
      </c>
      <c r="W64" s="54">
        <v>5</v>
      </c>
      <c r="X64" s="59">
        <f>((W64/$B64)*100)</f>
        <v>50</v>
      </c>
      <c r="Y64" s="54">
        <v>1</v>
      </c>
      <c r="Z64" s="59">
        <f>((Y64/$B64)*100)</f>
        <v>10</v>
      </c>
      <c r="AA64" s="54">
        <v>0</v>
      </c>
      <c r="AB64" s="59">
        <f>((AA64/$B64)*100)</f>
        <v>0</v>
      </c>
      <c r="AC64" s="68">
        <v>1</v>
      </c>
      <c r="AD64" s="274">
        <f>AF64+AH64+AJ64</f>
        <v>7</v>
      </c>
      <c r="AE64" s="282">
        <f>((AD64/$B64)*100)</f>
        <v>70</v>
      </c>
      <c r="AF64" s="274">
        <v>6</v>
      </c>
      <c r="AG64" s="282">
        <f>((AF64/$B64)*100)</f>
        <v>60</v>
      </c>
      <c r="AH64" s="274">
        <v>1</v>
      </c>
      <c r="AI64" s="282">
        <f>((AH64/$B64)*100)</f>
        <v>10</v>
      </c>
      <c r="AJ64" s="274">
        <v>0</v>
      </c>
      <c r="AK64" s="282">
        <f>((AJ64/$B64)*100)</f>
        <v>0</v>
      </c>
      <c r="AL64" s="334">
        <v>2</v>
      </c>
      <c r="AM64" s="344" t="str">
        <f t="shared" ref="AM64:AM66" si="141">IF((AD64+AL64)&gt;B64, "error", " ")</f>
        <v xml:space="preserve"> </v>
      </c>
      <c r="AN64" s="256">
        <f>AP64+AR64+AT64</f>
        <v>5</v>
      </c>
      <c r="AO64" s="264">
        <f>((AN64/$B64)*100)</f>
        <v>50</v>
      </c>
      <c r="AP64" s="256">
        <v>3</v>
      </c>
      <c r="AQ64" s="264">
        <f>((AP64/$B64)*100)</f>
        <v>30</v>
      </c>
      <c r="AR64" s="256">
        <v>2</v>
      </c>
      <c r="AS64" s="264">
        <f>((AR64/$B64)*100)</f>
        <v>20</v>
      </c>
      <c r="AT64" s="256">
        <v>0</v>
      </c>
      <c r="AU64" s="264">
        <f>((AT64/$B64)*100)</f>
        <v>0</v>
      </c>
      <c r="AV64" s="334">
        <v>1</v>
      </c>
      <c r="AW64" s="334" t="str">
        <f t="shared" ref="AW64:AW66" si="142">IF((AN64+AV64)&gt;$B64, "error", " ")</f>
        <v xml:space="preserve"> </v>
      </c>
      <c r="AX64" s="358">
        <f>AZ64+BB64+BD64</f>
        <v>6</v>
      </c>
      <c r="AY64" s="364">
        <f>((AX64/$B64)*100)</f>
        <v>60</v>
      </c>
      <c r="AZ64" s="358">
        <v>4</v>
      </c>
      <c r="BA64" s="364">
        <f>((AZ64/$B64)*100)</f>
        <v>40</v>
      </c>
      <c r="BB64" s="358">
        <v>2</v>
      </c>
      <c r="BC64" s="364">
        <f>((BB64/$B64)*100)</f>
        <v>20</v>
      </c>
      <c r="BD64" s="358">
        <v>0</v>
      </c>
      <c r="BE64" s="364">
        <f>((BD64/$B64)*100)</f>
        <v>0</v>
      </c>
      <c r="BF64" s="334">
        <v>1</v>
      </c>
      <c r="BG64" s="334" t="str">
        <f t="shared" ref="BG64:BG66" si="143">IF((AX64+BF64)&gt;$B64, "error", " ")</f>
        <v xml:space="preserve"> </v>
      </c>
      <c r="BH64" s="54">
        <f>BJ64+BL64+BN64</f>
        <v>6</v>
      </c>
      <c r="BI64" s="59">
        <f>((BH64/$B64)*100)</f>
        <v>60</v>
      </c>
      <c r="BJ64" s="54">
        <v>4</v>
      </c>
      <c r="BK64" s="59">
        <f>((BJ64/$B64)*100)</f>
        <v>40</v>
      </c>
      <c r="BL64" s="54">
        <v>2</v>
      </c>
      <c r="BM64" s="59">
        <f>((BL64/$B64)*100)</f>
        <v>20</v>
      </c>
      <c r="BN64" s="54">
        <v>0</v>
      </c>
      <c r="BO64" s="59">
        <f>((BN64/$B64)*100)</f>
        <v>0</v>
      </c>
      <c r="BP64" s="334">
        <v>2</v>
      </c>
      <c r="BQ64" s="334" t="str">
        <f t="shared" ref="BQ64:BQ66" si="144">IF((BH64+BP64)&gt;$B64, "error", " ")</f>
        <v xml:space="preserve"> </v>
      </c>
      <c r="BR64" s="358">
        <f>BT64+BV64+BX64</f>
        <v>6</v>
      </c>
      <c r="BS64" s="364">
        <f>((BR64/$B64)*100)</f>
        <v>60</v>
      </c>
      <c r="BT64" s="358">
        <v>4</v>
      </c>
      <c r="BU64" s="364">
        <f>((BT64/$B64)*100)</f>
        <v>40</v>
      </c>
      <c r="BV64" s="358">
        <v>2</v>
      </c>
      <c r="BW64" s="364">
        <f>((BV64/$B64)*100)</f>
        <v>20</v>
      </c>
      <c r="BX64" s="358">
        <v>0</v>
      </c>
      <c r="BY64" s="364">
        <f>((BX64/$B64)*100)</f>
        <v>0</v>
      </c>
      <c r="BZ64" s="334">
        <v>2</v>
      </c>
      <c r="CA64" s="256">
        <f>CC64+CE64+CG64</f>
        <v>5</v>
      </c>
      <c r="CB64" s="264">
        <f>((CA64/$B64)*100)</f>
        <v>50</v>
      </c>
      <c r="CC64" s="256">
        <v>3</v>
      </c>
      <c r="CD64" s="264">
        <f>((CC64/$B64)*100)</f>
        <v>30</v>
      </c>
      <c r="CE64" s="256">
        <v>2</v>
      </c>
      <c r="CF64" s="264">
        <f>((CE64/$B64)*100)</f>
        <v>20</v>
      </c>
      <c r="CG64" s="256">
        <v>0</v>
      </c>
      <c r="CH64" s="264">
        <f>((CG64/$B64)*100)</f>
        <v>0</v>
      </c>
      <c r="CI64" s="334">
        <v>1</v>
      </c>
      <c r="CJ64" s="401">
        <f>CL64+CN64+CP64</f>
        <v>5</v>
      </c>
      <c r="CK64" s="410">
        <f>((CJ64/$B64)*100)</f>
        <v>50</v>
      </c>
      <c r="CL64" s="401">
        <v>4</v>
      </c>
      <c r="CM64" s="410">
        <f>((CL64/$B64)*100)</f>
        <v>40</v>
      </c>
      <c r="CN64" s="401">
        <v>1</v>
      </c>
      <c r="CO64" s="410">
        <f>((CN64/$B64)*100)</f>
        <v>10</v>
      </c>
      <c r="CP64" s="401">
        <v>0</v>
      </c>
      <c r="CQ64" s="410">
        <f>((CP64/$B64)*100)</f>
        <v>0</v>
      </c>
      <c r="CR64" s="334">
        <v>0</v>
      </c>
      <c r="CS64" s="419">
        <f>CU64+CW64+CY64</f>
        <v>4</v>
      </c>
      <c r="CT64" s="428">
        <f>((CS64/$B64)*100)</f>
        <v>40</v>
      </c>
      <c r="CU64" s="419">
        <v>3</v>
      </c>
      <c r="CV64" s="428">
        <f>((CU64/$B64)*100)</f>
        <v>30</v>
      </c>
      <c r="CW64" s="419">
        <v>1</v>
      </c>
      <c r="CX64" s="428">
        <f>((CW64/$B64)*100)</f>
        <v>10</v>
      </c>
      <c r="CY64" s="419">
        <v>0</v>
      </c>
      <c r="CZ64" s="428">
        <f>((CY64/$B64)*100)</f>
        <v>0</v>
      </c>
      <c r="DA64" s="334">
        <v>0</v>
      </c>
    </row>
    <row r="65" spans="1:105" ht="14.4" x14ac:dyDescent="0.3">
      <c r="A65" s="72" t="s">
        <v>50</v>
      </c>
      <c r="B65" s="192">
        <v>15</v>
      </c>
      <c r="C65" s="224">
        <f t="shared" si="63"/>
        <v>11</v>
      </c>
      <c r="D65" s="205">
        <f>((C65/B65)*100)</f>
        <v>73.333333333333329</v>
      </c>
      <c r="E65" s="213">
        <v>6</v>
      </c>
      <c r="F65" s="205">
        <f>((E65/B65)*100)</f>
        <v>40</v>
      </c>
      <c r="G65" s="213">
        <v>1</v>
      </c>
      <c r="H65" s="205">
        <f>((G65/B65)*100)</f>
        <v>6.666666666666667</v>
      </c>
      <c r="I65" s="213">
        <v>4</v>
      </c>
      <c r="J65" s="205">
        <f>((I65/B65)*100)</f>
        <v>26.666666666666668</v>
      </c>
      <c r="K65" s="30">
        <v>0</v>
      </c>
      <c r="L65" s="132">
        <f>N65+P65+R65</f>
        <v>14</v>
      </c>
      <c r="M65" s="41">
        <f>((L65/B65)*100)</f>
        <v>93.333333333333329</v>
      </c>
      <c r="N65" s="36">
        <v>12</v>
      </c>
      <c r="O65" s="41">
        <f>((N65/B65)*100)</f>
        <v>80</v>
      </c>
      <c r="P65" s="47">
        <v>0</v>
      </c>
      <c r="Q65" s="41">
        <f>((P65/B65)*100)</f>
        <v>0</v>
      </c>
      <c r="R65" s="36">
        <v>2</v>
      </c>
      <c r="S65" s="41">
        <f>((R65/B65)*100)</f>
        <v>13.333333333333334</v>
      </c>
      <c r="T65" s="99">
        <v>0</v>
      </c>
      <c r="U65" s="54">
        <f>W65+Y65+AA65</f>
        <v>9</v>
      </c>
      <c r="V65" s="59">
        <f>((U65/$B65)*100)</f>
        <v>60</v>
      </c>
      <c r="W65" s="54">
        <v>9</v>
      </c>
      <c r="X65" s="59">
        <f>((W65/$B65)*100)</f>
        <v>60</v>
      </c>
      <c r="Y65" s="54">
        <v>0</v>
      </c>
      <c r="Z65" s="59">
        <f>((Y65/$B65)*100)</f>
        <v>0</v>
      </c>
      <c r="AA65" s="54">
        <v>0</v>
      </c>
      <c r="AB65" s="59">
        <f>((AA65/$B65)*100)</f>
        <v>0</v>
      </c>
      <c r="AC65" s="68">
        <v>1</v>
      </c>
      <c r="AD65" s="274">
        <f>AF65+AH65+AJ65</f>
        <v>12</v>
      </c>
      <c r="AE65" s="282">
        <f>((AD65/$B65)*100)</f>
        <v>80</v>
      </c>
      <c r="AF65" s="274">
        <v>10</v>
      </c>
      <c r="AG65" s="282">
        <f>((AF65/$B65)*100)</f>
        <v>66.666666666666657</v>
      </c>
      <c r="AH65" s="274">
        <v>2</v>
      </c>
      <c r="AI65" s="282">
        <f>((AH65/$B65)*100)</f>
        <v>13.333333333333334</v>
      </c>
      <c r="AJ65" s="274">
        <v>0</v>
      </c>
      <c r="AK65" s="282">
        <f>((AJ65/$B65)*100)</f>
        <v>0</v>
      </c>
      <c r="AL65" s="334">
        <v>1</v>
      </c>
      <c r="AM65" s="344" t="str">
        <f t="shared" si="141"/>
        <v xml:space="preserve"> </v>
      </c>
      <c r="AN65" s="256">
        <f>AP65+AR65+AT65</f>
        <v>12</v>
      </c>
      <c r="AO65" s="264">
        <f>((AN65/$B65)*100)</f>
        <v>80</v>
      </c>
      <c r="AP65" s="256">
        <v>11</v>
      </c>
      <c r="AQ65" s="264">
        <f>((AP65/$B65)*100)</f>
        <v>73.333333333333329</v>
      </c>
      <c r="AR65" s="256">
        <v>1</v>
      </c>
      <c r="AS65" s="264">
        <f>((AR65/$B65)*100)</f>
        <v>6.666666666666667</v>
      </c>
      <c r="AT65" s="256">
        <v>0</v>
      </c>
      <c r="AU65" s="264">
        <f>((AT65/$B65)*100)</f>
        <v>0</v>
      </c>
      <c r="AV65" s="334">
        <v>1</v>
      </c>
      <c r="AW65" s="334" t="str">
        <f t="shared" si="142"/>
        <v xml:space="preserve"> </v>
      </c>
      <c r="AX65" s="358">
        <f>AZ65+BB65+BD65</f>
        <v>13</v>
      </c>
      <c r="AY65" s="364">
        <f>((AX65/$B65)*100)</f>
        <v>86.666666666666671</v>
      </c>
      <c r="AZ65" s="358">
        <v>12</v>
      </c>
      <c r="BA65" s="364">
        <f>((AZ65/$B65)*100)</f>
        <v>80</v>
      </c>
      <c r="BB65" s="358">
        <v>1</v>
      </c>
      <c r="BC65" s="364">
        <f>((BB65/$B65)*100)</f>
        <v>6.666666666666667</v>
      </c>
      <c r="BD65" s="358">
        <v>0</v>
      </c>
      <c r="BE65" s="364">
        <f>((BD65/$B65)*100)</f>
        <v>0</v>
      </c>
      <c r="BF65" s="334">
        <v>1</v>
      </c>
      <c r="BG65" s="334" t="str">
        <f t="shared" si="143"/>
        <v xml:space="preserve"> </v>
      </c>
      <c r="BH65" s="54">
        <f>BJ65+BL65+BN65</f>
        <v>12</v>
      </c>
      <c r="BI65" s="59">
        <f>((BH65/$B65)*100)</f>
        <v>80</v>
      </c>
      <c r="BJ65" s="54">
        <v>6</v>
      </c>
      <c r="BK65" s="59">
        <f>((BJ65/$B65)*100)</f>
        <v>40</v>
      </c>
      <c r="BL65" s="54">
        <v>6</v>
      </c>
      <c r="BM65" s="59">
        <f>((BL65/$B65)*100)</f>
        <v>40</v>
      </c>
      <c r="BN65" s="54">
        <v>0</v>
      </c>
      <c r="BO65" s="59">
        <f>((BN65/$B65)*100)</f>
        <v>0</v>
      </c>
      <c r="BP65" s="334">
        <v>1</v>
      </c>
      <c r="BQ65" s="334" t="str">
        <f t="shared" si="144"/>
        <v xml:space="preserve"> </v>
      </c>
      <c r="BR65" s="358">
        <f>BT65+BV65+BX65</f>
        <v>12</v>
      </c>
      <c r="BS65" s="364">
        <f>((BR65/$B65)*100)</f>
        <v>80</v>
      </c>
      <c r="BT65" s="358">
        <v>11</v>
      </c>
      <c r="BU65" s="364">
        <f>((BT65/$B65)*100)</f>
        <v>73.333333333333329</v>
      </c>
      <c r="BV65" s="358">
        <v>1</v>
      </c>
      <c r="BW65" s="364">
        <f>((BV65/$B65)*100)</f>
        <v>6.666666666666667</v>
      </c>
      <c r="BX65" s="358">
        <v>0</v>
      </c>
      <c r="BY65" s="364">
        <f>((BX65/$B65)*100)</f>
        <v>0</v>
      </c>
      <c r="BZ65" s="334">
        <v>1</v>
      </c>
      <c r="CA65" s="256">
        <f>CC65+CE65+CG65</f>
        <v>10</v>
      </c>
      <c r="CB65" s="264">
        <f>((CA65/$B65)*100)</f>
        <v>66.666666666666657</v>
      </c>
      <c r="CC65" s="256">
        <v>10</v>
      </c>
      <c r="CD65" s="264">
        <f>((CC65/$B65)*100)</f>
        <v>66.666666666666657</v>
      </c>
      <c r="CE65" s="256">
        <v>0</v>
      </c>
      <c r="CF65" s="264">
        <f>((CE65/$B65)*100)</f>
        <v>0</v>
      </c>
      <c r="CG65" s="256">
        <v>0</v>
      </c>
      <c r="CH65" s="264">
        <f>((CG65/$B65)*100)</f>
        <v>0</v>
      </c>
      <c r="CI65" s="334">
        <v>1</v>
      </c>
      <c r="CJ65" s="401">
        <f>CL65+CN65+CP65</f>
        <v>10</v>
      </c>
      <c r="CK65" s="410">
        <f>((CJ65/$B65)*100)</f>
        <v>66.666666666666657</v>
      </c>
      <c r="CL65" s="401">
        <v>10</v>
      </c>
      <c r="CM65" s="410">
        <f>((CL65/$B65)*100)</f>
        <v>66.666666666666657</v>
      </c>
      <c r="CN65" s="401">
        <v>0</v>
      </c>
      <c r="CO65" s="410">
        <f>((CN65/$B65)*100)</f>
        <v>0</v>
      </c>
      <c r="CP65" s="401">
        <v>0</v>
      </c>
      <c r="CQ65" s="410">
        <f>((CP65/$B65)*100)</f>
        <v>0</v>
      </c>
      <c r="CR65" s="334">
        <v>1</v>
      </c>
      <c r="CS65" s="419">
        <f>CU65+CW65+CY65</f>
        <v>6</v>
      </c>
      <c r="CT65" s="428">
        <f>((CS65/$B65)*100)</f>
        <v>40</v>
      </c>
      <c r="CU65" s="419">
        <v>6</v>
      </c>
      <c r="CV65" s="428">
        <f>((CU65/$B65)*100)</f>
        <v>40</v>
      </c>
      <c r="CW65" s="419">
        <v>0</v>
      </c>
      <c r="CX65" s="428">
        <f>((CW65/$B65)*100)</f>
        <v>0</v>
      </c>
      <c r="CY65" s="419">
        <v>0</v>
      </c>
      <c r="CZ65" s="428">
        <f>((CY65/$B65)*100)</f>
        <v>0</v>
      </c>
      <c r="DA65" s="334">
        <v>0</v>
      </c>
    </row>
    <row r="66" spans="1:105" ht="14.4" x14ac:dyDescent="0.3">
      <c r="A66" s="72" t="s">
        <v>51</v>
      </c>
      <c r="B66" s="192">
        <v>17</v>
      </c>
      <c r="C66" s="225">
        <f t="shared" si="63"/>
        <v>10</v>
      </c>
      <c r="D66" s="205">
        <f>((C66/B66)*100)</f>
        <v>58.82352941176471</v>
      </c>
      <c r="E66" s="213">
        <v>2</v>
      </c>
      <c r="F66" s="205">
        <f>((E66/B66)*100)</f>
        <v>11.76470588235294</v>
      </c>
      <c r="G66" s="213">
        <v>3</v>
      </c>
      <c r="H66" s="205">
        <f>((G66/B66)*100)</f>
        <v>17.647058823529413</v>
      </c>
      <c r="I66" s="213">
        <v>5</v>
      </c>
      <c r="J66" s="205">
        <f>((I66/B66)*100)</f>
        <v>29.411764705882355</v>
      </c>
      <c r="K66" s="30">
        <v>3</v>
      </c>
      <c r="L66" s="132">
        <f>N66+P66+R66</f>
        <v>11</v>
      </c>
      <c r="M66" s="41">
        <f>((L66/B66)*100)</f>
        <v>64.705882352941174</v>
      </c>
      <c r="N66" s="36">
        <v>3</v>
      </c>
      <c r="O66" s="41">
        <f>((N66/B66)*100)</f>
        <v>17.647058823529413</v>
      </c>
      <c r="P66" s="47">
        <v>3</v>
      </c>
      <c r="Q66" s="41">
        <f>((P66/B66)*100)</f>
        <v>17.647058823529413</v>
      </c>
      <c r="R66" s="36">
        <v>5</v>
      </c>
      <c r="S66" s="41">
        <f>((R66/B66)*100)</f>
        <v>29.411764705882355</v>
      </c>
      <c r="T66" s="99">
        <v>4</v>
      </c>
      <c r="U66" s="52">
        <f>W66+Y66+AA66</f>
        <v>6</v>
      </c>
      <c r="V66" s="59">
        <f>((U66/$B66)*100)</f>
        <v>35.294117647058826</v>
      </c>
      <c r="W66" s="54">
        <v>3</v>
      </c>
      <c r="X66" s="59">
        <f>((W66/$B66)*100)</f>
        <v>17.647058823529413</v>
      </c>
      <c r="Y66" s="54">
        <v>1</v>
      </c>
      <c r="Z66" s="59">
        <f>((Y66/$B66)*100)</f>
        <v>5.8823529411764701</v>
      </c>
      <c r="AA66" s="54">
        <v>2</v>
      </c>
      <c r="AB66" s="59">
        <f>((AA66/$B66)*100)</f>
        <v>11.76470588235294</v>
      </c>
      <c r="AC66" s="68">
        <v>2</v>
      </c>
      <c r="AD66" s="275">
        <f>AF66+AH66+AJ66</f>
        <v>9</v>
      </c>
      <c r="AE66" s="282">
        <f>((AD66/$B66)*100)</f>
        <v>52.941176470588239</v>
      </c>
      <c r="AF66" s="274">
        <v>5</v>
      </c>
      <c r="AG66" s="282">
        <f>((AF66/$B66)*100)</f>
        <v>29.411764705882355</v>
      </c>
      <c r="AH66" s="274">
        <v>2</v>
      </c>
      <c r="AI66" s="282">
        <f>((AH66/$B66)*100)</f>
        <v>11.76470588235294</v>
      </c>
      <c r="AJ66" s="274">
        <v>2</v>
      </c>
      <c r="AK66" s="282">
        <f>((AJ66/$B66)*100)</f>
        <v>11.76470588235294</v>
      </c>
      <c r="AL66" s="334">
        <v>5</v>
      </c>
      <c r="AM66" s="344" t="str">
        <f t="shared" si="141"/>
        <v xml:space="preserve"> </v>
      </c>
      <c r="AN66" s="257">
        <f>AP66+AR66+AT66</f>
        <v>6</v>
      </c>
      <c r="AO66" s="264">
        <f>((AN66/$B66)*100)</f>
        <v>35.294117647058826</v>
      </c>
      <c r="AP66" s="256">
        <v>5</v>
      </c>
      <c r="AQ66" s="264">
        <f>((AP66/$B66)*100)</f>
        <v>29.411764705882355</v>
      </c>
      <c r="AR66" s="256">
        <v>1</v>
      </c>
      <c r="AS66" s="264">
        <f>((AR66/$B66)*100)</f>
        <v>5.8823529411764701</v>
      </c>
      <c r="AT66" s="256">
        <v>0</v>
      </c>
      <c r="AU66" s="264">
        <f>((AT66/$B66)*100)</f>
        <v>0</v>
      </c>
      <c r="AV66" s="334">
        <v>1</v>
      </c>
      <c r="AW66" s="334" t="str">
        <f t="shared" si="142"/>
        <v xml:space="preserve"> </v>
      </c>
      <c r="AX66" s="359">
        <f>AZ66+BB66+BD66</f>
        <v>6</v>
      </c>
      <c r="AY66" s="364">
        <f>((AX66/$B66)*100)</f>
        <v>35.294117647058826</v>
      </c>
      <c r="AZ66" s="358">
        <v>5</v>
      </c>
      <c r="BA66" s="364">
        <f>((AZ66/$B66)*100)</f>
        <v>29.411764705882355</v>
      </c>
      <c r="BB66" s="358">
        <v>1</v>
      </c>
      <c r="BC66" s="364">
        <f>((BB66/$B66)*100)</f>
        <v>5.8823529411764701</v>
      </c>
      <c r="BD66" s="358">
        <v>0</v>
      </c>
      <c r="BE66" s="364">
        <f>((BD66/$B66)*100)</f>
        <v>0</v>
      </c>
      <c r="BF66" s="334">
        <v>1</v>
      </c>
      <c r="BG66" s="334" t="str">
        <f t="shared" si="143"/>
        <v xml:space="preserve"> </v>
      </c>
      <c r="BH66" s="52">
        <f>BJ66+BL66+BN66</f>
        <v>6</v>
      </c>
      <c r="BI66" s="59">
        <f>((BH66/$B66)*100)</f>
        <v>35.294117647058826</v>
      </c>
      <c r="BJ66" s="54">
        <v>4</v>
      </c>
      <c r="BK66" s="59">
        <f>((BJ66/$B66)*100)</f>
        <v>23.52941176470588</v>
      </c>
      <c r="BL66" s="54">
        <v>2</v>
      </c>
      <c r="BM66" s="59">
        <f>((BL66/$B66)*100)</f>
        <v>11.76470588235294</v>
      </c>
      <c r="BN66" s="54">
        <v>0</v>
      </c>
      <c r="BO66" s="59">
        <f>((BN66/$B66)*100)</f>
        <v>0</v>
      </c>
      <c r="BP66" s="334">
        <v>0</v>
      </c>
      <c r="BQ66" s="334" t="str">
        <f t="shared" si="144"/>
        <v xml:space="preserve"> </v>
      </c>
      <c r="BR66" s="359">
        <f>BT66+BV66+BX66</f>
        <v>8</v>
      </c>
      <c r="BS66" s="364">
        <f>((BR66/$B66)*100)</f>
        <v>47.058823529411761</v>
      </c>
      <c r="BT66" s="358">
        <v>6</v>
      </c>
      <c r="BU66" s="364">
        <f>((BT66/$B66)*100)</f>
        <v>35.294117647058826</v>
      </c>
      <c r="BV66" s="358">
        <v>2</v>
      </c>
      <c r="BW66" s="364">
        <f>((BV66/$B66)*100)</f>
        <v>11.76470588235294</v>
      </c>
      <c r="BX66" s="358">
        <v>0</v>
      </c>
      <c r="BY66" s="364">
        <f>((BX66/$B66)*100)</f>
        <v>0</v>
      </c>
      <c r="BZ66" s="334">
        <v>0</v>
      </c>
      <c r="CA66" s="257">
        <f>CC66+CE66+CG66</f>
        <v>6</v>
      </c>
      <c r="CB66" s="264">
        <f>((CA66/$B66)*100)</f>
        <v>35.294117647058826</v>
      </c>
      <c r="CC66" s="256">
        <v>5</v>
      </c>
      <c r="CD66" s="264">
        <f>((CC66/$B66)*100)</f>
        <v>29.411764705882355</v>
      </c>
      <c r="CE66" s="256">
        <v>1</v>
      </c>
      <c r="CF66" s="264">
        <f>((CE66/$B66)*100)</f>
        <v>5.8823529411764701</v>
      </c>
      <c r="CG66" s="256">
        <v>0</v>
      </c>
      <c r="CH66" s="264">
        <f>((CG66/$B66)*100)</f>
        <v>0</v>
      </c>
      <c r="CI66" s="334">
        <v>0</v>
      </c>
      <c r="CJ66" s="402">
        <f>CL66+CN66+CP66</f>
        <v>6</v>
      </c>
      <c r="CK66" s="410">
        <f>((CJ66/$B66)*100)</f>
        <v>35.294117647058826</v>
      </c>
      <c r="CL66" s="401">
        <v>5</v>
      </c>
      <c r="CM66" s="410">
        <f>((CL66/$B66)*100)</f>
        <v>29.411764705882355</v>
      </c>
      <c r="CN66" s="401">
        <v>1</v>
      </c>
      <c r="CO66" s="410">
        <f>((CN66/$B66)*100)</f>
        <v>5.8823529411764701</v>
      </c>
      <c r="CP66" s="401">
        <v>0</v>
      </c>
      <c r="CQ66" s="410">
        <f>((CP66/$B66)*100)</f>
        <v>0</v>
      </c>
      <c r="CR66" s="334">
        <v>0</v>
      </c>
      <c r="CS66" s="420">
        <f>CU66+CW66+CY66</f>
        <v>4</v>
      </c>
      <c r="CT66" s="428">
        <f>((CS66/$B66)*100)</f>
        <v>23.52941176470588</v>
      </c>
      <c r="CU66" s="419">
        <v>4</v>
      </c>
      <c r="CV66" s="428">
        <f>((CU66/$B66)*100)</f>
        <v>23.52941176470588</v>
      </c>
      <c r="CW66" s="419">
        <v>0</v>
      </c>
      <c r="CX66" s="428">
        <f>((CW66/$B66)*100)</f>
        <v>0</v>
      </c>
      <c r="CY66" s="419">
        <v>0</v>
      </c>
      <c r="CZ66" s="428">
        <f>((CY66/$B66)*100)</f>
        <v>0</v>
      </c>
      <c r="DA66" s="334">
        <v>0</v>
      </c>
    </row>
    <row r="67" spans="1:105" x14ac:dyDescent="0.3">
      <c r="A67" s="73"/>
      <c r="B67" s="190"/>
      <c r="C67" s="220"/>
      <c r="D67" s="205"/>
      <c r="E67" s="211"/>
      <c r="F67" s="205"/>
      <c r="G67" s="211"/>
      <c r="H67" s="205"/>
      <c r="I67" s="214"/>
      <c r="J67" s="205"/>
      <c r="K67" s="30"/>
      <c r="L67" s="133"/>
      <c r="M67" s="41"/>
      <c r="N67" s="35"/>
      <c r="O67" s="41"/>
      <c r="P67" s="47"/>
      <c r="Q67" s="41"/>
      <c r="R67" s="35"/>
      <c r="S67" s="41"/>
      <c r="T67" s="99"/>
      <c r="U67" s="53"/>
      <c r="V67" s="59"/>
      <c r="W67" s="53"/>
      <c r="X67" s="59"/>
      <c r="Y67" s="53"/>
      <c r="Z67" s="59"/>
      <c r="AA67" s="53"/>
      <c r="AB67" s="59"/>
      <c r="AC67" s="68"/>
      <c r="AD67" s="270"/>
      <c r="AE67" s="282"/>
      <c r="AF67" s="270"/>
      <c r="AG67" s="282"/>
      <c r="AH67" s="270"/>
      <c r="AI67" s="282"/>
      <c r="AJ67" s="270"/>
      <c r="AK67" s="282"/>
      <c r="AL67" s="334"/>
      <c r="AM67" s="344"/>
      <c r="AN67" s="252"/>
      <c r="AO67" s="264"/>
      <c r="AP67" s="252"/>
      <c r="AQ67" s="264"/>
      <c r="AR67" s="252"/>
      <c r="AS67" s="264"/>
      <c r="AT67" s="252"/>
      <c r="AU67" s="264"/>
      <c r="AV67" s="334"/>
      <c r="AW67" s="334"/>
      <c r="AX67" s="354"/>
      <c r="AY67" s="364"/>
      <c r="AZ67" s="354"/>
      <c r="BA67" s="364"/>
      <c r="BB67" s="354"/>
      <c r="BC67" s="364"/>
      <c r="BD67" s="354"/>
      <c r="BE67" s="364"/>
      <c r="BF67" s="334"/>
      <c r="BG67" s="334"/>
      <c r="BH67" s="53"/>
      <c r="BI67" s="59"/>
      <c r="BJ67" s="53"/>
      <c r="BK67" s="59"/>
      <c r="BL67" s="53"/>
      <c r="BM67" s="59"/>
      <c r="BN67" s="53"/>
      <c r="BO67" s="59"/>
      <c r="BP67" s="334"/>
      <c r="BQ67" s="334"/>
      <c r="BR67" s="354"/>
      <c r="BS67" s="364"/>
      <c r="BT67" s="354"/>
      <c r="BU67" s="364"/>
      <c r="BV67" s="354"/>
      <c r="BW67" s="364"/>
      <c r="BX67" s="354"/>
      <c r="BY67" s="364"/>
      <c r="BZ67" s="334"/>
      <c r="CA67" s="252"/>
      <c r="CB67" s="264"/>
      <c r="CC67" s="252"/>
      <c r="CD67" s="264"/>
      <c r="CE67" s="252"/>
      <c r="CF67" s="264"/>
      <c r="CG67" s="252"/>
      <c r="CH67" s="264"/>
      <c r="CI67" s="334"/>
      <c r="CJ67" s="397"/>
      <c r="CK67" s="410"/>
      <c r="CL67" s="397"/>
      <c r="CM67" s="410"/>
      <c r="CN67" s="397"/>
      <c r="CO67" s="410"/>
      <c r="CP67" s="397"/>
      <c r="CQ67" s="410"/>
      <c r="CR67" s="334"/>
      <c r="CS67" s="415"/>
      <c r="CT67" s="428"/>
      <c r="CU67" s="415"/>
      <c r="CV67" s="428"/>
      <c r="CW67" s="415"/>
      <c r="CX67" s="428"/>
      <c r="CY67" s="415"/>
      <c r="CZ67" s="428"/>
      <c r="DA67" s="334"/>
    </row>
    <row r="68" spans="1:105" s="86" customFormat="1" x14ac:dyDescent="0.25">
      <c r="A68" s="71" t="s">
        <v>14</v>
      </c>
      <c r="B68" s="191">
        <f>B69+B70</f>
        <v>42</v>
      </c>
      <c r="C68" s="223">
        <f t="shared" si="63"/>
        <v>21</v>
      </c>
      <c r="D68" s="206">
        <f>((C68/B68)*100)</f>
        <v>50</v>
      </c>
      <c r="E68" s="212">
        <f>E69+E70</f>
        <v>4</v>
      </c>
      <c r="F68" s="206">
        <f>((E68/B68)*100)</f>
        <v>9.5238095238095237</v>
      </c>
      <c r="G68" s="212">
        <f>G69+G70</f>
        <v>3</v>
      </c>
      <c r="H68" s="206">
        <f>((G68/B68)*100)</f>
        <v>7.1428571428571423</v>
      </c>
      <c r="I68" s="212">
        <f>I69+I70</f>
        <v>14</v>
      </c>
      <c r="J68" s="206">
        <f>((I68/B68)*100)</f>
        <v>33.333333333333329</v>
      </c>
      <c r="K68" s="29">
        <f>K69+K70</f>
        <v>5</v>
      </c>
      <c r="L68" s="131">
        <f>SUM(L69:L70)</f>
        <v>24</v>
      </c>
      <c r="M68" s="84">
        <f>((L68/B68)*100)</f>
        <v>57.142857142857139</v>
      </c>
      <c r="N68" s="78">
        <f>N69+N70</f>
        <v>8</v>
      </c>
      <c r="O68" s="84">
        <f>((N68/B68)*100)</f>
        <v>19.047619047619047</v>
      </c>
      <c r="P68" s="78">
        <f>P69+P70</f>
        <v>7</v>
      </c>
      <c r="Q68" s="84">
        <f>((P68/B68)*100)</f>
        <v>16.666666666666664</v>
      </c>
      <c r="R68" s="78">
        <f>R69+R70</f>
        <v>9</v>
      </c>
      <c r="S68" s="84">
        <f>((R68/B68)*100)</f>
        <v>21.428571428571427</v>
      </c>
      <c r="T68" s="87">
        <f>T69+T70</f>
        <v>5</v>
      </c>
      <c r="U68" s="79">
        <f>SUM(U69:U70)</f>
        <v>25</v>
      </c>
      <c r="V68" s="85">
        <f>((U68/$B68)*100)</f>
        <v>59.523809523809526</v>
      </c>
      <c r="W68" s="79">
        <f>W69+W70</f>
        <v>11</v>
      </c>
      <c r="X68" s="85">
        <f>((W68/$B68)*100)</f>
        <v>26.190476190476193</v>
      </c>
      <c r="Y68" s="79">
        <f>Y69+Y70</f>
        <v>14</v>
      </c>
      <c r="Z68" s="85">
        <f>((Y68/$B68)*100)</f>
        <v>33.333333333333329</v>
      </c>
      <c r="AA68" s="79">
        <f>AA69+AA70</f>
        <v>0</v>
      </c>
      <c r="AB68" s="85">
        <f>((AA68/$B68)*100)</f>
        <v>0</v>
      </c>
      <c r="AC68" s="67">
        <f>AC69+AC70</f>
        <v>4</v>
      </c>
      <c r="AD68" s="273">
        <f>SUM(AD69:AD70)</f>
        <v>37</v>
      </c>
      <c r="AE68" s="283">
        <f>((AD68/$B68)*100)</f>
        <v>88.095238095238088</v>
      </c>
      <c r="AF68" s="273">
        <f>AF69+AF70</f>
        <v>15</v>
      </c>
      <c r="AG68" s="283">
        <f>((AF68/$B68)*100)</f>
        <v>35.714285714285715</v>
      </c>
      <c r="AH68" s="273">
        <f>AH69+AH70</f>
        <v>18</v>
      </c>
      <c r="AI68" s="283">
        <f>((AH68/$B68)*100)</f>
        <v>42.857142857142854</v>
      </c>
      <c r="AJ68" s="273">
        <f>AJ69+AJ70</f>
        <v>4</v>
      </c>
      <c r="AK68" s="283">
        <f>((AJ68/$B68)*100)</f>
        <v>9.5238095238095237</v>
      </c>
      <c r="AL68" s="333">
        <f>AL69+AL70</f>
        <v>5</v>
      </c>
      <c r="AM68" s="343"/>
      <c r="AN68" s="255">
        <f>SUM(AN69:AN70)</f>
        <v>30</v>
      </c>
      <c r="AO68" s="265">
        <f>((AN68/$B68)*100)</f>
        <v>71.428571428571431</v>
      </c>
      <c r="AP68" s="255">
        <f>AP69+AP70</f>
        <v>12</v>
      </c>
      <c r="AQ68" s="265">
        <f>((AP68/$B68)*100)</f>
        <v>28.571428571428569</v>
      </c>
      <c r="AR68" s="255">
        <f>AR69+AR70</f>
        <v>17</v>
      </c>
      <c r="AS68" s="265">
        <f>((AR68/$B68)*100)</f>
        <v>40.476190476190474</v>
      </c>
      <c r="AT68" s="255">
        <f>AT69+AT70</f>
        <v>1</v>
      </c>
      <c r="AU68" s="265">
        <f>((AT68/$B68)*100)</f>
        <v>2.3809523809523809</v>
      </c>
      <c r="AV68" s="333">
        <f>AV69+AV70</f>
        <v>2</v>
      </c>
      <c r="AW68" s="333"/>
      <c r="AX68" s="357">
        <f>SUM(AX69:AX70)</f>
        <v>34</v>
      </c>
      <c r="AY68" s="365">
        <f>((AX68/$B68)*100)</f>
        <v>80.952380952380949</v>
      </c>
      <c r="AZ68" s="357">
        <f>AZ69+AZ70</f>
        <v>18</v>
      </c>
      <c r="BA68" s="365">
        <f>((AZ68/$B68)*100)</f>
        <v>42.857142857142854</v>
      </c>
      <c r="BB68" s="357">
        <f>BB69+BB70</f>
        <v>14</v>
      </c>
      <c r="BC68" s="365">
        <f>((BB68/$B68)*100)</f>
        <v>33.333333333333329</v>
      </c>
      <c r="BD68" s="357">
        <f>BD69+BD70</f>
        <v>2</v>
      </c>
      <c r="BE68" s="365">
        <f>((BD68/$B68)*100)</f>
        <v>4.7619047619047619</v>
      </c>
      <c r="BF68" s="333">
        <f>BF69+BF70</f>
        <v>2</v>
      </c>
      <c r="BG68" s="333"/>
      <c r="BH68" s="79">
        <f>SUM(BH69:BH70)</f>
        <v>25</v>
      </c>
      <c r="BI68" s="85">
        <f>((BH68/$B68)*100)</f>
        <v>59.523809523809526</v>
      </c>
      <c r="BJ68" s="79">
        <f>BJ69+BJ70</f>
        <v>10</v>
      </c>
      <c r="BK68" s="85">
        <f>((BJ68/$B68)*100)</f>
        <v>23.809523809523807</v>
      </c>
      <c r="BL68" s="79">
        <f>BL69+BL70</f>
        <v>14</v>
      </c>
      <c r="BM68" s="85">
        <f>((BL68/$B68)*100)</f>
        <v>33.333333333333329</v>
      </c>
      <c r="BN68" s="79">
        <f>BN69+BN70</f>
        <v>1</v>
      </c>
      <c r="BO68" s="85">
        <f>((BN68/$B68)*100)</f>
        <v>2.3809523809523809</v>
      </c>
      <c r="BP68" s="333">
        <f>BP69+BP70</f>
        <v>2</v>
      </c>
      <c r="BQ68" s="333"/>
      <c r="BR68" s="357">
        <f>SUM(BR69:BR70)</f>
        <v>27</v>
      </c>
      <c r="BS68" s="365">
        <f>((BR68/$B68)*100)</f>
        <v>64.285714285714292</v>
      </c>
      <c r="BT68" s="357">
        <f>BT69+BT70</f>
        <v>14</v>
      </c>
      <c r="BU68" s="365">
        <f>((BT68/$B68)*100)</f>
        <v>33.333333333333329</v>
      </c>
      <c r="BV68" s="357">
        <f>BV69+BV70</f>
        <v>12</v>
      </c>
      <c r="BW68" s="365">
        <f>((BV68/$B68)*100)</f>
        <v>28.571428571428569</v>
      </c>
      <c r="BX68" s="357">
        <f>BX69+BX70</f>
        <v>1</v>
      </c>
      <c r="BY68" s="365">
        <f>((BX68/$B68)*100)</f>
        <v>2.3809523809523809</v>
      </c>
      <c r="BZ68" s="333">
        <f>BZ69+BZ70</f>
        <v>3</v>
      </c>
      <c r="CA68" s="255">
        <f>SUM(CA69:CA70)</f>
        <v>21</v>
      </c>
      <c r="CB68" s="265">
        <f>((CA68/$B68)*100)</f>
        <v>50</v>
      </c>
      <c r="CC68" s="255">
        <f>CC69+CC70</f>
        <v>10</v>
      </c>
      <c r="CD68" s="265">
        <f>((CC68/$B68)*100)</f>
        <v>23.809523809523807</v>
      </c>
      <c r="CE68" s="255">
        <f>CE69+CE70</f>
        <v>10</v>
      </c>
      <c r="CF68" s="265">
        <f>((CE68/$B68)*100)</f>
        <v>23.809523809523807</v>
      </c>
      <c r="CG68" s="255">
        <f>CG69+CG70</f>
        <v>1</v>
      </c>
      <c r="CH68" s="265">
        <f>((CG68/$B68)*100)</f>
        <v>2.3809523809523809</v>
      </c>
      <c r="CI68" s="333">
        <f>CI69+CI70</f>
        <v>2</v>
      </c>
      <c r="CJ68" s="400">
        <f>SUM(CJ69:CJ70)</f>
        <v>23</v>
      </c>
      <c r="CK68" s="411">
        <f>((CJ68/$B68)*100)</f>
        <v>54.761904761904766</v>
      </c>
      <c r="CL68" s="400">
        <f>CL69+CL70</f>
        <v>16</v>
      </c>
      <c r="CM68" s="411">
        <f>((CL68/$B68)*100)</f>
        <v>38.095238095238095</v>
      </c>
      <c r="CN68" s="400">
        <f>CN69+CN70</f>
        <v>6</v>
      </c>
      <c r="CO68" s="411">
        <f>((CN68/$B68)*100)</f>
        <v>14.285714285714285</v>
      </c>
      <c r="CP68" s="400">
        <f>CP69+CP70</f>
        <v>1</v>
      </c>
      <c r="CQ68" s="411">
        <f>((CP68/$B68)*100)</f>
        <v>2.3809523809523809</v>
      </c>
      <c r="CR68" s="333">
        <f>CR69+CR70</f>
        <v>2</v>
      </c>
      <c r="CS68" s="418">
        <f>SUM(CS69:CS70)</f>
        <v>18</v>
      </c>
      <c r="CT68" s="429">
        <f>((CS68/$B68)*100)</f>
        <v>42.857142857142854</v>
      </c>
      <c r="CU68" s="418">
        <f>CU69+CU70</f>
        <v>13</v>
      </c>
      <c r="CV68" s="429">
        <f>((CU68/$B68)*100)</f>
        <v>30.952380952380953</v>
      </c>
      <c r="CW68" s="418">
        <f>CW69+CW70</f>
        <v>4</v>
      </c>
      <c r="CX68" s="429">
        <f>((CW68/$B68)*100)</f>
        <v>9.5238095238095237</v>
      </c>
      <c r="CY68" s="418">
        <f>CY69+CY70</f>
        <v>1</v>
      </c>
      <c r="CZ68" s="429">
        <f>((CY68/$B68)*100)</f>
        <v>2.3809523809523809</v>
      </c>
      <c r="DA68" s="333">
        <f>DA69+DA70</f>
        <v>2</v>
      </c>
    </row>
    <row r="69" spans="1:105" ht="14.4" x14ac:dyDescent="0.3">
      <c r="A69" s="72" t="s">
        <v>52</v>
      </c>
      <c r="B69" s="192">
        <v>27</v>
      </c>
      <c r="C69" s="224">
        <f t="shared" si="63"/>
        <v>13</v>
      </c>
      <c r="D69" s="205">
        <f>((C69/B69)*100)</f>
        <v>48.148148148148145</v>
      </c>
      <c r="E69" s="213">
        <v>1</v>
      </c>
      <c r="F69" s="205">
        <f>((E69/B69)*100)</f>
        <v>3.7037037037037033</v>
      </c>
      <c r="G69" s="213">
        <v>0</v>
      </c>
      <c r="H69" s="205">
        <f>((G69/B69)*100)</f>
        <v>0</v>
      </c>
      <c r="I69" s="213">
        <v>12</v>
      </c>
      <c r="J69" s="205">
        <f>((I69/B69)*100)</f>
        <v>44.444444444444443</v>
      </c>
      <c r="K69" s="30">
        <v>4</v>
      </c>
      <c r="L69" s="132">
        <f>N69+P69+R69</f>
        <v>14</v>
      </c>
      <c r="M69" s="41">
        <f>((L69/B69)*100)</f>
        <v>51.851851851851848</v>
      </c>
      <c r="N69" s="36">
        <v>2</v>
      </c>
      <c r="O69" s="41">
        <f>((N69/B69)*100)</f>
        <v>7.4074074074074066</v>
      </c>
      <c r="P69" s="47">
        <v>6</v>
      </c>
      <c r="Q69" s="41">
        <f>((P69/B69)*100)</f>
        <v>22.222222222222221</v>
      </c>
      <c r="R69" s="36">
        <v>6</v>
      </c>
      <c r="S69" s="41">
        <f>((R69/B69)*100)</f>
        <v>22.222222222222221</v>
      </c>
      <c r="T69" s="99">
        <v>4</v>
      </c>
      <c r="U69" s="54">
        <f>W69+Y69+AA69</f>
        <v>15</v>
      </c>
      <c r="V69" s="59">
        <f>((U69/$B69)*100)</f>
        <v>55.555555555555557</v>
      </c>
      <c r="W69" s="54">
        <v>5</v>
      </c>
      <c r="X69" s="59">
        <f>((W69/$B69)*100)</f>
        <v>18.518518518518519</v>
      </c>
      <c r="Y69" s="54">
        <v>10</v>
      </c>
      <c r="Z69" s="59">
        <f>((Y69/$B69)*100)</f>
        <v>37.037037037037038</v>
      </c>
      <c r="AA69" s="54">
        <v>0</v>
      </c>
      <c r="AB69" s="59">
        <f>((AA69/$B69)*100)</f>
        <v>0</v>
      </c>
      <c r="AC69" s="68">
        <v>1</v>
      </c>
      <c r="AD69" s="274">
        <f>AF69+AH69+AJ69</f>
        <v>24</v>
      </c>
      <c r="AE69" s="282">
        <f>((AD69/$B69)*100)</f>
        <v>88.888888888888886</v>
      </c>
      <c r="AF69" s="274">
        <v>7</v>
      </c>
      <c r="AG69" s="282">
        <f>((AF69/$B69)*100)</f>
        <v>25.925925925925924</v>
      </c>
      <c r="AH69" s="274">
        <v>13</v>
      </c>
      <c r="AI69" s="282">
        <f>((AH69/$B69)*100)</f>
        <v>48.148148148148145</v>
      </c>
      <c r="AJ69" s="274">
        <v>4</v>
      </c>
      <c r="AK69" s="282">
        <f>((AJ69/$B69)*100)</f>
        <v>14.814814814814813</v>
      </c>
      <c r="AL69" s="334">
        <v>3</v>
      </c>
      <c r="AM69" s="344" t="str">
        <f t="shared" ref="AM69:AM70" si="145">IF((AD69+AL69)&gt;B69, "error", " ")</f>
        <v xml:space="preserve"> </v>
      </c>
      <c r="AN69" s="256">
        <f>AP69+AR69+AT69</f>
        <v>17</v>
      </c>
      <c r="AO69" s="264">
        <f>((AN69/$B69)*100)</f>
        <v>62.962962962962962</v>
      </c>
      <c r="AP69" s="256">
        <v>5</v>
      </c>
      <c r="AQ69" s="264">
        <f>((AP69/$B69)*100)</f>
        <v>18.518518518518519</v>
      </c>
      <c r="AR69" s="256">
        <v>12</v>
      </c>
      <c r="AS69" s="264">
        <f>((AR69/$B69)*100)</f>
        <v>44.444444444444443</v>
      </c>
      <c r="AT69" s="256">
        <v>0</v>
      </c>
      <c r="AU69" s="264">
        <f>((AT69/$B69)*100)</f>
        <v>0</v>
      </c>
      <c r="AV69" s="334">
        <v>1</v>
      </c>
      <c r="AW69" s="334" t="str">
        <f t="shared" ref="AW69:AW70" si="146">IF((AN69+AV69)&gt;$B69, "error", " ")</f>
        <v xml:space="preserve"> </v>
      </c>
      <c r="AX69" s="358">
        <f>AZ69+BB69+BD69</f>
        <v>21</v>
      </c>
      <c r="AY69" s="364">
        <f>((AX69/$B69)*100)</f>
        <v>77.777777777777786</v>
      </c>
      <c r="AZ69" s="358">
        <v>9</v>
      </c>
      <c r="BA69" s="364">
        <f>((AZ69/$B69)*100)</f>
        <v>33.333333333333329</v>
      </c>
      <c r="BB69" s="358">
        <v>11</v>
      </c>
      <c r="BC69" s="364">
        <f>((BB69/$B69)*100)</f>
        <v>40.74074074074074</v>
      </c>
      <c r="BD69" s="358">
        <v>1</v>
      </c>
      <c r="BE69" s="364">
        <f>((BD69/$B69)*100)</f>
        <v>3.7037037037037033</v>
      </c>
      <c r="BF69" s="334">
        <v>1</v>
      </c>
      <c r="BG69" s="334" t="str">
        <f t="shared" ref="BG69:BG70" si="147">IF((AX69+BF69)&gt;$B69, "error", " ")</f>
        <v xml:space="preserve"> </v>
      </c>
      <c r="BH69" s="54">
        <f>BJ69+BL69+BN69</f>
        <v>17</v>
      </c>
      <c r="BI69" s="59">
        <f>((BH69/$B69)*100)</f>
        <v>62.962962962962962</v>
      </c>
      <c r="BJ69" s="54">
        <v>4</v>
      </c>
      <c r="BK69" s="59">
        <f>((BJ69/$B69)*100)</f>
        <v>14.814814814814813</v>
      </c>
      <c r="BL69" s="54">
        <v>12</v>
      </c>
      <c r="BM69" s="59">
        <f>((BL69/$B69)*100)</f>
        <v>44.444444444444443</v>
      </c>
      <c r="BN69" s="54">
        <v>1</v>
      </c>
      <c r="BO69" s="59">
        <f>((BN69/$B69)*100)</f>
        <v>3.7037037037037033</v>
      </c>
      <c r="BP69" s="334">
        <v>1</v>
      </c>
      <c r="BQ69" s="334" t="str">
        <f t="shared" ref="BQ69:BQ70" si="148">IF((BH69+BP69)&gt;$B69, "error", " ")</f>
        <v xml:space="preserve"> </v>
      </c>
      <c r="BR69" s="358">
        <f>BT69+BV69+BX69</f>
        <v>18</v>
      </c>
      <c r="BS69" s="364">
        <f>((BR69/$B69)*100)</f>
        <v>66.666666666666657</v>
      </c>
      <c r="BT69" s="358">
        <v>7</v>
      </c>
      <c r="BU69" s="364">
        <f>((BT69/$B69)*100)</f>
        <v>25.925925925925924</v>
      </c>
      <c r="BV69" s="358">
        <v>10</v>
      </c>
      <c r="BW69" s="364">
        <f>((BV69/$B69)*100)</f>
        <v>37.037037037037038</v>
      </c>
      <c r="BX69" s="358">
        <v>1</v>
      </c>
      <c r="BY69" s="364">
        <f>((BX69/$B69)*100)</f>
        <v>3.7037037037037033</v>
      </c>
      <c r="BZ69" s="334">
        <v>2</v>
      </c>
      <c r="CA69" s="256">
        <f>CC69+CE69+CG69</f>
        <v>15</v>
      </c>
      <c r="CB69" s="264">
        <f>((CA69/$B69)*100)</f>
        <v>55.555555555555557</v>
      </c>
      <c r="CC69" s="256">
        <v>5</v>
      </c>
      <c r="CD69" s="264">
        <f>((CC69/$B69)*100)</f>
        <v>18.518518518518519</v>
      </c>
      <c r="CE69" s="256">
        <v>9</v>
      </c>
      <c r="CF69" s="264">
        <f>((CE69/$B69)*100)</f>
        <v>33.333333333333329</v>
      </c>
      <c r="CG69" s="256">
        <v>1</v>
      </c>
      <c r="CH69" s="264">
        <f>((CG69/$B69)*100)</f>
        <v>3.7037037037037033</v>
      </c>
      <c r="CI69" s="334">
        <v>2</v>
      </c>
      <c r="CJ69" s="401">
        <f>CL69+CN69+CP69</f>
        <v>15</v>
      </c>
      <c r="CK69" s="410">
        <f>((CJ69/$B69)*100)</f>
        <v>55.555555555555557</v>
      </c>
      <c r="CL69" s="401">
        <v>9</v>
      </c>
      <c r="CM69" s="410">
        <f>((CL69/$B69)*100)</f>
        <v>33.333333333333329</v>
      </c>
      <c r="CN69" s="401">
        <v>5</v>
      </c>
      <c r="CO69" s="410">
        <f>((CN69/$B69)*100)</f>
        <v>18.518518518518519</v>
      </c>
      <c r="CP69" s="401">
        <v>1</v>
      </c>
      <c r="CQ69" s="410">
        <f>((CP69/$B69)*100)</f>
        <v>3.7037037037037033</v>
      </c>
      <c r="CR69" s="334">
        <v>2</v>
      </c>
      <c r="CS69" s="419">
        <f>CU69+CW69+CY69</f>
        <v>12</v>
      </c>
      <c r="CT69" s="428">
        <f>((CS69/$B69)*100)</f>
        <v>44.444444444444443</v>
      </c>
      <c r="CU69" s="419">
        <v>8</v>
      </c>
      <c r="CV69" s="428">
        <f>((CU69/$B69)*100)</f>
        <v>29.629629629629626</v>
      </c>
      <c r="CW69" s="419">
        <v>3</v>
      </c>
      <c r="CX69" s="428">
        <f>((CW69/$B69)*100)</f>
        <v>11.111111111111111</v>
      </c>
      <c r="CY69" s="419">
        <v>1</v>
      </c>
      <c r="CZ69" s="428">
        <f>((CY69/$B69)*100)</f>
        <v>3.7037037037037033</v>
      </c>
      <c r="DA69" s="334">
        <v>2</v>
      </c>
    </row>
    <row r="70" spans="1:105" ht="14.4" x14ac:dyDescent="0.3">
      <c r="A70" s="72" t="s">
        <v>53</v>
      </c>
      <c r="B70" s="192">
        <v>15</v>
      </c>
      <c r="C70" s="224">
        <f t="shared" si="63"/>
        <v>8</v>
      </c>
      <c r="D70" s="205">
        <f>((C70/B70)*100)</f>
        <v>53.333333333333336</v>
      </c>
      <c r="E70" s="213">
        <v>3</v>
      </c>
      <c r="F70" s="205">
        <f>((E70/B70)*100)</f>
        <v>20</v>
      </c>
      <c r="G70" s="213">
        <v>3</v>
      </c>
      <c r="H70" s="205">
        <f>((G70/B70)*100)</f>
        <v>20</v>
      </c>
      <c r="I70" s="213">
        <v>2</v>
      </c>
      <c r="J70" s="205">
        <f>((I70/B70)*100)</f>
        <v>13.333333333333334</v>
      </c>
      <c r="K70" s="30">
        <v>1</v>
      </c>
      <c r="L70" s="132">
        <f>N70+P70+R70</f>
        <v>10</v>
      </c>
      <c r="M70" s="41">
        <f>((L70/B70)*100)</f>
        <v>66.666666666666657</v>
      </c>
      <c r="N70" s="36">
        <v>6</v>
      </c>
      <c r="O70" s="41">
        <f>((N70/B70)*100)</f>
        <v>40</v>
      </c>
      <c r="P70" s="47">
        <v>1</v>
      </c>
      <c r="Q70" s="41">
        <f>((P70/B70)*100)</f>
        <v>6.666666666666667</v>
      </c>
      <c r="R70" s="36">
        <v>3</v>
      </c>
      <c r="S70" s="41">
        <f>((R70/B70)*100)</f>
        <v>20</v>
      </c>
      <c r="T70" s="99">
        <v>1</v>
      </c>
      <c r="U70" s="54">
        <f>W70+Y70+AA70</f>
        <v>10</v>
      </c>
      <c r="V70" s="59">
        <f>((U70/$B70)*100)</f>
        <v>66.666666666666657</v>
      </c>
      <c r="W70" s="54">
        <v>6</v>
      </c>
      <c r="X70" s="59">
        <f>((W70/$B70)*100)</f>
        <v>40</v>
      </c>
      <c r="Y70" s="54">
        <v>4</v>
      </c>
      <c r="Z70" s="59">
        <f>((Y70/$B70)*100)</f>
        <v>26.666666666666668</v>
      </c>
      <c r="AA70" s="54">
        <v>0</v>
      </c>
      <c r="AB70" s="59">
        <f>((AA70/$B70)*100)</f>
        <v>0</v>
      </c>
      <c r="AC70" s="68">
        <v>3</v>
      </c>
      <c r="AD70" s="274">
        <f>AF70+AH70+AJ70</f>
        <v>13</v>
      </c>
      <c r="AE70" s="282">
        <f>((AD70/$B70)*100)</f>
        <v>86.666666666666671</v>
      </c>
      <c r="AF70" s="274">
        <v>8</v>
      </c>
      <c r="AG70" s="282">
        <f>((AF70/$B70)*100)</f>
        <v>53.333333333333336</v>
      </c>
      <c r="AH70" s="274">
        <v>5</v>
      </c>
      <c r="AI70" s="282">
        <f>((AH70/$B70)*100)</f>
        <v>33.333333333333329</v>
      </c>
      <c r="AJ70" s="274">
        <v>0</v>
      </c>
      <c r="AK70" s="282">
        <f>((AJ70/$B70)*100)</f>
        <v>0</v>
      </c>
      <c r="AL70" s="334">
        <v>2</v>
      </c>
      <c r="AM70" s="344" t="str">
        <f t="shared" si="145"/>
        <v xml:space="preserve"> </v>
      </c>
      <c r="AN70" s="256">
        <f>AP70+AR70+AT70</f>
        <v>13</v>
      </c>
      <c r="AO70" s="264">
        <f>((AN70/$B70)*100)</f>
        <v>86.666666666666671</v>
      </c>
      <c r="AP70" s="256">
        <v>7</v>
      </c>
      <c r="AQ70" s="264">
        <f>((AP70/$B70)*100)</f>
        <v>46.666666666666664</v>
      </c>
      <c r="AR70" s="256">
        <v>5</v>
      </c>
      <c r="AS70" s="264">
        <f>((AR70/$B70)*100)</f>
        <v>33.333333333333329</v>
      </c>
      <c r="AT70" s="256">
        <v>1</v>
      </c>
      <c r="AU70" s="264">
        <f>((AT70/$B70)*100)</f>
        <v>6.666666666666667</v>
      </c>
      <c r="AV70" s="334">
        <v>1</v>
      </c>
      <c r="AW70" s="334" t="str">
        <f t="shared" si="146"/>
        <v xml:space="preserve"> </v>
      </c>
      <c r="AX70" s="358">
        <f>AZ70+BB70+BD70</f>
        <v>13</v>
      </c>
      <c r="AY70" s="364">
        <f>((AX70/$B70)*100)</f>
        <v>86.666666666666671</v>
      </c>
      <c r="AZ70" s="358">
        <v>9</v>
      </c>
      <c r="BA70" s="364">
        <f>((AZ70/$B70)*100)</f>
        <v>60</v>
      </c>
      <c r="BB70" s="358">
        <v>3</v>
      </c>
      <c r="BC70" s="364">
        <f>((BB70/$B70)*100)</f>
        <v>20</v>
      </c>
      <c r="BD70" s="358">
        <v>1</v>
      </c>
      <c r="BE70" s="364">
        <f>((BD70/$B70)*100)</f>
        <v>6.666666666666667</v>
      </c>
      <c r="BF70" s="334">
        <v>1</v>
      </c>
      <c r="BG70" s="334" t="str">
        <f t="shared" si="147"/>
        <v xml:space="preserve"> </v>
      </c>
      <c r="BH70" s="54">
        <f>BJ70+BL70+BN70</f>
        <v>8</v>
      </c>
      <c r="BI70" s="59">
        <f>((BH70/$B70)*100)</f>
        <v>53.333333333333336</v>
      </c>
      <c r="BJ70" s="54">
        <v>6</v>
      </c>
      <c r="BK70" s="59">
        <f>((BJ70/$B70)*100)</f>
        <v>40</v>
      </c>
      <c r="BL70" s="54">
        <v>2</v>
      </c>
      <c r="BM70" s="59">
        <f>((BL70/$B70)*100)</f>
        <v>13.333333333333334</v>
      </c>
      <c r="BN70" s="54">
        <v>0</v>
      </c>
      <c r="BO70" s="59">
        <f>((BN70/$B70)*100)</f>
        <v>0</v>
      </c>
      <c r="BP70" s="334">
        <v>1</v>
      </c>
      <c r="BQ70" s="334" t="str">
        <f t="shared" si="148"/>
        <v xml:space="preserve"> </v>
      </c>
      <c r="BR70" s="358">
        <f>BT70+BV70+BX70</f>
        <v>9</v>
      </c>
      <c r="BS70" s="364">
        <f>((BR70/$B70)*100)</f>
        <v>60</v>
      </c>
      <c r="BT70" s="358">
        <v>7</v>
      </c>
      <c r="BU70" s="364">
        <f>((BT70/$B70)*100)</f>
        <v>46.666666666666664</v>
      </c>
      <c r="BV70" s="358">
        <v>2</v>
      </c>
      <c r="BW70" s="364">
        <f>((BV70/$B70)*100)</f>
        <v>13.333333333333334</v>
      </c>
      <c r="BX70" s="358">
        <v>0</v>
      </c>
      <c r="BY70" s="364">
        <f>((BX70/$B70)*100)</f>
        <v>0</v>
      </c>
      <c r="BZ70" s="334">
        <v>1</v>
      </c>
      <c r="CA70" s="256">
        <f>CC70+CE70+CG70</f>
        <v>6</v>
      </c>
      <c r="CB70" s="264">
        <f>((CA70/$B70)*100)</f>
        <v>40</v>
      </c>
      <c r="CC70" s="256">
        <v>5</v>
      </c>
      <c r="CD70" s="264">
        <f>((CC70/$B70)*100)</f>
        <v>33.333333333333329</v>
      </c>
      <c r="CE70" s="256">
        <v>1</v>
      </c>
      <c r="CF70" s="264">
        <f>((CE70/$B70)*100)</f>
        <v>6.666666666666667</v>
      </c>
      <c r="CG70" s="256">
        <v>0</v>
      </c>
      <c r="CH70" s="264">
        <f>((CG70/$B70)*100)</f>
        <v>0</v>
      </c>
      <c r="CI70" s="334">
        <v>0</v>
      </c>
      <c r="CJ70" s="401">
        <f>CL70+CN70+CP70</f>
        <v>8</v>
      </c>
      <c r="CK70" s="410">
        <f>((CJ70/$B70)*100)</f>
        <v>53.333333333333336</v>
      </c>
      <c r="CL70" s="401">
        <v>7</v>
      </c>
      <c r="CM70" s="410">
        <f>((CL70/$B70)*100)</f>
        <v>46.666666666666664</v>
      </c>
      <c r="CN70" s="401">
        <v>1</v>
      </c>
      <c r="CO70" s="410">
        <f>((CN70/$B70)*100)</f>
        <v>6.666666666666667</v>
      </c>
      <c r="CP70" s="401">
        <v>0</v>
      </c>
      <c r="CQ70" s="410">
        <f>((CP70/$B70)*100)</f>
        <v>0</v>
      </c>
      <c r="CR70" s="334">
        <v>0</v>
      </c>
      <c r="CS70" s="419">
        <f>CU70+CW70+CY70</f>
        <v>6</v>
      </c>
      <c r="CT70" s="428">
        <f>((CS70/$B70)*100)</f>
        <v>40</v>
      </c>
      <c r="CU70" s="419">
        <v>5</v>
      </c>
      <c r="CV70" s="428">
        <f>((CU70/$B70)*100)</f>
        <v>33.333333333333329</v>
      </c>
      <c r="CW70" s="419">
        <v>1</v>
      </c>
      <c r="CX70" s="428">
        <f>((CW70/$B70)*100)</f>
        <v>6.666666666666667</v>
      </c>
      <c r="CY70" s="419">
        <v>0</v>
      </c>
      <c r="CZ70" s="428">
        <f>((CY70/$B70)*100)</f>
        <v>0</v>
      </c>
      <c r="DA70" s="334">
        <v>0</v>
      </c>
    </row>
    <row r="71" spans="1:105" x14ac:dyDescent="0.3">
      <c r="A71" s="74"/>
      <c r="B71" s="190"/>
      <c r="C71" s="220"/>
      <c r="D71" s="205"/>
      <c r="E71" s="211"/>
      <c r="F71" s="205"/>
      <c r="G71" s="211"/>
      <c r="H71" s="205"/>
      <c r="I71" s="211"/>
      <c r="J71" s="205"/>
      <c r="K71" s="30"/>
      <c r="L71" s="133"/>
      <c r="M71" s="41"/>
      <c r="N71" s="35"/>
      <c r="O71" s="41"/>
      <c r="P71" s="47"/>
      <c r="Q71" s="41"/>
      <c r="R71" s="35"/>
      <c r="S71" s="41"/>
      <c r="T71" s="99"/>
      <c r="U71" s="53"/>
      <c r="V71" s="59"/>
      <c r="W71" s="53"/>
      <c r="X71" s="59"/>
      <c r="Y71" s="53"/>
      <c r="Z71" s="59"/>
      <c r="AA71" s="53"/>
      <c r="AB71" s="59"/>
      <c r="AC71" s="68"/>
      <c r="AD71" s="270"/>
      <c r="AE71" s="282"/>
      <c r="AF71" s="270"/>
      <c r="AG71" s="282"/>
      <c r="AH71" s="270"/>
      <c r="AI71" s="282"/>
      <c r="AJ71" s="270"/>
      <c r="AK71" s="282"/>
      <c r="AL71" s="334"/>
      <c r="AM71" s="344"/>
      <c r="AN71" s="252"/>
      <c r="AO71" s="264"/>
      <c r="AP71" s="252"/>
      <c r="AQ71" s="264"/>
      <c r="AR71" s="252"/>
      <c r="AS71" s="264"/>
      <c r="AT71" s="252"/>
      <c r="AU71" s="264"/>
      <c r="AV71" s="334"/>
      <c r="AW71" s="334"/>
      <c r="AX71" s="354"/>
      <c r="AY71" s="364"/>
      <c r="AZ71" s="354"/>
      <c r="BA71" s="364"/>
      <c r="BB71" s="354"/>
      <c r="BC71" s="364"/>
      <c r="BD71" s="354"/>
      <c r="BE71" s="364"/>
      <c r="BF71" s="334"/>
      <c r="BG71" s="334"/>
      <c r="BH71" s="53"/>
      <c r="BI71" s="59"/>
      <c r="BJ71" s="53"/>
      <c r="BK71" s="59"/>
      <c r="BL71" s="53"/>
      <c r="BM71" s="59"/>
      <c r="BN71" s="53"/>
      <c r="BO71" s="59"/>
      <c r="BP71" s="334"/>
      <c r="BQ71" s="334"/>
      <c r="BR71" s="354"/>
      <c r="BS71" s="364"/>
      <c r="BT71" s="354"/>
      <c r="BU71" s="364"/>
      <c r="BV71" s="354"/>
      <c r="BW71" s="364"/>
      <c r="BX71" s="354"/>
      <c r="BY71" s="364"/>
      <c r="BZ71" s="334"/>
      <c r="CA71" s="252"/>
      <c r="CB71" s="264"/>
      <c r="CC71" s="252"/>
      <c r="CD71" s="264"/>
      <c r="CE71" s="252"/>
      <c r="CF71" s="264"/>
      <c r="CG71" s="252"/>
      <c r="CH71" s="264"/>
      <c r="CI71" s="334"/>
      <c r="CJ71" s="397"/>
      <c r="CK71" s="410"/>
      <c r="CL71" s="397"/>
      <c r="CM71" s="410"/>
      <c r="CN71" s="397"/>
      <c r="CO71" s="410"/>
      <c r="CP71" s="397"/>
      <c r="CQ71" s="410"/>
      <c r="CR71" s="334"/>
      <c r="CS71" s="415"/>
      <c r="CT71" s="428"/>
      <c r="CU71" s="415"/>
      <c r="CV71" s="428"/>
      <c r="CW71" s="415"/>
      <c r="CX71" s="428"/>
      <c r="CY71" s="415"/>
      <c r="CZ71" s="428"/>
      <c r="DA71" s="334"/>
    </row>
    <row r="72" spans="1:105" s="86" customFormat="1" x14ac:dyDescent="0.25">
      <c r="A72" s="71" t="s">
        <v>13</v>
      </c>
      <c r="B72" s="191">
        <v>32</v>
      </c>
      <c r="C72" s="223">
        <f t="shared" si="63"/>
        <v>15</v>
      </c>
      <c r="D72" s="206">
        <f>((C72/B72)*100)</f>
        <v>46.875</v>
      </c>
      <c r="E72" s="212">
        <v>4</v>
      </c>
      <c r="F72" s="206">
        <f>((E72/B72)*100)</f>
        <v>12.5</v>
      </c>
      <c r="G72" s="212">
        <v>3</v>
      </c>
      <c r="H72" s="206">
        <f>((G72/B72)*100)</f>
        <v>9.375</v>
      </c>
      <c r="I72" s="212">
        <v>8</v>
      </c>
      <c r="J72" s="206">
        <f>((I72/B72)*100)</f>
        <v>25</v>
      </c>
      <c r="K72" s="29">
        <v>3</v>
      </c>
      <c r="L72" s="131">
        <f>N72+P72+R72</f>
        <v>20</v>
      </c>
      <c r="M72" s="84">
        <f>((L72/B72)*100)</f>
        <v>62.5</v>
      </c>
      <c r="N72" s="78">
        <v>10</v>
      </c>
      <c r="O72" s="84">
        <f>((N72/B72)*100)</f>
        <v>31.25</v>
      </c>
      <c r="P72" s="78">
        <v>5</v>
      </c>
      <c r="Q72" s="84">
        <f>((P72/B72)*100)</f>
        <v>15.625</v>
      </c>
      <c r="R72" s="78">
        <v>5</v>
      </c>
      <c r="S72" s="84">
        <f>((R72/B72)*100)</f>
        <v>15.625</v>
      </c>
      <c r="T72" s="87">
        <v>5</v>
      </c>
      <c r="U72" s="79">
        <f>W72+Y72+AA72</f>
        <v>19</v>
      </c>
      <c r="V72" s="85">
        <f>((U72/$B72)*100)</f>
        <v>59.375</v>
      </c>
      <c r="W72" s="79">
        <v>9</v>
      </c>
      <c r="X72" s="85">
        <f>((W72/$B72)*100)</f>
        <v>28.125</v>
      </c>
      <c r="Y72" s="79">
        <v>9</v>
      </c>
      <c r="Z72" s="85">
        <f>((Y72/$B72)*100)</f>
        <v>28.125</v>
      </c>
      <c r="AA72" s="79">
        <v>1</v>
      </c>
      <c r="AB72" s="85">
        <f>((AA72/$B72)*100)</f>
        <v>3.125</v>
      </c>
      <c r="AC72" s="67">
        <v>3</v>
      </c>
      <c r="AD72" s="273">
        <f>AF72+AH72+AJ72</f>
        <v>28</v>
      </c>
      <c r="AE72" s="283">
        <f>((AD72/$B72)*100)</f>
        <v>87.5</v>
      </c>
      <c r="AF72" s="273">
        <v>18</v>
      </c>
      <c r="AG72" s="283">
        <f>((AF72/$B72)*100)</f>
        <v>56.25</v>
      </c>
      <c r="AH72" s="273">
        <v>9</v>
      </c>
      <c r="AI72" s="283">
        <f>((AH72/$B72)*100)</f>
        <v>28.125</v>
      </c>
      <c r="AJ72" s="273">
        <v>1</v>
      </c>
      <c r="AK72" s="283">
        <f>((AJ72/$B72)*100)</f>
        <v>3.125</v>
      </c>
      <c r="AL72" s="333">
        <v>4</v>
      </c>
      <c r="AM72" s="343" t="str">
        <f>IF((AD72+AL72)&gt;B72, "error", " ")</f>
        <v xml:space="preserve"> </v>
      </c>
      <c r="AN72" s="255">
        <f>AP72+AR72+AT72</f>
        <v>19</v>
      </c>
      <c r="AO72" s="265">
        <f>((AN72/$B72)*100)</f>
        <v>59.375</v>
      </c>
      <c r="AP72" s="255">
        <v>11</v>
      </c>
      <c r="AQ72" s="265">
        <f>((AP72/$B72)*100)</f>
        <v>34.375</v>
      </c>
      <c r="AR72" s="255">
        <v>8</v>
      </c>
      <c r="AS72" s="265">
        <f>((AR72/$B72)*100)</f>
        <v>25</v>
      </c>
      <c r="AT72" s="255">
        <v>0</v>
      </c>
      <c r="AU72" s="265">
        <f>((AT72/$B72)*100)</f>
        <v>0</v>
      </c>
      <c r="AV72" s="333">
        <v>1</v>
      </c>
      <c r="AW72" s="333" t="str">
        <f>IF((AN72+AV72)&gt;$B72, "error", " ")</f>
        <v xml:space="preserve"> </v>
      </c>
      <c r="AX72" s="357">
        <f>AZ72+BB72+BD72</f>
        <v>23</v>
      </c>
      <c r="AY72" s="365">
        <f>((AX72/$B72)*100)</f>
        <v>71.875</v>
      </c>
      <c r="AZ72" s="357">
        <v>16</v>
      </c>
      <c r="BA72" s="365">
        <f>((AZ72/$B72)*100)</f>
        <v>50</v>
      </c>
      <c r="BB72" s="357">
        <v>7</v>
      </c>
      <c r="BC72" s="365">
        <f>((BB72/$B72)*100)</f>
        <v>21.875</v>
      </c>
      <c r="BD72" s="357">
        <v>0</v>
      </c>
      <c r="BE72" s="365">
        <f>((BD72/$B72)*100)</f>
        <v>0</v>
      </c>
      <c r="BF72" s="333">
        <v>2</v>
      </c>
      <c r="BG72" s="333" t="str">
        <f>IF((AX72+BF72)&gt;$B72, "error", " ")</f>
        <v xml:space="preserve"> </v>
      </c>
      <c r="BH72" s="79">
        <f>BJ72+BL72+BN72</f>
        <v>16</v>
      </c>
      <c r="BI72" s="85">
        <f>((BH72/$B72)*100)</f>
        <v>50</v>
      </c>
      <c r="BJ72" s="79">
        <v>9</v>
      </c>
      <c r="BK72" s="85">
        <f>((BJ72/$B72)*100)</f>
        <v>28.125</v>
      </c>
      <c r="BL72" s="79">
        <v>7</v>
      </c>
      <c r="BM72" s="85">
        <f>((BL72/$B72)*100)</f>
        <v>21.875</v>
      </c>
      <c r="BN72" s="79">
        <v>0</v>
      </c>
      <c r="BO72" s="85">
        <f>((BN72/$B72)*100)</f>
        <v>0</v>
      </c>
      <c r="BP72" s="333">
        <v>2</v>
      </c>
      <c r="BQ72" s="333" t="str">
        <f>IF((BH72+BP72)&gt;$B72, "error", " ")</f>
        <v xml:space="preserve"> </v>
      </c>
      <c r="BR72" s="357">
        <f>BT72+BV72+BX72</f>
        <v>19</v>
      </c>
      <c r="BS72" s="365">
        <f>((BR72/$B72)*100)</f>
        <v>59.375</v>
      </c>
      <c r="BT72" s="357">
        <v>12</v>
      </c>
      <c r="BU72" s="365">
        <f>((BT72/$B72)*100)</f>
        <v>37.5</v>
      </c>
      <c r="BV72" s="357">
        <v>7</v>
      </c>
      <c r="BW72" s="365">
        <f>((BV72/$B72)*100)</f>
        <v>21.875</v>
      </c>
      <c r="BX72" s="357">
        <v>0</v>
      </c>
      <c r="BY72" s="365">
        <f>((BX72/$B72)*100)</f>
        <v>0</v>
      </c>
      <c r="BZ72" s="333">
        <v>2</v>
      </c>
      <c r="CA72" s="255">
        <f>CC72+CE72+CG72</f>
        <v>18</v>
      </c>
      <c r="CB72" s="265">
        <f>((CA72/$B72)*100)</f>
        <v>56.25</v>
      </c>
      <c r="CC72" s="255">
        <v>10</v>
      </c>
      <c r="CD72" s="265">
        <f>((CC72/$B72)*100)</f>
        <v>31.25</v>
      </c>
      <c r="CE72" s="255">
        <v>8</v>
      </c>
      <c r="CF72" s="265">
        <f>((CE72/$B72)*100)</f>
        <v>25</v>
      </c>
      <c r="CG72" s="255">
        <v>0</v>
      </c>
      <c r="CH72" s="265">
        <f>((CG72/$B72)*100)</f>
        <v>0</v>
      </c>
      <c r="CI72" s="333">
        <v>1</v>
      </c>
      <c r="CJ72" s="400">
        <f>CL72+CN72+CP72</f>
        <v>19</v>
      </c>
      <c r="CK72" s="411">
        <f>((CJ72/$B72)*100)</f>
        <v>59.375</v>
      </c>
      <c r="CL72" s="400">
        <v>14</v>
      </c>
      <c r="CM72" s="411">
        <f>((CL72/$B72)*100)</f>
        <v>43.75</v>
      </c>
      <c r="CN72" s="400">
        <v>5</v>
      </c>
      <c r="CO72" s="411">
        <f>((CN72/$B72)*100)</f>
        <v>15.625</v>
      </c>
      <c r="CP72" s="400">
        <v>0</v>
      </c>
      <c r="CQ72" s="411">
        <f>((CP72/$B72)*100)</f>
        <v>0</v>
      </c>
      <c r="CR72" s="333">
        <v>1</v>
      </c>
      <c r="CS72" s="418">
        <f>CU72+CW72+CY72</f>
        <v>14</v>
      </c>
      <c r="CT72" s="429">
        <f>((CS72/$B72)*100)</f>
        <v>43.75</v>
      </c>
      <c r="CU72" s="418">
        <v>9</v>
      </c>
      <c r="CV72" s="429">
        <f>((CU72/$B72)*100)</f>
        <v>28.125</v>
      </c>
      <c r="CW72" s="418">
        <v>5</v>
      </c>
      <c r="CX72" s="429">
        <f>((CW72/$B72)*100)</f>
        <v>15.625</v>
      </c>
      <c r="CY72" s="418">
        <v>0</v>
      </c>
      <c r="CZ72" s="429">
        <f>((CY72/$B72)*100)</f>
        <v>0</v>
      </c>
      <c r="DA72" s="333">
        <v>1</v>
      </c>
    </row>
    <row r="73" spans="1:105" x14ac:dyDescent="0.3">
      <c r="A73" s="74"/>
      <c r="B73" s="190"/>
      <c r="C73" s="220"/>
      <c r="D73" s="205"/>
      <c r="E73" s="211"/>
      <c r="F73" s="205"/>
      <c r="G73" s="211"/>
      <c r="H73" s="205"/>
      <c r="I73" s="211"/>
      <c r="J73" s="205"/>
      <c r="K73" s="30"/>
      <c r="L73" s="133"/>
      <c r="M73" s="41"/>
      <c r="N73" s="35"/>
      <c r="O73" s="41"/>
      <c r="P73" s="47"/>
      <c r="Q73" s="41"/>
      <c r="R73" s="35"/>
      <c r="S73" s="41"/>
      <c r="T73" s="99"/>
      <c r="U73" s="53"/>
      <c r="V73" s="59"/>
      <c r="W73" s="53"/>
      <c r="X73" s="59"/>
      <c r="Y73" s="53"/>
      <c r="Z73" s="59"/>
      <c r="AA73" s="53"/>
      <c r="AB73" s="59"/>
      <c r="AC73" s="68"/>
      <c r="AD73" s="270"/>
      <c r="AE73" s="282"/>
      <c r="AF73" s="270"/>
      <c r="AG73" s="282"/>
      <c r="AH73" s="270"/>
      <c r="AI73" s="282"/>
      <c r="AJ73" s="270"/>
      <c r="AK73" s="282"/>
      <c r="AL73" s="334"/>
      <c r="AM73" s="344"/>
      <c r="AN73" s="252"/>
      <c r="AO73" s="264"/>
      <c r="AP73" s="252"/>
      <c r="AQ73" s="264"/>
      <c r="AR73" s="252"/>
      <c r="AS73" s="264"/>
      <c r="AT73" s="252"/>
      <c r="AU73" s="264"/>
      <c r="AV73" s="334"/>
      <c r="AW73" s="334"/>
      <c r="AX73" s="354"/>
      <c r="AY73" s="364"/>
      <c r="AZ73" s="354"/>
      <c r="BA73" s="364"/>
      <c r="BB73" s="354"/>
      <c r="BC73" s="364"/>
      <c r="BD73" s="354"/>
      <c r="BE73" s="364"/>
      <c r="BF73" s="334"/>
      <c r="BG73" s="334"/>
      <c r="BH73" s="53"/>
      <c r="BI73" s="59"/>
      <c r="BJ73" s="53"/>
      <c r="BK73" s="59"/>
      <c r="BL73" s="53"/>
      <c r="BM73" s="59"/>
      <c r="BN73" s="53"/>
      <c r="BO73" s="59"/>
      <c r="BP73" s="334"/>
      <c r="BQ73" s="334"/>
      <c r="BR73" s="354"/>
      <c r="BS73" s="364"/>
      <c r="BT73" s="354"/>
      <c r="BU73" s="364"/>
      <c r="BV73" s="354"/>
      <c r="BW73" s="364"/>
      <c r="BX73" s="354"/>
      <c r="BY73" s="364"/>
      <c r="BZ73" s="334"/>
      <c r="CA73" s="252"/>
      <c r="CB73" s="264"/>
      <c r="CC73" s="252"/>
      <c r="CD73" s="264"/>
      <c r="CE73" s="252"/>
      <c r="CF73" s="264"/>
      <c r="CG73" s="252"/>
      <c r="CH73" s="264"/>
      <c r="CI73" s="334"/>
      <c r="CJ73" s="397"/>
      <c r="CK73" s="410"/>
      <c r="CL73" s="397"/>
      <c r="CM73" s="410"/>
      <c r="CN73" s="397"/>
      <c r="CO73" s="410"/>
      <c r="CP73" s="397"/>
      <c r="CQ73" s="410"/>
      <c r="CR73" s="334"/>
      <c r="CS73" s="415"/>
      <c r="CT73" s="428"/>
      <c r="CU73" s="415"/>
      <c r="CV73" s="428"/>
      <c r="CW73" s="415"/>
      <c r="CX73" s="428"/>
      <c r="CY73" s="415"/>
      <c r="CZ73" s="428"/>
      <c r="DA73" s="334"/>
    </row>
    <row r="74" spans="1:105" s="86" customFormat="1" x14ac:dyDescent="0.25">
      <c r="A74" s="71" t="s">
        <v>12</v>
      </c>
      <c r="B74" s="191">
        <f>SUM(B75:B78)</f>
        <v>47</v>
      </c>
      <c r="C74" s="221">
        <f t="shared" si="63"/>
        <v>23</v>
      </c>
      <c r="D74" s="206">
        <f>((C74/B74)*100)</f>
        <v>48.936170212765958</v>
      </c>
      <c r="E74" s="212">
        <f>SUM(E75:E78)</f>
        <v>8</v>
      </c>
      <c r="F74" s="206">
        <f>((E74/B74)*100)</f>
        <v>17.021276595744681</v>
      </c>
      <c r="G74" s="212">
        <f>SUM(G75:G78)</f>
        <v>7</v>
      </c>
      <c r="H74" s="206">
        <f>((G74/B74)*100)</f>
        <v>14.893617021276595</v>
      </c>
      <c r="I74" s="212">
        <f>SUM(I75:I78)</f>
        <v>8</v>
      </c>
      <c r="J74" s="206">
        <f>((I74/B74)*100)</f>
        <v>17.021276595744681</v>
      </c>
      <c r="K74" s="29">
        <f>SUM(K75:K78)</f>
        <v>4</v>
      </c>
      <c r="L74" s="131">
        <f>SUM(L75:L78)</f>
        <v>29</v>
      </c>
      <c r="M74" s="84">
        <f>((L74/B74)*100)</f>
        <v>61.702127659574465</v>
      </c>
      <c r="N74" s="78">
        <f>SUM(N75:N78)</f>
        <v>14</v>
      </c>
      <c r="O74" s="84">
        <f>((N74/B74)*100)</f>
        <v>29.787234042553191</v>
      </c>
      <c r="P74" s="89">
        <f>SUM(P75:P78)</f>
        <v>7</v>
      </c>
      <c r="Q74" s="84">
        <f>((P74/B74)*100)</f>
        <v>14.893617021276595</v>
      </c>
      <c r="R74" s="89">
        <f>SUM(R75:R78)</f>
        <v>8</v>
      </c>
      <c r="S74" s="84">
        <f>((R74/B74)*100)</f>
        <v>17.021276595744681</v>
      </c>
      <c r="T74" s="87">
        <f>SUM(T75:T78)</f>
        <v>5</v>
      </c>
      <c r="U74" s="90">
        <f>SUM(U75:U78)</f>
        <v>30</v>
      </c>
      <c r="V74" s="85">
        <f>((U74/$B74)*100)</f>
        <v>63.829787234042556</v>
      </c>
      <c r="W74" s="79">
        <f>SUM(W75:W78)</f>
        <v>12</v>
      </c>
      <c r="X74" s="85">
        <f>((W74/$B74)*100)</f>
        <v>25.531914893617021</v>
      </c>
      <c r="Y74" s="79">
        <f>SUM(Y75:Y78)</f>
        <v>18</v>
      </c>
      <c r="Z74" s="85">
        <f>((Y74/$B74)*100)</f>
        <v>38.297872340425535</v>
      </c>
      <c r="AA74" s="79">
        <f>SUM(AA75:AA78)</f>
        <v>0</v>
      </c>
      <c r="AB74" s="85">
        <f>((AA74/$B74)*100)</f>
        <v>0</v>
      </c>
      <c r="AC74" s="67">
        <f>SUM(AC75:AC78)</f>
        <v>5</v>
      </c>
      <c r="AD74" s="271">
        <f>SUM(AD75:AD78)</f>
        <v>41</v>
      </c>
      <c r="AE74" s="283">
        <f>((AD74/$B74)*100)</f>
        <v>87.2340425531915</v>
      </c>
      <c r="AF74" s="273">
        <f>SUM(AF75:AF78)</f>
        <v>18</v>
      </c>
      <c r="AG74" s="283">
        <f>((AF74/$B74)*100)</f>
        <v>38.297872340425535</v>
      </c>
      <c r="AH74" s="273">
        <f>SUM(AH75:AH78)</f>
        <v>19</v>
      </c>
      <c r="AI74" s="283">
        <f>((AH74/$B74)*100)</f>
        <v>40.425531914893611</v>
      </c>
      <c r="AJ74" s="273">
        <f>SUM(AJ75:AJ78)</f>
        <v>4</v>
      </c>
      <c r="AK74" s="283">
        <f>((AJ74/$B74)*100)</f>
        <v>8.5106382978723403</v>
      </c>
      <c r="AL74" s="333">
        <f>SUM(AL75:AL78)</f>
        <v>6</v>
      </c>
      <c r="AM74" s="343"/>
      <c r="AN74" s="253">
        <f>SUM(AN75:AN78)</f>
        <v>25</v>
      </c>
      <c r="AO74" s="265">
        <f>((AN74/$B74)*100)</f>
        <v>53.191489361702125</v>
      </c>
      <c r="AP74" s="255">
        <f>SUM(AP75:AP78)</f>
        <v>12</v>
      </c>
      <c r="AQ74" s="265">
        <f>((AP74/$B74)*100)</f>
        <v>25.531914893617021</v>
      </c>
      <c r="AR74" s="255">
        <f>SUM(AR75:AR78)</f>
        <v>12</v>
      </c>
      <c r="AS74" s="265">
        <f>((AR74/$B74)*100)</f>
        <v>25.531914893617021</v>
      </c>
      <c r="AT74" s="255">
        <f>SUM(AT75:AT78)</f>
        <v>1</v>
      </c>
      <c r="AU74" s="265">
        <f>((AT74/$B74)*100)</f>
        <v>2.1276595744680851</v>
      </c>
      <c r="AV74" s="333">
        <f>SUM(AV75:AV78)</f>
        <v>2</v>
      </c>
      <c r="AW74" s="333"/>
      <c r="AX74" s="355">
        <f>SUM(AX75:AX78)</f>
        <v>27</v>
      </c>
      <c r="AY74" s="365">
        <f>((AX74/$B74)*100)</f>
        <v>57.446808510638306</v>
      </c>
      <c r="AZ74" s="357">
        <f>SUM(AZ75:AZ78)</f>
        <v>16</v>
      </c>
      <c r="BA74" s="365">
        <f>((AZ74/$B74)*100)</f>
        <v>34.042553191489361</v>
      </c>
      <c r="BB74" s="357">
        <f>SUM(BB75:BB78)</f>
        <v>10</v>
      </c>
      <c r="BC74" s="365">
        <f>((BB74/$B74)*100)</f>
        <v>21.276595744680851</v>
      </c>
      <c r="BD74" s="357">
        <f>SUM(BD75:BD78)</f>
        <v>1</v>
      </c>
      <c r="BE74" s="365">
        <f>((BD74/$B74)*100)</f>
        <v>2.1276595744680851</v>
      </c>
      <c r="BF74" s="333">
        <f>SUM(BF75:BF78)</f>
        <v>3</v>
      </c>
      <c r="BG74" s="333"/>
      <c r="BH74" s="90">
        <f>SUM(BH75:BH78)</f>
        <v>20</v>
      </c>
      <c r="BI74" s="85">
        <f>((BH74/$B74)*100)</f>
        <v>42.553191489361701</v>
      </c>
      <c r="BJ74" s="79">
        <f>SUM(BJ75:BJ78)</f>
        <v>11</v>
      </c>
      <c r="BK74" s="85">
        <f>((BJ74/$B74)*100)</f>
        <v>23.404255319148938</v>
      </c>
      <c r="BL74" s="79">
        <f>SUM(BL75:BL78)</f>
        <v>8</v>
      </c>
      <c r="BM74" s="85">
        <f>((BL74/$B74)*100)</f>
        <v>17.021276595744681</v>
      </c>
      <c r="BN74" s="79">
        <f>SUM(BN75:BN78)</f>
        <v>1</v>
      </c>
      <c r="BO74" s="85">
        <f>((BN74/$B74)*100)</f>
        <v>2.1276595744680851</v>
      </c>
      <c r="BP74" s="333">
        <f>SUM(BP75:BP78)</f>
        <v>3</v>
      </c>
      <c r="BQ74" s="333"/>
      <c r="BR74" s="355">
        <f>SUM(BR75:BR78)</f>
        <v>27</v>
      </c>
      <c r="BS74" s="365">
        <f>((BR74/$B74)*100)</f>
        <v>57.446808510638306</v>
      </c>
      <c r="BT74" s="357">
        <f>SUM(BT75:BT78)</f>
        <v>19</v>
      </c>
      <c r="BU74" s="365">
        <f>((BT74/$B74)*100)</f>
        <v>40.425531914893611</v>
      </c>
      <c r="BV74" s="357">
        <f>SUM(BV75:BV78)</f>
        <v>7</v>
      </c>
      <c r="BW74" s="365">
        <f>((BV74/$B74)*100)</f>
        <v>14.893617021276595</v>
      </c>
      <c r="BX74" s="357">
        <f>SUM(BX75:BX78)</f>
        <v>1</v>
      </c>
      <c r="BY74" s="365">
        <f>((BX74/$B74)*100)</f>
        <v>2.1276595744680851</v>
      </c>
      <c r="BZ74" s="333">
        <f>SUM(BZ75:BZ78)</f>
        <v>2</v>
      </c>
      <c r="CA74" s="253">
        <f>SUM(CA75:CA78)</f>
        <v>21</v>
      </c>
      <c r="CB74" s="265">
        <f>((CA74/$B74)*100)</f>
        <v>44.680851063829785</v>
      </c>
      <c r="CC74" s="255">
        <f>SUM(CC75:CC78)</f>
        <v>15</v>
      </c>
      <c r="CD74" s="265">
        <f>((CC74/$B74)*100)</f>
        <v>31.914893617021278</v>
      </c>
      <c r="CE74" s="255">
        <f>SUM(CE75:CE78)</f>
        <v>5</v>
      </c>
      <c r="CF74" s="265">
        <f>((CE74/$B74)*100)</f>
        <v>10.638297872340425</v>
      </c>
      <c r="CG74" s="255">
        <f>SUM(CG75:CG78)</f>
        <v>1</v>
      </c>
      <c r="CH74" s="265">
        <f>((CG74/$B74)*100)</f>
        <v>2.1276595744680851</v>
      </c>
      <c r="CI74" s="333">
        <f>SUM(CI75:CI78)</f>
        <v>0</v>
      </c>
      <c r="CJ74" s="398">
        <f>SUM(CJ75:CJ78)</f>
        <v>24</v>
      </c>
      <c r="CK74" s="411">
        <f>((CJ74/$B74)*100)</f>
        <v>51.063829787234042</v>
      </c>
      <c r="CL74" s="400">
        <f>SUM(CL75:CL78)</f>
        <v>18</v>
      </c>
      <c r="CM74" s="411">
        <f>((CL74/$B74)*100)</f>
        <v>38.297872340425535</v>
      </c>
      <c r="CN74" s="400">
        <f>SUM(CN75:CN78)</f>
        <v>5</v>
      </c>
      <c r="CO74" s="411">
        <f>((CN74/$B74)*100)</f>
        <v>10.638297872340425</v>
      </c>
      <c r="CP74" s="400">
        <f>SUM(CP75:CP78)</f>
        <v>1</v>
      </c>
      <c r="CQ74" s="411">
        <f>((CP74/$B74)*100)</f>
        <v>2.1276595744680851</v>
      </c>
      <c r="CR74" s="333">
        <f>SUM(CR75:CR78)</f>
        <v>0</v>
      </c>
      <c r="CS74" s="416">
        <f>SUM(CS75:CS78)</f>
        <v>15</v>
      </c>
      <c r="CT74" s="429">
        <f>((CS74/$B74)*100)</f>
        <v>31.914893617021278</v>
      </c>
      <c r="CU74" s="418">
        <f>SUM(CU75:CU78)</f>
        <v>11</v>
      </c>
      <c r="CV74" s="429">
        <f>((CU74/$B74)*100)</f>
        <v>23.404255319148938</v>
      </c>
      <c r="CW74" s="418">
        <f>SUM(CW75:CW78)</f>
        <v>3</v>
      </c>
      <c r="CX74" s="429">
        <f>((CW74/$B74)*100)</f>
        <v>6.3829787234042552</v>
      </c>
      <c r="CY74" s="418">
        <f>SUM(CY75:CY78)</f>
        <v>1</v>
      </c>
      <c r="CZ74" s="429">
        <f>((CY74/$B74)*100)</f>
        <v>2.1276595744680851</v>
      </c>
      <c r="DA74" s="333">
        <f>SUM(DA75:DA78)</f>
        <v>0</v>
      </c>
    </row>
    <row r="75" spans="1:105" ht="14.4" x14ac:dyDescent="0.3">
      <c r="A75" s="72" t="s">
        <v>54</v>
      </c>
      <c r="B75" s="192">
        <v>11</v>
      </c>
      <c r="C75" s="224">
        <f t="shared" si="63"/>
        <v>7</v>
      </c>
      <c r="D75" s="205">
        <f>((C75/B75)*100)</f>
        <v>63.636363636363633</v>
      </c>
      <c r="E75" s="213">
        <v>2</v>
      </c>
      <c r="F75" s="205">
        <f>((E75/B75)*100)</f>
        <v>18.181818181818183</v>
      </c>
      <c r="G75" s="213">
        <v>2</v>
      </c>
      <c r="H75" s="205">
        <f>((G75/B75)*100)</f>
        <v>18.181818181818183</v>
      </c>
      <c r="I75" s="213">
        <v>3</v>
      </c>
      <c r="J75" s="205">
        <f>((I75/B75)*100)</f>
        <v>27.27272727272727</v>
      </c>
      <c r="K75" s="30">
        <v>0</v>
      </c>
      <c r="L75" s="132">
        <f>N75+P75+R75</f>
        <v>8</v>
      </c>
      <c r="M75" s="41">
        <f>((L75/B75)*100)</f>
        <v>72.727272727272734</v>
      </c>
      <c r="N75" s="36">
        <v>3</v>
      </c>
      <c r="O75" s="41">
        <f>((N75/B75)*100)</f>
        <v>27.27272727272727</v>
      </c>
      <c r="P75" s="47">
        <v>2</v>
      </c>
      <c r="Q75" s="41">
        <f>((P75/B75)*100)</f>
        <v>18.181818181818183</v>
      </c>
      <c r="R75" s="36">
        <v>3</v>
      </c>
      <c r="S75" s="41">
        <f>((R75/B75)*100)</f>
        <v>27.27272727272727</v>
      </c>
      <c r="T75" s="99">
        <v>0</v>
      </c>
      <c r="U75" s="54">
        <f>W75+Y75+AA75</f>
        <v>7</v>
      </c>
      <c r="V75" s="59">
        <f>((U75/$B75)*100)</f>
        <v>63.636363636363633</v>
      </c>
      <c r="W75" s="54">
        <v>2</v>
      </c>
      <c r="X75" s="59">
        <f>((W75/$B75)*100)</f>
        <v>18.181818181818183</v>
      </c>
      <c r="Y75" s="54">
        <v>5</v>
      </c>
      <c r="Z75" s="59">
        <f>((Y75/$B75)*100)</f>
        <v>45.454545454545453</v>
      </c>
      <c r="AA75" s="54">
        <v>0</v>
      </c>
      <c r="AB75" s="59">
        <f>((AA75/$B75)*100)</f>
        <v>0</v>
      </c>
      <c r="AC75" s="68">
        <v>0</v>
      </c>
      <c r="AD75" s="274">
        <f>AF75+AH75+AJ75</f>
        <v>10</v>
      </c>
      <c r="AE75" s="282">
        <f>((AD75/$B75)*100)</f>
        <v>90.909090909090907</v>
      </c>
      <c r="AF75" s="274">
        <v>7</v>
      </c>
      <c r="AG75" s="282">
        <f>((AF75/$B75)*100)</f>
        <v>63.636363636363633</v>
      </c>
      <c r="AH75" s="274">
        <v>2</v>
      </c>
      <c r="AI75" s="282">
        <f>((AH75/$B75)*100)</f>
        <v>18.181818181818183</v>
      </c>
      <c r="AJ75" s="274">
        <v>1</v>
      </c>
      <c r="AK75" s="282">
        <f>((AJ75/$B75)*100)</f>
        <v>9.0909090909090917</v>
      </c>
      <c r="AL75" s="334">
        <v>1</v>
      </c>
      <c r="AM75" s="344" t="str">
        <f t="shared" ref="AM75:AM78" si="149">IF((AD75+AL75)&gt;B75, "error", " ")</f>
        <v xml:space="preserve"> </v>
      </c>
      <c r="AN75" s="256">
        <f>AP75+AR75+AT75</f>
        <v>8</v>
      </c>
      <c r="AO75" s="264">
        <f>((AN75/$B75)*100)</f>
        <v>72.727272727272734</v>
      </c>
      <c r="AP75" s="256">
        <v>5</v>
      </c>
      <c r="AQ75" s="264">
        <f>((AP75/$B75)*100)</f>
        <v>45.454545454545453</v>
      </c>
      <c r="AR75" s="256">
        <v>3</v>
      </c>
      <c r="AS75" s="264">
        <f>((AR75/$B75)*100)</f>
        <v>27.27272727272727</v>
      </c>
      <c r="AT75" s="256">
        <v>0</v>
      </c>
      <c r="AU75" s="264">
        <f>((AT75/$B75)*100)</f>
        <v>0</v>
      </c>
      <c r="AV75" s="334">
        <v>0</v>
      </c>
      <c r="AW75" s="334" t="str">
        <f t="shared" ref="AW75:AW78" si="150">IF((AN75+AV75)&gt;$B75, "error", " ")</f>
        <v xml:space="preserve"> </v>
      </c>
      <c r="AX75" s="358">
        <f>AZ75+BB75+BD75</f>
        <v>9</v>
      </c>
      <c r="AY75" s="364">
        <f>((AX75/$B75)*100)</f>
        <v>81.818181818181827</v>
      </c>
      <c r="AZ75" s="358">
        <v>6</v>
      </c>
      <c r="BA75" s="364">
        <f>((AZ75/$B75)*100)</f>
        <v>54.54545454545454</v>
      </c>
      <c r="BB75" s="358">
        <v>3</v>
      </c>
      <c r="BC75" s="364">
        <f>((BB75/$B75)*100)</f>
        <v>27.27272727272727</v>
      </c>
      <c r="BD75" s="358">
        <v>0</v>
      </c>
      <c r="BE75" s="364">
        <f>((BD75/$B75)*100)</f>
        <v>0</v>
      </c>
      <c r="BF75" s="334">
        <v>0</v>
      </c>
      <c r="BG75" s="334" t="str">
        <f t="shared" ref="BG75:BG78" si="151">IF((AX75+BF75)&gt;$B75, "error", " ")</f>
        <v xml:space="preserve"> </v>
      </c>
      <c r="BH75" s="54">
        <f>BJ75+BL75+BN75</f>
        <v>6</v>
      </c>
      <c r="BI75" s="59">
        <f>((BH75/$B75)*100)</f>
        <v>54.54545454545454</v>
      </c>
      <c r="BJ75" s="54">
        <v>3</v>
      </c>
      <c r="BK75" s="59">
        <f>((BJ75/$B75)*100)</f>
        <v>27.27272727272727</v>
      </c>
      <c r="BL75" s="54">
        <v>3</v>
      </c>
      <c r="BM75" s="59">
        <f>((BL75/$B75)*100)</f>
        <v>27.27272727272727</v>
      </c>
      <c r="BN75" s="54">
        <v>0</v>
      </c>
      <c r="BO75" s="59">
        <f>((BN75/$B75)*100)</f>
        <v>0</v>
      </c>
      <c r="BP75" s="334">
        <v>0</v>
      </c>
      <c r="BQ75" s="334" t="str">
        <f t="shared" ref="BQ75:BQ78" si="152">IF((BH75+BP75)&gt;$B75, "error", " ")</f>
        <v xml:space="preserve"> </v>
      </c>
      <c r="BR75" s="358">
        <f>BT75+BV75+BX75</f>
        <v>9</v>
      </c>
      <c r="BS75" s="364">
        <f>((BR75/$B75)*100)</f>
        <v>81.818181818181827</v>
      </c>
      <c r="BT75" s="358">
        <v>5</v>
      </c>
      <c r="BU75" s="364">
        <f>((BT75/$B75)*100)</f>
        <v>45.454545454545453</v>
      </c>
      <c r="BV75" s="358">
        <v>4</v>
      </c>
      <c r="BW75" s="364">
        <f>((BV75/$B75)*100)</f>
        <v>36.363636363636367</v>
      </c>
      <c r="BX75" s="358">
        <v>0</v>
      </c>
      <c r="BY75" s="364">
        <f>((BX75/$B75)*100)</f>
        <v>0</v>
      </c>
      <c r="BZ75" s="334">
        <v>0</v>
      </c>
      <c r="CA75" s="256">
        <f>CC75+CE75+CG75</f>
        <v>8</v>
      </c>
      <c r="CB75" s="264">
        <f>((CA75/$B75)*100)</f>
        <v>72.727272727272734</v>
      </c>
      <c r="CC75" s="256">
        <v>5</v>
      </c>
      <c r="CD75" s="264">
        <f>((CC75/$B75)*100)</f>
        <v>45.454545454545453</v>
      </c>
      <c r="CE75" s="256">
        <v>3</v>
      </c>
      <c r="CF75" s="264">
        <f>((CE75/$B75)*100)</f>
        <v>27.27272727272727</v>
      </c>
      <c r="CG75" s="256">
        <v>0</v>
      </c>
      <c r="CH75" s="264">
        <f>((CG75/$B75)*100)</f>
        <v>0</v>
      </c>
      <c r="CI75" s="334">
        <v>0</v>
      </c>
      <c r="CJ75" s="401">
        <f>CL75+CN75+CP75</f>
        <v>8</v>
      </c>
      <c r="CK75" s="410">
        <f>((CJ75/$B75)*100)</f>
        <v>72.727272727272734</v>
      </c>
      <c r="CL75" s="401">
        <v>5</v>
      </c>
      <c r="CM75" s="410">
        <f>((CL75/$B75)*100)</f>
        <v>45.454545454545453</v>
      </c>
      <c r="CN75" s="401">
        <v>3</v>
      </c>
      <c r="CO75" s="410">
        <f>((CN75/$B75)*100)</f>
        <v>27.27272727272727</v>
      </c>
      <c r="CP75" s="401">
        <v>0</v>
      </c>
      <c r="CQ75" s="410">
        <f>((CP75/$B75)*100)</f>
        <v>0</v>
      </c>
      <c r="CR75" s="334">
        <v>0</v>
      </c>
      <c r="CS75" s="419">
        <f>CU75+CW75+CY75</f>
        <v>4</v>
      </c>
      <c r="CT75" s="428">
        <f>((CS75/$B75)*100)</f>
        <v>36.363636363636367</v>
      </c>
      <c r="CU75" s="419">
        <v>2</v>
      </c>
      <c r="CV75" s="428">
        <f>((CU75/$B75)*100)</f>
        <v>18.181818181818183</v>
      </c>
      <c r="CW75" s="419">
        <v>2</v>
      </c>
      <c r="CX75" s="428">
        <f>((CW75/$B75)*100)</f>
        <v>18.181818181818183</v>
      </c>
      <c r="CY75" s="419">
        <v>0</v>
      </c>
      <c r="CZ75" s="428">
        <f>((CY75/$B75)*100)</f>
        <v>0</v>
      </c>
      <c r="DA75" s="334">
        <v>0</v>
      </c>
    </row>
    <row r="76" spans="1:105" ht="14.4" x14ac:dyDescent="0.3">
      <c r="A76" s="72" t="s">
        <v>55</v>
      </c>
      <c r="B76" s="192">
        <v>12</v>
      </c>
      <c r="C76" s="224">
        <f t="shared" si="63"/>
        <v>7</v>
      </c>
      <c r="D76" s="205">
        <f>((C76/B76)*100)</f>
        <v>58.333333333333336</v>
      </c>
      <c r="E76" s="213">
        <v>3</v>
      </c>
      <c r="F76" s="205">
        <f>((E76/B76)*100)</f>
        <v>25</v>
      </c>
      <c r="G76" s="213">
        <v>2</v>
      </c>
      <c r="H76" s="205">
        <f>((G76/B76)*100)</f>
        <v>16.666666666666664</v>
      </c>
      <c r="I76" s="213">
        <v>2</v>
      </c>
      <c r="J76" s="205">
        <f>((I76/B76)*100)</f>
        <v>16.666666666666664</v>
      </c>
      <c r="K76" s="30">
        <v>2</v>
      </c>
      <c r="L76" s="132">
        <f>N76+P76+R76</f>
        <v>9</v>
      </c>
      <c r="M76" s="41">
        <f>((L76/B76)*100)</f>
        <v>75</v>
      </c>
      <c r="N76" s="36">
        <v>5</v>
      </c>
      <c r="O76" s="41">
        <f>((N76/B76)*100)</f>
        <v>41.666666666666671</v>
      </c>
      <c r="P76" s="47">
        <v>2</v>
      </c>
      <c r="Q76" s="41">
        <f>((P76/B76)*100)</f>
        <v>16.666666666666664</v>
      </c>
      <c r="R76" s="36">
        <v>2</v>
      </c>
      <c r="S76" s="41">
        <f>((R76/B76)*100)</f>
        <v>16.666666666666664</v>
      </c>
      <c r="T76" s="99">
        <v>2</v>
      </c>
      <c r="U76" s="54">
        <f>W76+Y76+AA76</f>
        <v>7</v>
      </c>
      <c r="V76" s="59">
        <f>((U76/$B76)*100)</f>
        <v>58.333333333333336</v>
      </c>
      <c r="W76" s="54">
        <v>4</v>
      </c>
      <c r="X76" s="59">
        <f>((W76/$B76)*100)</f>
        <v>33.333333333333329</v>
      </c>
      <c r="Y76" s="54">
        <v>3</v>
      </c>
      <c r="Z76" s="59">
        <f>((Y76/$B76)*100)</f>
        <v>25</v>
      </c>
      <c r="AA76" s="54">
        <v>0</v>
      </c>
      <c r="AB76" s="59">
        <f>((AA76/$B76)*100)</f>
        <v>0</v>
      </c>
      <c r="AC76" s="68">
        <v>1</v>
      </c>
      <c r="AD76" s="274">
        <f>AF76+AH76+AJ76</f>
        <v>11</v>
      </c>
      <c r="AE76" s="282">
        <f>((AD76/$B76)*100)</f>
        <v>91.666666666666657</v>
      </c>
      <c r="AF76" s="274">
        <v>4</v>
      </c>
      <c r="AG76" s="282">
        <f>((AF76/$B76)*100)</f>
        <v>33.333333333333329</v>
      </c>
      <c r="AH76" s="274">
        <v>5</v>
      </c>
      <c r="AI76" s="282">
        <f>((AH76/$B76)*100)</f>
        <v>41.666666666666671</v>
      </c>
      <c r="AJ76" s="274">
        <v>2</v>
      </c>
      <c r="AK76" s="282">
        <f>((AJ76/$B76)*100)</f>
        <v>16.666666666666664</v>
      </c>
      <c r="AL76" s="334">
        <v>1</v>
      </c>
      <c r="AM76" s="344" t="str">
        <f t="shared" si="149"/>
        <v xml:space="preserve"> </v>
      </c>
      <c r="AN76" s="256">
        <f>AP76+AR76+AT76</f>
        <v>5</v>
      </c>
      <c r="AO76" s="264">
        <f>((AN76/$B76)*100)</f>
        <v>41.666666666666671</v>
      </c>
      <c r="AP76" s="256">
        <v>2</v>
      </c>
      <c r="AQ76" s="264">
        <f>((AP76/$B76)*100)</f>
        <v>16.666666666666664</v>
      </c>
      <c r="AR76" s="256">
        <v>2</v>
      </c>
      <c r="AS76" s="264">
        <f>((AR76/$B76)*100)</f>
        <v>16.666666666666664</v>
      </c>
      <c r="AT76" s="256">
        <v>1</v>
      </c>
      <c r="AU76" s="264">
        <f>((AT76/$B76)*100)</f>
        <v>8.3333333333333321</v>
      </c>
      <c r="AV76" s="334">
        <v>0</v>
      </c>
      <c r="AW76" s="334" t="str">
        <f t="shared" si="150"/>
        <v xml:space="preserve"> </v>
      </c>
      <c r="AX76" s="358">
        <f>AZ76+BB76+BD76</f>
        <v>6</v>
      </c>
      <c r="AY76" s="364">
        <f>((AX76/$B76)*100)</f>
        <v>50</v>
      </c>
      <c r="AZ76" s="358">
        <v>4</v>
      </c>
      <c r="BA76" s="364">
        <f>((AZ76/$B76)*100)</f>
        <v>33.333333333333329</v>
      </c>
      <c r="BB76" s="358">
        <v>1</v>
      </c>
      <c r="BC76" s="364">
        <f>((BB76/$B76)*100)</f>
        <v>8.3333333333333321</v>
      </c>
      <c r="BD76" s="358">
        <v>1</v>
      </c>
      <c r="BE76" s="364">
        <f>((BD76/$B76)*100)</f>
        <v>8.3333333333333321</v>
      </c>
      <c r="BF76" s="334">
        <v>0</v>
      </c>
      <c r="BG76" s="334" t="str">
        <f t="shared" si="151"/>
        <v xml:space="preserve"> </v>
      </c>
      <c r="BH76" s="54">
        <f>BJ76+BL76+BN76</f>
        <v>6</v>
      </c>
      <c r="BI76" s="59">
        <f>((BH76/$B76)*100)</f>
        <v>50</v>
      </c>
      <c r="BJ76" s="54">
        <v>3</v>
      </c>
      <c r="BK76" s="59">
        <f>((BJ76/$B76)*100)</f>
        <v>25</v>
      </c>
      <c r="BL76" s="54">
        <v>2</v>
      </c>
      <c r="BM76" s="59">
        <f>((BL76/$B76)*100)</f>
        <v>16.666666666666664</v>
      </c>
      <c r="BN76" s="54">
        <v>1</v>
      </c>
      <c r="BO76" s="59">
        <f>((BN76/$B76)*100)</f>
        <v>8.3333333333333321</v>
      </c>
      <c r="BP76" s="334">
        <v>0</v>
      </c>
      <c r="BQ76" s="334" t="str">
        <f t="shared" si="152"/>
        <v xml:space="preserve"> </v>
      </c>
      <c r="BR76" s="358">
        <f>BT76+BV76+BX76</f>
        <v>6</v>
      </c>
      <c r="BS76" s="364">
        <f>((BR76/$B76)*100)</f>
        <v>50</v>
      </c>
      <c r="BT76" s="358">
        <v>4</v>
      </c>
      <c r="BU76" s="364">
        <f>((BT76/$B76)*100)</f>
        <v>33.333333333333329</v>
      </c>
      <c r="BV76" s="358">
        <v>1</v>
      </c>
      <c r="BW76" s="364">
        <f>((BV76/$B76)*100)</f>
        <v>8.3333333333333321</v>
      </c>
      <c r="BX76" s="358">
        <v>1</v>
      </c>
      <c r="BY76" s="364">
        <f>((BX76/$B76)*100)</f>
        <v>8.3333333333333321</v>
      </c>
      <c r="BZ76" s="334">
        <v>0</v>
      </c>
      <c r="CA76" s="256">
        <f>CC76+CE76+CG76</f>
        <v>4</v>
      </c>
      <c r="CB76" s="264">
        <f>((CA76/$B76)*100)</f>
        <v>33.333333333333329</v>
      </c>
      <c r="CC76" s="256">
        <v>2</v>
      </c>
      <c r="CD76" s="264">
        <f>((CC76/$B76)*100)</f>
        <v>16.666666666666664</v>
      </c>
      <c r="CE76" s="256">
        <v>1</v>
      </c>
      <c r="CF76" s="264">
        <f>((CE76/$B76)*100)</f>
        <v>8.3333333333333321</v>
      </c>
      <c r="CG76" s="256">
        <v>1</v>
      </c>
      <c r="CH76" s="264">
        <f>((CG76/$B76)*100)</f>
        <v>8.3333333333333321</v>
      </c>
      <c r="CI76" s="334">
        <v>0</v>
      </c>
      <c r="CJ76" s="401">
        <f>CL76+CN76+CP76</f>
        <v>4</v>
      </c>
      <c r="CK76" s="410">
        <f>((CJ76/$B76)*100)</f>
        <v>33.333333333333329</v>
      </c>
      <c r="CL76" s="401">
        <v>2</v>
      </c>
      <c r="CM76" s="410">
        <f>((CL76/$B76)*100)</f>
        <v>16.666666666666664</v>
      </c>
      <c r="CN76" s="401">
        <v>1</v>
      </c>
      <c r="CO76" s="410">
        <f>((CN76/$B76)*100)</f>
        <v>8.3333333333333321</v>
      </c>
      <c r="CP76" s="401">
        <v>1</v>
      </c>
      <c r="CQ76" s="410">
        <f>((CP76/$B76)*100)</f>
        <v>8.3333333333333321</v>
      </c>
      <c r="CR76" s="334">
        <v>0</v>
      </c>
      <c r="CS76" s="419">
        <f>CU76+CW76+CY76</f>
        <v>4</v>
      </c>
      <c r="CT76" s="428">
        <f>((CS76/$B76)*100)</f>
        <v>33.333333333333329</v>
      </c>
      <c r="CU76" s="419">
        <v>2</v>
      </c>
      <c r="CV76" s="428">
        <f>((CU76/$B76)*100)</f>
        <v>16.666666666666664</v>
      </c>
      <c r="CW76" s="419">
        <v>1</v>
      </c>
      <c r="CX76" s="428">
        <f>((CW76/$B76)*100)</f>
        <v>8.3333333333333321</v>
      </c>
      <c r="CY76" s="419">
        <v>1</v>
      </c>
      <c r="CZ76" s="428">
        <f>((CY76/$B76)*100)</f>
        <v>8.3333333333333321</v>
      </c>
      <c r="DA76" s="334">
        <v>0</v>
      </c>
    </row>
    <row r="77" spans="1:105" ht="14.4" x14ac:dyDescent="0.3">
      <c r="A77" s="72" t="s">
        <v>56</v>
      </c>
      <c r="B77" s="192">
        <v>6</v>
      </c>
      <c r="C77" s="224">
        <f t="shared" si="63"/>
        <v>3</v>
      </c>
      <c r="D77" s="205">
        <f>((C77/B77)*100)</f>
        <v>50</v>
      </c>
      <c r="E77" s="213">
        <v>0</v>
      </c>
      <c r="F77" s="205">
        <f>((E77/B77)*100)</f>
        <v>0</v>
      </c>
      <c r="G77" s="213">
        <v>0</v>
      </c>
      <c r="H77" s="205">
        <f>((G77/B77)*100)</f>
        <v>0</v>
      </c>
      <c r="I77" s="213">
        <v>3</v>
      </c>
      <c r="J77" s="205">
        <f>((I77/B77)*100)</f>
        <v>50</v>
      </c>
      <c r="K77" s="30">
        <v>2</v>
      </c>
      <c r="L77" s="132">
        <f>N77+P77+R77</f>
        <v>3</v>
      </c>
      <c r="M77" s="41">
        <f>((L77/B77)*100)</f>
        <v>50</v>
      </c>
      <c r="N77" s="36">
        <v>0</v>
      </c>
      <c r="O77" s="41">
        <f>((N77/B77)*100)</f>
        <v>0</v>
      </c>
      <c r="P77" s="47">
        <v>0</v>
      </c>
      <c r="Q77" s="41">
        <f>((P77/B77)*100)</f>
        <v>0</v>
      </c>
      <c r="R77" s="36">
        <v>3</v>
      </c>
      <c r="S77" s="41">
        <f>((R77/B77)*100)</f>
        <v>50</v>
      </c>
      <c r="T77" s="99">
        <v>2</v>
      </c>
      <c r="U77" s="54">
        <f>W77+Y77+AA77</f>
        <v>0</v>
      </c>
      <c r="V77" s="59">
        <f>((U77/$B77)*100)</f>
        <v>0</v>
      </c>
      <c r="W77" s="54">
        <v>0</v>
      </c>
      <c r="X77" s="59">
        <f>((W77/$B77)*100)</f>
        <v>0</v>
      </c>
      <c r="Y77" s="54">
        <v>0</v>
      </c>
      <c r="Z77" s="59">
        <f>((Y77/$B77)*100)</f>
        <v>0</v>
      </c>
      <c r="AA77" s="54">
        <v>0</v>
      </c>
      <c r="AB77" s="59">
        <f>((AA77/$B77)*100)</f>
        <v>0</v>
      </c>
      <c r="AC77" s="68">
        <v>2</v>
      </c>
      <c r="AD77" s="274">
        <f>AF77+AH77+AJ77</f>
        <v>3</v>
      </c>
      <c r="AE77" s="282">
        <f>((AD77/$B77)*100)</f>
        <v>50</v>
      </c>
      <c r="AF77" s="274">
        <v>0</v>
      </c>
      <c r="AG77" s="282">
        <f>((AF77/$B77)*100)</f>
        <v>0</v>
      </c>
      <c r="AH77" s="274">
        <v>2</v>
      </c>
      <c r="AI77" s="282">
        <f>((AH77/$B77)*100)</f>
        <v>33.333333333333329</v>
      </c>
      <c r="AJ77" s="274">
        <v>1</v>
      </c>
      <c r="AK77" s="282">
        <f>((AJ77/$B77)*100)</f>
        <v>16.666666666666664</v>
      </c>
      <c r="AL77" s="334">
        <v>3</v>
      </c>
      <c r="AM77" s="344" t="str">
        <f t="shared" si="149"/>
        <v xml:space="preserve"> </v>
      </c>
      <c r="AN77" s="256">
        <f>AP77+AR77+AT77</f>
        <v>3</v>
      </c>
      <c r="AO77" s="264">
        <f>((AN77/$B77)*100)</f>
        <v>50</v>
      </c>
      <c r="AP77" s="256">
        <v>0</v>
      </c>
      <c r="AQ77" s="264">
        <f>((AP77/$B77)*100)</f>
        <v>0</v>
      </c>
      <c r="AR77" s="256">
        <v>3</v>
      </c>
      <c r="AS77" s="264">
        <f>((AR77/$B77)*100)</f>
        <v>50</v>
      </c>
      <c r="AT77" s="256">
        <v>0</v>
      </c>
      <c r="AU77" s="264">
        <f>((AT77/$B77)*100)</f>
        <v>0</v>
      </c>
      <c r="AV77" s="334">
        <v>1</v>
      </c>
      <c r="AW77" s="334" t="str">
        <f t="shared" si="150"/>
        <v xml:space="preserve"> </v>
      </c>
      <c r="AX77" s="358">
        <f>AZ77+BB77+BD77</f>
        <v>3</v>
      </c>
      <c r="AY77" s="364">
        <f>((AX77/$B77)*100)</f>
        <v>50</v>
      </c>
      <c r="AZ77" s="358">
        <v>0</v>
      </c>
      <c r="BA77" s="364">
        <f>((AZ77/$B77)*100)</f>
        <v>0</v>
      </c>
      <c r="BB77" s="358">
        <v>3</v>
      </c>
      <c r="BC77" s="364">
        <f>((BB77/$B77)*100)</f>
        <v>50</v>
      </c>
      <c r="BD77" s="358">
        <v>0</v>
      </c>
      <c r="BE77" s="364">
        <f>((BD77/$B77)*100)</f>
        <v>0</v>
      </c>
      <c r="BF77" s="334">
        <v>2</v>
      </c>
      <c r="BG77" s="334" t="str">
        <f t="shared" si="151"/>
        <v xml:space="preserve"> </v>
      </c>
      <c r="BH77" s="54">
        <f>BJ77+BL77+BN77</f>
        <v>3</v>
      </c>
      <c r="BI77" s="59">
        <f>((BH77/$B77)*100)</f>
        <v>50</v>
      </c>
      <c r="BJ77" s="54">
        <v>0</v>
      </c>
      <c r="BK77" s="59">
        <f>((BJ77/$B77)*100)</f>
        <v>0</v>
      </c>
      <c r="BL77" s="54">
        <v>3</v>
      </c>
      <c r="BM77" s="59">
        <f>((BL77/$B77)*100)</f>
        <v>50</v>
      </c>
      <c r="BN77" s="54">
        <v>0</v>
      </c>
      <c r="BO77" s="59">
        <f>((BN77/$B77)*100)</f>
        <v>0</v>
      </c>
      <c r="BP77" s="334">
        <v>3</v>
      </c>
      <c r="BQ77" s="334" t="str">
        <f t="shared" si="152"/>
        <v xml:space="preserve"> </v>
      </c>
      <c r="BR77" s="358">
        <f>BT77+BV77+BX77</f>
        <v>4</v>
      </c>
      <c r="BS77" s="364">
        <f>((BR77/$B77)*100)</f>
        <v>66.666666666666657</v>
      </c>
      <c r="BT77" s="358">
        <v>2</v>
      </c>
      <c r="BU77" s="364">
        <f>((BT77/$B77)*100)</f>
        <v>33.333333333333329</v>
      </c>
      <c r="BV77" s="358">
        <v>2</v>
      </c>
      <c r="BW77" s="364">
        <f>((BV77/$B77)*100)</f>
        <v>33.333333333333329</v>
      </c>
      <c r="BX77" s="358">
        <v>0</v>
      </c>
      <c r="BY77" s="364">
        <f>((BX77/$B77)*100)</f>
        <v>0</v>
      </c>
      <c r="BZ77" s="334">
        <v>2</v>
      </c>
      <c r="CA77" s="256">
        <f>CC77+CE77+CG77</f>
        <v>3</v>
      </c>
      <c r="CB77" s="264">
        <f>((CA77/$B77)*100)</f>
        <v>50</v>
      </c>
      <c r="CC77" s="256">
        <v>2</v>
      </c>
      <c r="CD77" s="264">
        <f>((CC77/$B77)*100)</f>
        <v>33.333333333333329</v>
      </c>
      <c r="CE77" s="256">
        <v>1</v>
      </c>
      <c r="CF77" s="264">
        <f>((CE77/$B77)*100)</f>
        <v>16.666666666666664</v>
      </c>
      <c r="CG77" s="256">
        <v>0</v>
      </c>
      <c r="CH77" s="264">
        <f>((CG77/$B77)*100)</f>
        <v>0</v>
      </c>
      <c r="CI77" s="334">
        <v>0</v>
      </c>
      <c r="CJ77" s="401">
        <f>CL77+CN77+CP77</f>
        <v>3</v>
      </c>
      <c r="CK77" s="410">
        <f>((CJ77/$B77)*100)</f>
        <v>50</v>
      </c>
      <c r="CL77" s="401">
        <v>2</v>
      </c>
      <c r="CM77" s="410">
        <f>((CL77/$B77)*100)</f>
        <v>33.333333333333329</v>
      </c>
      <c r="CN77" s="401">
        <v>1</v>
      </c>
      <c r="CO77" s="410">
        <f>((CN77/$B77)*100)</f>
        <v>16.666666666666664</v>
      </c>
      <c r="CP77" s="401">
        <v>0</v>
      </c>
      <c r="CQ77" s="410">
        <f>((CP77/$B77)*100)</f>
        <v>0</v>
      </c>
      <c r="CR77" s="334">
        <v>0</v>
      </c>
      <c r="CS77" s="419">
        <f>CU77+CW77+CY77</f>
        <v>1</v>
      </c>
      <c r="CT77" s="428">
        <f>((CS77/$B77)*100)</f>
        <v>16.666666666666664</v>
      </c>
      <c r="CU77" s="419">
        <v>1</v>
      </c>
      <c r="CV77" s="428">
        <f>((CU77/$B77)*100)</f>
        <v>16.666666666666664</v>
      </c>
      <c r="CW77" s="419">
        <v>0</v>
      </c>
      <c r="CX77" s="428">
        <f>((CW77/$B77)*100)</f>
        <v>0</v>
      </c>
      <c r="CY77" s="419">
        <v>0</v>
      </c>
      <c r="CZ77" s="428">
        <f>((CY77/$B77)*100)</f>
        <v>0</v>
      </c>
      <c r="DA77" s="334">
        <v>0</v>
      </c>
    </row>
    <row r="78" spans="1:105" ht="14.4" x14ac:dyDescent="0.3">
      <c r="A78" s="72" t="s">
        <v>130</v>
      </c>
      <c r="B78" s="192">
        <v>18</v>
      </c>
      <c r="C78" s="224">
        <f>E78+G78+I78</f>
        <v>6</v>
      </c>
      <c r="D78" s="205">
        <f>((C78/B78)*100)</f>
        <v>33.333333333333329</v>
      </c>
      <c r="E78" s="213">
        <v>3</v>
      </c>
      <c r="F78" s="205">
        <f>((E78/B78)*100)</f>
        <v>16.666666666666664</v>
      </c>
      <c r="G78" s="213">
        <v>3</v>
      </c>
      <c r="H78" s="205">
        <f>((G78/B78)*100)</f>
        <v>16.666666666666664</v>
      </c>
      <c r="I78" s="213">
        <v>0</v>
      </c>
      <c r="J78" s="205">
        <f>((I78/B78)*100)</f>
        <v>0</v>
      </c>
      <c r="K78" s="30">
        <v>0</v>
      </c>
      <c r="L78" s="132">
        <f>N78+P78+R78</f>
        <v>9</v>
      </c>
      <c r="M78" s="41">
        <f>((L78/B78)*100)</f>
        <v>50</v>
      </c>
      <c r="N78" s="36">
        <v>6</v>
      </c>
      <c r="O78" s="41">
        <f>((N78/B78)*100)</f>
        <v>33.333333333333329</v>
      </c>
      <c r="P78" s="47">
        <v>3</v>
      </c>
      <c r="Q78" s="41">
        <f>((P78/B78)*100)</f>
        <v>16.666666666666664</v>
      </c>
      <c r="R78" s="36">
        <v>0</v>
      </c>
      <c r="S78" s="41">
        <f>((R78/B78)*100)</f>
        <v>0</v>
      </c>
      <c r="T78" s="99">
        <v>1</v>
      </c>
      <c r="U78" s="54">
        <f>W78+Y78+AA78</f>
        <v>16</v>
      </c>
      <c r="V78" s="59">
        <f>((U78/$B78)*100)</f>
        <v>88.888888888888886</v>
      </c>
      <c r="W78" s="54">
        <v>6</v>
      </c>
      <c r="X78" s="59">
        <f>((W78/$B78)*100)</f>
        <v>33.333333333333329</v>
      </c>
      <c r="Y78" s="54">
        <v>10</v>
      </c>
      <c r="Z78" s="59">
        <f>((Y78/$B78)*100)</f>
        <v>55.555555555555557</v>
      </c>
      <c r="AA78" s="54">
        <v>0</v>
      </c>
      <c r="AB78" s="59">
        <f>((AA78/$B78)*100)</f>
        <v>0</v>
      </c>
      <c r="AC78" s="68">
        <v>2</v>
      </c>
      <c r="AD78" s="274">
        <f>AF78+AH78+AJ78</f>
        <v>17</v>
      </c>
      <c r="AE78" s="282">
        <f>((AD78/$B78)*100)</f>
        <v>94.444444444444443</v>
      </c>
      <c r="AF78" s="274">
        <v>7</v>
      </c>
      <c r="AG78" s="282">
        <f>((AF78/$B78)*100)</f>
        <v>38.888888888888893</v>
      </c>
      <c r="AH78" s="274">
        <v>10</v>
      </c>
      <c r="AI78" s="282">
        <f>((AH78/$B78)*100)</f>
        <v>55.555555555555557</v>
      </c>
      <c r="AJ78" s="274">
        <v>0</v>
      </c>
      <c r="AK78" s="282">
        <f>((AJ78/$B78)*100)</f>
        <v>0</v>
      </c>
      <c r="AL78" s="334">
        <v>1</v>
      </c>
      <c r="AM78" s="344" t="str">
        <f t="shared" si="149"/>
        <v xml:space="preserve"> </v>
      </c>
      <c r="AN78" s="256">
        <f>AP78+AR78+AT78</f>
        <v>9</v>
      </c>
      <c r="AO78" s="264">
        <f>((AN78/$B78)*100)</f>
        <v>50</v>
      </c>
      <c r="AP78" s="256">
        <v>5</v>
      </c>
      <c r="AQ78" s="264">
        <f>((AP78/$B78)*100)</f>
        <v>27.777777777777779</v>
      </c>
      <c r="AR78" s="256">
        <v>4</v>
      </c>
      <c r="AS78" s="264">
        <f>((AR78/$B78)*100)</f>
        <v>22.222222222222221</v>
      </c>
      <c r="AT78" s="256">
        <v>0</v>
      </c>
      <c r="AU78" s="264">
        <f>((AT78/$B78)*100)</f>
        <v>0</v>
      </c>
      <c r="AV78" s="334">
        <v>1</v>
      </c>
      <c r="AW78" s="334" t="str">
        <f t="shared" si="150"/>
        <v xml:space="preserve"> </v>
      </c>
      <c r="AX78" s="358">
        <f>AZ78+BB78+BD78</f>
        <v>9</v>
      </c>
      <c r="AY78" s="364">
        <f>((AX78/$B78)*100)</f>
        <v>50</v>
      </c>
      <c r="AZ78" s="358">
        <v>6</v>
      </c>
      <c r="BA78" s="364">
        <f>((AZ78/$B78)*100)</f>
        <v>33.333333333333329</v>
      </c>
      <c r="BB78" s="358">
        <v>3</v>
      </c>
      <c r="BC78" s="364">
        <f>((BB78/$B78)*100)</f>
        <v>16.666666666666664</v>
      </c>
      <c r="BD78" s="358">
        <v>0</v>
      </c>
      <c r="BE78" s="364">
        <f>((BD78/$B78)*100)</f>
        <v>0</v>
      </c>
      <c r="BF78" s="334">
        <v>1</v>
      </c>
      <c r="BG78" s="334" t="str">
        <f t="shared" si="151"/>
        <v xml:space="preserve"> </v>
      </c>
      <c r="BH78" s="54">
        <f>BJ78+BL78+BN78</f>
        <v>5</v>
      </c>
      <c r="BI78" s="59">
        <f>((BH78/$B78)*100)</f>
        <v>27.777777777777779</v>
      </c>
      <c r="BJ78" s="54">
        <v>5</v>
      </c>
      <c r="BK78" s="59">
        <f>((BJ78/$B78)*100)</f>
        <v>27.777777777777779</v>
      </c>
      <c r="BL78" s="54">
        <v>0</v>
      </c>
      <c r="BM78" s="59">
        <f>((BL78/$B78)*100)</f>
        <v>0</v>
      </c>
      <c r="BN78" s="54">
        <v>0</v>
      </c>
      <c r="BO78" s="59">
        <f>((BN78/$B78)*100)</f>
        <v>0</v>
      </c>
      <c r="BP78" s="334">
        <v>0</v>
      </c>
      <c r="BQ78" s="334" t="str">
        <f t="shared" si="152"/>
        <v xml:space="preserve"> </v>
      </c>
      <c r="BR78" s="358">
        <f>BT78+BV78+BX78</f>
        <v>8</v>
      </c>
      <c r="BS78" s="364">
        <f>((BR78/$B78)*100)</f>
        <v>44.444444444444443</v>
      </c>
      <c r="BT78" s="358">
        <v>8</v>
      </c>
      <c r="BU78" s="364">
        <f>((BT78/$B78)*100)</f>
        <v>44.444444444444443</v>
      </c>
      <c r="BV78" s="358">
        <v>0</v>
      </c>
      <c r="BW78" s="364">
        <f>((BV78/$B78)*100)</f>
        <v>0</v>
      </c>
      <c r="BX78" s="358">
        <v>0</v>
      </c>
      <c r="BY78" s="364">
        <f>((BX78/$B78)*100)</f>
        <v>0</v>
      </c>
      <c r="BZ78" s="334">
        <v>0</v>
      </c>
      <c r="CA78" s="256">
        <f>CC78+CE78+CG78</f>
        <v>6</v>
      </c>
      <c r="CB78" s="264">
        <f>((CA78/$B78)*100)</f>
        <v>33.333333333333329</v>
      </c>
      <c r="CC78" s="256">
        <v>6</v>
      </c>
      <c r="CD78" s="264">
        <f>((CC78/$B78)*100)</f>
        <v>33.333333333333329</v>
      </c>
      <c r="CE78" s="256">
        <v>0</v>
      </c>
      <c r="CF78" s="264">
        <f>((CE78/$B78)*100)</f>
        <v>0</v>
      </c>
      <c r="CG78" s="256">
        <v>0</v>
      </c>
      <c r="CH78" s="264">
        <f>((CG78/$B78)*100)</f>
        <v>0</v>
      </c>
      <c r="CI78" s="334">
        <v>0</v>
      </c>
      <c r="CJ78" s="401">
        <f>CL78+CN78+CP78</f>
        <v>9</v>
      </c>
      <c r="CK78" s="410">
        <f>((CJ78/$B78)*100)</f>
        <v>50</v>
      </c>
      <c r="CL78" s="401">
        <v>9</v>
      </c>
      <c r="CM78" s="410">
        <f>((CL78/$B78)*100)</f>
        <v>50</v>
      </c>
      <c r="CN78" s="401">
        <v>0</v>
      </c>
      <c r="CO78" s="410">
        <f>((CN78/$B78)*100)</f>
        <v>0</v>
      </c>
      <c r="CP78" s="401">
        <v>0</v>
      </c>
      <c r="CQ78" s="410">
        <f>((CP78/$B78)*100)</f>
        <v>0</v>
      </c>
      <c r="CR78" s="334">
        <v>0</v>
      </c>
      <c r="CS78" s="419">
        <f>CU78+CW78+CY78</f>
        <v>6</v>
      </c>
      <c r="CT78" s="428">
        <f>((CS78/$B78)*100)</f>
        <v>33.333333333333329</v>
      </c>
      <c r="CU78" s="419">
        <v>6</v>
      </c>
      <c r="CV78" s="428">
        <f>((CU78/$B78)*100)</f>
        <v>33.333333333333329</v>
      </c>
      <c r="CW78" s="419">
        <v>0</v>
      </c>
      <c r="CX78" s="428">
        <f>((CW78/$B78)*100)</f>
        <v>0</v>
      </c>
      <c r="CY78" s="419">
        <v>0</v>
      </c>
      <c r="CZ78" s="428">
        <f>((CY78/$B78)*100)</f>
        <v>0</v>
      </c>
      <c r="DA78" s="334">
        <v>0</v>
      </c>
    </row>
    <row r="79" spans="1:105" ht="14.4" x14ac:dyDescent="0.3">
      <c r="A79" s="75"/>
      <c r="B79" s="190"/>
      <c r="C79" s="220"/>
      <c r="D79" s="205"/>
      <c r="E79" s="211"/>
      <c r="F79" s="205"/>
      <c r="G79" s="211"/>
      <c r="H79" s="205"/>
      <c r="I79" s="211"/>
      <c r="J79" s="205"/>
      <c r="K79" s="30"/>
      <c r="L79" s="133"/>
      <c r="M79" s="41"/>
      <c r="N79" s="35"/>
      <c r="O79" s="41"/>
      <c r="P79" s="47"/>
      <c r="Q79" s="41"/>
      <c r="R79" s="35"/>
      <c r="S79" s="41"/>
      <c r="T79" s="99"/>
      <c r="U79" s="53"/>
      <c r="V79" s="59"/>
      <c r="W79" s="53"/>
      <c r="X79" s="59"/>
      <c r="Y79" s="53"/>
      <c r="Z79" s="59"/>
      <c r="AA79" s="53"/>
      <c r="AB79" s="59"/>
      <c r="AC79" s="68"/>
      <c r="AD79" s="270"/>
      <c r="AE79" s="282"/>
      <c r="AF79" s="270"/>
      <c r="AG79" s="282"/>
      <c r="AH79" s="270"/>
      <c r="AI79" s="282"/>
      <c r="AJ79" s="270"/>
      <c r="AK79" s="282"/>
      <c r="AL79" s="334"/>
      <c r="AM79" s="344"/>
      <c r="AN79" s="252"/>
      <c r="AO79" s="264"/>
      <c r="AP79" s="252"/>
      <c r="AQ79" s="264"/>
      <c r="AR79" s="252"/>
      <c r="AS79" s="264"/>
      <c r="AT79" s="252"/>
      <c r="AU79" s="264"/>
      <c r="AV79" s="334"/>
      <c r="AW79" s="334"/>
      <c r="AX79" s="354"/>
      <c r="AY79" s="364"/>
      <c r="AZ79" s="354"/>
      <c r="BA79" s="364"/>
      <c r="BB79" s="354"/>
      <c r="BC79" s="364"/>
      <c r="BD79" s="354"/>
      <c r="BE79" s="364"/>
      <c r="BF79" s="334"/>
      <c r="BG79" s="334"/>
      <c r="BH79" s="53"/>
      <c r="BI79" s="59"/>
      <c r="BJ79" s="53"/>
      <c r="BK79" s="59"/>
      <c r="BL79" s="53"/>
      <c r="BM79" s="59"/>
      <c r="BN79" s="53"/>
      <c r="BO79" s="59"/>
      <c r="BP79" s="334"/>
      <c r="BQ79" s="334"/>
      <c r="BR79" s="354"/>
      <c r="BS79" s="364"/>
      <c r="BT79" s="354"/>
      <c r="BU79" s="364"/>
      <c r="BV79" s="354"/>
      <c r="BW79" s="364"/>
      <c r="BX79" s="354"/>
      <c r="BY79" s="364"/>
      <c r="BZ79" s="334"/>
      <c r="CA79" s="252"/>
      <c r="CB79" s="264"/>
      <c r="CC79" s="252"/>
      <c r="CD79" s="264"/>
      <c r="CE79" s="252"/>
      <c r="CF79" s="264"/>
      <c r="CG79" s="252"/>
      <c r="CH79" s="264"/>
      <c r="CI79" s="334"/>
      <c r="CJ79" s="397"/>
      <c r="CK79" s="410"/>
      <c r="CL79" s="397"/>
      <c r="CM79" s="410"/>
      <c r="CN79" s="397"/>
      <c r="CO79" s="410"/>
      <c r="CP79" s="397"/>
      <c r="CQ79" s="410"/>
      <c r="CR79" s="334"/>
      <c r="CS79" s="415"/>
      <c r="CT79" s="428"/>
      <c r="CU79" s="415"/>
      <c r="CV79" s="428"/>
      <c r="CW79" s="415"/>
      <c r="CX79" s="428"/>
      <c r="CY79" s="415"/>
      <c r="CZ79" s="428"/>
      <c r="DA79" s="334"/>
    </row>
    <row r="80" spans="1:105" s="86" customFormat="1" x14ac:dyDescent="0.25">
      <c r="A80" s="71" t="s">
        <v>11</v>
      </c>
      <c r="B80" s="191">
        <f>SUM(B81:B88)</f>
        <v>111</v>
      </c>
      <c r="C80" s="221">
        <f t="shared" ref="C80:C88" si="153">E80+G80+I80</f>
        <v>49</v>
      </c>
      <c r="D80" s="206">
        <f t="shared" ref="D80:D88" si="154">((C80/B80)*100)</f>
        <v>44.144144144144143</v>
      </c>
      <c r="E80" s="212">
        <f>SUM(E81:E88)</f>
        <v>28</v>
      </c>
      <c r="F80" s="206">
        <f t="shared" ref="F80:F88" si="155">((E80/B80)*100)</f>
        <v>25.225225225225223</v>
      </c>
      <c r="G80" s="212">
        <f>SUM(G81:G88)</f>
        <v>4</v>
      </c>
      <c r="H80" s="206">
        <f t="shared" ref="H80:H88" si="156">((G80/B80)*100)</f>
        <v>3.6036036036036037</v>
      </c>
      <c r="I80" s="212">
        <f>SUM(I81:I88)</f>
        <v>17</v>
      </c>
      <c r="J80" s="206">
        <f t="shared" ref="J80:J88" si="157">((I80/B80)*100)</f>
        <v>15.315315315315313</v>
      </c>
      <c r="K80" s="29">
        <f>SUM(K81:K88)</f>
        <v>5</v>
      </c>
      <c r="L80" s="131">
        <f>SUM(L81:L88)</f>
        <v>64</v>
      </c>
      <c r="M80" s="84">
        <f t="shared" ref="M80:M88" si="158">((L80/B80)*100)</f>
        <v>57.657657657657658</v>
      </c>
      <c r="N80" s="78">
        <f>SUM(N81:N88)</f>
        <v>45</v>
      </c>
      <c r="O80" s="84">
        <f t="shared" ref="O80:O88" si="159">((N80/B80)*100)</f>
        <v>40.54054054054054</v>
      </c>
      <c r="P80" s="89">
        <f>SUM(P81:P88)</f>
        <v>6</v>
      </c>
      <c r="Q80" s="84">
        <f t="shared" ref="Q80:Q88" si="160">((P80/B80)*100)</f>
        <v>5.4054054054054053</v>
      </c>
      <c r="R80" s="89">
        <f>SUM(R81:R88)</f>
        <v>13</v>
      </c>
      <c r="S80" s="84">
        <f t="shared" ref="S80:S88" si="161">((R80/B80)*100)</f>
        <v>11.711711711711711</v>
      </c>
      <c r="T80" s="87">
        <f>SUM(T81:T88)</f>
        <v>6</v>
      </c>
      <c r="U80" s="90">
        <f>SUM(U81:U88)</f>
        <v>78</v>
      </c>
      <c r="V80" s="85">
        <f>((U80/$B80)*100)</f>
        <v>70.270270270270274</v>
      </c>
      <c r="W80" s="79">
        <f>SUM(W81:W88)</f>
        <v>39</v>
      </c>
      <c r="X80" s="85">
        <f>((W80/$B80)*100)</f>
        <v>35.135135135135137</v>
      </c>
      <c r="Y80" s="79">
        <f>SUM(Y81:Y88)</f>
        <v>36</v>
      </c>
      <c r="Z80" s="85">
        <f t="shared" ref="Z80:Z88" si="162">((Y80/$B80)*100)</f>
        <v>32.432432432432435</v>
      </c>
      <c r="AA80" s="79">
        <f>SUM(AA81:AA88)</f>
        <v>3</v>
      </c>
      <c r="AB80" s="85">
        <f t="shared" ref="AB80:AB88" si="163">((AA80/$B80)*100)</f>
        <v>2.7027027027027026</v>
      </c>
      <c r="AC80" s="67">
        <f>SUM(AC81:AC88)</f>
        <v>13</v>
      </c>
      <c r="AD80" s="271">
        <f>SUM(AD81:AD88)</f>
        <v>98</v>
      </c>
      <c r="AE80" s="283">
        <f t="shared" ref="AE80:AE88" si="164">((AD80/$B80)*100)</f>
        <v>88.288288288288285</v>
      </c>
      <c r="AF80" s="273">
        <f>SUM(AF81:AF88)</f>
        <v>54</v>
      </c>
      <c r="AG80" s="283">
        <f t="shared" ref="AG80:AG88" si="165">((AF80/$B80)*100)</f>
        <v>48.648648648648653</v>
      </c>
      <c r="AH80" s="273">
        <f>SUM(AH81:AH88)</f>
        <v>36</v>
      </c>
      <c r="AI80" s="283">
        <f>((AH80/$B80)*100)</f>
        <v>32.432432432432435</v>
      </c>
      <c r="AJ80" s="273">
        <f>SUM(AJ81:AJ88)</f>
        <v>8</v>
      </c>
      <c r="AK80" s="283">
        <f>((AJ80/$B80)*100)</f>
        <v>7.2072072072072073</v>
      </c>
      <c r="AL80" s="333">
        <f>SUM(AL81:AL88)</f>
        <v>11</v>
      </c>
      <c r="AM80" s="343"/>
      <c r="AN80" s="253">
        <f>SUM(AN81:AN88)</f>
        <v>71</v>
      </c>
      <c r="AO80" s="265">
        <f t="shared" ref="AO80:AO88" si="166">((AN80/$B80)*100)</f>
        <v>63.963963963963963</v>
      </c>
      <c r="AP80" s="255">
        <f>SUM(AP81:AP88)</f>
        <v>41</v>
      </c>
      <c r="AQ80" s="265">
        <f t="shared" ref="AQ80:AQ88" si="167">((AP80/$B80)*100)</f>
        <v>36.936936936936938</v>
      </c>
      <c r="AR80" s="255">
        <f>SUM(AR81:AR88)</f>
        <v>29</v>
      </c>
      <c r="AS80" s="265">
        <f>((AR80/$B80)*100)</f>
        <v>26.126126126126124</v>
      </c>
      <c r="AT80" s="255">
        <f>SUM(AT81:AT88)</f>
        <v>1</v>
      </c>
      <c r="AU80" s="265">
        <f>((AT80/$B80)*100)</f>
        <v>0.90090090090090091</v>
      </c>
      <c r="AV80" s="333">
        <f>SUM(AV81:AV88)</f>
        <v>7</v>
      </c>
      <c r="AW80" s="333"/>
      <c r="AX80" s="355">
        <f>SUM(AX81:AX88)</f>
        <v>84</v>
      </c>
      <c r="AY80" s="365">
        <f t="shared" ref="AY80:AY88" si="168">((AX80/$B80)*100)</f>
        <v>75.675675675675677</v>
      </c>
      <c r="AZ80" s="357">
        <f>SUM(AZ81:AZ88)</f>
        <v>60</v>
      </c>
      <c r="BA80" s="365">
        <f t="shared" ref="BA80:BA88" si="169">((AZ80/$B80)*100)</f>
        <v>54.054054054054056</v>
      </c>
      <c r="BB80" s="357">
        <f>SUM(BB81:BB88)</f>
        <v>23</v>
      </c>
      <c r="BC80" s="365">
        <f>((BB80/$B80)*100)</f>
        <v>20.72072072072072</v>
      </c>
      <c r="BD80" s="357">
        <f>SUM(BD81:BD88)</f>
        <v>1</v>
      </c>
      <c r="BE80" s="365">
        <f>((BD80/$B80)*100)</f>
        <v>0.90090090090090091</v>
      </c>
      <c r="BF80" s="333">
        <f>SUM(BF81:BF88)</f>
        <v>9</v>
      </c>
      <c r="BG80" s="333"/>
      <c r="BH80" s="90">
        <f>SUM(BH81:BH88)</f>
        <v>60</v>
      </c>
      <c r="BI80" s="85">
        <f t="shared" ref="BI80:BI88" si="170">((BH80/$B80)*100)</f>
        <v>54.054054054054056</v>
      </c>
      <c r="BJ80" s="79">
        <f>SUM(BJ81:BJ88)</f>
        <v>42</v>
      </c>
      <c r="BK80" s="85">
        <f t="shared" ref="BK80:BK88" si="171">((BJ80/$B80)*100)</f>
        <v>37.837837837837839</v>
      </c>
      <c r="BL80" s="79">
        <f>SUM(BL81:BL88)</f>
        <v>16</v>
      </c>
      <c r="BM80" s="85">
        <f>((BL80/$B80)*100)</f>
        <v>14.414414414414415</v>
      </c>
      <c r="BN80" s="79">
        <f>SUM(BN81:BN88)</f>
        <v>2</v>
      </c>
      <c r="BO80" s="85">
        <f>((BN80/$B80)*100)</f>
        <v>1.8018018018018018</v>
      </c>
      <c r="BP80" s="333">
        <f>SUM(BP81:BP88)</f>
        <v>5</v>
      </c>
      <c r="BQ80" s="333"/>
      <c r="BR80" s="355">
        <f>SUM(BR81:BR88)</f>
        <v>69</v>
      </c>
      <c r="BS80" s="365">
        <f t="shared" ref="BS80:BS88" si="172">((BR80/$B80)*100)</f>
        <v>62.162162162162161</v>
      </c>
      <c r="BT80" s="357">
        <f>SUM(BT81:BT88)</f>
        <v>58</v>
      </c>
      <c r="BU80" s="365">
        <f t="shared" ref="BU80:BU88" si="173">((BT80/$B80)*100)</f>
        <v>52.252252252252248</v>
      </c>
      <c r="BV80" s="357">
        <f>SUM(BV81:BV88)</f>
        <v>9</v>
      </c>
      <c r="BW80" s="365">
        <f>((BV80/$B80)*100)</f>
        <v>8.1081081081081088</v>
      </c>
      <c r="BX80" s="357">
        <f>SUM(BX81:BX88)</f>
        <v>2</v>
      </c>
      <c r="BY80" s="365">
        <f>((BX80/$B80)*100)</f>
        <v>1.8018018018018018</v>
      </c>
      <c r="BZ80" s="333">
        <f>SUM(BZ81:BZ88)</f>
        <v>6</v>
      </c>
      <c r="CA80" s="253">
        <f>SUM(CA81:CA88)</f>
        <v>53</v>
      </c>
      <c r="CB80" s="265">
        <f t="shared" ref="CB80:CB88" si="174">((CA80/$B80)*100)</f>
        <v>47.747747747747752</v>
      </c>
      <c r="CC80" s="255">
        <f>SUM(CC81:CC88)</f>
        <v>38</v>
      </c>
      <c r="CD80" s="265">
        <f t="shared" ref="CD80:CD88" si="175">((CC80/$B80)*100)</f>
        <v>34.234234234234236</v>
      </c>
      <c r="CE80" s="255">
        <f>SUM(CE81:CE88)</f>
        <v>14</v>
      </c>
      <c r="CF80" s="265">
        <f>((CE80/$B80)*100)</f>
        <v>12.612612612612612</v>
      </c>
      <c r="CG80" s="255">
        <f>SUM(CG81:CG88)</f>
        <v>1</v>
      </c>
      <c r="CH80" s="265">
        <f>((CG80/$B80)*100)</f>
        <v>0.90090090090090091</v>
      </c>
      <c r="CI80" s="333">
        <f>SUM(CI81:CI88)</f>
        <v>5</v>
      </c>
      <c r="CJ80" s="398">
        <f>SUM(CJ81:CJ88)</f>
        <v>64</v>
      </c>
      <c r="CK80" s="411">
        <f t="shared" ref="CK80:CK88" si="176">((CJ80/$B80)*100)</f>
        <v>57.657657657657658</v>
      </c>
      <c r="CL80" s="400">
        <f>SUM(CL81:CL88)</f>
        <v>57</v>
      </c>
      <c r="CM80" s="411">
        <f t="shared" ref="CM80:CM88" si="177">((CL80/$B80)*100)</f>
        <v>51.351351351351347</v>
      </c>
      <c r="CN80" s="400">
        <f>SUM(CN81:CN88)</f>
        <v>6</v>
      </c>
      <c r="CO80" s="411">
        <f>((CN80/$B80)*100)</f>
        <v>5.4054054054054053</v>
      </c>
      <c r="CP80" s="400">
        <f>SUM(CP81:CP88)</f>
        <v>1</v>
      </c>
      <c r="CQ80" s="411">
        <f>((CP80/$B80)*100)</f>
        <v>0.90090090090090091</v>
      </c>
      <c r="CR80" s="333">
        <f>SUM(CR81:CR88)</f>
        <v>3</v>
      </c>
      <c r="CS80" s="416">
        <f>SUM(CS81:CS88)</f>
        <v>43</v>
      </c>
      <c r="CT80" s="429">
        <f t="shared" ref="CT80:CT88" si="178">((CS80/$B80)*100)</f>
        <v>38.738738738738739</v>
      </c>
      <c r="CU80" s="418">
        <f>SUM(CU81:CU88)</f>
        <v>35</v>
      </c>
      <c r="CV80" s="429">
        <f t="shared" ref="CV80:CV88" si="179">((CU80/$B80)*100)</f>
        <v>31.531531531531531</v>
      </c>
      <c r="CW80" s="418">
        <f>SUM(CW81:CW88)</f>
        <v>7</v>
      </c>
      <c r="CX80" s="429">
        <f>((CW80/$B80)*100)</f>
        <v>6.3063063063063058</v>
      </c>
      <c r="CY80" s="418">
        <f>SUM(CY81:CY88)</f>
        <v>1</v>
      </c>
      <c r="CZ80" s="429">
        <f>((CY80/$B80)*100)</f>
        <v>0.90090090090090091</v>
      </c>
      <c r="DA80" s="333">
        <f>SUM(DA81:DA88)</f>
        <v>3</v>
      </c>
    </row>
    <row r="81" spans="1:105" ht="14.4" x14ac:dyDescent="0.3">
      <c r="A81" s="72" t="s">
        <v>57</v>
      </c>
      <c r="B81" s="192">
        <v>8</v>
      </c>
      <c r="C81" s="224">
        <f t="shared" si="153"/>
        <v>2</v>
      </c>
      <c r="D81" s="205">
        <f t="shared" si="154"/>
        <v>25</v>
      </c>
      <c r="E81" s="213">
        <v>1</v>
      </c>
      <c r="F81" s="205">
        <f t="shared" si="155"/>
        <v>12.5</v>
      </c>
      <c r="G81" s="213">
        <v>0</v>
      </c>
      <c r="H81" s="205">
        <f t="shared" si="156"/>
        <v>0</v>
      </c>
      <c r="I81" s="213">
        <v>1</v>
      </c>
      <c r="J81" s="205">
        <f t="shared" si="157"/>
        <v>12.5</v>
      </c>
      <c r="K81" s="30">
        <v>0</v>
      </c>
      <c r="L81" s="132">
        <f t="shared" ref="L81:L88" si="180">N81+P81+R81</f>
        <v>3</v>
      </c>
      <c r="M81" s="41">
        <f t="shared" si="158"/>
        <v>37.5</v>
      </c>
      <c r="N81" s="36">
        <v>2</v>
      </c>
      <c r="O81" s="41">
        <f t="shared" si="159"/>
        <v>25</v>
      </c>
      <c r="P81" s="47">
        <v>0</v>
      </c>
      <c r="Q81" s="41">
        <f t="shared" si="160"/>
        <v>0</v>
      </c>
      <c r="R81" s="36">
        <v>1</v>
      </c>
      <c r="S81" s="41">
        <f t="shared" si="161"/>
        <v>12.5</v>
      </c>
      <c r="T81" s="99">
        <v>0</v>
      </c>
      <c r="U81" s="54">
        <f t="shared" ref="U81:U88" si="181">W81+Y81+AA81</f>
        <v>5</v>
      </c>
      <c r="V81" s="59">
        <f>((U81/$B81)*100)</f>
        <v>62.5</v>
      </c>
      <c r="W81" s="54">
        <v>3</v>
      </c>
      <c r="X81" s="59">
        <f>((W81/$B81)*100)</f>
        <v>37.5</v>
      </c>
      <c r="Y81" s="54">
        <v>2</v>
      </c>
      <c r="Z81" s="59">
        <f t="shared" si="162"/>
        <v>25</v>
      </c>
      <c r="AA81" s="54">
        <v>0</v>
      </c>
      <c r="AB81" s="59">
        <f t="shared" si="163"/>
        <v>0</v>
      </c>
      <c r="AC81" s="68">
        <v>2</v>
      </c>
      <c r="AD81" s="274">
        <f t="shared" ref="AD81:AD88" si="182">AF81+AH81+AJ81</f>
        <v>6</v>
      </c>
      <c r="AE81" s="282">
        <f t="shared" si="164"/>
        <v>75</v>
      </c>
      <c r="AF81" s="274">
        <v>3</v>
      </c>
      <c r="AG81" s="282">
        <f t="shared" si="165"/>
        <v>37.5</v>
      </c>
      <c r="AH81" s="274">
        <v>2</v>
      </c>
      <c r="AI81" s="282">
        <f>((AH81/$B81)*100)</f>
        <v>25</v>
      </c>
      <c r="AJ81" s="274">
        <v>1</v>
      </c>
      <c r="AK81" s="282">
        <f>((AJ81/$B81)*100)</f>
        <v>12.5</v>
      </c>
      <c r="AL81" s="334">
        <v>2</v>
      </c>
      <c r="AM81" s="344" t="str">
        <f t="shared" ref="AM81:AM88" si="183">IF((AD81+AL81)&gt;B81, "error", " ")</f>
        <v xml:space="preserve"> </v>
      </c>
      <c r="AN81" s="256">
        <f t="shared" ref="AN81:AN88" si="184">AP81+AR81+AT81</f>
        <v>7</v>
      </c>
      <c r="AO81" s="264">
        <f t="shared" si="166"/>
        <v>87.5</v>
      </c>
      <c r="AP81" s="256">
        <v>1</v>
      </c>
      <c r="AQ81" s="264">
        <f t="shared" si="167"/>
        <v>12.5</v>
      </c>
      <c r="AR81" s="256">
        <v>6</v>
      </c>
      <c r="AS81" s="264">
        <f>((AR81/$B81)*100)</f>
        <v>75</v>
      </c>
      <c r="AT81" s="256">
        <v>0</v>
      </c>
      <c r="AU81" s="264">
        <f>((AT81/$B81)*100)</f>
        <v>0</v>
      </c>
      <c r="AV81" s="334">
        <v>1</v>
      </c>
      <c r="AW81" s="334" t="str">
        <f t="shared" ref="AW81:AW88" si="185">IF((AN81+AV81)&gt;$B81, "error", " ")</f>
        <v xml:space="preserve"> </v>
      </c>
      <c r="AX81" s="358">
        <f t="shared" ref="AX81:AX88" si="186">AZ81+BB81+BD81</f>
        <v>7</v>
      </c>
      <c r="AY81" s="364">
        <f t="shared" si="168"/>
        <v>87.5</v>
      </c>
      <c r="AZ81" s="358">
        <v>2</v>
      </c>
      <c r="BA81" s="364">
        <f t="shared" si="169"/>
        <v>25</v>
      </c>
      <c r="BB81" s="358">
        <v>5</v>
      </c>
      <c r="BC81" s="364">
        <f>((BB81/$B81)*100)</f>
        <v>62.5</v>
      </c>
      <c r="BD81" s="358">
        <v>0</v>
      </c>
      <c r="BE81" s="364">
        <f>((BD81/$B81)*100)</f>
        <v>0</v>
      </c>
      <c r="BF81" s="334">
        <v>1</v>
      </c>
      <c r="BG81" s="334" t="str">
        <f t="shared" ref="BG81:BG88" si="187">IF((AX81+BF81)&gt;$B81, "error", " ")</f>
        <v xml:space="preserve"> </v>
      </c>
      <c r="BH81" s="54">
        <f t="shared" ref="BH81:BH88" si="188">BJ81+BL81+BN81</f>
        <v>1</v>
      </c>
      <c r="BI81" s="59">
        <f t="shared" si="170"/>
        <v>12.5</v>
      </c>
      <c r="BJ81" s="54">
        <v>1</v>
      </c>
      <c r="BK81" s="59">
        <f t="shared" si="171"/>
        <v>12.5</v>
      </c>
      <c r="BL81" s="54">
        <v>0</v>
      </c>
      <c r="BM81" s="59">
        <f>((BL81/$B81)*100)</f>
        <v>0</v>
      </c>
      <c r="BN81" s="54">
        <v>0</v>
      </c>
      <c r="BO81" s="59">
        <f>((BN81/$B81)*100)</f>
        <v>0</v>
      </c>
      <c r="BP81" s="334">
        <v>0</v>
      </c>
      <c r="BQ81" s="334" t="str">
        <f t="shared" ref="BQ81:BQ88" si="189">IF((BH81+BP81)&gt;$B81, "error", " ")</f>
        <v xml:space="preserve"> </v>
      </c>
      <c r="BR81" s="358">
        <f t="shared" ref="BR81:BR88" si="190">BT81+BV81+BX81</f>
        <v>3</v>
      </c>
      <c r="BS81" s="364">
        <f t="shared" si="172"/>
        <v>37.5</v>
      </c>
      <c r="BT81" s="358">
        <v>3</v>
      </c>
      <c r="BU81" s="364">
        <f t="shared" si="173"/>
        <v>37.5</v>
      </c>
      <c r="BV81" s="358">
        <v>0</v>
      </c>
      <c r="BW81" s="364">
        <f>((BV81/$B81)*100)</f>
        <v>0</v>
      </c>
      <c r="BX81" s="358">
        <v>0</v>
      </c>
      <c r="BY81" s="364">
        <f>((BX81/$B81)*100)</f>
        <v>0</v>
      </c>
      <c r="BZ81" s="334">
        <v>0</v>
      </c>
      <c r="CA81" s="256">
        <f t="shared" ref="CA81:CA88" si="191">CC81+CE81+CG81</f>
        <v>2</v>
      </c>
      <c r="CB81" s="264">
        <f t="shared" si="174"/>
        <v>25</v>
      </c>
      <c r="CC81" s="256">
        <v>1</v>
      </c>
      <c r="CD81" s="264">
        <f t="shared" si="175"/>
        <v>12.5</v>
      </c>
      <c r="CE81" s="256">
        <v>1</v>
      </c>
      <c r="CF81" s="264">
        <f>((CE81/$B81)*100)</f>
        <v>12.5</v>
      </c>
      <c r="CG81" s="256">
        <v>0</v>
      </c>
      <c r="CH81" s="264">
        <f>((CG81/$B81)*100)</f>
        <v>0</v>
      </c>
      <c r="CI81" s="334">
        <v>0</v>
      </c>
      <c r="CJ81" s="401">
        <f t="shared" ref="CJ81:CJ88" si="192">CL81+CN81+CP81</f>
        <v>2</v>
      </c>
      <c r="CK81" s="410">
        <f t="shared" si="176"/>
        <v>25</v>
      </c>
      <c r="CL81" s="401">
        <v>2</v>
      </c>
      <c r="CM81" s="410">
        <f t="shared" si="177"/>
        <v>25</v>
      </c>
      <c r="CN81" s="401">
        <v>0</v>
      </c>
      <c r="CO81" s="410">
        <f>((CN81/$B81)*100)</f>
        <v>0</v>
      </c>
      <c r="CP81" s="401">
        <v>0</v>
      </c>
      <c r="CQ81" s="410">
        <f>((CP81/$B81)*100)</f>
        <v>0</v>
      </c>
      <c r="CR81" s="334">
        <v>0</v>
      </c>
      <c r="CS81" s="419">
        <f t="shared" ref="CS81:CS88" si="193">CU81+CW81+CY81</f>
        <v>2</v>
      </c>
      <c r="CT81" s="428">
        <f t="shared" si="178"/>
        <v>25</v>
      </c>
      <c r="CU81" s="419">
        <v>1</v>
      </c>
      <c r="CV81" s="428">
        <f t="shared" si="179"/>
        <v>12.5</v>
      </c>
      <c r="CW81" s="419">
        <v>1</v>
      </c>
      <c r="CX81" s="428">
        <f>((CW81/$B81)*100)</f>
        <v>12.5</v>
      </c>
      <c r="CY81" s="419">
        <v>0</v>
      </c>
      <c r="CZ81" s="428">
        <f>((CY81/$B81)*100)</f>
        <v>0</v>
      </c>
      <c r="DA81" s="334">
        <v>0</v>
      </c>
    </row>
    <row r="82" spans="1:105" ht="14.4" x14ac:dyDescent="0.3">
      <c r="A82" s="72" t="s">
        <v>58</v>
      </c>
      <c r="B82" s="192">
        <v>10</v>
      </c>
      <c r="C82" s="224">
        <f t="shared" si="153"/>
        <v>3</v>
      </c>
      <c r="D82" s="205">
        <f t="shared" si="154"/>
        <v>30</v>
      </c>
      <c r="E82" s="213">
        <v>0</v>
      </c>
      <c r="F82" s="205">
        <f t="shared" si="155"/>
        <v>0</v>
      </c>
      <c r="G82" s="213">
        <v>1</v>
      </c>
      <c r="H82" s="205">
        <f t="shared" si="156"/>
        <v>10</v>
      </c>
      <c r="I82" s="213">
        <v>2</v>
      </c>
      <c r="J82" s="205">
        <f t="shared" si="157"/>
        <v>20</v>
      </c>
      <c r="K82" s="30">
        <v>0</v>
      </c>
      <c r="L82" s="132">
        <f t="shared" si="180"/>
        <v>4</v>
      </c>
      <c r="M82" s="41">
        <f t="shared" si="158"/>
        <v>40</v>
      </c>
      <c r="N82" s="36">
        <v>1</v>
      </c>
      <c r="O82" s="41">
        <f t="shared" si="159"/>
        <v>10</v>
      </c>
      <c r="P82" s="47">
        <v>2</v>
      </c>
      <c r="Q82" s="41">
        <f t="shared" si="160"/>
        <v>20</v>
      </c>
      <c r="R82" s="36">
        <v>1</v>
      </c>
      <c r="S82" s="41">
        <f t="shared" si="161"/>
        <v>10</v>
      </c>
      <c r="T82" s="99">
        <v>0</v>
      </c>
      <c r="U82" s="54">
        <f t="shared" si="181"/>
        <v>8</v>
      </c>
      <c r="V82" s="59">
        <f t="shared" ref="V82:X88" si="194">((U82/$B82)*100)</f>
        <v>80</v>
      </c>
      <c r="W82" s="54">
        <v>1</v>
      </c>
      <c r="X82" s="59">
        <f t="shared" si="194"/>
        <v>10</v>
      </c>
      <c r="Y82" s="54">
        <v>6</v>
      </c>
      <c r="Z82" s="59">
        <f t="shared" si="162"/>
        <v>60</v>
      </c>
      <c r="AA82" s="54">
        <v>1</v>
      </c>
      <c r="AB82" s="59">
        <f t="shared" si="163"/>
        <v>10</v>
      </c>
      <c r="AC82" s="68">
        <v>1</v>
      </c>
      <c r="AD82" s="274">
        <f t="shared" si="182"/>
        <v>9</v>
      </c>
      <c r="AE82" s="282">
        <f t="shared" si="164"/>
        <v>90</v>
      </c>
      <c r="AF82" s="274">
        <v>1</v>
      </c>
      <c r="AG82" s="282">
        <f t="shared" si="165"/>
        <v>10</v>
      </c>
      <c r="AH82" s="274">
        <v>6</v>
      </c>
      <c r="AI82" s="282">
        <f t="shared" ref="AI82:AI88" si="195">((AH82/$B82)*100)</f>
        <v>60</v>
      </c>
      <c r="AJ82" s="274">
        <v>2</v>
      </c>
      <c r="AK82" s="282">
        <f t="shared" ref="AK82:AK88" si="196">((AJ82/$B82)*100)</f>
        <v>20</v>
      </c>
      <c r="AL82" s="334">
        <v>1</v>
      </c>
      <c r="AM82" s="344" t="str">
        <f t="shared" si="183"/>
        <v xml:space="preserve"> </v>
      </c>
      <c r="AN82" s="256">
        <f t="shared" si="184"/>
        <v>3</v>
      </c>
      <c r="AO82" s="264">
        <f t="shared" si="166"/>
        <v>30</v>
      </c>
      <c r="AP82" s="256">
        <v>1</v>
      </c>
      <c r="AQ82" s="264">
        <f t="shared" si="167"/>
        <v>10</v>
      </c>
      <c r="AR82" s="256">
        <v>2</v>
      </c>
      <c r="AS82" s="264">
        <f t="shared" ref="AS82:AS88" si="197">((AR82/$B82)*100)</f>
        <v>20</v>
      </c>
      <c r="AT82" s="256">
        <v>0</v>
      </c>
      <c r="AU82" s="264">
        <f t="shared" ref="AU82:AU88" si="198">((AT82/$B82)*100)</f>
        <v>0</v>
      </c>
      <c r="AV82" s="334">
        <v>2</v>
      </c>
      <c r="AW82" s="334" t="str">
        <f t="shared" si="185"/>
        <v xml:space="preserve"> </v>
      </c>
      <c r="AX82" s="358">
        <f t="shared" si="186"/>
        <v>6</v>
      </c>
      <c r="AY82" s="364">
        <f t="shared" si="168"/>
        <v>60</v>
      </c>
      <c r="AZ82" s="358">
        <v>4</v>
      </c>
      <c r="BA82" s="364">
        <f t="shared" si="169"/>
        <v>40</v>
      </c>
      <c r="BB82" s="358">
        <v>2</v>
      </c>
      <c r="BC82" s="364">
        <f t="shared" ref="BC82:BC88" si="199">((BB82/$B82)*100)</f>
        <v>20</v>
      </c>
      <c r="BD82" s="358">
        <v>0</v>
      </c>
      <c r="BE82" s="364">
        <f t="shared" ref="BE82:BE88" si="200">((BD82/$B82)*100)</f>
        <v>0</v>
      </c>
      <c r="BF82" s="334">
        <v>2</v>
      </c>
      <c r="BG82" s="334" t="str">
        <f t="shared" si="187"/>
        <v xml:space="preserve"> </v>
      </c>
      <c r="BH82" s="54">
        <f t="shared" si="188"/>
        <v>3</v>
      </c>
      <c r="BI82" s="59">
        <f t="shared" si="170"/>
        <v>30</v>
      </c>
      <c r="BJ82" s="54">
        <v>1</v>
      </c>
      <c r="BK82" s="59">
        <f t="shared" si="171"/>
        <v>10</v>
      </c>
      <c r="BL82" s="54">
        <v>2</v>
      </c>
      <c r="BM82" s="59">
        <f t="shared" ref="BM82:BM88" si="201">((BL82/$B82)*100)</f>
        <v>20</v>
      </c>
      <c r="BN82" s="54">
        <v>0</v>
      </c>
      <c r="BO82" s="59">
        <f t="shared" ref="BO82:BO88" si="202">((BN82/$B82)*100)</f>
        <v>0</v>
      </c>
      <c r="BP82" s="334">
        <v>0</v>
      </c>
      <c r="BQ82" s="334" t="str">
        <f t="shared" si="189"/>
        <v xml:space="preserve"> </v>
      </c>
      <c r="BR82" s="358">
        <f t="shared" si="190"/>
        <v>4</v>
      </c>
      <c r="BS82" s="364">
        <f t="shared" si="172"/>
        <v>40</v>
      </c>
      <c r="BT82" s="358">
        <v>3</v>
      </c>
      <c r="BU82" s="364">
        <f t="shared" si="173"/>
        <v>30</v>
      </c>
      <c r="BV82" s="358">
        <v>1</v>
      </c>
      <c r="BW82" s="364">
        <f t="shared" ref="BW82:BW88" si="203">((BV82/$B82)*100)</f>
        <v>10</v>
      </c>
      <c r="BX82" s="358">
        <v>0</v>
      </c>
      <c r="BY82" s="364">
        <f t="shared" ref="BY82:BY88" si="204">((BX82/$B82)*100)</f>
        <v>0</v>
      </c>
      <c r="BZ82" s="334">
        <v>0</v>
      </c>
      <c r="CA82" s="256">
        <f t="shared" si="191"/>
        <v>4</v>
      </c>
      <c r="CB82" s="264">
        <f t="shared" si="174"/>
        <v>40</v>
      </c>
      <c r="CC82" s="256">
        <v>3</v>
      </c>
      <c r="CD82" s="264">
        <f t="shared" si="175"/>
        <v>30</v>
      </c>
      <c r="CE82" s="256">
        <v>1</v>
      </c>
      <c r="CF82" s="264">
        <f t="shared" ref="CF82:CF88" si="205">((CE82/$B82)*100)</f>
        <v>10</v>
      </c>
      <c r="CG82" s="256">
        <v>0</v>
      </c>
      <c r="CH82" s="264">
        <f t="shared" ref="CH82:CH88" si="206">((CG82/$B82)*100)</f>
        <v>0</v>
      </c>
      <c r="CI82" s="334">
        <v>0</v>
      </c>
      <c r="CJ82" s="401">
        <f t="shared" si="192"/>
        <v>6</v>
      </c>
      <c r="CK82" s="410">
        <f t="shared" si="176"/>
        <v>60</v>
      </c>
      <c r="CL82" s="401">
        <v>6</v>
      </c>
      <c r="CM82" s="410">
        <f t="shared" si="177"/>
        <v>60</v>
      </c>
      <c r="CN82" s="401">
        <v>0</v>
      </c>
      <c r="CO82" s="410">
        <f t="shared" ref="CO82:CO88" si="207">((CN82/$B82)*100)</f>
        <v>0</v>
      </c>
      <c r="CP82" s="401">
        <v>0</v>
      </c>
      <c r="CQ82" s="410">
        <f t="shared" ref="CQ82:CQ88" si="208">((CP82/$B82)*100)</f>
        <v>0</v>
      </c>
      <c r="CR82" s="334">
        <v>0</v>
      </c>
      <c r="CS82" s="419">
        <f t="shared" si="193"/>
        <v>4</v>
      </c>
      <c r="CT82" s="428">
        <f t="shared" si="178"/>
        <v>40</v>
      </c>
      <c r="CU82" s="419">
        <v>4</v>
      </c>
      <c r="CV82" s="428">
        <f t="shared" si="179"/>
        <v>40</v>
      </c>
      <c r="CW82" s="419">
        <v>0</v>
      </c>
      <c r="CX82" s="428">
        <f t="shared" ref="CX82:CX88" si="209">((CW82/$B82)*100)</f>
        <v>0</v>
      </c>
      <c r="CY82" s="419">
        <v>0</v>
      </c>
      <c r="CZ82" s="428">
        <f t="shared" ref="CZ82:CZ88" si="210">((CY82/$B82)*100)</f>
        <v>0</v>
      </c>
      <c r="DA82" s="334">
        <v>0</v>
      </c>
    </row>
    <row r="83" spans="1:105" ht="14.4" x14ac:dyDescent="0.3">
      <c r="A83" s="72" t="s">
        <v>59</v>
      </c>
      <c r="B83" s="192">
        <v>11</v>
      </c>
      <c r="C83" s="224">
        <f t="shared" si="153"/>
        <v>5</v>
      </c>
      <c r="D83" s="205">
        <f t="shared" si="154"/>
        <v>45.454545454545453</v>
      </c>
      <c r="E83" s="213">
        <v>3</v>
      </c>
      <c r="F83" s="205">
        <f t="shared" si="155"/>
        <v>27.27272727272727</v>
      </c>
      <c r="G83" s="213">
        <v>0</v>
      </c>
      <c r="H83" s="205">
        <f t="shared" si="156"/>
        <v>0</v>
      </c>
      <c r="I83" s="213">
        <v>2</v>
      </c>
      <c r="J83" s="205">
        <f t="shared" si="157"/>
        <v>18.181818181818183</v>
      </c>
      <c r="K83" s="30">
        <v>1</v>
      </c>
      <c r="L83" s="132">
        <f t="shared" si="180"/>
        <v>7</v>
      </c>
      <c r="M83" s="41">
        <f t="shared" si="158"/>
        <v>63.636363636363633</v>
      </c>
      <c r="N83" s="36">
        <v>5</v>
      </c>
      <c r="O83" s="41">
        <f t="shared" si="159"/>
        <v>45.454545454545453</v>
      </c>
      <c r="P83" s="47">
        <v>0</v>
      </c>
      <c r="Q83" s="41">
        <f t="shared" si="160"/>
        <v>0</v>
      </c>
      <c r="R83" s="36">
        <v>2</v>
      </c>
      <c r="S83" s="41">
        <f t="shared" si="161"/>
        <v>18.181818181818183</v>
      </c>
      <c r="T83" s="99">
        <v>2</v>
      </c>
      <c r="U83" s="54">
        <f t="shared" si="181"/>
        <v>9</v>
      </c>
      <c r="V83" s="59">
        <f t="shared" si="194"/>
        <v>81.818181818181827</v>
      </c>
      <c r="W83" s="54">
        <v>4</v>
      </c>
      <c r="X83" s="59">
        <f t="shared" si="194"/>
        <v>36.363636363636367</v>
      </c>
      <c r="Y83" s="54">
        <v>4</v>
      </c>
      <c r="Z83" s="59">
        <f t="shared" si="162"/>
        <v>36.363636363636367</v>
      </c>
      <c r="AA83" s="54">
        <v>1</v>
      </c>
      <c r="AB83" s="59">
        <f t="shared" si="163"/>
        <v>9.0909090909090917</v>
      </c>
      <c r="AC83" s="68">
        <v>1</v>
      </c>
      <c r="AD83" s="274">
        <f t="shared" si="182"/>
        <v>10</v>
      </c>
      <c r="AE83" s="282">
        <f t="shared" si="164"/>
        <v>90.909090909090907</v>
      </c>
      <c r="AF83" s="274">
        <v>5</v>
      </c>
      <c r="AG83" s="282">
        <f t="shared" si="165"/>
        <v>45.454545454545453</v>
      </c>
      <c r="AH83" s="274">
        <v>4</v>
      </c>
      <c r="AI83" s="282">
        <f t="shared" si="195"/>
        <v>36.363636363636367</v>
      </c>
      <c r="AJ83" s="274">
        <v>1</v>
      </c>
      <c r="AK83" s="282">
        <f t="shared" si="196"/>
        <v>9.0909090909090917</v>
      </c>
      <c r="AL83" s="334">
        <v>1</v>
      </c>
      <c r="AM83" s="344" t="str">
        <f t="shared" si="183"/>
        <v xml:space="preserve"> </v>
      </c>
      <c r="AN83" s="256">
        <f t="shared" si="184"/>
        <v>8</v>
      </c>
      <c r="AO83" s="264">
        <f t="shared" si="166"/>
        <v>72.727272727272734</v>
      </c>
      <c r="AP83" s="256">
        <v>5</v>
      </c>
      <c r="AQ83" s="264">
        <f t="shared" si="167"/>
        <v>45.454545454545453</v>
      </c>
      <c r="AR83" s="256">
        <v>3</v>
      </c>
      <c r="AS83" s="264">
        <f t="shared" si="197"/>
        <v>27.27272727272727</v>
      </c>
      <c r="AT83" s="256">
        <v>0</v>
      </c>
      <c r="AU83" s="264">
        <f t="shared" si="198"/>
        <v>0</v>
      </c>
      <c r="AV83" s="334">
        <v>1</v>
      </c>
      <c r="AW83" s="334" t="str">
        <f t="shared" si="185"/>
        <v xml:space="preserve"> </v>
      </c>
      <c r="AX83" s="358">
        <f t="shared" si="186"/>
        <v>10</v>
      </c>
      <c r="AY83" s="364">
        <f t="shared" si="168"/>
        <v>90.909090909090907</v>
      </c>
      <c r="AZ83" s="358">
        <v>7</v>
      </c>
      <c r="BA83" s="364">
        <f t="shared" si="169"/>
        <v>63.636363636363633</v>
      </c>
      <c r="BB83" s="358">
        <v>3</v>
      </c>
      <c r="BC83" s="364">
        <f t="shared" si="199"/>
        <v>27.27272727272727</v>
      </c>
      <c r="BD83" s="358">
        <v>0</v>
      </c>
      <c r="BE83" s="364">
        <f t="shared" si="200"/>
        <v>0</v>
      </c>
      <c r="BF83" s="334">
        <v>1</v>
      </c>
      <c r="BG83" s="334" t="str">
        <f t="shared" si="187"/>
        <v xml:space="preserve"> </v>
      </c>
      <c r="BH83" s="54">
        <f t="shared" si="188"/>
        <v>7</v>
      </c>
      <c r="BI83" s="59">
        <f t="shared" si="170"/>
        <v>63.636363636363633</v>
      </c>
      <c r="BJ83" s="54">
        <v>5</v>
      </c>
      <c r="BK83" s="59">
        <f t="shared" si="171"/>
        <v>45.454545454545453</v>
      </c>
      <c r="BL83" s="54">
        <v>1</v>
      </c>
      <c r="BM83" s="59">
        <f t="shared" si="201"/>
        <v>9.0909090909090917</v>
      </c>
      <c r="BN83" s="54">
        <v>1</v>
      </c>
      <c r="BO83" s="59">
        <f t="shared" si="202"/>
        <v>9.0909090909090917</v>
      </c>
      <c r="BP83" s="334">
        <v>1</v>
      </c>
      <c r="BQ83" s="334" t="str">
        <f t="shared" si="189"/>
        <v xml:space="preserve"> </v>
      </c>
      <c r="BR83" s="358">
        <f t="shared" si="190"/>
        <v>8</v>
      </c>
      <c r="BS83" s="364">
        <f t="shared" si="172"/>
        <v>72.727272727272734</v>
      </c>
      <c r="BT83" s="358">
        <v>6</v>
      </c>
      <c r="BU83" s="364">
        <f t="shared" si="173"/>
        <v>54.54545454545454</v>
      </c>
      <c r="BV83" s="358">
        <v>1</v>
      </c>
      <c r="BW83" s="364">
        <f t="shared" si="203"/>
        <v>9.0909090909090917</v>
      </c>
      <c r="BX83" s="358">
        <v>1</v>
      </c>
      <c r="BY83" s="364">
        <f t="shared" si="204"/>
        <v>9.0909090909090917</v>
      </c>
      <c r="BZ83" s="334">
        <v>1</v>
      </c>
      <c r="CA83" s="256">
        <f t="shared" si="191"/>
        <v>4</v>
      </c>
      <c r="CB83" s="264">
        <f t="shared" si="174"/>
        <v>36.363636363636367</v>
      </c>
      <c r="CC83" s="256">
        <v>3</v>
      </c>
      <c r="CD83" s="264">
        <f t="shared" si="175"/>
        <v>27.27272727272727</v>
      </c>
      <c r="CE83" s="256">
        <v>1</v>
      </c>
      <c r="CF83" s="264">
        <f t="shared" si="205"/>
        <v>9.0909090909090917</v>
      </c>
      <c r="CG83" s="256">
        <v>0</v>
      </c>
      <c r="CH83" s="264">
        <f t="shared" si="206"/>
        <v>0</v>
      </c>
      <c r="CI83" s="334">
        <v>1</v>
      </c>
      <c r="CJ83" s="401">
        <f t="shared" si="192"/>
        <v>6</v>
      </c>
      <c r="CK83" s="410">
        <f t="shared" si="176"/>
        <v>54.54545454545454</v>
      </c>
      <c r="CL83" s="401">
        <v>6</v>
      </c>
      <c r="CM83" s="410">
        <f t="shared" si="177"/>
        <v>54.54545454545454</v>
      </c>
      <c r="CN83" s="401">
        <v>0</v>
      </c>
      <c r="CO83" s="410">
        <f t="shared" si="207"/>
        <v>0</v>
      </c>
      <c r="CP83" s="401">
        <v>0</v>
      </c>
      <c r="CQ83" s="410">
        <f t="shared" si="208"/>
        <v>0</v>
      </c>
      <c r="CR83" s="334">
        <v>1</v>
      </c>
      <c r="CS83" s="419">
        <f t="shared" si="193"/>
        <v>4</v>
      </c>
      <c r="CT83" s="428">
        <f t="shared" si="178"/>
        <v>36.363636363636367</v>
      </c>
      <c r="CU83" s="419">
        <v>4</v>
      </c>
      <c r="CV83" s="428">
        <f t="shared" si="179"/>
        <v>36.363636363636367</v>
      </c>
      <c r="CW83" s="419">
        <v>0</v>
      </c>
      <c r="CX83" s="428">
        <f t="shared" si="209"/>
        <v>0</v>
      </c>
      <c r="CY83" s="419">
        <v>0</v>
      </c>
      <c r="CZ83" s="428">
        <f t="shared" si="210"/>
        <v>0</v>
      </c>
      <c r="DA83" s="334">
        <v>1</v>
      </c>
    </row>
    <row r="84" spans="1:105" ht="14.4" x14ac:dyDescent="0.3">
      <c r="A84" s="72" t="s">
        <v>60</v>
      </c>
      <c r="B84" s="192">
        <v>7</v>
      </c>
      <c r="C84" s="224">
        <f t="shared" si="153"/>
        <v>5</v>
      </c>
      <c r="D84" s="205">
        <f t="shared" si="154"/>
        <v>71.428571428571431</v>
      </c>
      <c r="E84" s="213">
        <v>1</v>
      </c>
      <c r="F84" s="205">
        <f t="shared" si="155"/>
        <v>14.285714285714285</v>
      </c>
      <c r="G84" s="213">
        <v>1</v>
      </c>
      <c r="H84" s="205">
        <f t="shared" si="156"/>
        <v>14.285714285714285</v>
      </c>
      <c r="I84" s="213">
        <v>3</v>
      </c>
      <c r="J84" s="205">
        <f t="shared" si="157"/>
        <v>42.857142857142854</v>
      </c>
      <c r="K84" s="30">
        <v>0</v>
      </c>
      <c r="L84" s="132">
        <f t="shared" si="180"/>
        <v>5</v>
      </c>
      <c r="M84" s="41">
        <f t="shared" si="158"/>
        <v>71.428571428571431</v>
      </c>
      <c r="N84" s="36">
        <v>1</v>
      </c>
      <c r="O84" s="41">
        <f t="shared" si="159"/>
        <v>14.285714285714285</v>
      </c>
      <c r="P84" s="47">
        <v>1</v>
      </c>
      <c r="Q84" s="41">
        <f t="shared" si="160"/>
        <v>14.285714285714285</v>
      </c>
      <c r="R84" s="36">
        <v>3</v>
      </c>
      <c r="S84" s="41">
        <f t="shared" si="161"/>
        <v>42.857142857142854</v>
      </c>
      <c r="T84" s="99">
        <v>0</v>
      </c>
      <c r="U84" s="54">
        <f t="shared" si="181"/>
        <v>4</v>
      </c>
      <c r="V84" s="59">
        <f t="shared" si="194"/>
        <v>57.142857142857139</v>
      </c>
      <c r="W84" s="54">
        <v>0</v>
      </c>
      <c r="X84" s="59">
        <f t="shared" si="194"/>
        <v>0</v>
      </c>
      <c r="Y84" s="54">
        <v>4</v>
      </c>
      <c r="Z84" s="59">
        <f t="shared" si="162"/>
        <v>57.142857142857139</v>
      </c>
      <c r="AA84" s="54">
        <v>0</v>
      </c>
      <c r="AB84" s="59">
        <f t="shared" si="163"/>
        <v>0</v>
      </c>
      <c r="AC84" s="68">
        <v>0</v>
      </c>
      <c r="AD84" s="274">
        <f t="shared" si="182"/>
        <v>5</v>
      </c>
      <c r="AE84" s="282">
        <f t="shared" si="164"/>
        <v>71.428571428571431</v>
      </c>
      <c r="AF84" s="274">
        <v>1</v>
      </c>
      <c r="AG84" s="282">
        <f t="shared" si="165"/>
        <v>14.285714285714285</v>
      </c>
      <c r="AH84" s="274">
        <v>2</v>
      </c>
      <c r="AI84" s="282">
        <f t="shared" si="195"/>
        <v>28.571428571428569</v>
      </c>
      <c r="AJ84" s="274">
        <v>2</v>
      </c>
      <c r="AK84" s="282">
        <f t="shared" si="196"/>
        <v>28.571428571428569</v>
      </c>
      <c r="AL84" s="334">
        <v>0</v>
      </c>
      <c r="AM84" s="344" t="str">
        <f t="shared" si="183"/>
        <v xml:space="preserve"> </v>
      </c>
      <c r="AN84" s="256">
        <f t="shared" si="184"/>
        <v>3</v>
      </c>
      <c r="AO84" s="264">
        <f t="shared" si="166"/>
        <v>42.857142857142854</v>
      </c>
      <c r="AP84" s="256">
        <v>3</v>
      </c>
      <c r="AQ84" s="264">
        <f t="shared" si="167"/>
        <v>42.857142857142854</v>
      </c>
      <c r="AR84" s="256">
        <v>0</v>
      </c>
      <c r="AS84" s="264">
        <f t="shared" si="197"/>
        <v>0</v>
      </c>
      <c r="AT84" s="256">
        <v>0</v>
      </c>
      <c r="AU84" s="264">
        <f t="shared" si="198"/>
        <v>0</v>
      </c>
      <c r="AV84" s="334">
        <v>0</v>
      </c>
      <c r="AW84" s="334" t="str">
        <f t="shared" si="185"/>
        <v xml:space="preserve"> </v>
      </c>
      <c r="AX84" s="358">
        <f t="shared" si="186"/>
        <v>4</v>
      </c>
      <c r="AY84" s="364">
        <f t="shared" si="168"/>
        <v>57.142857142857139</v>
      </c>
      <c r="AZ84" s="358">
        <v>4</v>
      </c>
      <c r="BA84" s="364">
        <f t="shared" si="169"/>
        <v>57.142857142857139</v>
      </c>
      <c r="BB84" s="358">
        <v>0</v>
      </c>
      <c r="BC84" s="364">
        <f t="shared" si="199"/>
        <v>0</v>
      </c>
      <c r="BD84" s="358">
        <v>0</v>
      </c>
      <c r="BE84" s="364">
        <f t="shared" si="200"/>
        <v>0</v>
      </c>
      <c r="BF84" s="334">
        <v>0</v>
      </c>
      <c r="BG84" s="334" t="str">
        <f t="shared" si="187"/>
        <v xml:space="preserve"> </v>
      </c>
      <c r="BH84" s="54">
        <f t="shared" si="188"/>
        <v>3</v>
      </c>
      <c r="BI84" s="59">
        <f t="shared" si="170"/>
        <v>42.857142857142854</v>
      </c>
      <c r="BJ84" s="54">
        <v>1</v>
      </c>
      <c r="BK84" s="59">
        <f t="shared" si="171"/>
        <v>14.285714285714285</v>
      </c>
      <c r="BL84" s="54">
        <v>2</v>
      </c>
      <c r="BM84" s="59">
        <f t="shared" si="201"/>
        <v>28.571428571428569</v>
      </c>
      <c r="BN84" s="54">
        <v>0</v>
      </c>
      <c r="BO84" s="59">
        <f t="shared" si="202"/>
        <v>0</v>
      </c>
      <c r="BP84" s="334">
        <v>0</v>
      </c>
      <c r="BQ84" s="334" t="str">
        <f t="shared" si="189"/>
        <v xml:space="preserve"> </v>
      </c>
      <c r="BR84" s="358">
        <f t="shared" si="190"/>
        <v>4</v>
      </c>
      <c r="BS84" s="364">
        <f t="shared" si="172"/>
        <v>57.142857142857139</v>
      </c>
      <c r="BT84" s="358">
        <v>3</v>
      </c>
      <c r="BU84" s="364">
        <f t="shared" si="173"/>
        <v>42.857142857142854</v>
      </c>
      <c r="BV84" s="358">
        <v>1</v>
      </c>
      <c r="BW84" s="364">
        <f t="shared" si="203"/>
        <v>14.285714285714285</v>
      </c>
      <c r="BX84" s="358">
        <v>0</v>
      </c>
      <c r="BY84" s="364">
        <f t="shared" si="204"/>
        <v>0</v>
      </c>
      <c r="BZ84" s="334">
        <v>0</v>
      </c>
      <c r="CA84" s="256">
        <f t="shared" si="191"/>
        <v>3</v>
      </c>
      <c r="CB84" s="264">
        <f t="shared" si="174"/>
        <v>42.857142857142854</v>
      </c>
      <c r="CC84" s="256">
        <v>2</v>
      </c>
      <c r="CD84" s="264">
        <f t="shared" si="175"/>
        <v>28.571428571428569</v>
      </c>
      <c r="CE84" s="256">
        <v>1</v>
      </c>
      <c r="CF84" s="264">
        <f t="shared" si="205"/>
        <v>14.285714285714285</v>
      </c>
      <c r="CG84" s="256">
        <v>0</v>
      </c>
      <c r="CH84" s="264">
        <f t="shared" si="206"/>
        <v>0</v>
      </c>
      <c r="CI84" s="334">
        <v>0</v>
      </c>
      <c r="CJ84" s="401">
        <f t="shared" si="192"/>
        <v>4</v>
      </c>
      <c r="CK84" s="410">
        <f t="shared" si="176"/>
        <v>57.142857142857139</v>
      </c>
      <c r="CL84" s="401">
        <v>4</v>
      </c>
      <c r="CM84" s="410">
        <f t="shared" si="177"/>
        <v>57.142857142857139</v>
      </c>
      <c r="CN84" s="401">
        <v>0</v>
      </c>
      <c r="CO84" s="410">
        <f t="shared" si="207"/>
        <v>0</v>
      </c>
      <c r="CP84" s="401">
        <v>0</v>
      </c>
      <c r="CQ84" s="410">
        <f t="shared" si="208"/>
        <v>0</v>
      </c>
      <c r="CR84" s="334">
        <v>0</v>
      </c>
      <c r="CS84" s="419">
        <f t="shared" si="193"/>
        <v>2</v>
      </c>
      <c r="CT84" s="428">
        <f t="shared" si="178"/>
        <v>28.571428571428569</v>
      </c>
      <c r="CU84" s="419">
        <v>2</v>
      </c>
      <c r="CV84" s="428">
        <f t="shared" si="179"/>
        <v>28.571428571428569</v>
      </c>
      <c r="CW84" s="419">
        <v>0</v>
      </c>
      <c r="CX84" s="428">
        <f t="shared" si="209"/>
        <v>0</v>
      </c>
      <c r="CY84" s="419">
        <v>0</v>
      </c>
      <c r="CZ84" s="428">
        <f t="shared" si="210"/>
        <v>0</v>
      </c>
      <c r="DA84" s="334">
        <v>0</v>
      </c>
    </row>
    <row r="85" spans="1:105" ht="14.4" x14ac:dyDescent="0.3">
      <c r="A85" s="72" t="s">
        <v>61</v>
      </c>
      <c r="B85" s="192">
        <v>12</v>
      </c>
      <c r="C85" s="224">
        <f t="shared" si="153"/>
        <v>6</v>
      </c>
      <c r="D85" s="205">
        <f t="shared" si="154"/>
        <v>50</v>
      </c>
      <c r="E85" s="213">
        <v>0</v>
      </c>
      <c r="F85" s="205">
        <f t="shared" si="155"/>
        <v>0</v>
      </c>
      <c r="G85" s="213">
        <v>0</v>
      </c>
      <c r="H85" s="205">
        <f t="shared" si="156"/>
        <v>0</v>
      </c>
      <c r="I85" s="213">
        <v>6</v>
      </c>
      <c r="J85" s="205">
        <f t="shared" si="157"/>
        <v>50</v>
      </c>
      <c r="K85" s="30">
        <v>0</v>
      </c>
      <c r="L85" s="132">
        <f t="shared" si="180"/>
        <v>6</v>
      </c>
      <c r="M85" s="41">
        <f t="shared" si="158"/>
        <v>50</v>
      </c>
      <c r="N85" s="36">
        <v>0</v>
      </c>
      <c r="O85" s="41">
        <f t="shared" si="159"/>
        <v>0</v>
      </c>
      <c r="P85" s="47">
        <v>2</v>
      </c>
      <c r="Q85" s="41">
        <f t="shared" si="160"/>
        <v>16.666666666666664</v>
      </c>
      <c r="R85" s="36">
        <v>4</v>
      </c>
      <c r="S85" s="41">
        <f t="shared" si="161"/>
        <v>33.333333333333329</v>
      </c>
      <c r="T85" s="99">
        <v>1</v>
      </c>
      <c r="U85" s="54">
        <f t="shared" si="181"/>
        <v>8</v>
      </c>
      <c r="V85" s="59">
        <f t="shared" si="194"/>
        <v>66.666666666666657</v>
      </c>
      <c r="W85" s="54">
        <v>2</v>
      </c>
      <c r="X85" s="59">
        <f t="shared" si="194"/>
        <v>16.666666666666664</v>
      </c>
      <c r="Y85" s="54">
        <v>5</v>
      </c>
      <c r="Z85" s="59">
        <f t="shared" si="162"/>
        <v>41.666666666666671</v>
      </c>
      <c r="AA85" s="54">
        <v>1</v>
      </c>
      <c r="AB85" s="59">
        <f t="shared" si="163"/>
        <v>8.3333333333333321</v>
      </c>
      <c r="AC85" s="68">
        <v>2</v>
      </c>
      <c r="AD85" s="274">
        <f t="shared" si="182"/>
        <v>10</v>
      </c>
      <c r="AE85" s="282">
        <f t="shared" si="164"/>
        <v>83.333333333333343</v>
      </c>
      <c r="AF85" s="274">
        <v>3</v>
      </c>
      <c r="AG85" s="282">
        <f t="shared" si="165"/>
        <v>25</v>
      </c>
      <c r="AH85" s="274">
        <v>6</v>
      </c>
      <c r="AI85" s="282">
        <f t="shared" si="195"/>
        <v>50</v>
      </c>
      <c r="AJ85" s="274">
        <v>1</v>
      </c>
      <c r="AK85" s="282">
        <f t="shared" si="196"/>
        <v>8.3333333333333321</v>
      </c>
      <c r="AL85" s="334">
        <v>2</v>
      </c>
      <c r="AM85" s="344" t="str">
        <f t="shared" si="183"/>
        <v xml:space="preserve"> </v>
      </c>
      <c r="AN85" s="256">
        <f t="shared" si="184"/>
        <v>7</v>
      </c>
      <c r="AO85" s="264">
        <f t="shared" si="166"/>
        <v>58.333333333333336</v>
      </c>
      <c r="AP85" s="256">
        <v>3</v>
      </c>
      <c r="AQ85" s="264">
        <f t="shared" si="167"/>
        <v>25</v>
      </c>
      <c r="AR85" s="256">
        <v>3</v>
      </c>
      <c r="AS85" s="264">
        <f t="shared" si="197"/>
        <v>25</v>
      </c>
      <c r="AT85" s="256">
        <v>1</v>
      </c>
      <c r="AU85" s="264">
        <f t="shared" si="198"/>
        <v>8.3333333333333321</v>
      </c>
      <c r="AV85" s="334">
        <v>1</v>
      </c>
      <c r="AW85" s="334" t="str">
        <f t="shared" si="185"/>
        <v xml:space="preserve"> </v>
      </c>
      <c r="AX85" s="358">
        <f t="shared" si="186"/>
        <v>8</v>
      </c>
      <c r="AY85" s="364">
        <f t="shared" si="168"/>
        <v>66.666666666666657</v>
      </c>
      <c r="AZ85" s="358">
        <v>3</v>
      </c>
      <c r="BA85" s="364">
        <f t="shared" si="169"/>
        <v>25</v>
      </c>
      <c r="BB85" s="358">
        <v>4</v>
      </c>
      <c r="BC85" s="364">
        <f t="shared" si="199"/>
        <v>33.333333333333329</v>
      </c>
      <c r="BD85" s="358">
        <v>1</v>
      </c>
      <c r="BE85" s="364">
        <f t="shared" si="200"/>
        <v>8.3333333333333321</v>
      </c>
      <c r="BF85" s="334">
        <v>2</v>
      </c>
      <c r="BG85" s="334" t="str">
        <f t="shared" si="187"/>
        <v xml:space="preserve"> </v>
      </c>
      <c r="BH85" s="54">
        <f t="shared" si="188"/>
        <v>6</v>
      </c>
      <c r="BI85" s="59">
        <f t="shared" si="170"/>
        <v>50</v>
      </c>
      <c r="BJ85" s="54">
        <v>3</v>
      </c>
      <c r="BK85" s="59">
        <f t="shared" si="171"/>
        <v>25</v>
      </c>
      <c r="BL85" s="54">
        <v>2</v>
      </c>
      <c r="BM85" s="59">
        <f t="shared" si="201"/>
        <v>16.666666666666664</v>
      </c>
      <c r="BN85" s="54">
        <v>1</v>
      </c>
      <c r="BO85" s="59">
        <f t="shared" si="202"/>
        <v>8.3333333333333321</v>
      </c>
      <c r="BP85" s="334">
        <v>1</v>
      </c>
      <c r="BQ85" s="334" t="str">
        <f t="shared" si="189"/>
        <v xml:space="preserve"> </v>
      </c>
      <c r="BR85" s="358">
        <f t="shared" si="190"/>
        <v>7</v>
      </c>
      <c r="BS85" s="364">
        <f t="shared" si="172"/>
        <v>58.333333333333336</v>
      </c>
      <c r="BT85" s="358">
        <v>5</v>
      </c>
      <c r="BU85" s="364">
        <f t="shared" si="173"/>
        <v>41.666666666666671</v>
      </c>
      <c r="BV85" s="358">
        <v>1</v>
      </c>
      <c r="BW85" s="364">
        <f t="shared" si="203"/>
        <v>8.3333333333333321</v>
      </c>
      <c r="BX85" s="358">
        <v>1</v>
      </c>
      <c r="BY85" s="364">
        <f t="shared" si="204"/>
        <v>8.3333333333333321</v>
      </c>
      <c r="BZ85" s="334">
        <v>1</v>
      </c>
      <c r="CA85" s="256">
        <f t="shared" si="191"/>
        <v>5</v>
      </c>
      <c r="CB85" s="264">
        <f t="shared" si="174"/>
        <v>41.666666666666671</v>
      </c>
      <c r="CC85" s="256">
        <v>2</v>
      </c>
      <c r="CD85" s="264">
        <f t="shared" si="175"/>
        <v>16.666666666666664</v>
      </c>
      <c r="CE85" s="256">
        <v>2</v>
      </c>
      <c r="CF85" s="264">
        <f t="shared" si="205"/>
        <v>16.666666666666664</v>
      </c>
      <c r="CG85" s="256">
        <v>1</v>
      </c>
      <c r="CH85" s="264">
        <f t="shared" si="206"/>
        <v>8.3333333333333321</v>
      </c>
      <c r="CI85" s="334">
        <v>0</v>
      </c>
      <c r="CJ85" s="401">
        <f t="shared" si="192"/>
        <v>5</v>
      </c>
      <c r="CK85" s="410">
        <f t="shared" si="176"/>
        <v>41.666666666666671</v>
      </c>
      <c r="CL85" s="401">
        <v>3</v>
      </c>
      <c r="CM85" s="410">
        <f t="shared" si="177"/>
        <v>25</v>
      </c>
      <c r="CN85" s="401">
        <v>1</v>
      </c>
      <c r="CO85" s="410">
        <f t="shared" si="207"/>
        <v>8.3333333333333321</v>
      </c>
      <c r="CP85" s="401">
        <v>1</v>
      </c>
      <c r="CQ85" s="410">
        <f t="shared" si="208"/>
        <v>8.3333333333333321</v>
      </c>
      <c r="CR85" s="334">
        <v>0</v>
      </c>
      <c r="CS85" s="419">
        <f t="shared" si="193"/>
        <v>5</v>
      </c>
      <c r="CT85" s="428">
        <f t="shared" si="178"/>
        <v>41.666666666666671</v>
      </c>
      <c r="CU85" s="419">
        <v>2</v>
      </c>
      <c r="CV85" s="428">
        <f t="shared" si="179"/>
        <v>16.666666666666664</v>
      </c>
      <c r="CW85" s="419">
        <v>2</v>
      </c>
      <c r="CX85" s="428">
        <f t="shared" si="209"/>
        <v>16.666666666666664</v>
      </c>
      <c r="CY85" s="419">
        <v>1</v>
      </c>
      <c r="CZ85" s="428">
        <f t="shared" si="210"/>
        <v>8.3333333333333321</v>
      </c>
      <c r="DA85" s="334">
        <v>0</v>
      </c>
    </row>
    <row r="86" spans="1:105" ht="14.4" x14ac:dyDescent="0.3">
      <c r="A86" s="72" t="s">
        <v>62</v>
      </c>
      <c r="B86" s="192">
        <v>15</v>
      </c>
      <c r="C86" s="224">
        <f t="shared" si="153"/>
        <v>7</v>
      </c>
      <c r="D86" s="205">
        <f t="shared" si="154"/>
        <v>46.666666666666664</v>
      </c>
      <c r="E86" s="213">
        <v>5</v>
      </c>
      <c r="F86" s="205">
        <f t="shared" si="155"/>
        <v>33.333333333333329</v>
      </c>
      <c r="G86" s="213">
        <v>2</v>
      </c>
      <c r="H86" s="205">
        <f t="shared" si="156"/>
        <v>13.333333333333334</v>
      </c>
      <c r="I86" s="213">
        <v>0</v>
      </c>
      <c r="J86" s="205">
        <f t="shared" si="157"/>
        <v>0</v>
      </c>
      <c r="K86" s="30">
        <v>3</v>
      </c>
      <c r="L86" s="132">
        <f t="shared" si="180"/>
        <v>10</v>
      </c>
      <c r="M86" s="41">
        <f t="shared" si="158"/>
        <v>66.666666666666657</v>
      </c>
      <c r="N86" s="36">
        <v>9</v>
      </c>
      <c r="O86" s="41">
        <f t="shared" si="159"/>
        <v>60</v>
      </c>
      <c r="P86" s="47">
        <v>1</v>
      </c>
      <c r="Q86" s="41">
        <f t="shared" si="160"/>
        <v>6.666666666666667</v>
      </c>
      <c r="R86" s="36">
        <v>0</v>
      </c>
      <c r="S86" s="41">
        <f t="shared" si="161"/>
        <v>0</v>
      </c>
      <c r="T86" s="99">
        <v>3</v>
      </c>
      <c r="U86" s="54">
        <f t="shared" si="181"/>
        <v>8</v>
      </c>
      <c r="V86" s="59">
        <f t="shared" si="194"/>
        <v>53.333333333333336</v>
      </c>
      <c r="W86" s="54">
        <v>6</v>
      </c>
      <c r="X86" s="59">
        <f t="shared" si="194"/>
        <v>40</v>
      </c>
      <c r="Y86" s="54">
        <v>2</v>
      </c>
      <c r="Z86" s="59">
        <f t="shared" si="162"/>
        <v>13.333333333333334</v>
      </c>
      <c r="AA86" s="54">
        <v>0</v>
      </c>
      <c r="AB86" s="59">
        <f t="shared" si="163"/>
        <v>0</v>
      </c>
      <c r="AC86" s="68">
        <v>4</v>
      </c>
      <c r="AD86" s="274">
        <f t="shared" si="182"/>
        <v>10</v>
      </c>
      <c r="AE86" s="282">
        <f t="shared" si="164"/>
        <v>66.666666666666657</v>
      </c>
      <c r="AF86" s="274">
        <v>9</v>
      </c>
      <c r="AG86" s="282">
        <f t="shared" si="165"/>
        <v>60</v>
      </c>
      <c r="AH86" s="274">
        <v>1</v>
      </c>
      <c r="AI86" s="282">
        <f t="shared" si="195"/>
        <v>6.666666666666667</v>
      </c>
      <c r="AJ86" s="274">
        <v>0</v>
      </c>
      <c r="AK86" s="282">
        <f t="shared" si="196"/>
        <v>0</v>
      </c>
      <c r="AL86" s="334">
        <v>5</v>
      </c>
      <c r="AM86" s="344" t="str">
        <f t="shared" si="183"/>
        <v xml:space="preserve"> </v>
      </c>
      <c r="AN86" s="256">
        <f t="shared" si="184"/>
        <v>9</v>
      </c>
      <c r="AO86" s="264">
        <f t="shared" si="166"/>
        <v>60</v>
      </c>
      <c r="AP86" s="256">
        <v>7</v>
      </c>
      <c r="AQ86" s="264">
        <f t="shared" si="167"/>
        <v>46.666666666666664</v>
      </c>
      <c r="AR86" s="256">
        <v>2</v>
      </c>
      <c r="AS86" s="264">
        <f t="shared" si="197"/>
        <v>13.333333333333334</v>
      </c>
      <c r="AT86" s="256">
        <v>0</v>
      </c>
      <c r="AU86" s="264">
        <f t="shared" si="198"/>
        <v>0</v>
      </c>
      <c r="AV86" s="334">
        <v>2</v>
      </c>
      <c r="AW86" s="334" t="str">
        <f t="shared" si="185"/>
        <v xml:space="preserve"> </v>
      </c>
      <c r="AX86" s="358">
        <f t="shared" si="186"/>
        <v>9</v>
      </c>
      <c r="AY86" s="364">
        <f t="shared" si="168"/>
        <v>60</v>
      </c>
      <c r="AZ86" s="358">
        <v>7</v>
      </c>
      <c r="BA86" s="364">
        <f t="shared" si="169"/>
        <v>46.666666666666664</v>
      </c>
      <c r="BB86" s="358">
        <v>2</v>
      </c>
      <c r="BC86" s="364">
        <f t="shared" si="199"/>
        <v>13.333333333333334</v>
      </c>
      <c r="BD86" s="358">
        <v>0</v>
      </c>
      <c r="BE86" s="364">
        <f t="shared" si="200"/>
        <v>0</v>
      </c>
      <c r="BF86" s="334">
        <v>2</v>
      </c>
      <c r="BG86" s="334" t="str">
        <f t="shared" si="187"/>
        <v xml:space="preserve"> </v>
      </c>
      <c r="BH86" s="54">
        <f t="shared" si="188"/>
        <v>6</v>
      </c>
      <c r="BI86" s="59">
        <f t="shared" si="170"/>
        <v>40</v>
      </c>
      <c r="BJ86" s="54">
        <v>5</v>
      </c>
      <c r="BK86" s="59">
        <f t="shared" si="171"/>
        <v>33.333333333333329</v>
      </c>
      <c r="BL86" s="54">
        <v>1</v>
      </c>
      <c r="BM86" s="59">
        <f t="shared" si="201"/>
        <v>6.666666666666667</v>
      </c>
      <c r="BN86" s="54">
        <v>0</v>
      </c>
      <c r="BO86" s="59">
        <f t="shared" si="202"/>
        <v>0</v>
      </c>
      <c r="BP86" s="334">
        <v>2</v>
      </c>
      <c r="BQ86" s="334" t="str">
        <f t="shared" si="189"/>
        <v xml:space="preserve"> </v>
      </c>
      <c r="BR86" s="358">
        <f t="shared" si="190"/>
        <v>8</v>
      </c>
      <c r="BS86" s="364">
        <f t="shared" si="172"/>
        <v>53.333333333333336</v>
      </c>
      <c r="BT86" s="358">
        <v>8</v>
      </c>
      <c r="BU86" s="364">
        <f t="shared" si="173"/>
        <v>53.333333333333336</v>
      </c>
      <c r="BV86" s="358">
        <v>0</v>
      </c>
      <c r="BW86" s="364">
        <f t="shared" si="203"/>
        <v>0</v>
      </c>
      <c r="BX86" s="358">
        <v>0</v>
      </c>
      <c r="BY86" s="364">
        <f t="shared" si="204"/>
        <v>0</v>
      </c>
      <c r="BZ86" s="334">
        <v>2</v>
      </c>
      <c r="CA86" s="256">
        <f t="shared" si="191"/>
        <v>6</v>
      </c>
      <c r="CB86" s="264">
        <f t="shared" si="174"/>
        <v>40</v>
      </c>
      <c r="CC86" s="256">
        <v>5</v>
      </c>
      <c r="CD86" s="264">
        <f t="shared" si="175"/>
        <v>33.333333333333329</v>
      </c>
      <c r="CE86" s="256">
        <v>1</v>
      </c>
      <c r="CF86" s="264">
        <f t="shared" si="205"/>
        <v>6.666666666666667</v>
      </c>
      <c r="CG86" s="256">
        <v>0</v>
      </c>
      <c r="CH86" s="264">
        <f t="shared" si="206"/>
        <v>0</v>
      </c>
      <c r="CI86" s="334">
        <v>2</v>
      </c>
      <c r="CJ86" s="401">
        <f t="shared" si="192"/>
        <v>8</v>
      </c>
      <c r="CK86" s="410">
        <f t="shared" si="176"/>
        <v>53.333333333333336</v>
      </c>
      <c r="CL86" s="401">
        <v>8</v>
      </c>
      <c r="CM86" s="410">
        <f t="shared" si="177"/>
        <v>53.333333333333336</v>
      </c>
      <c r="CN86" s="401">
        <v>0</v>
      </c>
      <c r="CO86" s="410">
        <f t="shared" si="207"/>
        <v>0</v>
      </c>
      <c r="CP86" s="401">
        <v>0</v>
      </c>
      <c r="CQ86" s="410">
        <f t="shared" si="208"/>
        <v>0</v>
      </c>
      <c r="CR86" s="334">
        <v>2</v>
      </c>
      <c r="CS86" s="419">
        <f t="shared" si="193"/>
        <v>7</v>
      </c>
      <c r="CT86" s="428">
        <f t="shared" si="178"/>
        <v>46.666666666666664</v>
      </c>
      <c r="CU86" s="419">
        <v>7</v>
      </c>
      <c r="CV86" s="428">
        <f t="shared" si="179"/>
        <v>46.666666666666664</v>
      </c>
      <c r="CW86" s="419">
        <v>0</v>
      </c>
      <c r="CX86" s="428">
        <f t="shared" si="209"/>
        <v>0</v>
      </c>
      <c r="CY86" s="419">
        <v>0</v>
      </c>
      <c r="CZ86" s="428">
        <f t="shared" si="210"/>
        <v>0</v>
      </c>
      <c r="DA86" s="334">
        <v>2</v>
      </c>
    </row>
    <row r="87" spans="1:105" ht="14.4" x14ac:dyDescent="0.3">
      <c r="A87" s="72" t="s">
        <v>63</v>
      </c>
      <c r="B87" s="192">
        <v>36</v>
      </c>
      <c r="C87" s="224">
        <f t="shared" si="153"/>
        <v>18</v>
      </c>
      <c r="D87" s="205">
        <f t="shared" si="154"/>
        <v>50</v>
      </c>
      <c r="E87" s="213">
        <v>16</v>
      </c>
      <c r="F87" s="205">
        <f t="shared" si="155"/>
        <v>44.444444444444443</v>
      </c>
      <c r="G87" s="213">
        <v>0</v>
      </c>
      <c r="H87" s="205">
        <f t="shared" si="156"/>
        <v>0</v>
      </c>
      <c r="I87" s="213">
        <v>2</v>
      </c>
      <c r="J87" s="205">
        <f t="shared" si="157"/>
        <v>5.5555555555555554</v>
      </c>
      <c r="K87" s="30">
        <v>0</v>
      </c>
      <c r="L87" s="132">
        <f t="shared" si="180"/>
        <v>24</v>
      </c>
      <c r="M87" s="41">
        <f t="shared" si="158"/>
        <v>66.666666666666657</v>
      </c>
      <c r="N87" s="36">
        <v>23</v>
      </c>
      <c r="O87" s="41">
        <f t="shared" si="159"/>
        <v>63.888888888888886</v>
      </c>
      <c r="P87" s="47">
        <v>0</v>
      </c>
      <c r="Q87" s="41">
        <f t="shared" si="160"/>
        <v>0</v>
      </c>
      <c r="R87" s="36">
        <v>1</v>
      </c>
      <c r="S87" s="41">
        <f t="shared" si="161"/>
        <v>2.7777777777777777</v>
      </c>
      <c r="T87" s="99">
        <v>0</v>
      </c>
      <c r="U87" s="54">
        <f t="shared" si="181"/>
        <v>29</v>
      </c>
      <c r="V87" s="59">
        <f t="shared" si="194"/>
        <v>80.555555555555557</v>
      </c>
      <c r="W87" s="54">
        <v>21</v>
      </c>
      <c r="X87" s="59">
        <f t="shared" si="194"/>
        <v>58.333333333333336</v>
      </c>
      <c r="Y87" s="54">
        <v>8</v>
      </c>
      <c r="Z87" s="59">
        <f t="shared" si="162"/>
        <v>22.222222222222221</v>
      </c>
      <c r="AA87" s="54">
        <v>0</v>
      </c>
      <c r="AB87" s="59">
        <f t="shared" si="163"/>
        <v>0</v>
      </c>
      <c r="AC87" s="68">
        <v>3</v>
      </c>
      <c r="AD87" s="274">
        <f t="shared" si="182"/>
        <v>36</v>
      </c>
      <c r="AE87" s="282">
        <f t="shared" si="164"/>
        <v>100</v>
      </c>
      <c r="AF87" s="274">
        <v>27</v>
      </c>
      <c r="AG87" s="282">
        <f t="shared" si="165"/>
        <v>75</v>
      </c>
      <c r="AH87" s="274">
        <v>9</v>
      </c>
      <c r="AI87" s="282">
        <f t="shared" si="195"/>
        <v>25</v>
      </c>
      <c r="AJ87" s="274">
        <v>0</v>
      </c>
      <c r="AK87" s="282">
        <f t="shared" si="196"/>
        <v>0</v>
      </c>
      <c r="AL87" s="334">
        <v>0</v>
      </c>
      <c r="AM87" s="344" t="str">
        <f t="shared" si="183"/>
        <v xml:space="preserve"> </v>
      </c>
      <c r="AN87" s="256">
        <f t="shared" si="184"/>
        <v>24</v>
      </c>
      <c r="AO87" s="264">
        <f t="shared" si="166"/>
        <v>66.666666666666657</v>
      </c>
      <c r="AP87" s="256">
        <v>17</v>
      </c>
      <c r="AQ87" s="264">
        <f t="shared" si="167"/>
        <v>47.222222222222221</v>
      </c>
      <c r="AR87" s="256">
        <v>7</v>
      </c>
      <c r="AS87" s="264">
        <f t="shared" si="197"/>
        <v>19.444444444444446</v>
      </c>
      <c r="AT87" s="256">
        <v>0</v>
      </c>
      <c r="AU87" s="264">
        <f t="shared" si="198"/>
        <v>0</v>
      </c>
      <c r="AV87" s="334">
        <v>0</v>
      </c>
      <c r="AW87" s="334" t="str">
        <f t="shared" si="185"/>
        <v xml:space="preserve"> </v>
      </c>
      <c r="AX87" s="358">
        <f t="shared" si="186"/>
        <v>29</v>
      </c>
      <c r="AY87" s="364">
        <f t="shared" si="168"/>
        <v>80.555555555555557</v>
      </c>
      <c r="AZ87" s="358">
        <v>25</v>
      </c>
      <c r="BA87" s="364">
        <f t="shared" si="169"/>
        <v>69.444444444444443</v>
      </c>
      <c r="BB87" s="358">
        <v>4</v>
      </c>
      <c r="BC87" s="364">
        <f t="shared" si="199"/>
        <v>11.111111111111111</v>
      </c>
      <c r="BD87" s="358">
        <v>0</v>
      </c>
      <c r="BE87" s="364">
        <f t="shared" si="200"/>
        <v>0</v>
      </c>
      <c r="BF87" s="334">
        <v>1</v>
      </c>
      <c r="BG87" s="334" t="str">
        <f t="shared" si="187"/>
        <v xml:space="preserve"> </v>
      </c>
      <c r="BH87" s="54">
        <f t="shared" si="188"/>
        <v>26</v>
      </c>
      <c r="BI87" s="59">
        <f t="shared" si="170"/>
        <v>72.222222222222214</v>
      </c>
      <c r="BJ87" s="54">
        <v>21</v>
      </c>
      <c r="BK87" s="59">
        <f t="shared" si="171"/>
        <v>58.333333333333336</v>
      </c>
      <c r="BL87" s="54">
        <v>5</v>
      </c>
      <c r="BM87" s="59">
        <f t="shared" si="201"/>
        <v>13.888888888888889</v>
      </c>
      <c r="BN87" s="54">
        <v>0</v>
      </c>
      <c r="BO87" s="59">
        <f t="shared" si="202"/>
        <v>0</v>
      </c>
      <c r="BP87" s="334">
        <v>1</v>
      </c>
      <c r="BQ87" s="334" t="str">
        <f t="shared" si="189"/>
        <v xml:space="preserve"> </v>
      </c>
      <c r="BR87" s="358">
        <f t="shared" si="190"/>
        <v>27</v>
      </c>
      <c r="BS87" s="364">
        <f t="shared" si="172"/>
        <v>75</v>
      </c>
      <c r="BT87" s="358">
        <v>24</v>
      </c>
      <c r="BU87" s="364">
        <f t="shared" si="173"/>
        <v>66.666666666666657</v>
      </c>
      <c r="BV87" s="358">
        <v>3</v>
      </c>
      <c r="BW87" s="364">
        <f t="shared" si="203"/>
        <v>8.3333333333333321</v>
      </c>
      <c r="BX87" s="358">
        <v>0</v>
      </c>
      <c r="BY87" s="364">
        <f t="shared" si="204"/>
        <v>0</v>
      </c>
      <c r="BZ87" s="334">
        <v>2</v>
      </c>
      <c r="CA87" s="256">
        <f t="shared" si="191"/>
        <v>21</v>
      </c>
      <c r="CB87" s="264">
        <f t="shared" si="174"/>
        <v>58.333333333333336</v>
      </c>
      <c r="CC87" s="256">
        <v>17</v>
      </c>
      <c r="CD87" s="264">
        <f t="shared" si="175"/>
        <v>47.222222222222221</v>
      </c>
      <c r="CE87" s="256">
        <v>4</v>
      </c>
      <c r="CF87" s="264">
        <f t="shared" si="205"/>
        <v>11.111111111111111</v>
      </c>
      <c r="CG87" s="256">
        <v>0</v>
      </c>
      <c r="CH87" s="264">
        <f t="shared" si="206"/>
        <v>0</v>
      </c>
      <c r="CI87" s="334">
        <v>2</v>
      </c>
      <c r="CJ87" s="401">
        <f t="shared" si="192"/>
        <v>25</v>
      </c>
      <c r="CK87" s="410">
        <f t="shared" si="176"/>
        <v>69.444444444444443</v>
      </c>
      <c r="CL87" s="401">
        <v>23</v>
      </c>
      <c r="CM87" s="410">
        <f t="shared" si="177"/>
        <v>63.888888888888886</v>
      </c>
      <c r="CN87" s="401">
        <v>2</v>
      </c>
      <c r="CO87" s="410">
        <f t="shared" si="207"/>
        <v>5.5555555555555554</v>
      </c>
      <c r="CP87" s="401">
        <v>0</v>
      </c>
      <c r="CQ87" s="410">
        <f t="shared" si="208"/>
        <v>0</v>
      </c>
      <c r="CR87" s="334">
        <v>0</v>
      </c>
      <c r="CS87" s="419">
        <f t="shared" si="193"/>
        <v>13</v>
      </c>
      <c r="CT87" s="428">
        <f t="shared" si="178"/>
        <v>36.111111111111107</v>
      </c>
      <c r="CU87" s="419">
        <v>11</v>
      </c>
      <c r="CV87" s="428">
        <f t="shared" si="179"/>
        <v>30.555555555555557</v>
      </c>
      <c r="CW87" s="419">
        <v>2</v>
      </c>
      <c r="CX87" s="428">
        <f t="shared" si="209"/>
        <v>5.5555555555555554</v>
      </c>
      <c r="CY87" s="419">
        <v>0</v>
      </c>
      <c r="CZ87" s="428">
        <f t="shared" si="210"/>
        <v>0</v>
      </c>
      <c r="DA87" s="334">
        <v>0</v>
      </c>
    </row>
    <row r="88" spans="1:105" ht="14.4" x14ac:dyDescent="0.3">
      <c r="A88" s="72" t="s">
        <v>64</v>
      </c>
      <c r="B88" s="192">
        <v>12</v>
      </c>
      <c r="C88" s="224">
        <f t="shared" si="153"/>
        <v>3</v>
      </c>
      <c r="D88" s="205">
        <f t="shared" si="154"/>
        <v>25</v>
      </c>
      <c r="E88" s="213">
        <v>2</v>
      </c>
      <c r="F88" s="205">
        <f t="shared" si="155"/>
        <v>16.666666666666664</v>
      </c>
      <c r="G88" s="213">
        <v>0</v>
      </c>
      <c r="H88" s="205">
        <f t="shared" si="156"/>
        <v>0</v>
      </c>
      <c r="I88" s="213">
        <v>1</v>
      </c>
      <c r="J88" s="205">
        <f t="shared" si="157"/>
        <v>8.3333333333333321</v>
      </c>
      <c r="K88" s="30">
        <v>1</v>
      </c>
      <c r="L88" s="132">
        <f t="shared" si="180"/>
        <v>5</v>
      </c>
      <c r="M88" s="41">
        <f t="shared" si="158"/>
        <v>41.666666666666671</v>
      </c>
      <c r="N88" s="36">
        <v>4</v>
      </c>
      <c r="O88" s="41">
        <f t="shared" si="159"/>
        <v>33.333333333333329</v>
      </c>
      <c r="P88" s="47">
        <v>0</v>
      </c>
      <c r="Q88" s="41">
        <f t="shared" si="160"/>
        <v>0</v>
      </c>
      <c r="R88" s="36">
        <v>1</v>
      </c>
      <c r="S88" s="41">
        <f t="shared" si="161"/>
        <v>8.3333333333333321</v>
      </c>
      <c r="T88" s="99">
        <v>0</v>
      </c>
      <c r="U88" s="54">
        <f t="shared" si="181"/>
        <v>7</v>
      </c>
      <c r="V88" s="59">
        <f t="shared" si="194"/>
        <v>58.333333333333336</v>
      </c>
      <c r="W88" s="54">
        <v>2</v>
      </c>
      <c r="X88" s="59">
        <f t="shared" si="194"/>
        <v>16.666666666666664</v>
      </c>
      <c r="Y88" s="54">
        <v>5</v>
      </c>
      <c r="Z88" s="59">
        <f t="shared" si="162"/>
        <v>41.666666666666671</v>
      </c>
      <c r="AA88" s="54">
        <v>0</v>
      </c>
      <c r="AB88" s="59">
        <f t="shared" si="163"/>
        <v>0</v>
      </c>
      <c r="AC88" s="68">
        <v>0</v>
      </c>
      <c r="AD88" s="274">
        <f t="shared" si="182"/>
        <v>12</v>
      </c>
      <c r="AE88" s="282">
        <f t="shared" si="164"/>
        <v>100</v>
      </c>
      <c r="AF88" s="274">
        <v>5</v>
      </c>
      <c r="AG88" s="282">
        <f t="shared" si="165"/>
        <v>41.666666666666671</v>
      </c>
      <c r="AH88" s="274">
        <v>6</v>
      </c>
      <c r="AI88" s="282">
        <f t="shared" si="195"/>
        <v>50</v>
      </c>
      <c r="AJ88" s="274">
        <v>1</v>
      </c>
      <c r="AK88" s="282">
        <f t="shared" si="196"/>
        <v>8.3333333333333321</v>
      </c>
      <c r="AL88" s="334">
        <v>0</v>
      </c>
      <c r="AM88" s="344" t="str">
        <f t="shared" si="183"/>
        <v xml:space="preserve"> </v>
      </c>
      <c r="AN88" s="256">
        <f t="shared" si="184"/>
        <v>10</v>
      </c>
      <c r="AO88" s="264">
        <f t="shared" si="166"/>
        <v>83.333333333333343</v>
      </c>
      <c r="AP88" s="256">
        <v>4</v>
      </c>
      <c r="AQ88" s="264">
        <f t="shared" si="167"/>
        <v>33.333333333333329</v>
      </c>
      <c r="AR88" s="256">
        <v>6</v>
      </c>
      <c r="AS88" s="264">
        <f t="shared" si="197"/>
        <v>50</v>
      </c>
      <c r="AT88" s="256">
        <v>0</v>
      </c>
      <c r="AU88" s="264">
        <f t="shared" si="198"/>
        <v>0</v>
      </c>
      <c r="AV88" s="334">
        <v>0</v>
      </c>
      <c r="AW88" s="334" t="str">
        <f t="shared" si="185"/>
        <v xml:space="preserve"> </v>
      </c>
      <c r="AX88" s="358">
        <f t="shared" si="186"/>
        <v>11</v>
      </c>
      <c r="AY88" s="364">
        <f t="shared" si="168"/>
        <v>91.666666666666657</v>
      </c>
      <c r="AZ88" s="358">
        <v>8</v>
      </c>
      <c r="BA88" s="364">
        <f t="shared" si="169"/>
        <v>66.666666666666657</v>
      </c>
      <c r="BB88" s="358">
        <v>3</v>
      </c>
      <c r="BC88" s="364">
        <f t="shared" si="199"/>
        <v>25</v>
      </c>
      <c r="BD88" s="358">
        <v>0</v>
      </c>
      <c r="BE88" s="364">
        <f t="shared" si="200"/>
        <v>0</v>
      </c>
      <c r="BF88" s="334">
        <v>0</v>
      </c>
      <c r="BG88" s="334" t="str">
        <f t="shared" si="187"/>
        <v xml:space="preserve"> </v>
      </c>
      <c r="BH88" s="54">
        <f t="shared" si="188"/>
        <v>8</v>
      </c>
      <c r="BI88" s="59">
        <f t="shared" si="170"/>
        <v>66.666666666666657</v>
      </c>
      <c r="BJ88" s="54">
        <v>5</v>
      </c>
      <c r="BK88" s="59">
        <f t="shared" si="171"/>
        <v>41.666666666666671</v>
      </c>
      <c r="BL88" s="54">
        <v>3</v>
      </c>
      <c r="BM88" s="59">
        <f t="shared" si="201"/>
        <v>25</v>
      </c>
      <c r="BN88" s="54">
        <v>0</v>
      </c>
      <c r="BO88" s="59">
        <f t="shared" si="202"/>
        <v>0</v>
      </c>
      <c r="BP88" s="334">
        <v>0</v>
      </c>
      <c r="BQ88" s="334" t="str">
        <f t="shared" si="189"/>
        <v xml:space="preserve"> </v>
      </c>
      <c r="BR88" s="358">
        <f t="shared" si="190"/>
        <v>8</v>
      </c>
      <c r="BS88" s="364">
        <f t="shared" si="172"/>
        <v>66.666666666666657</v>
      </c>
      <c r="BT88" s="358">
        <v>6</v>
      </c>
      <c r="BU88" s="364">
        <f t="shared" si="173"/>
        <v>50</v>
      </c>
      <c r="BV88" s="358">
        <v>2</v>
      </c>
      <c r="BW88" s="364">
        <f t="shared" si="203"/>
        <v>16.666666666666664</v>
      </c>
      <c r="BX88" s="358">
        <v>0</v>
      </c>
      <c r="BY88" s="364">
        <f t="shared" si="204"/>
        <v>0</v>
      </c>
      <c r="BZ88" s="334">
        <v>0</v>
      </c>
      <c r="CA88" s="256">
        <f t="shared" si="191"/>
        <v>8</v>
      </c>
      <c r="CB88" s="264">
        <f t="shared" si="174"/>
        <v>66.666666666666657</v>
      </c>
      <c r="CC88" s="256">
        <v>5</v>
      </c>
      <c r="CD88" s="264">
        <f t="shared" si="175"/>
        <v>41.666666666666671</v>
      </c>
      <c r="CE88" s="256">
        <v>3</v>
      </c>
      <c r="CF88" s="264">
        <f t="shared" si="205"/>
        <v>25</v>
      </c>
      <c r="CG88" s="256">
        <v>0</v>
      </c>
      <c r="CH88" s="264">
        <f t="shared" si="206"/>
        <v>0</v>
      </c>
      <c r="CI88" s="334">
        <v>0</v>
      </c>
      <c r="CJ88" s="401">
        <f t="shared" si="192"/>
        <v>8</v>
      </c>
      <c r="CK88" s="410">
        <f t="shared" si="176"/>
        <v>66.666666666666657</v>
      </c>
      <c r="CL88" s="401">
        <v>5</v>
      </c>
      <c r="CM88" s="410">
        <f t="shared" si="177"/>
        <v>41.666666666666671</v>
      </c>
      <c r="CN88" s="401">
        <v>3</v>
      </c>
      <c r="CO88" s="410">
        <f t="shared" si="207"/>
        <v>25</v>
      </c>
      <c r="CP88" s="401">
        <v>0</v>
      </c>
      <c r="CQ88" s="410">
        <f t="shared" si="208"/>
        <v>0</v>
      </c>
      <c r="CR88" s="334">
        <v>0</v>
      </c>
      <c r="CS88" s="419">
        <f t="shared" si="193"/>
        <v>6</v>
      </c>
      <c r="CT88" s="428">
        <f t="shared" si="178"/>
        <v>50</v>
      </c>
      <c r="CU88" s="419">
        <v>4</v>
      </c>
      <c r="CV88" s="428">
        <f t="shared" si="179"/>
        <v>33.333333333333329</v>
      </c>
      <c r="CW88" s="419">
        <v>2</v>
      </c>
      <c r="CX88" s="428">
        <f t="shared" si="209"/>
        <v>16.666666666666664</v>
      </c>
      <c r="CY88" s="419">
        <v>0</v>
      </c>
      <c r="CZ88" s="428">
        <f t="shared" si="210"/>
        <v>0</v>
      </c>
      <c r="DA88" s="334">
        <v>0</v>
      </c>
    </row>
    <row r="89" spans="1:105" ht="14.4" x14ac:dyDescent="0.3">
      <c r="A89" s="75"/>
      <c r="B89" s="190"/>
      <c r="C89" s="220"/>
      <c r="D89" s="205"/>
      <c r="E89" s="211"/>
      <c r="F89" s="205"/>
      <c r="G89" s="211"/>
      <c r="H89" s="205"/>
      <c r="I89" s="211"/>
      <c r="J89" s="205"/>
      <c r="K89" s="30"/>
      <c r="L89" s="133"/>
      <c r="M89" s="41"/>
      <c r="N89" s="35"/>
      <c r="O89" s="41"/>
      <c r="P89" s="47"/>
      <c r="Q89" s="41"/>
      <c r="R89" s="35"/>
      <c r="S89" s="41"/>
      <c r="T89" s="99"/>
      <c r="U89" s="53"/>
      <c r="V89" s="59"/>
      <c r="W89" s="53"/>
      <c r="X89" s="59"/>
      <c r="Y89" s="53"/>
      <c r="Z89" s="59"/>
      <c r="AA89" s="53"/>
      <c r="AB89" s="59"/>
      <c r="AC89" s="68"/>
      <c r="AD89" s="270"/>
      <c r="AE89" s="282"/>
      <c r="AF89" s="270"/>
      <c r="AG89" s="282"/>
      <c r="AH89" s="270"/>
      <c r="AI89" s="282"/>
      <c r="AJ89" s="270"/>
      <c r="AK89" s="282"/>
      <c r="AL89" s="334"/>
      <c r="AM89" s="344"/>
      <c r="AN89" s="252"/>
      <c r="AO89" s="264"/>
      <c r="AP89" s="252"/>
      <c r="AQ89" s="264"/>
      <c r="AR89" s="252"/>
      <c r="AS89" s="264"/>
      <c r="AT89" s="252"/>
      <c r="AU89" s="264"/>
      <c r="AV89" s="334"/>
      <c r="AW89" s="334"/>
      <c r="AX89" s="354"/>
      <c r="AY89" s="364"/>
      <c r="AZ89" s="354"/>
      <c r="BA89" s="364"/>
      <c r="BB89" s="354"/>
      <c r="BC89" s="364"/>
      <c r="BD89" s="354"/>
      <c r="BE89" s="364"/>
      <c r="BF89" s="334"/>
      <c r="BG89" s="334"/>
      <c r="BH89" s="53"/>
      <c r="BI89" s="59"/>
      <c r="BJ89" s="53"/>
      <c r="BK89" s="59"/>
      <c r="BL89" s="53"/>
      <c r="BM89" s="59"/>
      <c r="BN89" s="53"/>
      <c r="BO89" s="59"/>
      <c r="BP89" s="334"/>
      <c r="BQ89" s="334"/>
      <c r="BR89" s="354"/>
      <c r="BS89" s="364"/>
      <c r="BT89" s="354"/>
      <c r="BU89" s="364"/>
      <c r="BV89" s="354"/>
      <c r="BW89" s="364"/>
      <c r="BX89" s="354"/>
      <c r="BY89" s="364"/>
      <c r="BZ89" s="334"/>
      <c r="CA89" s="252"/>
      <c r="CB89" s="264"/>
      <c r="CC89" s="252"/>
      <c r="CD89" s="264"/>
      <c r="CE89" s="252"/>
      <c r="CF89" s="264"/>
      <c r="CG89" s="252"/>
      <c r="CH89" s="264"/>
      <c r="CI89" s="334"/>
      <c r="CJ89" s="397"/>
      <c r="CK89" s="410"/>
      <c r="CL89" s="397"/>
      <c r="CM89" s="410"/>
      <c r="CN89" s="397"/>
      <c r="CO89" s="410"/>
      <c r="CP89" s="397"/>
      <c r="CQ89" s="410"/>
      <c r="CR89" s="334"/>
      <c r="CS89" s="415"/>
      <c r="CT89" s="428"/>
      <c r="CU89" s="415"/>
      <c r="CV89" s="428"/>
      <c r="CW89" s="415"/>
      <c r="CX89" s="428"/>
      <c r="CY89" s="415"/>
      <c r="CZ89" s="428"/>
      <c r="DA89" s="334"/>
    </row>
    <row r="90" spans="1:105" s="86" customFormat="1" x14ac:dyDescent="0.25">
      <c r="A90" s="71" t="s">
        <v>20</v>
      </c>
      <c r="B90" s="191">
        <v>31</v>
      </c>
      <c r="C90" s="221">
        <f>E90+G90+I90</f>
        <v>9</v>
      </c>
      <c r="D90" s="206">
        <f>((C90/B90)*100)</f>
        <v>29.032258064516132</v>
      </c>
      <c r="E90" s="212">
        <v>5</v>
      </c>
      <c r="F90" s="206">
        <f>((E90/B90)*100)</f>
        <v>16.129032258064516</v>
      </c>
      <c r="G90" s="212">
        <v>3</v>
      </c>
      <c r="H90" s="206">
        <f>((G90/B90)*100)</f>
        <v>9.67741935483871</v>
      </c>
      <c r="I90" s="212">
        <v>1</v>
      </c>
      <c r="J90" s="206">
        <f>((I90/B90)*100)</f>
        <v>3.225806451612903</v>
      </c>
      <c r="K90" s="29">
        <v>3</v>
      </c>
      <c r="L90" s="131">
        <f>N90+P90+R90</f>
        <v>14</v>
      </c>
      <c r="M90" s="84">
        <f>((L90/B90)*100)</f>
        <v>45.161290322580641</v>
      </c>
      <c r="N90" s="78">
        <v>10</v>
      </c>
      <c r="O90" s="84">
        <f>((N90/B90)*100)</f>
        <v>32.258064516129032</v>
      </c>
      <c r="P90" s="78">
        <v>1</v>
      </c>
      <c r="Q90" s="84">
        <f>((P90/B90)*100)</f>
        <v>3.225806451612903</v>
      </c>
      <c r="R90" s="78">
        <v>3</v>
      </c>
      <c r="S90" s="84">
        <f>((R90/B90)*100)</f>
        <v>9.67741935483871</v>
      </c>
      <c r="T90" s="87">
        <v>2</v>
      </c>
      <c r="U90" s="90">
        <f>W90+Y90+AA90</f>
        <v>22</v>
      </c>
      <c r="V90" s="85">
        <f>((U90/$B90)*100)</f>
        <v>70.967741935483872</v>
      </c>
      <c r="W90" s="79">
        <v>8</v>
      </c>
      <c r="X90" s="85">
        <f>((W90/$B90)*100)</f>
        <v>25.806451612903224</v>
      </c>
      <c r="Y90" s="79">
        <v>12</v>
      </c>
      <c r="Z90" s="85">
        <f>((Y90/$B90)*100)</f>
        <v>38.70967741935484</v>
      </c>
      <c r="AA90" s="79">
        <v>2</v>
      </c>
      <c r="AB90" s="85">
        <f>((AA90/$B90)*100)</f>
        <v>6.4516129032258061</v>
      </c>
      <c r="AC90" s="67">
        <v>1</v>
      </c>
      <c r="AD90" s="271">
        <f>AF90+AH90+AJ90</f>
        <v>26</v>
      </c>
      <c r="AE90" s="283">
        <f>((AD90/$B90)*100)</f>
        <v>83.870967741935488</v>
      </c>
      <c r="AF90" s="273">
        <v>10</v>
      </c>
      <c r="AG90" s="283">
        <f>((AF90/$B90)*100)</f>
        <v>32.258064516129032</v>
      </c>
      <c r="AH90" s="273">
        <v>12</v>
      </c>
      <c r="AI90" s="283">
        <f>((AH90/$B90)*100)</f>
        <v>38.70967741935484</v>
      </c>
      <c r="AJ90" s="273">
        <v>4</v>
      </c>
      <c r="AK90" s="283">
        <f>((AJ90/$B90)*100)</f>
        <v>12.903225806451612</v>
      </c>
      <c r="AL90" s="333">
        <v>2</v>
      </c>
      <c r="AM90" s="343" t="str">
        <f>IF((AD90+AL90)&gt;B90, "error", " ")</f>
        <v xml:space="preserve"> </v>
      </c>
      <c r="AN90" s="253">
        <f>AP90+AR90+AT90</f>
        <v>15</v>
      </c>
      <c r="AO90" s="265">
        <f>((AN90/$B90)*100)</f>
        <v>48.387096774193552</v>
      </c>
      <c r="AP90" s="255">
        <v>7</v>
      </c>
      <c r="AQ90" s="265">
        <f>((AP90/$B90)*100)</f>
        <v>22.58064516129032</v>
      </c>
      <c r="AR90" s="255">
        <v>5</v>
      </c>
      <c r="AS90" s="265">
        <f>((AR90/$B90)*100)</f>
        <v>16.129032258064516</v>
      </c>
      <c r="AT90" s="255">
        <v>3</v>
      </c>
      <c r="AU90" s="265">
        <f>((AT90/$B90)*100)</f>
        <v>9.67741935483871</v>
      </c>
      <c r="AV90" s="333">
        <v>0</v>
      </c>
      <c r="AW90" s="333" t="str">
        <f>IF((AN90+AV90)&gt;$B90, "error", " ")</f>
        <v xml:space="preserve"> </v>
      </c>
      <c r="AX90" s="355">
        <f>AZ90+BB90+BD90</f>
        <v>18</v>
      </c>
      <c r="AY90" s="365">
        <f>((AX90/$B90)*100)</f>
        <v>58.064516129032263</v>
      </c>
      <c r="AZ90" s="357">
        <v>10</v>
      </c>
      <c r="BA90" s="365">
        <f>((AZ90/$B90)*100)</f>
        <v>32.258064516129032</v>
      </c>
      <c r="BB90" s="357">
        <v>5</v>
      </c>
      <c r="BC90" s="365">
        <f>((BB90/$B90)*100)</f>
        <v>16.129032258064516</v>
      </c>
      <c r="BD90" s="357">
        <v>3</v>
      </c>
      <c r="BE90" s="365">
        <f>((BD90/$B90)*100)</f>
        <v>9.67741935483871</v>
      </c>
      <c r="BF90" s="333">
        <v>1</v>
      </c>
      <c r="BG90" s="333" t="str">
        <f>IF((AX90+BF90)&gt;$B90, "error", " ")</f>
        <v xml:space="preserve"> </v>
      </c>
      <c r="BH90" s="90">
        <f>BJ90+BL90+BN90</f>
        <v>11</v>
      </c>
      <c r="BI90" s="85">
        <f>((BH90/$B90)*100)</f>
        <v>35.483870967741936</v>
      </c>
      <c r="BJ90" s="79">
        <v>6</v>
      </c>
      <c r="BK90" s="85">
        <f>((BJ90/$B90)*100)</f>
        <v>19.35483870967742</v>
      </c>
      <c r="BL90" s="79">
        <v>2</v>
      </c>
      <c r="BM90" s="85">
        <f>((BL90/$B90)*100)</f>
        <v>6.4516129032258061</v>
      </c>
      <c r="BN90" s="79">
        <v>3</v>
      </c>
      <c r="BO90" s="85">
        <f>((BN90/$B90)*100)</f>
        <v>9.67741935483871</v>
      </c>
      <c r="BP90" s="333">
        <v>1</v>
      </c>
      <c r="BQ90" s="333" t="str">
        <f>IF((BH90+BP90)&gt;$B90, "error", " ")</f>
        <v xml:space="preserve"> </v>
      </c>
      <c r="BR90" s="355">
        <f>BT90+BV90+BX90</f>
        <v>14</v>
      </c>
      <c r="BS90" s="365">
        <f>((BR90/$B90)*100)</f>
        <v>45.161290322580641</v>
      </c>
      <c r="BT90" s="357">
        <v>9</v>
      </c>
      <c r="BU90" s="365">
        <f>((BT90/$B90)*100)</f>
        <v>29.032258064516132</v>
      </c>
      <c r="BV90" s="357">
        <v>3</v>
      </c>
      <c r="BW90" s="365">
        <f>((BV90/$B90)*100)</f>
        <v>9.67741935483871</v>
      </c>
      <c r="BX90" s="357">
        <v>2</v>
      </c>
      <c r="BY90" s="365">
        <f>((BX90/$B90)*100)</f>
        <v>6.4516129032258061</v>
      </c>
      <c r="BZ90" s="333">
        <v>1</v>
      </c>
      <c r="CA90" s="253">
        <f>CC90+CE90+CG90</f>
        <v>12</v>
      </c>
      <c r="CB90" s="265">
        <f>((CA90/$B90)*100)</f>
        <v>38.70967741935484</v>
      </c>
      <c r="CC90" s="255">
        <v>7</v>
      </c>
      <c r="CD90" s="265">
        <f>((CC90/$B90)*100)</f>
        <v>22.58064516129032</v>
      </c>
      <c r="CE90" s="255">
        <v>3</v>
      </c>
      <c r="CF90" s="265">
        <f>((CE90/$B90)*100)</f>
        <v>9.67741935483871</v>
      </c>
      <c r="CG90" s="255">
        <v>2</v>
      </c>
      <c r="CH90" s="265">
        <f>((CG90/$B90)*100)</f>
        <v>6.4516129032258061</v>
      </c>
      <c r="CI90" s="333">
        <v>0</v>
      </c>
      <c r="CJ90" s="398">
        <f>CL90+CN90+CP90</f>
        <v>15</v>
      </c>
      <c r="CK90" s="411">
        <f>((CJ90/$B90)*100)</f>
        <v>48.387096774193552</v>
      </c>
      <c r="CL90" s="400">
        <v>11</v>
      </c>
      <c r="CM90" s="411">
        <f>((CL90/$B90)*100)</f>
        <v>35.483870967741936</v>
      </c>
      <c r="CN90" s="400">
        <v>2</v>
      </c>
      <c r="CO90" s="411">
        <f>((CN90/$B90)*100)</f>
        <v>6.4516129032258061</v>
      </c>
      <c r="CP90" s="400">
        <v>2</v>
      </c>
      <c r="CQ90" s="411">
        <f>((CP90/$B90)*100)</f>
        <v>6.4516129032258061</v>
      </c>
      <c r="CR90" s="333">
        <v>0</v>
      </c>
      <c r="CS90" s="416">
        <f>CU90+CW90+CY90</f>
        <v>14</v>
      </c>
      <c r="CT90" s="429">
        <f>((CS90/$B90)*100)</f>
        <v>45.161290322580641</v>
      </c>
      <c r="CU90" s="418">
        <v>9</v>
      </c>
      <c r="CV90" s="429">
        <f>((CU90/$B90)*100)</f>
        <v>29.032258064516132</v>
      </c>
      <c r="CW90" s="418">
        <v>3</v>
      </c>
      <c r="CX90" s="429">
        <f>((CW90/$B90)*100)</f>
        <v>9.67741935483871</v>
      </c>
      <c r="CY90" s="418">
        <v>2</v>
      </c>
      <c r="CZ90" s="429">
        <f>((CY90/$B90)*100)</f>
        <v>6.4516129032258061</v>
      </c>
      <c r="DA90" s="333">
        <v>0</v>
      </c>
    </row>
    <row r="91" spans="1:105" x14ac:dyDescent="0.3">
      <c r="A91" s="22"/>
      <c r="B91" s="190"/>
      <c r="C91" s="220"/>
      <c r="D91" s="205"/>
      <c r="E91" s="211"/>
      <c r="F91" s="205"/>
      <c r="G91" s="211"/>
      <c r="H91" s="205"/>
      <c r="I91" s="211"/>
      <c r="J91" s="205"/>
      <c r="K91" s="30"/>
      <c r="L91" s="133"/>
      <c r="M91" s="41"/>
      <c r="N91" s="35"/>
      <c r="O91" s="41"/>
      <c r="P91" s="47"/>
      <c r="Q91" s="41"/>
      <c r="R91" s="35"/>
      <c r="S91" s="41"/>
      <c r="T91" s="99"/>
      <c r="U91" s="53"/>
      <c r="V91" s="59"/>
      <c r="W91" s="53"/>
      <c r="X91" s="59"/>
      <c r="Y91" s="53"/>
      <c r="Z91" s="59"/>
      <c r="AA91" s="53"/>
      <c r="AB91" s="59"/>
      <c r="AC91" s="68"/>
      <c r="AD91" s="270"/>
      <c r="AE91" s="282"/>
      <c r="AF91" s="270"/>
      <c r="AG91" s="282"/>
      <c r="AH91" s="270"/>
      <c r="AI91" s="282"/>
      <c r="AJ91" s="270"/>
      <c r="AK91" s="282"/>
      <c r="AL91" s="334"/>
      <c r="AM91" s="344"/>
      <c r="AN91" s="252"/>
      <c r="AO91" s="264"/>
      <c r="AP91" s="252"/>
      <c r="AQ91" s="264"/>
      <c r="AR91" s="252"/>
      <c r="AS91" s="264"/>
      <c r="AT91" s="252"/>
      <c r="AU91" s="264"/>
      <c r="AV91" s="334"/>
      <c r="AW91" s="334"/>
      <c r="AX91" s="354"/>
      <c r="AY91" s="364"/>
      <c r="AZ91" s="354"/>
      <c r="BA91" s="364"/>
      <c r="BB91" s="354"/>
      <c r="BC91" s="364"/>
      <c r="BD91" s="354"/>
      <c r="BE91" s="364"/>
      <c r="BF91" s="334"/>
      <c r="BG91" s="334"/>
      <c r="BH91" s="53"/>
      <c r="BI91" s="59"/>
      <c r="BJ91" s="53"/>
      <c r="BK91" s="59"/>
      <c r="BL91" s="53"/>
      <c r="BM91" s="59"/>
      <c r="BN91" s="53"/>
      <c r="BO91" s="59"/>
      <c r="BP91" s="334"/>
      <c r="BQ91" s="334"/>
      <c r="BR91" s="354"/>
      <c r="BS91" s="364"/>
      <c r="BT91" s="354"/>
      <c r="BU91" s="364"/>
      <c r="BV91" s="354"/>
      <c r="BW91" s="364"/>
      <c r="BX91" s="354"/>
      <c r="BY91" s="364"/>
      <c r="BZ91" s="334"/>
      <c r="CA91" s="252"/>
      <c r="CB91" s="264"/>
      <c r="CC91" s="252"/>
      <c r="CD91" s="264"/>
      <c r="CE91" s="252"/>
      <c r="CF91" s="264"/>
      <c r="CG91" s="252"/>
      <c r="CH91" s="264"/>
      <c r="CI91" s="334"/>
      <c r="CJ91" s="397"/>
      <c r="CK91" s="410"/>
      <c r="CL91" s="397"/>
      <c r="CM91" s="410"/>
      <c r="CN91" s="397"/>
      <c r="CO91" s="410"/>
      <c r="CP91" s="397"/>
      <c r="CQ91" s="410"/>
      <c r="CR91" s="334"/>
      <c r="CS91" s="415"/>
      <c r="CT91" s="428"/>
      <c r="CU91" s="415"/>
      <c r="CV91" s="428"/>
      <c r="CW91" s="415"/>
      <c r="CX91" s="428"/>
      <c r="CY91" s="415"/>
      <c r="CZ91" s="428"/>
      <c r="DA91" s="334"/>
    </row>
    <row r="92" spans="1:105" s="86" customFormat="1" x14ac:dyDescent="0.25">
      <c r="A92" s="71" t="s">
        <v>19</v>
      </c>
      <c r="B92" s="191">
        <v>28</v>
      </c>
      <c r="C92" s="221">
        <f>E92+G92+I92</f>
        <v>13</v>
      </c>
      <c r="D92" s="206">
        <f>((C92/B92)*100)</f>
        <v>46.428571428571431</v>
      </c>
      <c r="E92" s="212">
        <v>3</v>
      </c>
      <c r="F92" s="206">
        <f>((E92/B92)*100)</f>
        <v>10.714285714285714</v>
      </c>
      <c r="G92" s="212">
        <v>0</v>
      </c>
      <c r="H92" s="206">
        <f>((G92/B92)*100)</f>
        <v>0</v>
      </c>
      <c r="I92" s="212">
        <v>10</v>
      </c>
      <c r="J92" s="206">
        <f>((I92/B92)*100)</f>
        <v>35.714285714285715</v>
      </c>
      <c r="K92" s="29">
        <v>2</v>
      </c>
      <c r="L92" s="131">
        <f>N92+P92+R92</f>
        <v>20</v>
      </c>
      <c r="M92" s="84">
        <f>((L92/B92)*100)</f>
        <v>71.428571428571431</v>
      </c>
      <c r="N92" s="78">
        <v>9</v>
      </c>
      <c r="O92" s="84">
        <f>((N92/B92)*100)</f>
        <v>32.142857142857146</v>
      </c>
      <c r="P92" s="88">
        <v>2</v>
      </c>
      <c r="Q92" s="84">
        <f>((P92/B92)*100)</f>
        <v>7.1428571428571423</v>
      </c>
      <c r="R92" s="78">
        <v>9</v>
      </c>
      <c r="S92" s="84">
        <f>((R92/B92)*100)</f>
        <v>32.142857142857146</v>
      </c>
      <c r="T92" s="87">
        <v>2</v>
      </c>
      <c r="U92" s="90">
        <f>W92+Y92+AA92</f>
        <v>13</v>
      </c>
      <c r="V92" s="85">
        <f>((U92/$B92)*100)</f>
        <v>46.428571428571431</v>
      </c>
      <c r="W92" s="79">
        <v>6</v>
      </c>
      <c r="X92" s="85">
        <f>((W92/$B92)*100)</f>
        <v>21.428571428571427</v>
      </c>
      <c r="Y92" s="79">
        <v>4</v>
      </c>
      <c r="Z92" s="85">
        <f>((Y92/$B92)*100)</f>
        <v>14.285714285714285</v>
      </c>
      <c r="AA92" s="79">
        <v>3</v>
      </c>
      <c r="AB92" s="85">
        <f>((AA92/$B92)*100)</f>
        <v>10.714285714285714</v>
      </c>
      <c r="AC92" s="67">
        <v>0</v>
      </c>
      <c r="AD92" s="271">
        <f>AF92+AH92+AJ92</f>
        <v>25</v>
      </c>
      <c r="AE92" s="283">
        <f>((AD92/$B92)*100)</f>
        <v>89.285714285714292</v>
      </c>
      <c r="AF92" s="273">
        <v>11</v>
      </c>
      <c r="AG92" s="283">
        <f>((AF92/$B92)*100)</f>
        <v>39.285714285714285</v>
      </c>
      <c r="AH92" s="273">
        <v>6</v>
      </c>
      <c r="AI92" s="283">
        <f>((AH92/$B92)*100)</f>
        <v>21.428571428571427</v>
      </c>
      <c r="AJ92" s="273">
        <v>8</v>
      </c>
      <c r="AK92" s="283">
        <f>((AJ92/$B92)*100)</f>
        <v>28.571428571428569</v>
      </c>
      <c r="AL92" s="333">
        <v>3</v>
      </c>
      <c r="AM92" s="343" t="str">
        <f>IF((AD92+AL92)&gt;B92, "error", " ")</f>
        <v xml:space="preserve"> </v>
      </c>
      <c r="AN92" s="253">
        <f>AP92+AR92+AT92</f>
        <v>22</v>
      </c>
      <c r="AO92" s="265">
        <f>((AN92/$B92)*100)</f>
        <v>78.571428571428569</v>
      </c>
      <c r="AP92" s="255">
        <v>11</v>
      </c>
      <c r="AQ92" s="265">
        <f>((AP92/$B92)*100)</f>
        <v>39.285714285714285</v>
      </c>
      <c r="AR92" s="255">
        <v>8</v>
      </c>
      <c r="AS92" s="265">
        <f>((AR92/$B92)*100)</f>
        <v>28.571428571428569</v>
      </c>
      <c r="AT92" s="255">
        <v>3</v>
      </c>
      <c r="AU92" s="265">
        <f>((AT92/$B92)*100)</f>
        <v>10.714285714285714</v>
      </c>
      <c r="AV92" s="333">
        <v>1</v>
      </c>
      <c r="AW92" s="333" t="str">
        <f>IF((AN92+AV92)&gt;$B92, "error", " ")</f>
        <v xml:space="preserve"> </v>
      </c>
      <c r="AX92" s="355">
        <f>AZ92+BB92+BD92</f>
        <v>24</v>
      </c>
      <c r="AY92" s="365">
        <f>((AX92/$B92)*100)</f>
        <v>85.714285714285708</v>
      </c>
      <c r="AZ92" s="357">
        <v>14</v>
      </c>
      <c r="BA92" s="365">
        <f>((AZ92/$B92)*100)</f>
        <v>50</v>
      </c>
      <c r="BB92" s="357">
        <v>7</v>
      </c>
      <c r="BC92" s="365">
        <f>((BB92/$B92)*100)</f>
        <v>25</v>
      </c>
      <c r="BD92" s="357">
        <v>3</v>
      </c>
      <c r="BE92" s="365">
        <f>((BD92/$B92)*100)</f>
        <v>10.714285714285714</v>
      </c>
      <c r="BF92" s="333">
        <v>1</v>
      </c>
      <c r="BG92" s="333" t="str">
        <f>IF((AX92+BF92)&gt;$B92, "error", " ")</f>
        <v xml:space="preserve"> </v>
      </c>
      <c r="BH92" s="90">
        <f>BJ92+BL92+BN92</f>
        <v>22</v>
      </c>
      <c r="BI92" s="85">
        <f>((BH92/$B92)*100)</f>
        <v>78.571428571428569</v>
      </c>
      <c r="BJ92" s="79">
        <v>5</v>
      </c>
      <c r="BK92" s="85">
        <f>((BJ92/$B92)*100)</f>
        <v>17.857142857142858</v>
      </c>
      <c r="BL92" s="79">
        <v>14</v>
      </c>
      <c r="BM92" s="85">
        <f>((BL92/$B92)*100)</f>
        <v>50</v>
      </c>
      <c r="BN92" s="79">
        <v>3</v>
      </c>
      <c r="BO92" s="85">
        <f>((BN92/$B92)*100)</f>
        <v>10.714285714285714</v>
      </c>
      <c r="BP92" s="333">
        <v>0</v>
      </c>
      <c r="BQ92" s="333" t="str">
        <f>IF((BH92+BP92)&gt;$B92, "error", " ")</f>
        <v xml:space="preserve"> </v>
      </c>
      <c r="BR92" s="355">
        <f>BT92+BV92+BX92</f>
        <v>24</v>
      </c>
      <c r="BS92" s="365">
        <f>((BR92/$B92)*100)</f>
        <v>85.714285714285708</v>
      </c>
      <c r="BT92" s="357">
        <v>13</v>
      </c>
      <c r="BU92" s="365">
        <f>((BT92/$B92)*100)</f>
        <v>46.428571428571431</v>
      </c>
      <c r="BV92" s="357">
        <v>8</v>
      </c>
      <c r="BW92" s="365">
        <f>((BV92/$B92)*100)</f>
        <v>28.571428571428569</v>
      </c>
      <c r="BX92" s="357">
        <v>3</v>
      </c>
      <c r="BY92" s="365">
        <f>((BX92/$B92)*100)</f>
        <v>10.714285714285714</v>
      </c>
      <c r="BZ92" s="333">
        <v>0</v>
      </c>
      <c r="CA92" s="253">
        <f>CC92+CE92+CG92</f>
        <v>23</v>
      </c>
      <c r="CB92" s="265">
        <f>((CA92/$B92)*100)</f>
        <v>82.142857142857139</v>
      </c>
      <c r="CC92" s="255">
        <v>11</v>
      </c>
      <c r="CD92" s="265">
        <f>((CC92/$B92)*100)</f>
        <v>39.285714285714285</v>
      </c>
      <c r="CE92" s="255">
        <v>10</v>
      </c>
      <c r="CF92" s="265">
        <f>((CE92/$B92)*100)</f>
        <v>35.714285714285715</v>
      </c>
      <c r="CG92" s="255">
        <v>2</v>
      </c>
      <c r="CH92" s="265">
        <f>((CG92/$B92)*100)</f>
        <v>7.1428571428571423</v>
      </c>
      <c r="CI92" s="333">
        <v>0</v>
      </c>
      <c r="CJ92" s="398">
        <f>CL92+CN92+CP92</f>
        <v>24</v>
      </c>
      <c r="CK92" s="411">
        <f>((CJ92/$B92)*100)</f>
        <v>85.714285714285708</v>
      </c>
      <c r="CL92" s="400">
        <v>15</v>
      </c>
      <c r="CM92" s="411">
        <f>((CL92/$B92)*100)</f>
        <v>53.571428571428569</v>
      </c>
      <c r="CN92" s="400">
        <v>8</v>
      </c>
      <c r="CO92" s="411">
        <f>((CN92/$B92)*100)</f>
        <v>28.571428571428569</v>
      </c>
      <c r="CP92" s="400">
        <v>1</v>
      </c>
      <c r="CQ92" s="411">
        <f>((CP92/$B92)*100)</f>
        <v>3.5714285714285712</v>
      </c>
      <c r="CR92" s="333">
        <v>0</v>
      </c>
      <c r="CS92" s="416">
        <f>CU92+CW92+CY92</f>
        <v>20</v>
      </c>
      <c r="CT92" s="429">
        <f>((CS92/$B92)*100)</f>
        <v>71.428571428571431</v>
      </c>
      <c r="CU92" s="418">
        <v>12</v>
      </c>
      <c r="CV92" s="429">
        <f>((CU92/$B92)*100)</f>
        <v>42.857142857142854</v>
      </c>
      <c r="CW92" s="418">
        <v>7</v>
      </c>
      <c r="CX92" s="429">
        <f>((CW92/$B92)*100)</f>
        <v>25</v>
      </c>
      <c r="CY92" s="418">
        <v>1</v>
      </c>
      <c r="CZ92" s="429">
        <f>((CY92/$B92)*100)</f>
        <v>3.5714285714285712</v>
      </c>
      <c r="DA92" s="333">
        <v>0</v>
      </c>
    </row>
    <row r="93" spans="1:105" x14ac:dyDescent="0.3">
      <c r="A93" s="22"/>
      <c r="B93" s="190"/>
      <c r="C93" s="220"/>
      <c r="D93" s="205"/>
      <c r="E93" s="211"/>
      <c r="F93" s="205"/>
      <c r="G93" s="211"/>
      <c r="H93" s="205"/>
      <c r="I93" s="211"/>
      <c r="J93" s="205"/>
      <c r="K93" s="30"/>
      <c r="L93" s="133"/>
      <c r="M93" s="41"/>
      <c r="N93" s="35"/>
      <c r="O93" s="41"/>
      <c r="P93" s="47"/>
      <c r="Q93" s="41"/>
      <c r="R93" s="35"/>
      <c r="S93" s="41"/>
      <c r="T93" s="99"/>
      <c r="U93" s="53"/>
      <c r="V93" s="59"/>
      <c r="W93" s="53"/>
      <c r="X93" s="59"/>
      <c r="Y93" s="53"/>
      <c r="Z93" s="59"/>
      <c r="AA93" s="53"/>
      <c r="AB93" s="59"/>
      <c r="AC93" s="68"/>
      <c r="AD93" s="270"/>
      <c r="AE93" s="282"/>
      <c r="AF93" s="270"/>
      <c r="AG93" s="282"/>
      <c r="AH93" s="270"/>
      <c r="AI93" s="282"/>
      <c r="AJ93" s="270"/>
      <c r="AK93" s="282"/>
      <c r="AL93" s="334"/>
      <c r="AM93" s="344"/>
      <c r="AN93" s="252"/>
      <c r="AO93" s="264"/>
      <c r="AP93" s="252"/>
      <c r="AQ93" s="264"/>
      <c r="AR93" s="252"/>
      <c r="AS93" s="264"/>
      <c r="AT93" s="252"/>
      <c r="AU93" s="264"/>
      <c r="AV93" s="334"/>
      <c r="AW93" s="334"/>
      <c r="AX93" s="354"/>
      <c r="AY93" s="364"/>
      <c r="AZ93" s="354"/>
      <c r="BA93" s="364"/>
      <c r="BB93" s="354"/>
      <c r="BC93" s="364"/>
      <c r="BD93" s="354"/>
      <c r="BE93" s="364"/>
      <c r="BF93" s="334"/>
      <c r="BG93" s="334"/>
      <c r="BH93" s="53"/>
      <c r="BI93" s="59"/>
      <c r="BJ93" s="53"/>
      <c r="BK93" s="59"/>
      <c r="BL93" s="53"/>
      <c r="BM93" s="59"/>
      <c r="BN93" s="53"/>
      <c r="BO93" s="59"/>
      <c r="BP93" s="334"/>
      <c r="BQ93" s="334"/>
      <c r="BR93" s="354"/>
      <c r="BS93" s="364"/>
      <c r="BT93" s="354"/>
      <c r="BU93" s="364"/>
      <c r="BV93" s="354"/>
      <c r="BW93" s="364"/>
      <c r="BX93" s="354"/>
      <c r="BY93" s="364"/>
      <c r="BZ93" s="334"/>
      <c r="CA93" s="252"/>
      <c r="CB93" s="264"/>
      <c r="CC93" s="252"/>
      <c r="CD93" s="264"/>
      <c r="CE93" s="252"/>
      <c r="CF93" s="264"/>
      <c r="CG93" s="252"/>
      <c r="CH93" s="264"/>
      <c r="CI93" s="334"/>
      <c r="CJ93" s="397"/>
      <c r="CK93" s="410"/>
      <c r="CL93" s="397"/>
      <c r="CM93" s="410"/>
      <c r="CN93" s="397"/>
      <c r="CO93" s="410"/>
      <c r="CP93" s="397"/>
      <c r="CQ93" s="410"/>
      <c r="CR93" s="334"/>
      <c r="CS93" s="415"/>
      <c r="CT93" s="428"/>
      <c r="CU93" s="415"/>
      <c r="CV93" s="428"/>
      <c r="CW93" s="415"/>
      <c r="CX93" s="428"/>
      <c r="CY93" s="415"/>
      <c r="CZ93" s="428"/>
      <c r="DA93" s="334"/>
    </row>
    <row r="94" spans="1:105" s="86" customFormat="1" x14ac:dyDescent="0.25">
      <c r="A94" s="71" t="s">
        <v>135</v>
      </c>
      <c r="B94" s="191">
        <v>27</v>
      </c>
      <c r="C94" s="221">
        <f>E94+G94+I94</f>
        <v>12</v>
      </c>
      <c r="D94" s="206">
        <f>((C94/B94)*100)</f>
        <v>44.444444444444443</v>
      </c>
      <c r="E94" s="212">
        <v>5</v>
      </c>
      <c r="F94" s="206">
        <f>((E94/B94)*100)</f>
        <v>18.518518518518519</v>
      </c>
      <c r="G94" s="212">
        <v>2</v>
      </c>
      <c r="H94" s="206">
        <f>((G94/B94)*100)</f>
        <v>7.4074074074074066</v>
      </c>
      <c r="I94" s="212">
        <v>5</v>
      </c>
      <c r="J94" s="206">
        <f>((I94/B94)*100)</f>
        <v>18.518518518518519</v>
      </c>
      <c r="K94" s="29">
        <v>1</v>
      </c>
      <c r="L94" s="131">
        <f>N94+P94+R94</f>
        <v>17</v>
      </c>
      <c r="M94" s="84">
        <f>((L94/B94)*100)</f>
        <v>62.962962962962962</v>
      </c>
      <c r="N94" s="78">
        <v>9</v>
      </c>
      <c r="O94" s="84">
        <f>((N94/B94)*100)</f>
        <v>33.333333333333329</v>
      </c>
      <c r="P94" s="88">
        <v>3</v>
      </c>
      <c r="Q94" s="84">
        <f>((P94/B94)*100)</f>
        <v>11.111111111111111</v>
      </c>
      <c r="R94" s="78">
        <v>5</v>
      </c>
      <c r="S94" s="84">
        <f>((R94/B94)*100)</f>
        <v>18.518518518518519</v>
      </c>
      <c r="T94" s="87">
        <v>1</v>
      </c>
      <c r="U94" s="90">
        <f>W94+Y94+AA94</f>
        <v>14</v>
      </c>
      <c r="V94" s="85">
        <f>((U94/$B94)*100)</f>
        <v>51.851851851851848</v>
      </c>
      <c r="W94" s="79">
        <v>5</v>
      </c>
      <c r="X94" s="85">
        <f>((W94/$B94)*100)</f>
        <v>18.518518518518519</v>
      </c>
      <c r="Y94" s="79">
        <v>5</v>
      </c>
      <c r="Z94" s="85">
        <f>((Y94/$B94)*100)</f>
        <v>18.518518518518519</v>
      </c>
      <c r="AA94" s="79">
        <v>4</v>
      </c>
      <c r="AB94" s="85">
        <f>((AA94/$B94)*100)</f>
        <v>14.814814814814813</v>
      </c>
      <c r="AC94" s="67">
        <v>3</v>
      </c>
      <c r="AD94" s="271">
        <f>AF94+AH94+AJ94</f>
        <v>25</v>
      </c>
      <c r="AE94" s="283">
        <f>((AD94/$B94)*100)</f>
        <v>92.592592592592595</v>
      </c>
      <c r="AF94" s="273">
        <v>11</v>
      </c>
      <c r="AG94" s="283">
        <f>((AF94/$B94)*100)</f>
        <v>40.74074074074074</v>
      </c>
      <c r="AH94" s="273">
        <v>9</v>
      </c>
      <c r="AI94" s="283">
        <f>((AH94/$B94)*100)</f>
        <v>33.333333333333329</v>
      </c>
      <c r="AJ94" s="273">
        <v>5</v>
      </c>
      <c r="AK94" s="283">
        <f>((AJ94/$B94)*100)</f>
        <v>18.518518518518519</v>
      </c>
      <c r="AL94" s="333">
        <v>2</v>
      </c>
      <c r="AM94" s="343" t="str">
        <f>IF((AD94+AL94)&gt;B94, "error", " ")</f>
        <v xml:space="preserve"> </v>
      </c>
      <c r="AN94" s="253">
        <f>AP94+AR94+AT94</f>
        <v>16</v>
      </c>
      <c r="AO94" s="265">
        <f>((AN94/$B94)*100)</f>
        <v>59.259259259259252</v>
      </c>
      <c r="AP94" s="255">
        <v>7</v>
      </c>
      <c r="AQ94" s="265">
        <f>((AP94/$B94)*100)</f>
        <v>25.925925925925924</v>
      </c>
      <c r="AR94" s="255">
        <v>7</v>
      </c>
      <c r="AS94" s="265">
        <f>((AR94/$B94)*100)</f>
        <v>25.925925925925924</v>
      </c>
      <c r="AT94" s="255">
        <v>2</v>
      </c>
      <c r="AU94" s="265">
        <f>((AT94/$B94)*100)</f>
        <v>7.4074074074074066</v>
      </c>
      <c r="AV94" s="333">
        <v>1</v>
      </c>
      <c r="AW94" s="333" t="str">
        <f>IF((AN94+AV94)&gt;$B94, "error", " ")</f>
        <v xml:space="preserve"> </v>
      </c>
      <c r="AX94" s="355">
        <f>AZ94+BB94+BD94</f>
        <v>24</v>
      </c>
      <c r="AY94" s="365">
        <f>((AX94/$B94)*100)</f>
        <v>88.888888888888886</v>
      </c>
      <c r="AZ94" s="357">
        <v>14</v>
      </c>
      <c r="BA94" s="365">
        <f>((AZ94/$B94)*100)</f>
        <v>51.851851851851848</v>
      </c>
      <c r="BB94" s="357">
        <v>8</v>
      </c>
      <c r="BC94" s="365">
        <f>((BB94/$B94)*100)</f>
        <v>29.629629629629626</v>
      </c>
      <c r="BD94" s="357">
        <v>2</v>
      </c>
      <c r="BE94" s="365">
        <f>((BD94/$B94)*100)</f>
        <v>7.4074074074074066</v>
      </c>
      <c r="BF94" s="333">
        <v>1</v>
      </c>
      <c r="BG94" s="333" t="str">
        <f>IF((AX94+BF94)&gt;$B94, "error", " ")</f>
        <v xml:space="preserve"> </v>
      </c>
      <c r="BH94" s="90">
        <f>BJ94+BL94+BN94</f>
        <v>22</v>
      </c>
      <c r="BI94" s="85">
        <f>((BH94/$B94)*100)</f>
        <v>81.481481481481481</v>
      </c>
      <c r="BJ94" s="79">
        <v>10</v>
      </c>
      <c r="BK94" s="85">
        <f>((BJ94/$B94)*100)</f>
        <v>37.037037037037038</v>
      </c>
      <c r="BL94" s="79">
        <v>10</v>
      </c>
      <c r="BM94" s="85">
        <f>((BL94/$B94)*100)</f>
        <v>37.037037037037038</v>
      </c>
      <c r="BN94" s="79">
        <v>2</v>
      </c>
      <c r="BO94" s="85">
        <f>((BN94/$B94)*100)</f>
        <v>7.4074074074074066</v>
      </c>
      <c r="BP94" s="333">
        <v>1</v>
      </c>
      <c r="BQ94" s="333" t="str">
        <f>IF((BH94+BP94)&gt;$B94, "error", " ")</f>
        <v xml:space="preserve"> </v>
      </c>
      <c r="BR94" s="355">
        <f>BT94+BV94+BX94</f>
        <v>23</v>
      </c>
      <c r="BS94" s="365">
        <f>((BR94/$B94)*100)</f>
        <v>85.18518518518519</v>
      </c>
      <c r="BT94" s="357">
        <v>14</v>
      </c>
      <c r="BU94" s="365">
        <f>((BT94/$B94)*100)</f>
        <v>51.851851851851848</v>
      </c>
      <c r="BV94" s="357">
        <v>7</v>
      </c>
      <c r="BW94" s="365">
        <f>((BV94/$B94)*100)</f>
        <v>25.925925925925924</v>
      </c>
      <c r="BX94" s="357">
        <v>2</v>
      </c>
      <c r="BY94" s="365">
        <f>((BX94/$B94)*100)</f>
        <v>7.4074074074074066</v>
      </c>
      <c r="BZ94" s="333">
        <v>0</v>
      </c>
      <c r="CA94" s="253">
        <f>CC94+CE94+CG94</f>
        <v>19</v>
      </c>
      <c r="CB94" s="265">
        <f>((CA94/$B94)*100)</f>
        <v>70.370370370370367</v>
      </c>
      <c r="CC94" s="255">
        <v>11</v>
      </c>
      <c r="CD94" s="265">
        <f>((CC94/$B94)*100)</f>
        <v>40.74074074074074</v>
      </c>
      <c r="CE94" s="255">
        <v>6</v>
      </c>
      <c r="CF94" s="265">
        <f>((CE94/$B94)*100)</f>
        <v>22.222222222222221</v>
      </c>
      <c r="CG94" s="255">
        <v>2</v>
      </c>
      <c r="CH94" s="265">
        <f>((CG94/$B94)*100)</f>
        <v>7.4074074074074066</v>
      </c>
      <c r="CI94" s="333">
        <v>0</v>
      </c>
      <c r="CJ94" s="398">
        <f>CL94+CN94+CP94</f>
        <v>21</v>
      </c>
      <c r="CK94" s="411">
        <f>((CJ94/$B94)*100)</f>
        <v>77.777777777777786</v>
      </c>
      <c r="CL94" s="400">
        <v>13</v>
      </c>
      <c r="CM94" s="411">
        <f>((CL94/$B94)*100)</f>
        <v>48.148148148148145</v>
      </c>
      <c r="CN94" s="400">
        <v>6</v>
      </c>
      <c r="CO94" s="411">
        <f>((CN94/$B94)*100)</f>
        <v>22.222222222222221</v>
      </c>
      <c r="CP94" s="400">
        <v>2</v>
      </c>
      <c r="CQ94" s="411">
        <f>((CP94/$B94)*100)</f>
        <v>7.4074074074074066</v>
      </c>
      <c r="CR94" s="333">
        <v>0</v>
      </c>
      <c r="CS94" s="416">
        <f>CU94+CW94+CY94</f>
        <v>19</v>
      </c>
      <c r="CT94" s="429">
        <f>((CS94/$B94)*100)</f>
        <v>70.370370370370367</v>
      </c>
      <c r="CU94" s="418">
        <v>10</v>
      </c>
      <c r="CV94" s="429">
        <f>((CU94/$B94)*100)</f>
        <v>37.037037037037038</v>
      </c>
      <c r="CW94" s="418">
        <v>7</v>
      </c>
      <c r="CX94" s="429">
        <f>((CW94/$B94)*100)</f>
        <v>25.925925925925924</v>
      </c>
      <c r="CY94" s="418">
        <v>2</v>
      </c>
      <c r="CZ94" s="429">
        <f>((CY94/$B94)*100)</f>
        <v>7.4074074074074066</v>
      </c>
      <c r="DA94" s="333">
        <v>0</v>
      </c>
    </row>
    <row r="95" spans="1:105" ht="14.4" thickBot="1" x14ac:dyDescent="0.35">
      <c r="A95" s="23"/>
      <c r="B95" s="193"/>
      <c r="C95" s="226"/>
      <c r="D95" s="207"/>
      <c r="E95" s="215"/>
      <c r="F95" s="207"/>
      <c r="G95" s="215"/>
      <c r="H95" s="207"/>
      <c r="I95" s="215"/>
      <c r="J95" s="207"/>
      <c r="K95" s="32"/>
      <c r="L95" s="134"/>
      <c r="M95" s="81"/>
      <c r="N95" s="80"/>
      <c r="O95" s="81"/>
      <c r="P95" s="49"/>
      <c r="Q95" s="81"/>
      <c r="R95" s="80"/>
      <c r="S95" s="81"/>
      <c r="T95" s="100"/>
      <c r="U95" s="82"/>
      <c r="V95" s="83"/>
      <c r="W95" s="82"/>
      <c r="X95" s="83"/>
      <c r="Y95" s="82"/>
      <c r="Z95" s="83"/>
      <c r="AA95" s="82"/>
      <c r="AB95" s="83"/>
      <c r="AC95" s="70"/>
      <c r="AD95" s="276"/>
      <c r="AE95" s="284"/>
      <c r="AF95" s="276"/>
      <c r="AG95" s="284"/>
      <c r="AH95" s="276"/>
      <c r="AI95" s="284"/>
      <c r="AJ95" s="276"/>
      <c r="AK95" s="284"/>
      <c r="AL95" s="335"/>
      <c r="AM95" s="345"/>
      <c r="AN95" s="258"/>
      <c r="AO95" s="266"/>
      <c r="AP95" s="258"/>
      <c r="AQ95" s="266"/>
      <c r="AR95" s="258"/>
      <c r="AS95" s="266"/>
      <c r="AT95" s="258"/>
      <c r="AU95" s="266"/>
      <c r="AV95" s="335"/>
      <c r="AW95" s="335"/>
      <c r="AX95" s="360"/>
      <c r="AY95" s="366"/>
      <c r="AZ95" s="360"/>
      <c r="BA95" s="366"/>
      <c r="BB95" s="360"/>
      <c r="BC95" s="366"/>
      <c r="BD95" s="360"/>
      <c r="BE95" s="366"/>
      <c r="BF95" s="335"/>
      <c r="BG95" s="335"/>
      <c r="BH95" s="82"/>
      <c r="BI95" s="83"/>
      <c r="BJ95" s="82"/>
      <c r="BK95" s="83"/>
      <c r="BL95" s="82"/>
      <c r="BM95" s="83"/>
      <c r="BN95" s="82"/>
      <c r="BO95" s="83"/>
      <c r="BP95" s="335"/>
      <c r="BQ95" s="335"/>
      <c r="BR95" s="360"/>
      <c r="BS95" s="366"/>
      <c r="BT95" s="360"/>
      <c r="BU95" s="366"/>
      <c r="BV95" s="360"/>
      <c r="BW95" s="366"/>
      <c r="BX95" s="360"/>
      <c r="BY95" s="366"/>
      <c r="BZ95" s="335"/>
      <c r="CA95" s="258"/>
      <c r="CB95" s="266"/>
      <c r="CC95" s="258"/>
      <c r="CD95" s="266"/>
      <c r="CE95" s="258"/>
      <c r="CF95" s="266"/>
      <c r="CG95" s="258"/>
      <c r="CH95" s="266"/>
      <c r="CI95" s="335"/>
      <c r="CJ95" s="403"/>
      <c r="CK95" s="412"/>
      <c r="CL95" s="403"/>
      <c r="CM95" s="412"/>
      <c r="CN95" s="403"/>
      <c r="CO95" s="412"/>
      <c r="CP95" s="403"/>
      <c r="CQ95" s="412"/>
      <c r="CR95" s="335"/>
      <c r="CS95" s="421"/>
      <c r="CT95" s="430"/>
      <c r="CU95" s="421"/>
      <c r="CV95" s="430"/>
      <c r="CW95" s="421"/>
      <c r="CX95" s="430"/>
      <c r="CY95" s="421"/>
      <c r="CZ95" s="430"/>
      <c r="DA95" s="335"/>
    </row>
    <row r="96" spans="1:105" ht="14.4" thickTop="1" x14ac:dyDescent="0.3">
      <c r="A96" s="3" t="s">
        <v>22</v>
      </c>
    </row>
    <row r="97" spans="1:1" x14ac:dyDescent="0.3">
      <c r="A97" s="3" t="s">
        <v>23</v>
      </c>
    </row>
    <row r="98" spans="1:1" x14ac:dyDescent="0.3">
      <c r="A98" s="3"/>
    </row>
    <row r="99" spans="1:1" x14ac:dyDescent="0.3">
      <c r="A99" s="76" t="s">
        <v>24</v>
      </c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24"/>
    </row>
    <row r="104" spans="1:1" x14ac:dyDescent="0.3">
      <c r="A104" s="4"/>
    </row>
  </sheetData>
  <sheetProtection selectLockedCells="1" selectUnlockedCells="1"/>
  <mergeCells count="72">
    <mergeCell ref="CL6:CM7"/>
    <mergeCell ref="CN6:CO7"/>
    <mergeCell ref="CP6:CQ7"/>
    <mergeCell ref="CR6:CR8"/>
    <mergeCell ref="CA5:CI5"/>
    <mergeCell ref="CA6:CB7"/>
    <mergeCell ref="CC6:CD7"/>
    <mergeCell ref="CE6:CF7"/>
    <mergeCell ref="CG6:CH7"/>
    <mergeCell ref="CI6:CI8"/>
    <mergeCell ref="BR5:BZ5"/>
    <mergeCell ref="BR6:BS7"/>
    <mergeCell ref="BT6:BU7"/>
    <mergeCell ref="BV6:BW7"/>
    <mergeCell ref="BX6:BY7"/>
    <mergeCell ref="BZ6:BZ8"/>
    <mergeCell ref="AW6:AW8"/>
    <mergeCell ref="BQ6:BQ8"/>
    <mergeCell ref="BG6:BG8"/>
    <mergeCell ref="BH5:BP5"/>
    <mergeCell ref="BH6:BI7"/>
    <mergeCell ref="BJ6:BK7"/>
    <mergeCell ref="BL6:BM7"/>
    <mergeCell ref="BN6:BO7"/>
    <mergeCell ref="BP6:BP8"/>
    <mergeCell ref="AX5:BF5"/>
    <mergeCell ref="AX6:AY7"/>
    <mergeCell ref="AZ6:BA7"/>
    <mergeCell ref="BB6:BC7"/>
    <mergeCell ref="BD6:BE7"/>
    <mergeCell ref="BF6:BF8"/>
    <mergeCell ref="A4:A8"/>
    <mergeCell ref="B4:B8"/>
    <mergeCell ref="C5:K5"/>
    <mergeCell ref="C6:D7"/>
    <mergeCell ref="E6:F7"/>
    <mergeCell ref="G6:H7"/>
    <mergeCell ref="I6:J7"/>
    <mergeCell ref="C4:DA4"/>
    <mergeCell ref="CS5:DA5"/>
    <mergeCell ref="CS6:CT7"/>
    <mergeCell ref="CU6:CV7"/>
    <mergeCell ref="CW6:CX7"/>
    <mergeCell ref="CY6:CZ7"/>
    <mergeCell ref="DA6:DA8"/>
    <mergeCell ref="CJ5:CR5"/>
    <mergeCell ref="CJ6:CK7"/>
    <mergeCell ref="AD5:AL5"/>
    <mergeCell ref="U5:AC5"/>
    <mergeCell ref="Y6:Z7"/>
    <mergeCell ref="AT6:AU7"/>
    <mergeCell ref="AN5:AV5"/>
    <mergeCell ref="AR6:AS7"/>
    <mergeCell ref="AV6:AV8"/>
    <mergeCell ref="AD6:AE7"/>
    <mergeCell ref="AF6:AG7"/>
    <mergeCell ref="AH6:AI7"/>
    <mergeCell ref="AJ6:AK7"/>
    <mergeCell ref="AL6:AL8"/>
    <mergeCell ref="AC6:AC8"/>
    <mergeCell ref="AN6:AO7"/>
    <mergeCell ref="AP6:AQ7"/>
    <mergeCell ref="L5:T5"/>
    <mergeCell ref="L6:M7"/>
    <mergeCell ref="N6:O7"/>
    <mergeCell ref="K6:K8"/>
    <mergeCell ref="AA6:AB7"/>
    <mergeCell ref="T6:T8"/>
    <mergeCell ref="U6:V7"/>
    <mergeCell ref="W6:X7"/>
    <mergeCell ref="P6:Q7"/>
    <mergeCell ref="R6:S7"/>
  </mergeCells>
  <printOptions horizontalCentered="1" verticalCentered="1"/>
  <pageMargins left="0.25" right="0.25" top="0.27" bottom="0.22" header="0.23" footer="0.19"/>
  <pageSetup paperSize="9" scale="80" firstPageNumber="0" orientation="landscape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A91"/>
  <sheetViews>
    <sheetView workbookViewId="0">
      <pane xSplit="2" ySplit="10" topLeftCell="CA11" activePane="bottomRight" state="frozen"/>
      <selection pane="topRight" activeCell="E1" sqref="E1"/>
      <selection pane="bottomLeft" activeCell="A11" sqref="A11"/>
      <selection pane="bottomRight" activeCell="DC88" sqref="DC88"/>
    </sheetView>
  </sheetViews>
  <sheetFormatPr defaultColWidth="8.77734375" defaultRowHeight="13.8" x14ac:dyDescent="0.25"/>
  <cols>
    <col min="1" max="1" width="33.109375" style="7" customWidth="1"/>
    <col min="2" max="2" width="8.44140625" style="10" customWidth="1"/>
    <col min="3" max="3" width="6.44140625" style="10" hidden="1" customWidth="1"/>
    <col min="4" max="4" width="8.109375" style="10" hidden="1" customWidth="1"/>
    <col min="5" max="5" width="6.44140625" style="10" hidden="1" customWidth="1"/>
    <col min="6" max="6" width="8.109375" style="10" hidden="1" customWidth="1"/>
    <col min="7" max="7" width="11.44140625" style="10" hidden="1" customWidth="1"/>
    <col min="8" max="8" width="8.109375" style="10" hidden="1" customWidth="1"/>
    <col min="9" max="9" width="11.6640625" style="7" hidden="1" customWidth="1"/>
    <col min="10" max="10" width="8.109375" style="10" hidden="1" customWidth="1"/>
    <col min="11" max="11" width="13.6640625" style="10" hidden="1" customWidth="1"/>
    <col min="12" max="12" width="6.44140625" style="10" hidden="1" customWidth="1"/>
    <col min="13" max="13" width="8.109375" style="10" hidden="1" customWidth="1"/>
    <col min="14" max="14" width="6.44140625" style="10" hidden="1" customWidth="1"/>
    <col min="15" max="15" width="8.109375" style="10" hidden="1" customWidth="1"/>
    <col min="16" max="16" width="11.44140625" style="10" hidden="1" customWidth="1"/>
    <col min="17" max="17" width="8.109375" style="10" hidden="1" customWidth="1"/>
    <col min="18" max="18" width="11.6640625" style="7" hidden="1" customWidth="1"/>
    <col min="19" max="19" width="8.109375" style="10" hidden="1" customWidth="1"/>
    <col min="20" max="20" width="13.6640625" style="27" hidden="1" customWidth="1"/>
    <col min="21" max="21" width="6.44140625" style="10" hidden="1" customWidth="1"/>
    <col min="22" max="22" width="8.109375" style="10" hidden="1" customWidth="1"/>
    <col min="23" max="23" width="6.44140625" style="10" hidden="1" customWidth="1"/>
    <col min="24" max="24" width="8.109375" style="10" hidden="1" customWidth="1"/>
    <col min="25" max="25" width="11.44140625" style="10" hidden="1" customWidth="1"/>
    <col min="26" max="26" width="8.109375" style="10" hidden="1" customWidth="1"/>
    <col min="27" max="27" width="11.6640625" style="7" hidden="1" customWidth="1"/>
    <col min="28" max="28" width="8.109375" style="10" hidden="1" customWidth="1"/>
    <col min="29" max="29" width="13.6640625" style="10" hidden="1" customWidth="1"/>
    <col min="30" max="30" width="6.44140625" style="10" hidden="1" customWidth="1"/>
    <col min="31" max="31" width="8.109375" style="10" hidden="1" customWidth="1"/>
    <col min="32" max="32" width="6.44140625" style="10" hidden="1" customWidth="1"/>
    <col min="33" max="33" width="8.109375" style="10" hidden="1" customWidth="1"/>
    <col min="34" max="34" width="11.44140625" style="10" hidden="1" customWidth="1"/>
    <col min="35" max="35" width="8.109375" style="10" hidden="1" customWidth="1"/>
    <col min="36" max="36" width="11.6640625" style="7" hidden="1" customWidth="1"/>
    <col min="37" max="37" width="8.109375" style="10" hidden="1" customWidth="1"/>
    <col min="38" max="39" width="13.6640625" style="10" hidden="1" customWidth="1"/>
    <col min="40" max="40" width="6.44140625" style="10" hidden="1" customWidth="1"/>
    <col min="41" max="41" width="8.109375" style="10" hidden="1" customWidth="1"/>
    <col min="42" max="42" width="6.44140625" style="10" hidden="1" customWidth="1"/>
    <col min="43" max="43" width="8.109375" style="10" hidden="1" customWidth="1"/>
    <col min="44" max="44" width="11.44140625" style="10" hidden="1" customWidth="1"/>
    <col min="45" max="45" width="8.109375" style="10" hidden="1" customWidth="1"/>
    <col min="46" max="46" width="11.6640625" style="7" hidden="1" customWidth="1"/>
    <col min="47" max="47" width="8.109375" style="10" hidden="1" customWidth="1"/>
    <col min="48" max="49" width="13.6640625" style="10" hidden="1" customWidth="1"/>
    <col min="50" max="50" width="6.44140625" style="10" hidden="1" customWidth="1"/>
    <col min="51" max="51" width="8.109375" style="10" hidden="1" customWidth="1"/>
    <col min="52" max="52" width="6.44140625" style="10" hidden="1" customWidth="1"/>
    <col min="53" max="53" width="8.109375" style="10" hidden="1" customWidth="1"/>
    <col min="54" max="54" width="11.44140625" style="10" hidden="1" customWidth="1"/>
    <col min="55" max="55" width="8.109375" style="10" hidden="1" customWidth="1"/>
    <col min="56" max="56" width="11.6640625" style="7" hidden="1" customWidth="1"/>
    <col min="57" max="57" width="8.109375" style="10" hidden="1" customWidth="1"/>
    <col min="58" max="58" width="13.6640625" style="10" hidden="1" customWidth="1"/>
    <col min="59" max="59" width="8.44140625" style="10" hidden="1" customWidth="1"/>
    <col min="60" max="60" width="6.44140625" style="10" hidden="1" customWidth="1"/>
    <col min="61" max="61" width="8.109375" style="10" hidden="1" customWidth="1"/>
    <col min="62" max="62" width="6.44140625" style="10" hidden="1" customWidth="1"/>
    <col min="63" max="63" width="8.109375" style="10" hidden="1" customWidth="1"/>
    <col min="64" max="64" width="11.44140625" style="10" hidden="1" customWidth="1"/>
    <col min="65" max="65" width="8.109375" style="10" hidden="1" customWidth="1"/>
    <col min="66" max="66" width="11.6640625" style="7" hidden="1" customWidth="1"/>
    <col min="67" max="67" width="8.109375" style="10" hidden="1" customWidth="1"/>
    <col min="68" max="68" width="13.6640625" style="10" hidden="1" customWidth="1"/>
    <col min="69" max="69" width="8.44140625" style="10" hidden="1" customWidth="1"/>
    <col min="70" max="70" width="6.44140625" style="10" hidden="1" customWidth="1"/>
    <col min="71" max="71" width="8.109375" style="10" hidden="1" customWidth="1"/>
    <col min="72" max="72" width="6.44140625" style="10" hidden="1" customWidth="1"/>
    <col min="73" max="73" width="8.109375" style="10" hidden="1" customWidth="1"/>
    <col min="74" max="74" width="11.44140625" style="10" hidden="1" customWidth="1"/>
    <col min="75" max="75" width="8.109375" style="10" hidden="1" customWidth="1"/>
    <col min="76" max="76" width="11.6640625" style="7" hidden="1" customWidth="1"/>
    <col min="77" max="77" width="8.109375" style="10" hidden="1" customWidth="1"/>
    <col min="78" max="78" width="13.6640625" style="10" hidden="1" customWidth="1"/>
    <col min="79" max="79" width="6.44140625" style="10" bestFit="1" customWidth="1"/>
    <col min="80" max="80" width="8.109375" style="10" bestFit="1" customWidth="1"/>
    <col min="81" max="81" width="6.44140625" style="10" bestFit="1" customWidth="1"/>
    <col min="82" max="82" width="8.109375" style="10" customWidth="1"/>
    <col min="83" max="83" width="11.44140625" style="10" customWidth="1"/>
    <col min="84" max="84" width="8.109375" style="10" customWidth="1"/>
    <col min="85" max="85" width="11.6640625" style="7" bestFit="1" customWidth="1"/>
    <col min="86" max="86" width="8.109375" style="10" customWidth="1"/>
    <col min="87" max="87" width="13.6640625" style="10" bestFit="1" customWidth="1"/>
    <col min="88" max="88" width="6.44140625" style="10" bestFit="1" customWidth="1"/>
    <col min="89" max="89" width="8.109375" style="10" bestFit="1" customWidth="1"/>
    <col min="90" max="90" width="6.44140625" style="10" bestFit="1" customWidth="1"/>
    <col min="91" max="91" width="8.109375" style="10" customWidth="1"/>
    <col min="92" max="92" width="11.44140625" style="10" customWidth="1"/>
    <col min="93" max="93" width="8.109375" style="10" customWidth="1"/>
    <col min="94" max="94" width="11.6640625" style="7" bestFit="1" customWidth="1"/>
    <col min="95" max="95" width="8.109375" style="10" customWidth="1"/>
    <col min="96" max="96" width="13.6640625" style="10" bestFit="1" customWidth="1"/>
    <col min="97" max="97" width="6.44140625" style="10" bestFit="1" customWidth="1"/>
    <col min="98" max="98" width="8.109375" style="10" bestFit="1" customWidth="1"/>
    <col min="99" max="99" width="6.44140625" style="10" bestFit="1" customWidth="1"/>
    <col min="100" max="100" width="8.109375" style="10" customWidth="1"/>
    <col min="101" max="101" width="11.44140625" style="10" customWidth="1"/>
    <col min="102" max="102" width="8.109375" style="10" customWidth="1"/>
    <col min="103" max="103" width="11.6640625" style="7" bestFit="1" customWidth="1"/>
    <col min="104" max="104" width="8.109375" style="10" customWidth="1"/>
    <col min="105" max="105" width="13.6640625" style="10" bestFit="1" customWidth="1"/>
    <col min="106" max="16384" width="8.77734375" style="7"/>
  </cols>
  <sheetData>
    <row r="1" spans="1:105" ht="21" x14ac:dyDescent="0.25">
      <c r="A1" s="64" t="s">
        <v>132</v>
      </c>
      <c r="B1" s="63"/>
      <c r="C1" s="63"/>
      <c r="D1" s="63"/>
      <c r="E1" s="63"/>
      <c r="F1" s="15"/>
      <c r="G1" s="63"/>
      <c r="H1" s="63"/>
      <c r="I1" s="15"/>
      <c r="J1" s="14"/>
      <c r="K1" s="7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5"/>
      <c r="Y1" s="63"/>
      <c r="Z1" s="63"/>
      <c r="AA1" s="15"/>
      <c r="AB1" s="14"/>
      <c r="AC1" s="7"/>
      <c r="AD1" s="63"/>
      <c r="AE1" s="63"/>
      <c r="AF1" s="63"/>
      <c r="AG1" s="15"/>
      <c r="AH1" s="63"/>
      <c r="AI1" s="63"/>
      <c r="AJ1" s="15"/>
      <c r="AK1" s="14"/>
      <c r="AL1" s="7"/>
      <c r="AM1" s="7"/>
      <c r="AN1" s="63"/>
      <c r="AO1" s="63"/>
      <c r="AP1" s="63"/>
      <c r="AQ1" s="15"/>
      <c r="AR1" s="63"/>
      <c r="AS1" s="63"/>
      <c r="AT1" s="15"/>
      <c r="AU1" s="14"/>
      <c r="AV1" s="7"/>
      <c r="AW1" s="7"/>
      <c r="AX1" s="63"/>
      <c r="AY1" s="63"/>
      <c r="AZ1" s="63"/>
      <c r="BA1" s="15"/>
      <c r="BB1" s="63"/>
      <c r="BC1" s="63"/>
      <c r="BD1" s="15"/>
      <c r="BE1" s="14"/>
      <c r="BF1" s="7"/>
      <c r="BG1" s="7"/>
      <c r="BH1" s="63"/>
      <c r="BI1" s="63"/>
      <c r="BJ1" s="63"/>
      <c r="BK1" s="15"/>
      <c r="BL1" s="63"/>
      <c r="BM1" s="63"/>
      <c r="BN1" s="15"/>
      <c r="BO1" s="14"/>
      <c r="BP1" s="7"/>
      <c r="BQ1" s="7"/>
      <c r="BR1" s="63"/>
      <c r="BS1" s="63"/>
      <c r="BT1" s="63"/>
      <c r="BU1" s="15"/>
      <c r="BV1" s="63"/>
      <c r="BW1" s="63"/>
      <c r="BX1" s="15"/>
      <c r="BY1" s="14"/>
      <c r="BZ1" s="7"/>
      <c r="CA1" s="63"/>
      <c r="CB1" s="63"/>
      <c r="CC1" s="63"/>
      <c r="CD1" s="15"/>
      <c r="CE1" s="63"/>
      <c r="CF1" s="63"/>
      <c r="CG1" s="15"/>
      <c r="CH1" s="14"/>
      <c r="CI1" s="7"/>
      <c r="CJ1" s="63"/>
      <c r="CK1" s="63"/>
      <c r="CL1" s="63"/>
      <c r="CM1" s="15"/>
      <c r="CN1" s="63"/>
      <c r="CO1" s="63"/>
      <c r="CP1" s="15"/>
      <c r="CQ1" s="14"/>
      <c r="CR1" s="7"/>
      <c r="CS1" s="63"/>
      <c r="CT1" s="63"/>
      <c r="CU1" s="63"/>
      <c r="CV1" s="15"/>
      <c r="CW1" s="63"/>
      <c r="CX1" s="63"/>
      <c r="CY1" s="15"/>
      <c r="CZ1" s="14"/>
      <c r="DA1" s="7"/>
    </row>
    <row r="2" spans="1:105" ht="26.55" customHeight="1" x14ac:dyDescent="0.25">
      <c r="A2" s="64" t="s">
        <v>172</v>
      </c>
      <c r="C2" s="63"/>
      <c r="D2" s="63"/>
      <c r="E2" s="63"/>
      <c r="F2" s="15"/>
      <c r="G2" s="63"/>
      <c r="H2" s="63"/>
      <c r="I2" s="15"/>
      <c r="J2" s="14"/>
      <c r="K2" s="7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15"/>
      <c r="Y2" s="63"/>
      <c r="Z2" s="63"/>
      <c r="AA2" s="15"/>
      <c r="AB2" s="14"/>
      <c r="AC2" s="7"/>
      <c r="AD2" s="63"/>
      <c r="AE2" s="63"/>
      <c r="AF2" s="63"/>
      <c r="AG2" s="15"/>
      <c r="AH2" s="63"/>
      <c r="AI2" s="63"/>
      <c r="AJ2" s="15"/>
      <c r="AK2" s="14"/>
      <c r="AL2" s="7" t="s">
        <v>134</v>
      </c>
      <c r="AM2" s="7"/>
      <c r="AN2" s="63"/>
      <c r="AO2" s="63"/>
      <c r="AP2" s="63"/>
      <c r="AQ2" s="15"/>
      <c r="AR2" s="63"/>
      <c r="AS2" s="63"/>
      <c r="AT2" s="15"/>
      <c r="AU2" s="14"/>
      <c r="AV2" s="7"/>
      <c r="AW2" s="7"/>
      <c r="AX2" s="63"/>
      <c r="AY2" s="63"/>
      <c r="AZ2" s="63"/>
      <c r="BA2" s="15"/>
      <c r="BB2" s="63"/>
      <c r="BC2" s="63"/>
      <c r="BD2" s="15"/>
      <c r="BE2" s="14"/>
      <c r="BF2" s="7"/>
      <c r="BG2" s="7"/>
      <c r="BH2" s="63"/>
      <c r="BI2" s="63"/>
      <c r="BJ2" s="63"/>
      <c r="BK2" s="15"/>
      <c r="BL2" s="63"/>
      <c r="BM2" s="63"/>
      <c r="BN2" s="15"/>
      <c r="BO2" s="14"/>
      <c r="BP2" s="7"/>
      <c r="BQ2" s="7"/>
      <c r="BR2" s="63"/>
      <c r="BS2" s="63"/>
      <c r="BT2" s="63"/>
      <c r="BU2" s="15"/>
      <c r="BV2" s="63"/>
      <c r="BW2" s="63"/>
      <c r="BX2" s="15"/>
      <c r="BY2" s="14"/>
      <c r="BZ2" s="7"/>
      <c r="CA2" s="63"/>
      <c r="CB2" s="63"/>
      <c r="CC2" s="63"/>
      <c r="CD2" s="15"/>
      <c r="CE2" s="63"/>
      <c r="CF2" s="63"/>
      <c r="CG2" s="15"/>
      <c r="CH2" s="14"/>
      <c r="CI2" s="7"/>
      <c r="CJ2" s="63"/>
      <c r="CK2" s="63"/>
      <c r="CL2" s="63"/>
      <c r="CM2" s="15"/>
      <c r="CN2" s="63"/>
      <c r="CO2" s="63"/>
      <c r="CP2" s="15"/>
      <c r="CQ2" s="14"/>
      <c r="CR2" s="7"/>
      <c r="CS2" s="63"/>
      <c r="CT2" s="63"/>
      <c r="CU2" s="63"/>
      <c r="CV2" s="15"/>
      <c r="CW2" s="63"/>
      <c r="CX2" s="63"/>
      <c r="CY2" s="15"/>
      <c r="CZ2" s="14"/>
      <c r="DA2" s="7"/>
    </row>
    <row r="3" spans="1:105" ht="14.4" thickBot="1" x14ac:dyDescent="0.3">
      <c r="A3" s="8"/>
      <c r="B3" s="9"/>
      <c r="C3" s="9"/>
      <c r="E3" s="9"/>
      <c r="G3" s="10" t="s">
        <v>134</v>
      </c>
      <c r="L3" s="9"/>
      <c r="N3" s="9"/>
      <c r="P3" s="10" t="s">
        <v>134</v>
      </c>
      <c r="U3" s="9"/>
      <c r="W3" s="9"/>
      <c r="Y3" s="10" t="s">
        <v>134</v>
      </c>
      <c r="AD3" s="97"/>
      <c r="AE3" s="97"/>
      <c r="AF3" s="97"/>
      <c r="AG3" s="97"/>
      <c r="AH3" s="97"/>
      <c r="AI3" s="97"/>
      <c r="AJ3" s="337"/>
      <c r="AK3" s="97"/>
      <c r="AL3" s="97"/>
      <c r="AM3" s="97"/>
      <c r="AN3" s="97"/>
      <c r="AO3" s="97"/>
      <c r="AP3" s="97"/>
      <c r="AQ3" s="97"/>
      <c r="AR3" s="97"/>
      <c r="AS3" s="97"/>
      <c r="AT3" s="337"/>
      <c r="AU3" s="97"/>
      <c r="AV3" s="97"/>
      <c r="AW3" s="97"/>
      <c r="AX3" s="97"/>
      <c r="AY3" s="97"/>
      <c r="AZ3" s="97"/>
      <c r="BA3" s="97"/>
      <c r="BB3" s="97"/>
      <c r="BC3" s="97"/>
      <c r="BD3" s="337"/>
      <c r="BE3" s="97"/>
      <c r="BF3" s="97"/>
      <c r="BG3" s="97"/>
      <c r="BH3" s="97"/>
      <c r="BI3" s="97"/>
      <c r="BJ3" s="97"/>
      <c r="BK3" s="97"/>
      <c r="BL3" s="97"/>
      <c r="BM3" s="97"/>
      <c r="BN3" s="337"/>
      <c r="BO3" s="97"/>
      <c r="BP3" s="97"/>
      <c r="BQ3" s="97"/>
      <c r="BR3" s="97"/>
      <c r="BS3" s="97"/>
      <c r="BT3" s="97"/>
      <c r="BU3" s="97"/>
      <c r="BV3" s="97"/>
      <c r="BW3" s="97"/>
      <c r="BX3" s="337"/>
      <c r="BY3" s="97"/>
      <c r="BZ3" s="97"/>
      <c r="CA3" s="97"/>
      <c r="CB3" s="97"/>
      <c r="CC3" s="97"/>
      <c r="CD3" s="97"/>
      <c r="CE3" s="97"/>
      <c r="CF3" s="97"/>
      <c r="CG3" s="337"/>
      <c r="CH3" s="97"/>
      <c r="CI3" s="97"/>
      <c r="CJ3" s="97"/>
      <c r="CK3" s="97"/>
      <c r="CL3" s="97"/>
      <c r="CM3" s="97"/>
      <c r="CN3" s="97"/>
      <c r="CO3" s="97"/>
      <c r="CP3" s="337"/>
      <c r="CQ3" s="97"/>
      <c r="CR3" s="97"/>
      <c r="CS3" s="97"/>
      <c r="CT3" s="97"/>
      <c r="CU3" s="97"/>
      <c r="CV3" s="97"/>
      <c r="CW3" s="97"/>
      <c r="CX3" s="97"/>
      <c r="CY3" s="337"/>
      <c r="CZ3" s="97"/>
      <c r="DA3" s="97"/>
    </row>
    <row r="4" spans="1:105" s="26" customFormat="1" ht="20.25" customHeight="1" thickTop="1" thickBot="1" x14ac:dyDescent="0.4">
      <c r="A4" s="613" t="s">
        <v>65</v>
      </c>
      <c r="B4" s="545" t="s">
        <v>131</v>
      </c>
      <c r="C4" s="565" t="s">
        <v>149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  <c r="BQ4" s="566"/>
      <c r="BR4" s="566"/>
      <c r="BS4" s="566"/>
      <c r="BT4" s="566"/>
      <c r="BU4" s="566"/>
      <c r="BV4" s="566"/>
      <c r="BW4" s="566"/>
      <c r="BX4" s="566"/>
      <c r="BY4" s="566"/>
      <c r="BZ4" s="566"/>
      <c r="CA4" s="566"/>
      <c r="CB4" s="566"/>
      <c r="CC4" s="566"/>
      <c r="CD4" s="566"/>
      <c r="CE4" s="566"/>
      <c r="CF4" s="566"/>
      <c r="CG4" s="566"/>
      <c r="CH4" s="566"/>
      <c r="CI4" s="566"/>
      <c r="CJ4" s="566"/>
      <c r="CK4" s="566"/>
      <c r="CL4" s="566"/>
      <c r="CM4" s="566"/>
      <c r="CN4" s="566"/>
      <c r="CO4" s="566"/>
      <c r="CP4" s="566"/>
      <c r="CQ4" s="566"/>
      <c r="CR4" s="566"/>
      <c r="CS4" s="566"/>
      <c r="CT4" s="566"/>
      <c r="CU4" s="566"/>
      <c r="CV4" s="566"/>
      <c r="CW4" s="566"/>
      <c r="CX4" s="566"/>
      <c r="CY4" s="566"/>
      <c r="CZ4" s="566"/>
      <c r="DA4" s="567"/>
    </row>
    <row r="5" spans="1:105" s="26" customFormat="1" ht="20.25" customHeight="1" thickBot="1" x14ac:dyDescent="0.4">
      <c r="A5" s="614"/>
      <c r="B5" s="629"/>
      <c r="C5" s="619" t="s">
        <v>141</v>
      </c>
      <c r="D5" s="620"/>
      <c r="E5" s="620"/>
      <c r="F5" s="620"/>
      <c r="G5" s="620"/>
      <c r="H5" s="620"/>
      <c r="I5" s="620" t="s">
        <v>136</v>
      </c>
      <c r="J5" s="620"/>
      <c r="K5" s="620"/>
      <c r="L5" s="617" t="s">
        <v>164</v>
      </c>
      <c r="M5" s="618"/>
      <c r="N5" s="618"/>
      <c r="O5" s="618"/>
      <c r="P5" s="618"/>
      <c r="Q5" s="618"/>
      <c r="R5" s="618"/>
      <c r="S5" s="618"/>
      <c r="T5" s="618"/>
      <c r="U5" s="601" t="s">
        <v>160</v>
      </c>
      <c r="V5" s="602"/>
      <c r="W5" s="602"/>
      <c r="X5" s="602"/>
      <c r="Y5" s="602"/>
      <c r="Z5" s="602"/>
      <c r="AA5" s="602" t="s">
        <v>136</v>
      </c>
      <c r="AB5" s="602"/>
      <c r="AC5" s="603"/>
      <c r="AD5" s="610" t="s">
        <v>166</v>
      </c>
      <c r="AE5" s="611"/>
      <c r="AF5" s="611"/>
      <c r="AG5" s="611"/>
      <c r="AH5" s="611"/>
      <c r="AI5" s="611"/>
      <c r="AJ5" s="611" t="s">
        <v>136</v>
      </c>
      <c r="AK5" s="611"/>
      <c r="AL5" s="612"/>
      <c r="AM5" s="394"/>
      <c r="AN5" s="597" t="s">
        <v>165</v>
      </c>
      <c r="AO5" s="598"/>
      <c r="AP5" s="598"/>
      <c r="AQ5" s="598"/>
      <c r="AR5" s="598"/>
      <c r="AS5" s="598"/>
      <c r="AT5" s="598" t="s">
        <v>136</v>
      </c>
      <c r="AU5" s="598"/>
      <c r="AV5" s="599"/>
      <c r="AW5" s="394"/>
      <c r="AX5" s="589" t="s">
        <v>167</v>
      </c>
      <c r="AY5" s="590"/>
      <c r="AZ5" s="590"/>
      <c r="BA5" s="590"/>
      <c r="BB5" s="590"/>
      <c r="BC5" s="590"/>
      <c r="BD5" s="590" t="s">
        <v>136</v>
      </c>
      <c r="BE5" s="590"/>
      <c r="BF5" s="591"/>
      <c r="BG5" s="394"/>
      <c r="BH5" s="601" t="s">
        <v>168</v>
      </c>
      <c r="BI5" s="602"/>
      <c r="BJ5" s="602"/>
      <c r="BK5" s="602"/>
      <c r="BL5" s="602"/>
      <c r="BM5" s="602"/>
      <c r="BN5" s="602" t="s">
        <v>136</v>
      </c>
      <c r="BO5" s="602"/>
      <c r="BP5" s="603"/>
      <c r="BQ5" s="394"/>
      <c r="BR5" s="589" t="s">
        <v>170</v>
      </c>
      <c r="BS5" s="590"/>
      <c r="BT5" s="590"/>
      <c r="BU5" s="590"/>
      <c r="BV5" s="590"/>
      <c r="BW5" s="590"/>
      <c r="BX5" s="590" t="s">
        <v>136</v>
      </c>
      <c r="BY5" s="590"/>
      <c r="BZ5" s="591"/>
      <c r="CA5" s="649" t="s">
        <v>171</v>
      </c>
      <c r="CB5" s="650"/>
      <c r="CC5" s="650"/>
      <c r="CD5" s="650"/>
      <c r="CE5" s="650"/>
      <c r="CF5" s="650"/>
      <c r="CG5" s="650" t="s">
        <v>136</v>
      </c>
      <c r="CH5" s="650"/>
      <c r="CI5" s="651"/>
      <c r="CJ5" s="643" t="s">
        <v>173</v>
      </c>
      <c r="CK5" s="644"/>
      <c r="CL5" s="644"/>
      <c r="CM5" s="644"/>
      <c r="CN5" s="644"/>
      <c r="CO5" s="644"/>
      <c r="CP5" s="644" t="s">
        <v>136</v>
      </c>
      <c r="CQ5" s="644"/>
      <c r="CR5" s="645"/>
      <c r="CS5" s="617" t="s">
        <v>174</v>
      </c>
      <c r="CT5" s="618"/>
      <c r="CU5" s="618"/>
      <c r="CV5" s="618"/>
      <c r="CW5" s="618"/>
      <c r="CX5" s="618"/>
      <c r="CY5" s="618" t="s">
        <v>136</v>
      </c>
      <c r="CZ5" s="618"/>
      <c r="DA5" s="639"/>
    </row>
    <row r="6" spans="1:105" s="25" customFormat="1" ht="21" customHeight="1" x14ac:dyDescent="0.3">
      <c r="A6" s="614"/>
      <c r="B6" s="629"/>
      <c r="C6" s="621" t="s">
        <v>137</v>
      </c>
      <c r="D6" s="622"/>
      <c r="E6" s="623" t="s">
        <v>138</v>
      </c>
      <c r="F6" s="622"/>
      <c r="G6" s="623" t="s">
        <v>163</v>
      </c>
      <c r="H6" s="622"/>
      <c r="I6" s="623" t="s">
        <v>139</v>
      </c>
      <c r="J6" s="622"/>
      <c r="K6" s="624" t="s">
        <v>140</v>
      </c>
      <c r="L6" s="631" t="s">
        <v>137</v>
      </c>
      <c r="M6" s="626"/>
      <c r="N6" s="625" t="s">
        <v>138</v>
      </c>
      <c r="O6" s="626"/>
      <c r="P6" s="633" t="s">
        <v>163</v>
      </c>
      <c r="Q6" s="634"/>
      <c r="R6" s="637" t="s">
        <v>139</v>
      </c>
      <c r="S6" s="638"/>
      <c r="T6" s="616" t="s">
        <v>140</v>
      </c>
      <c r="U6" s="604" t="s">
        <v>137</v>
      </c>
      <c r="V6" s="605"/>
      <c r="W6" s="606" t="s">
        <v>138</v>
      </c>
      <c r="X6" s="605"/>
      <c r="Y6" s="606" t="s">
        <v>163</v>
      </c>
      <c r="Z6" s="605"/>
      <c r="AA6" s="606" t="s">
        <v>139</v>
      </c>
      <c r="AB6" s="605"/>
      <c r="AC6" s="595" t="s">
        <v>140</v>
      </c>
      <c r="AD6" s="607" t="s">
        <v>137</v>
      </c>
      <c r="AE6" s="608"/>
      <c r="AF6" s="609" t="s">
        <v>138</v>
      </c>
      <c r="AG6" s="608"/>
      <c r="AH6" s="609" t="s">
        <v>163</v>
      </c>
      <c r="AI6" s="608"/>
      <c r="AJ6" s="609" t="s">
        <v>139</v>
      </c>
      <c r="AK6" s="608"/>
      <c r="AL6" s="595" t="s">
        <v>140</v>
      </c>
      <c r="AM6" s="338"/>
      <c r="AN6" s="600" t="s">
        <v>137</v>
      </c>
      <c r="AO6" s="588"/>
      <c r="AP6" s="587" t="s">
        <v>138</v>
      </c>
      <c r="AQ6" s="588"/>
      <c r="AR6" s="587" t="s">
        <v>163</v>
      </c>
      <c r="AS6" s="588"/>
      <c r="AT6" s="587" t="s">
        <v>139</v>
      </c>
      <c r="AU6" s="588"/>
      <c r="AV6" s="595" t="s">
        <v>140</v>
      </c>
      <c r="AW6" s="338"/>
      <c r="AX6" s="592" t="s">
        <v>137</v>
      </c>
      <c r="AY6" s="593"/>
      <c r="AZ6" s="594" t="s">
        <v>138</v>
      </c>
      <c r="BA6" s="593"/>
      <c r="BB6" s="594" t="s">
        <v>163</v>
      </c>
      <c r="BC6" s="593"/>
      <c r="BD6" s="594" t="s">
        <v>139</v>
      </c>
      <c r="BE6" s="593"/>
      <c r="BF6" s="595" t="s">
        <v>140</v>
      </c>
      <c r="BG6" s="338"/>
      <c r="BH6" s="604" t="s">
        <v>137</v>
      </c>
      <c r="BI6" s="605"/>
      <c r="BJ6" s="606" t="s">
        <v>138</v>
      </c>
      <c r="BK6" s="605"/>
      <c r="BL6" s="606" t="s">
        <v>163</v>
      </c>
      <c r="BM6" s="605"/>
      <c r="BN6" s="606" t="s">
        <v>139</v>
      </c>
      <c r="BO6" s="605"/>
      <c r="BP6" s="595" t="s">
        <v>140</v>
      </c>
      <c r="BQ6" s="338"/>
      <c r="BR6" s="592" t="s">
        <v>137</v>
      </c>
      <c r="BS6" s="593"/>
      <c r="BT6" s="594" t="s">
        <v>138</v>
      </c>
      <c r="BU6" s="593"/>
      <c r="BV6" s="594" t="s">
        <v>163</v>
      </c>
      <c r="BW6" s="593"/>
      <c r="BX6" s="594" t="s">
        <v>139</v>
      </c>
      <c r="BY6" s="593"/>
      <c r="BZ6" s="595" t="s">
        <v>140</v>
      </c>
      <c r="CA6" s="600" t="s">
        <v>137</v>
      </c>
      <c r="CB6" s="588"/>
      <c r="CC6" s="587" t="s">
        <v>138</v>
      </c>
      <c r="CD6" s="588"/>
      <c r="CE6" s="587" t="s">
        <v>163</v>
      </c>
      <c r="CF6" s="588"/>
      <c r="CG6" s="587" t="s">
        <v>139</v>
      </c>
      <c r="CH6" s="588"/>
      <c r="CI6" s="595" t="s">
        <v>140</v>
      </c>
      <c r="CJ6" s="646" t="s">
        <v>137</v>
      </c>
      <c r="CK6" s="647"/>
      <c r="CL6" s="648" t="s">
        <v>138</v>
      </c>
      <c r="CM6" s="647"/>
      <c r="CN6" s="648" t="s">
        <v>163</v>
      </c>
      <c r="CO6" s="647"/>
      <c r="CP6" s="648" t="s">
        <v>139</v>
      </c>
      <c r="CQ6" s="647"/>
      <c r="CR6" s="595" t="s">
        <v>140</v>
      </c>
      <c r="CS6" s="640" t="s">
        <v>137</v>
      </c>
      <c r="CT6" s="641"/>
      <c r="CU6" s="642" t="s">
        <v>138</v>
      </c>
      <c r="CV6" s="641"/>
      <c r="CW6" s="642" t="s">
        <v>163</v>
      </c>
      <c r="CX6" s="641"/>
      <c r="CY6" s="642" t="s">
        <v>139</v>
      </c>
      <c r="CZ6" s="641"/>
      <c r="DA6" s="595" t="s">
        <v>140</v>
      </c>
    </row>
    <row r="7" spans="1:105" s="25" customFormat="1" ht="21" customHeight="1" x14ac:dyDescent="0.3">
      <c r="A7" s="614"/>
      <c r="B7" s="629"/>
      <c r="C7" s="552"/>
      <c r="D7" s="553"/>
      <c r="E7" s="555"/>
      <c r="F7" s="553"/>
      <c r="G7" s="555"/>
      <c r="H7" s="553"/>
      <c r="I7" s="555"/>
      <c r="J7" s="553"/>
      <c r="K7" s="507"/>
      <c r="L7" s="632"/>
      <c r="M7" s="628"/>
      <c r="N7" s="627"/>
      <c r="O7" s="628"/>
      <c r="P7" s="635"/>
      <c r="Q7" s="636"/>
      <c r="R7" s="505"/>
      <c r="S7" s="503"/>
      <c r="T7" s="507"/>
      <c r="U7" s="516"/>
      <c r="V7" s="512"/>
      <c r="W7" s="511"/>
      <c r="X7" s="512"/>
      <c r="Y7" s="511"/>
      <c r="Z7" s="512"/>
      <c r="AA7" s="511"/>
      <c r="AB7" s="512"/>
      <c r="AC7" s="531"/>
      <c r="AD7" s="535"/>
      <c r="AE7" s="536"/>
      <c r="AF7" s="538"/>
      <c r="AG7" s="536"/>
      <c r="AH7" s="538"/>
      <c r="AI7" s="536"/>
      <c r="AJ7" s="538"/>
      <c r="AK7" s="536"/>
      <c r="AL7" s="531"/>
      <c r="AM7" s="339"/>
      <c r="AN7" s="541"/>
      <c r="AO7" s="526"/>
      <c r="AP7" s="525"/>
      <c r="AQ7" s="526"/>
      <c r="AR7" s="525"/>
      <c r="AS7" s="526"/>
      <c r="AT7" s="525"/>
      <c r="AU7" s="526"/>
      <c r="AV7" s="531"/>
      <c r="AW7" s="339"/>
      <c r="AX7" s="561"/>
      <c r="AY7" s="562"/>
      <c r="AZ7" s="564"/>
      <c r="BA7" s="562"/>
      <c r="BB7" s="564"/>
      <c r="BC7" s="562"/>
      <c r="BD7" s="564"/>
      <c r="BE7" s="562"/>
      <c r="BF7" s="531"/>
      <c r="BG7" s="339"/>
      <c r="BH7" s="516"/>
      <c r="BI7" s="512"/>
      <c r="BJ7" s="511"/>
      <c r="BK7" s="512"/>
      <c r="BL7" s="511"/>
      <c r="BM7" s="512"/>
      <c r="BN7" s="511"/>
      <c r="BO7" s="512"/>
      <c r="BP7" s="531"/>
      <c r="BQ7" s="339"/>
      <c r="BR7" s="561"/>
      <c r="BS7" s="562"/>
      <c r="BT7" s="564"/>
      <c r="BU7" s="562"/>
      <c r="BV7" s="564"/>
      <c r="BW7" s="562"/>
      <c r="BX7" s="564"/>
      <c r="BY7" s="562"/>
      <c r="BZ7" s="531"/>
      <c r="CA7" s="541"/>
      <c r="CB7" s="526"/>
      <c r="CC7" s="525"/>
      <c r="CD7" s="526"/>
      <c r="CE7" s="525"/>
      <c r="CF7" s="526"/>
      <c r="CG7" s="525"/>
      <c r="CH7" s="526"/>
      <c r="CI7" s="531"/>
      <c r="CJ7" s="580"/>
      <c r="CK7" s="581"/>
      <c r="CL7" s="583"/>
      <c r="CM7" s="581"/>
      <c r="CN7" s="583"/>
      <c r="CO7" s="581"/>
      <c r="CP7" s="583"/>
      <c r="CQ7" s="581"/>
      <c r="CR7" s="531"/>
      <c r="CS7" s="571"/>
      <c r="CT7" s="572"/>
      <c r="CU7" s="574"/>
      <c r="CV7" s="572"/>
      <c r="CW7" s="574"/>
      <c r="CX7" s="572"/>
      <c r="CY7" s="574"/>
      <c r="CZ7" s="572"/>
      <c r="DA7" s="531"/>
    </row>
    <row r="8" spans="1:105" s="25" customFormat="1" ht="21" customHeight="1" thickBot="1" x14ac:dyDescent="0.35">
      <c r="A8" s="615"/>
      <c r="B8" s="630"/>
      <c r="C8" s="217" t="s">
        <v>147</v>
      </c>
      <c r="D8" s="202" t="s">
        <v>148</v>
      </c>
      <c r="E8" s="208" t="s">
        <v>147</v>
      </c>
      <c r="F8" s="202" t="s">
        <v>148</v>
      </c>
      <c r="G8" s="208" t="s">
        <v>147</v>
      </c>
      <c r="H8" s="202" t="s">
        <v>148</v>
      </c>
      <c r="I8" s="208" t="s">
        <v>147</v>
      </c>
      <c r="J8" s="202" t="s">
        <v>148</v>
      </c>
      <c r="K8" s="508"/>
      <c r="L8" s="126" t="s">
        <v>147</v>
      </c>
      <c r="M8" s="127" t="s">
        <v>148</v>
      </c>
      <c r="N8" s="103" t="s">
        <v>147</v>
      </c>
      <c r="O8" s="127" t="s">
        <v>148</v>
      </c>
      <c r="P8" s="103" t="s">
        <v>147</v>
      </c>
      <c r="Q8" s="127" t="s">
        <v>148</v>
      </c>
      <c r="R8" s="103" t="s">
        <v>147</v>
      </c>
      <c r="S8" s="127" t="s">
        <v>148</v>
      </c>
      <c r="T8" s="507"/>
      <c r="U8" s="135" t="s">
        <v>147</v>
      </c>
      <c r="V8" s="129" t="s">
        <v>148</v>
      </c>
      <c r="W8" s="128" t="s">
        <v>147</v>
      </c>
      <c r="X8" s="129" t="s">
        <v>148</v>
      </c>
      <c r="Y8" s="128" t="s">
        <v>147</v>
      </c>
      <c r="Z8" s="129" t="s">
        <v>148</v>
      </c>
      <c r="AA8" s="128" t="s">
        <v>147</v>
      </c>
      <c r="AB8" s="129" t="s">
        <v>148</v>
      </c>
      <c r="AC8" s="596"/>
      <c r="AD8" s="285" t="s">
        <v>147</v>
      </c>
      <c r="AE8" s="279" t="s">
        <v>148</v>
      </c>
      <c r="AF8" s="267" t="s">
        <v>147</v>
      </c>
      <c r="AG8" s="279" t="s">
        <v>148</v>
      </c>
      <c r="AH8" s="267" t="s">
        <v>147</v>
      </c>
      <c r="AI8" s="279" t="s">
        <v>148</v>
      </c>
      <c r="AJ8" s="267" t="s">
        <v>147</v>
      </c>
      <c r="AK8" s="279" t="s">
        <v>148</v>
      </c>
      <c r="AL8" s="596"/>
      <c r="AM8" s="339"/>
      <c r="AN8" s="307" t="s">
        <v>147</v>
      </c>
      <c r="AO8" s="261" t="s">
        <v>148</v>
      </c>
      <c r="AP8" s="249" t="s">
        <v>147</v>
      </c>
      <c r="AQ8" s="261" t="s">
        <v>148</v>
      </c>
      <c r="AR8" s="249" t="s">
        <v>147</v>
      </c>
      <c r="AS8" s="261" t="s">
        <v>148</v>
      </c>
      <c r="AT8" s="249" t="s">
        <v>147</v>
      </c>
      <c r="AU8" s="261" t="s">
        <v>148</v>
      </c>
      <c r="AV8" s="596"/>
      <c r="AW8" s="339"/>
      <c r="AX8" s="370" t="s">
        <v>147</v>
      </c>
      <c r="AY8" s="361" t="s">
        <v>148</v>
      </c>
      <c r="AZ8" s="351" t="s">
        <v>147</v>
      </c>
      <c r="BA8" s="361" t="s">
        <v>148</v>
      </c>
      <c r="BB8" s="351" t="s">
        <v>147</v>
      </c>
      <c r="BC8" s="361" t="s">
        <v>148</v>
      </c>
      <c r="BD8" s="351" t="s">
        <v>147</v>
      </c>
      <c r="BE8" s="361" t="s">
        <v>148</v>
      </c>
      <c r="BF8" s="596"/>
      <c r="BG8" s="339"/>
      <c r="BH8" s="135" t="s">
        <v>147</v>
      </c>
      <c r="BI8" s="129" t="s">
        <v>148</v>
      </c>
      <c r="BJ8" s="128" t="s">
        <v>147</v>
      </c>
      <c r="BK8" s="129" t="s">
        <v>148</v>
      </c>
      <c r="BL8" s="128" t="s">
        <v>147</v>
      </c>
      <c r="BM8" s="129" t="s">
        <v>148</v>
      </c>
      <c r="BN8" s="128" t="s">
        <v>147</v>
      </c>
      <c r="BO8" s="129" t="s">
        <v>148</v>
      </c>
      <c r="BP8" s="596"/>
      <c r="BQ8" s="339"/>
      <c r="BR8" s="370" t="s">
        <v>147</v>
      </c>
      <c r="BS8" s="361" t="s">
        <v>148</v>
      </c>
      <c r="BT8" s="351" t="s">
        <v>147</v>
      </c>
      <c r="BU8" s="361" t="s">
        <v>148</v>
      </c>
      <c r="BV8" s="351" t="s">
        <v>147</v>
      </c>
      <c r="BW8" s="361" t="s">
        <v>148</v>
      </c>
      <c r="BX8" s="351" t="s">
        <v>147</v>
      </c>
      <c r="BY8" s="361" t="s">
        <v>148</v>
      </c>
      <c r="BZ8" s="596"/>
      <c r="CA8" s="307" t="s">
        <v>147</v>
      </c>
      <c r="CB8" s="261" t="s">
        <v>148</v>
      </c>
      <c r="CC8" s="249" t="s">
        <v>147</v>
      </c>
      <c r="CD8" s="261" t="s">
        <v>148</v>
      </c>
      <c r="CE8" s="249" t="s">
        <v>147</v>
      </c>
      <c r="CF8" s="261" t="s">
        <v>148</v>
      </c>
      <c r="CG8" s="249" t="s">
        <v>147</v>
      </c>
      <c r="CH8" s="261" t="s">
        <v>148</v>
      </c>
      <c r="CI8" s="596"/>
      <c r="CJ8" s="435" t="s">
        <v>147</v>
      </c>
      <c r="CK8" s="407" t="s">
        <v>148</v>
      </c>
      <c r="CL8" s="395" t="s">
        <v>147</v>
      </c>
      <c r="CM8" s="407" t="s">
        <v>148</v>
      </c>
      <c r="CN8" s="395" t="s">
        <v>147</v>
      </c>
      <c r="CO8" s="407" t="s">
        <v>148</v>
      </c>
      <c r="CP8" s="395" t="s">
        <v>147</v>
      </c>
      <c r="CQ8" s="407" t="s">
        <v>148</v>
      </c>
      <c r="CR8" s="596"/>
      <c r="CS8" s="457" t="s">
        <v>147</v>
      </c>
      <c r="CT8" s="425" t="s">
        <v>148</v>
      </c>
      <c r="CU8" s="413" t="s">
        <v>147</v>
      </c>
      <c r="CV8" s="425" t="s">
        <v>148</v>
      </c>
      <c r="CW8" s="413" t="s">
        <v>147</v>
      </c>
      <c r="CX8" s="425" t="s">
        <v>148</v>
      </c>
      <c r="CY8" s="413" t="s">
        <v>147</v>
      </c>
      <c r="CZ8" s="425" t="s">
        <v>148</v>
      </c>
      <c r="DA8" s="596"/>
    </row>
    <row r="9" spans="1:105" ht="6" customHeight="1" thickBot="1" x14ac:dyDescent="0.3">
      <c r="A9" s="16"/>
      <c r="B9" s="194"/>
      <c r="C9" s="227"/>
      <c r="D9" s="240"/>
      <c r="E9" s="216"/>
      <c r="F9" s="240"/>
      <c r="G9" s="209"/>
      <c r="H9" s="240"/>
      <c r="I9" s="209"/>
      <c r="J9" s="240"/>
      <c r="K9" s="164"/>
      <c r="L9" s="166"/>
      <c r="M9" s="167"/>
      <c r="N9" s="94"/>
      <c r="O9" s="167"/>
      <c r="P9" s="168"/>
      <c r="Q9" s="167"/>
      <c r="R9" s="91"/>
      <c r="S9" s="167"/>
      <c r="T9" s="180"/>
      <c r="U9" s="156"/>
      <c r="V9" s="182"/>
      <c r="W9" s="95"/>
      <c r="X9" s="182"/>
      <c r="Y9" s="92"/>
      <c r="Z9" s="182"/>
      <c r="AA9" s="92"/>
      <c r="AB9" s="182"/>
      <c r="AC9" s="183"/>
      <c r="AD9" s="286"/>
      <c r="AE9" s="299"/>
      <c r="AF9" s="268"/>
      <c r="AG9" s="299"/>
      <c r="AH9" s="278"/>
      <c r="AI9" s="299"/>
      <c r="AJ9" s="278"/>
      <c r="AK9" s="299"/>
      <c r="AL9" s="183"/>
      <c r="AM9" s="347"/>
      <c r="AN9" s="308"/>
      <c r="AO9" s="321"/>
      <c r="AP9" s="250"/>
      <c r="AQ9" s="321"/>
      <c r="AR9" s="260"/>
      <c r="AS9" s="321"/>
      <c r="AT9" s="260"/>
      <c r="AU9" s="321"/>
      <c r="AV9" s="183"/>
      <c r="AW9" s="347"/>
      <c r="AX9" s="371"/>
      <c r="AY9" s="384"/>
      <c r="AZ9" s="352"/>
      <c r="BA9" s="384"/>
      <c r="BB9" s="368"/>
      <c r="BC9" s="384"/>
      <c r="BD9" s="368"/>
      <c r="BE9" s="384"/>
      <c r="BF9" s="183"/>
      <c r="BG9" s="347"/>
      <c r="BH9" s="156"/>
      <c r="BI9" s="182"/>
      <c r="BJ9" s="95"/>
      <c r="BK9" s="182"/>
      <c r="BL9" s="92"/>
      <c r="BM9" s="182"/>
      <c r="BN9" s="92"/>
      <c r="BO9" s="182"/>
      <c r="BP9" s="183"/>
      <c r="BQ9" s="347"/>
      <c r="BR9" s="371"/>
      <c r="BS9" s="384"/>
      <c r="BT9" s="352"/>
      <c r="BU9" s="384"/>
      <c r="BV9" s="368"/>
      <c r="BW9" s="384"/>
      <c r="BX9" s="368"/>
      <c r="BY9" s="384"/>
      <c r="BZ9" s="183"/>
      <c r="CA9" s="308"/>
      <c r="CB9" s="321"/>
      <c r="CC9" s="250"/>
      <c r="CD9" s="321"/>
      <c r="CE9" s="260"/>
      <c r="CF9" s="321"/>
      <c r="CG9" s="260"/>
      <c r="CH9" s="321"/>
      <c r="CI9" s="183"/>
      <c r="CJ9" s="436"/>
      <c r="CK9" s="449"/>
      <c r="CL9" s="396"/>
      <c r="CM9" s="449"/>
      <c r="CN9" s="405"/>
      <c r="CO9" s="449"/>
      <c r="CP9" s="405"/>
      <c r="CQ9" s="449"/>
      <c r="CR9" s="183"/>
      <c r="CS9" s="458"/>
      <c r="CT9" s="471"/>
      <c r="CU9" s="414"/>
      <c r="CV9" s="471"/>
      <c r="CW9" s="423"/>
      <c r="CX9" s="471"/>
      <c r="CY9" s="423"/>
      <c r="CZ9" s="471"/>
      <c r="DA9" s="183"/>
    </row>
    <row r="10" spans="1:105" s="11" customFormat="1" ht="17.399999999999999" thickBot="1" x14ac:dyDescent="0.3">
      <c r="A10" s="65" t="s">
        <v>133</v>
      </c>
      <c r="B10" s="195">
        <f>SUM(B12,B19,B23,B26,B34,B41,B44,B48,B53,B58,B63,B67,B73,B77,B82,B85,B88)</f>
        <v>893</v>
      </c>
      <c r="C10" s="228">
        <f>SUM(C12,C19,C23,C26,C34,C41,C44,C48,C53,C58,C63,C67,C73,C77,C82,C85,C88)</f>
        <v>474</v>
      </c>
      <c r="D10" s="241">
        <f>((C10/B10)*100)</f>
        <v>53.079507278835393</v>
      </c>
      <c r="E10" s="236">
        <f>SUM(E12,E19,E23,E26,E34,E41,E44,E48,E53,E58,E63,E67,E73,E77,E82,E85,E88)</f>
        <v>197</v>
      </c>
      <c r="F10" s="241">
        <f>((E10/B10)*100)</f>
        <v>22.060470324748042</v>
      </c>
      <c r="G10" s="236">
        <f>SUM(G12,G19,G23,G26,G34,G41,G44,G48,G53,G58,G63,G67,G73,G77,G82,G85,G88)</f>
        <v>79</v>
      </c>
      <c r="H10" s="241">
        <f>((G10/B10)*100)</f>
        <v>8.846584546472565</v>
      </c>
      <c r="I10" s="236">
        <f>SUM(I12,I19,I23,I26,I34,I41,I44,I48,I53,I58,I63,I67,I73,I77,I82,I85,I88)</f>
        <v>198</v>
      </c>
      <c r="J10" s="241">
        <f>((I10/B10)*100)</f>
        <v>22.172452407614781</v>
      </c>
      <c r="K10" s="165">
        <f>SUM(K12,K19,K23,K26,K34,K41,K44,K48,K53,K58,K63,K67,K73,K77,K82,K85,K88)</f>
        <v>108</v>
      </c>
      <c r="L10" s="169">
        <f>SUM(L12,L19,L23,L26,L34,L41,L44,L48,L53,L58,L63,L67,L73,L77,L82,L85,L88)</f>
        <v>608</v>
      </c>
      <c r="M10" s="170">
        <f>((L10/B10)*100)</f>
        <v>68.085106382978722</v>
      </c>
      <c r="N10" s="171">
        <f>SUM(N12,N19,N23,N26,N34,N41,N44,N48,N53,N58,N63,N67,N73,N77,N82,N85,N88)</f>
        <v>344</v>
      </c>
      <c r="O10" s="170">
        <f>((N10/B10)*100)</f>
        <v>38.521836506159012</v>
      </c>
      <c r="P10" s="172">
        <f>SUM(P12,P19,P23,P26,P34,P41,P44,P48,P53,P58,P63,P67,P73,P77,P82,P85,P88)</f>
        <v>106</v>
      </c>
      <c r="Q10" s="170">
        <f>((P10/B10)*100)</f>
        <v>11.87010078387458</v>
      </c>
      <c r="R10" s="171">
        <f>SUM(R12,R19,R23,R26,R34,R41,R44,R48,R53,R58,R63,R67,R73,R77,R82,R85,R88)</f>
        <v>158</v>
      </c>
      <c r="S10" s="170">
        <f>((R10/B10)*100)</f>
        <v>17.69316909294513</v>
      </c>
      <c r="T10" s="181">
        <f>SUM(T12,T19,T23,T26,T34,T41,T44,T48,T53,T58,T63,T67,T73,T77,T82,T85,T88)</f>
        <v>106</v>
      </c>
      <c r="U10" s="184">
        <f>SUM(U12,U19,U23,U26,U34,U41,U44,U48,U53,U58,U63,U67,U73,U77,U82,U85,U88)</f>
        <v>507</v>
      </c>
      <c r="V10" s="185">
        <f>((U10/$B10)*100)</f>
        <v>56.774916013437846</v>
      </c>
      <c r="W10" s="186">
        <f>SUM(W12,W19,W23,W26,W34,W41,W44,W48,W53,W58,W63,W67,W73,W77,W82,W85,W88)</f>
        <v>298</v>
      </c>
      <c r="X10" s="185">
        <f>((W10/$B10)*100)</f>
        <v>33.370660694288915</v>
      </c>
      <c r="Y10" s="186">
        <f>SUM(Y12,Y19,Y23,Y26,Y34,Y41,Y44,Y48,Y53,Y58,Y63,Y67,Y73,Y77,Y82,Y85,Y88)</f>
        <v>167</v>
      </c>
      <c r="Z10" s="185">
        <f>((Y10/$B10)*100)</f>
        <v>18.701007838745802</v>
      </c>
      <c r="AA10" s="186">
        <f>SUM(AA12,AA19,AA23,AA26,AA34,AA41,AA44,AA48,AA53,AA58,AA63,AA67,AA73,AA77,AA82,AA85,AA88)</f>
        <v>42</v>
      </c>
      <c r="AB10" s="185">
        <f>((AA10/$B10)*100)</f>
        <v>4.7032474804031352</v>
      </c>
      <c r="AC10" s="187">
        <f>SUM(AC12,AC19,AC23,AC26,AC34,AC41,AC44,AC48,AC53,AC58,AC63,AC67,AC73,AC77,AC82,AC85,AC88)</f>
        <v>81</v>
      </c>
      <c r="AD10" s="287">
        <f>SUM(AD12,AD19,AD23,AD26,AD34,AD41,AD44,AD48,AD53,AD58,AD63,AD67,AD73,AD77,AD82,AD85,AD88)</f>
        <v>740</v>
      </c>
      <c r="AE10" s="300">
        <f>((AD10/$B10)*100)</f>
        <v>82.866741321388588</v>
      </c>
      <c r="AF10" s="295">
        <f>SUM(AF12,AF19,AF23,AF26,AF34,AF41,AF44,AF48,AF53,AF58,AF63,AF67,AF73,AF77,AF82,AF85,AF88)</f>
        <v>429</v>
      </c>
      <c r="AG10" s="300">
        <f>((AF10/$B10)*100)</f>
        <v>48.040313549832028</v>
      </c>
      <c r="AH10" s="295">
        <f>SUM(AH12,AH19,AH23,AH26,AH34,AH41,AH44,AH48,AH53,AH58,AH63,AH67,AH73,AH77,AH82,AH85,AH88)</f>
        <v>219</v>
      </c>
      <c r="AI10" s="300">
        <f>((AH10/$B10)*100)</f>
        <v>24.524076147816348</v>
      </c>
      <c r="AJ10" s="295">
        <f>SUM(AJ12,AJ19,AJ23,AJ26,AJ34,AJ41,AJ44,AJ48,AJ53,AJ58,AJ63,AJ67,AJ73,AJ77,AJ82,AJ85,AJ88)</f>
        <v>92</v>
      </c>
      <c r="AK10" s="300">
        <f>((AJ10/$B10)*100)</f>
        <v>10.302351623740201</v>
      </c>
      <c r="AL10" s="187">
        <f>SUM(AL12,AL19,AL23,AL26,AL34,AL41,AL44,AL48,AL53,AL58,AL63,AL67,AL73,AL77,AL82,AL85,AL88)</f>
        <v>107</v>
      </c>
      <c r="AM10" s="348"/>
      <c r="AN10" s="309">
        <f>SUM(AN12,AN19,AN23,AN26,AN34,AN41,AN44,AN48,AN53,AN58,AN63,AN67,AN73,AN77,AN82,AN85,AN88)</f>
        <v>570</v>
      </c>
      <c r="AO10" s="322">
        <f>((AN10/$B10)*100)</f>
        <v>63.829787234042556</v>
      </c>
      <c r="AP10" s="317">
        <f>SUM(AP12,AP19,AP23,AP26,AP34,AP41,AP44,AP48,AP53,AP58,AP63,AP67,AP73,AP77,AP82,AP85,AP88)</f>
        <v>341</v>
      </c>
      <c r="AQ10" s="322">
        <f>((AP10/$B10)*100)</f>
        <v>38.185890257558789</v>
      </c>
      <c r="AR10" s="317">
        <f>SUM(AR12,AR19,AR23,AR26,AR34,AR41,AR44,AR48,AR53,AR58,AR63,AR67,AR73,AR77,AR82,AR85,AR88)</f>
        <v>197</v>
      </c>
      <c r="AS10" s="322">
        <f>((AR10/$B10)*100)</f>
        <v>22.060470324748042</v>
      </c>
      <c r="AT10" s="317">
        <f>SUM(AT12,AT19,AT23,AT26,AT34,AT41,AT44,AT48,AT53,AT58,AT63,AT67,AT73,AT77,AT82,AT85,AT88)</f>
        <v>32</v>
      </c>
      <c r="AU10" s="322">
        <f>((AT10/$B10)*100)</f>
        <v>3.5834266517357225</v>
      </c>
      <c r="AV10" s="187">
        <f>SUM(AV12,AV19,AV23,AV26,AV34,AV41,AV44,AV48,AV53,AV58,AV63,AV67,AV73,AV77,AV82,AV85,AV88)</f>
        <v>43</v>
      </c>
      <c r="AW10" s="348"/>
      <c r="AX10" s="372">
        <f>SUM(AX12,AX19,AX23,AX26,AX34,AX41,AX44,AX48,AX53,AX58,AX63,AX67,AX73,AX77,AX82,AX85,AX88)</f>
        <v>662</v>
      </c>
      <c r="AY10" s="385">
        <f>((AX10/$B10)*100)</f>
        <v>74.132138857782763</v>
      </c>
      <c r="AZ10" s="380">
        <f>SUM(AZ12,AZ19,AZ23,AZ26,AZ34,AZ41,AZ44,AZ48,AZ53,AZ58,AZ63,AZ67,AZ73,AZ77,AZ82,AZ85,AZ88)</f>
        <v>467</v>
      </c>
      <c r="BA10" s="385">
        <f>((AZ10/$B10)*100)</f>
        <v>52.295632698768202</v>
      </c>
      <c r="BB10" s="380">
        <f>SUM(BB12,BB19,BB23,BB26,BB34,BB41,BB44,BB48,BB53,BB58,BB63,BB67,BB73,BB77,BB82,BB85,BB88)</f>
        <v>160</v>
      </c>
      <c r="BC10" s="385">
        <f>((BB10/$B10)*100)</f>
        <v>17.917133258678611</v>
      </c>
      <c r="BD10" s="380">
        <f>SUM(BD12,BD19,BD23,BD26,BD34,BD41,BD44,BD48,BD53,BD58,BD63,BD67,BD73,BD77,BD82,BD85,BD88)</f>
        <v>35</v>
      </c>
      <c r="BE10" s="385">
        <f>((BD10/$B10)*100)</f>
        <v>3.9193729003359463</v>
      </c>
      <c r="BF10" s="187">
        <f>SUM(BF12,BF19,BF23,BF26,BF34,BF41,BF44,BF48,BF53,BF58,BF63,BF67,BF73,BF77,BF82,BF85,BF88)</f>
        <v>71</v>
      </c>
      <c r="BG10" s="348"/>
      <c r="BH10" s="184">
        <f>SUM(BH12,BH19,BH23,BH26,BH34,BH41,BH44,BH48,BH53,BH58,BH63,BH67,BH73,BH77,BH82,BH85,BH88)</f>
        <v>548</v>
      </c>
      <c r="BI10" s="185">
        <f>((BH10/$B10)*100)</f>
        <v>61.366181410974242</v>
      </c>
      <c r="BJ10" s="186">
        <f>SUM(BJ12,BJ19,BJ23,BJ26,BJ34,BJ41,BJ44,BJ48,BJ53,BJ58,BJ63,BJ67,BJ73,BJ77,BJ82,BJ85,BJ88)</f>
        <v>300</v>
      </c>
      <c r="BK10" s="185">
        <f>((BJ10/$B10)*100)</f>
        <v>33.5946248600224</v>
      </c>
      <c r="BL10" s="186">
        <f>SUM(BL12,BL19,BL23,BL26,BL34,BL41,BL44,BL48,BL53,BL58,BL63,BL67,BL73,BL77,BL82,BL85,BL88)</f>
        <v>220</v>
      </c>
      <c r="BM10" s="185">
        <f>((BL10/$B10)*100)</f>
        <v>24.636058230683091</v>
      </c>
      <c r="BN10" s="186">
        <f>SUM(BN12,BN19,BN23,BN26,BN34,BN41,BN44,BN48,BN53,BN58,BN63,BN67,BN73,BN77,BN82,BN85,BN88)</f>
        <v>28</v>
      </c>
      <c r="BO10" s="185">
        <f>((BN10/$B10)*100)</f>
        <v>3.135498320268757</v>
      </c>
      <c r="BP10" s="187">
        <f>SUM(BP12,BP19,BP23,BP26,BP34,BP41,BP44,BP48,BP53,BP58,BP63,BP67,BP73,BP77,BP82,BP85,BP88)</f>
        <v>48</v>
      </c>
      <c r="BQ10" s="348"/>
      <c r="BR10" s="372">
        <f>SUM(BR12,BR19,BR23,BR26,BR34,BR41,BR44,BR48,BR53,BR58,BR63,BR67,BR73,BR77,BR82,BR85,BR88)</f>
        <v>627</v>
      </c>
      <c r="BS10" s="385">
        <f>((BR10/$B10)*100)</f>
        <v>70.212765957446805</v>
      </c>
      <c r="BT10" s="380">
        <f>SUM(BT12,BT19,BT23,BT26,BT34,BT41,BT44,BT48,BT53,BT58,BT63,BT67,BT73,BT77,BT82,BT85,BT88)</f>
        <v>446</v>
      </c>
      <c r="BU10" s="385">
        <f>((BT10/$B10)*100)</f>
        <v>49.944008958566627</v>
      </c>
      <c r="BV10" s="380">
        <f>SUM(BV12,BV19,BV23,BV26,BV34,BV41,BV44,BV48,BV53,BV58,BV63,BV67,BV73,BV77,BV82,BV85,BV88)</f>
        <v>155</v>
      </c>
      <c r="BW10" s="385">
        <f>((BV10/$B10)*100)</f>
        <v>17.357222844344903</v>
      </c>
      <c r="BX10" s="380">
        <f>SUM(BX12,BX19,BX23,BX26,BX34,BX41,BX44,BX48,BX53,BX58,BX63,BX67,BX73,BX77,BX82,BX85,BX88)</f>
        <v>26</v>
      </c>
      <c r="BY10" s="385">
        <f>((BX10/$B10)*100)</f>
        <v>2.9115341545352744</v>
      </c>
      <c r="BZ10" s="187">
        <f>SUM(BZ12,BZ19,BZ23,BZ26,BZ34,BZ41,BZ44,BZ48,BZ53,BZ58,BZ63,BZ67,BZ73,BZ77,BZ82,BZ85,BZ88)</f>
        <v>49</v>
      </c>
      <c r="CA10" s="309">
        <f>SUM(CA12,CA19,CA23,CA26,CA34,CA41,CA44,CA48,CA53,CA58,CA63,CA67,CA73,CA77,CA82,CA85,CA88)</f>
        <v>498</v>
      </c>
      <c r="CB10" s="322">
        <f>((CA10/$B10)*100)</f>
        <v>55.767077267637177</v>
      </c>
      <c r="CC10" s="317">
        <f>SUM(CC12,CC19,CC23,CC26,CC34,CC41,CC44,CC48,CC53,CC58,CC63,CC67,CC73,CC77,CC82,CC85,CC88)</f>
        <v>334</v>
      </c>
      <c r="CD10" s="322">
        <f>((CC10/$B10)*100)</f>
        <v>37.402015677491605</v>
      </c>
      <c r="CE10" s="317">
        <f>SUM(CE12,CE19,CE23,CE26,CE34,CE41,CE44,CE48,CE53,CE58,CE63,CE67,CE73,CE77,CE82,CE85,CE88)</f>
        <v>141</v>
      </c>
      <c r="CF10" s="322">
        <f>((CE10/$B10)*100)</f>
        <v>15.789473684210526</v>
      </c>
      <c r="CG10" s="317">
        <f>SUM(CG12,CG19,CG23,CG26,CG34,CG41,CG44,CG48,CG53,CG58,CG63,CG67,CG73,CG77,CG82,CG85,CG88)</f>
        <v>23</v>
      </c>
      <c r="CH10" s="322">
        <f>((CG10/$B10)*100)</f>
        <v>2.5755879059350502</v>
      </c>
      <c r="CI10" s="187">
        <f>SUM(CI12,CI19,CI23,CI26,CI34,CI41,CI44,CI48,CI53,CI58,CI63,CI67,CI73,CI77,CI82,CI85,CI88)</f>
        <v>28</v>
      </c>
      <c r="CJ10" s="437">
        <f>SUM(CJ12,CJ19,CJ23,CJ26,CJ34,CJ41,CJ44,CJ48,CJ53,CJ58,CJ63,CJ67,CJ73,CJ77,CJ82,CJ85,CJ88)</f>
        <v>582</v>
      </c>
      <c r="CK10" s="450">
        <f>((CJ10/$B10)*100)</f>
        <v>65.173572228443447</v>
      </c>
      <c r="CL10" s="445">
        <f>SUM(CL12,CL19,CL23,CL26,CL34,CL41,CL44,CL48,CL53,CL58,CL63,CL67,CL73,CL77,CL82,CL85,CL88)</f>
        <v>462</v>
      </c>
      <c r="CM10" s="450">
        <f>((CL10/$B10)*100)</f>
        <v>51.735722284434495</v>
      </c>
      <c r="CN10" s="445">
        <f>SUM(CN12,CN19,CN23,CN26,CN34,CN41,CN44,CN48,CN53,CN58,CN63,CN67,CN73,CN77,CN82,CN85,CN88)</f>
        <v>97</v>
      </c>
      <c r="CO10" s="450">
        <f>((CN10/$B10)*100)</f>
        <v>10.862262038073908</v>
      </c>
      <c r="CP10" s="445">
        <f>SUM(CP12,CP19,CP23,CP26,CP34,CP41,CP44,CP48,CP53,CP58,CP63,CP67,CP73,CP77,CP82,CP85,CP88)</f>
        <v>23</v>
      </c>
      <c r="CQ10" s="450">
        <f>((CP10/$B10)*100)</f>
        <v>2.5755879059350502</v>
      </c>
      <c r="CR10" s="187">
        <f>SUM(CR12,CR19,CR23,CR26,CR34,CR41,CR44,CR48,CR53,CR58,CR63,CR67,CR73,CR77,CR82,CR85,CR88)</f>
        <v>21</v>
      </c>
      <c r="CS10" s="459">
        <f>SUM(CS12,CS19,CS23,CS26,CS34,CS41,CS44,CS48,CS53,CS58,CS63,CS67,CS73,CS77,CS82,CS85,CS88)</f>
        <v>445</v>
      </c>
      <c r="CT10" s="472">
        <f>((CS10/$B10)*100)</f>
        <v>49.832026875699889</v>
      </c>
      <c r="CU10" s="467">
        <f>SUM(CU12,CU19,CU23,CU26,CU34,CU41,CU44,CU48,CU53,CU58,CU63,CU67,CU73,CU77,CU82,CU85,CU88)</f>
        <v>327</v>
      </c>
      <c r="CV10" s="472">
        <f>((CU10/$B10)*100)</f>
        <v>36.618141097424413</v>
      </c>
      <c r="CW10" s="467">
        <f>SUM(CW12,CW19,CW23,CW26,CW34,CW41,CW44,CW48,CW53,CW58,CW63,CW67,CW73,CW77,CW82,CW85,CW88)</f>
        <v>94</v>
      </c>
      <c r="CX10" s="472">
        <f>((CW10/$B10)*100)</f>
        <v>10.526315789473683</v>
      </c>
      <c r="CY10" s="467">
        <f>SUM(CY12,CY19,CY23,CY26,CY34,CY41,CY44,CY48,CY53,CY58,CY63,CY67,CY73,CY77,CY82,CY85,CY88)</f>
        <v>24</v>
      </c>
      <c r="CZ10" s="472">
        <f>((CY10/$B10)*100)</f>
        <v>2.6875699888017914</v>
      </c>
      <c r="DA10" s="187">
        <f>SUM(DA12,DA19,DA23,DA26,DA34,DA41,DA44,DA48,DA53,DA58,DA63,DA67,DA73,DA77,DA82,DA85,DA88)</f>
        <v>19</v>
      </c>
    </row>
    <row r="11" spans="1:105" ht="6" customHeight="1" x14ac:dyDescent="0.25">
      <c r="A11" s="17"/>
      <c r="B11" s="196"/>
      <c r="C11" s="229"/>
      <c r="D11" s="242"/>
      <c r="E11" s="237"/>
      <c r="F11" s="242"/>
      <c r="G11" s="237"/>
      <c r="H11" s="242"/>
      <c r="I11" s="237"/>
      <c r="J11" s="242"/>
      <c r="K11" s="28"/>
      <c r="L11" s="173"/>
      <c r="M11" s="38"/>
      <c r="N11" s="33"/>
      <c r="O11" s="38"/>
      <c r="P11" s="45"/>
      <c r="Q11" s="38"/>
      <c r="R11" s="33"/>
      <c r="S11" s="38"/>
      <c r="T11" s="28"/>
      <c r="U11" s="157"/>
      <c r="V11" s="56"/>
      <c r="W11" s="50"/>
      <c r="X11" s="56"/>
      <c r="Y11" s="50"/>
      <c r="Z11" s="56"/>
      <c r="AA11" s="50"/>
      <c r="AB11" s="56"/>
      <c r="AC11" s="66"/>
      <c r="AD11" s="288"/>
      <c r="AE11" s="301"/>
      <c r="AF11" s="296"/>
      <c r="AG11" s="301"/>
      <c r="AH11" s="296"/>
      <c r="AI11" s="301"/>
      <c r="AJ11" s="296"/>
      <c r="AK11" s="301"/>
      <c r="AL11" s="66"/>
      <c r="AM11" s="28"/>
      <c r="AN11" s="310"/>
      <c r="AO11" s="323"/>
      <c r="AP11" s="318"/>
      <c r="AQ11" s="323"/>
      <c r="AR11" s="318"/>
      <c r="AS11" s="323"/>
      <c r="AT11" s="318"/>
      <c r="AU11" s="323"/>
      <c r="AV11" s="66"/>
      <c r="AW11" s="28"/>
      <c r="AX11" s="373"/>
      <c r="AY11" s="386"/>
      <c r="AZ11" s="381"/>
      <c r="BA11" s="386"/>
      <c r="BB11" s="381"/>
      <c r="BC11" s="386"/>
      <c r="BD11" s="381"/>
      <c r="BE11" s="386"/>
      <c r="BF11" s="66"/>
      <c r="BG11" s="28"/>
      <c r="BH11" s="157"/>
      <c r="BI11" s="56"/>
      <c r="BJ11" s="50"/>
      <c r="BK11" s="56"/>
      <c r="BL11" s="50"/>
      <c r="BM11" s="56"/>
      <c r="BN11" s="50"/>
      <c r="BO11" s="56"/>
      <c r="BP11" s="66"/>
      <c r="BQ11" s="28"/>
      <c r="BR11" s="373"/>
      <c r="BS11" s="386"/>
      <c r="BT11" s="381"/>
      <c r="BU11" s="386"/>
      <c r="BV11" s="381"/>
      <c r="BW11" s="386"/>
      <c r="BX11" s="381"/>
      <c r="BY11" s="386"/>
      <c r="BZ11" s="66"/>
      <c r="CA11" s="310"/>
      <c r="CB11" s="323"/>
      <c r="CC11" s="318"/>
      <c r="CD11" s="323"/>
      <c r="CE11" s="318"/>
      <c r="CF11" s="323"/>
      <c r="CG11" s="318"/>
      <c r="CH11" s="323"/>
      <c r="CI11" s="66"/>
      <c r="CJ11" s="438"/>
      <c r="CK11" s="451"/>
      <c r="CL11" s="446"/>
      <c r="CM11" s="451"/>
      <c r="CN11" s="446"/>
      <c r="CO11" s="451"/>
      <c r="CP11" s="446"/>
      <c r="CQ11" s="451"/>
      <c r="CR11" s="66"/>
      <c r="CS11" s="460"/>
      <c r="CT11" s="473"/>
      <c r="CU11" s="468"/>
      <c r="CV11" s="473"/>
      <c r="CW11" s="468"/>
      <c r="CX11" s="473"/>
      <c r="CY11" s="468"/>
      <c r="CZ11" s="473"/>
      <c r="DA11" s="66"/>
    </row>
    <row r="12" spans="1:105" s="8" customFormat="1" x14ac:dyDescent="0.25">
      <c r="A12" s="19" t="s">
        <v>66</v>
      </c>
      <c r="B12" s="197">
        <f>SUM(B13:B17)</f>
        <v>351</v>
      </c>
      <c r="C12" s="230">
        <f>SUM(C13:C17)</f>
        <v>215</v>
      </c>
      <c r="D12" s="243">
        <f t="shared" ref="D12:D17" si="0">((C12/B12)*100)</f>
        <v>61.253561253561251</v>
      </c>
      <c r="E12" s="238">
        <f>SUM(E13:E17)</f>
        <v>41</v>
      </c>
      <c r="F12" s="243">
        <f t="shared" ref="F12:F17" si="1">((E12/B12)*100)</f>
        <v>11.680911680911681</v>
      </c>
      <c r="G12" s="238">
        <f>SUM(G13:G17)</f>
        <v>33</v>
      </c>
      <c r="H12" s="243">
        <f t="shared" ref="H12:H17" si="2">((G12/B12)*100)</f>
        <v>9.4017094017094021</v>
      </c>
      <c r="I12" s="238">
        <f>SUM(I13:I17)</f>
        <v>141</v>
      </c>
      <c r="J12" s="243">
        <f t="shared" ref="J12:J17" si="3">((I12/B12)*100)</f>
        <v>40.17094017094017</v>
      </c>
      <c r="K12" s="29">
        <f>SUM(K13:K17)</f>
        <v>76</v>
      </c>
      <c r="L12" s="174">
        <f>SUM(L13:L17)</f>
        <v>250</v>
      </c>
      <c r="M12" s="39">
        <f t="shared" ref="M12:M17" si="4">((L12/B12)*100)</f>
        <v>71.225071225071218</v>
      </c>
      <c r="N12" s="34">
        <f>SUM(N13:N17)</f>
        <v>83</v>
      </c>
      <c r="O12" s="39">
        <f t="shared" ref="O12:O17" si="5">((N12/B12)*100)</f>
        <v>23.646723646723647</v>
      </c>
      <c r="P12" s="46">
        <f>SUM(P13:P17)</f>
        <v>73</v>
      </c>
      <c r="Q12" s="39">
        <f t="shared" ref="Q12:Q17" si="6">((P12/B12)*100)</f>
        <v>20.7977207977208</v>
      </c>
      <c r="R12" s="34">
        <f>SUM(R13:R17)</f>
        <v>94</v>
      </c>
      <c r="S12" s="39">
        <f t="shared" ref="S12:S17" si="7">((R12/B12)*100)</f>
        <v>26.780626780626783</v>
      </c>
      <c r="T12" s="29">
        <f>SUM(T13:T17)</f>
        <v>74</v>
      </c>
      <c r="U12" s="158">
        <f>SUM(U13:U17)</f>
        <v>155</v>
      </c>
      <c r="V12" s="57">
        <f>((U12/$B12)*100)</f>
        <v>44.159544159544161</v>
      </c>
      <c r="W12" s="51">
        <f>SUM(W13:W17)</f>
        <v>81</v>
      </c>
      <c r="X12" s="57">
        <f>((W12/$B12)*100)</f>
        <v>23.076923076923077</v>
      </c>
      <c r="Y12" s="51">
        <f>SUM(Y13:Y17)</f>
        <v>66</v>
      </c>
      <c r="Z12" s="57">
        <f t="shared" ref="Z12:Z17" si="8">((Y12/$B12)*100)</f>
        <v>18.803418803418804</v>
      </c>
      <c r="AA12" s="51">
        <f>SUM(AA13:AA17)</f>
        <v>8</v>
      </c>
      <c r="AB12" s="57">
        <f t="shared" ref="AB12:AB17" si="9">((AA12/$B12)*100)</f>
        <v>2.2792022792022792</v>
      </c>
      <c r="AC12" s="67">
        <f>SUM(AC13:AC17)</f>
        <v>24</v>
      </c>
      <c r="AD12" s="289">
        <f>SUM(AD13:AD17)</f>
        <v>271</v>
      </c>
      <c r="AE12" s="302">
        <f t="shared" ref="AE12:AE17" si="10">((AD12/$B12)*100)</f>
        <v>77.207977207977208</v>
      </c>
      <c r="AF12" s="297">
        <f>SUM(AF13:AF17)</f>
        <v>122</v>
      </c>
      <c r="AG12" s="302">
        <f t="shared" ref="AG12:AG17" si="11">((AF12/$B12)*100)</f>
        <v>34.757834757834758</v>
      </c>
      <c r="AH12" s="297">
        <f>SUM(AH13:AH17)</f>
        <v>105</v>
      </c>
      <c r="AI12" s="302">
        <f t="shared" ref="AI12:AI17" si="12">((AH12/$B12)*100)</f>
        <v>29.914529914529915</v>
      </c>
      <c r="AJ12" s="297">
        <f>SUM(AJ13:AJ17)</f>
        <v>44</v>
      </c>
      <c r="AK12" s="302">
        <f t="shared" ref="AK12:AK17" si="13">((AJ12/$B12)*100)</f>
        <v>12.535612535612536</v>
      </c>
      <c r="AL12" s="67">
        <f>SUM(AL13:AL17)</f>
        <v>69</v>
      </c>
      <c r="AM12" s="29"/>
      <c r="AN12" s="311">
        <f>SUM(AN13:AN17)</f>
        <v>188</v>
      </c>
      <c r="AO12" s="324">
        <f t="shared" ref="AO12:AO17" si="14">((AN12/$B12)*100)</f>
        <v>53.561253561253565</v>
      </c>
      <c r="AP12" s="319">
        <f>SUM(AP13:AP17)</f>
        <v>110</v>
      </c>
      <c r="AQ12" s="324">
        <f t="shared" ref="AQ12:AQ17" si="15">((AP12/$B12)*100)</f>
        <v>31.339031339031337</v>
      </c>
      <c r="AR12" s="319">
        <f>SUM(AR13:AR17)</f>
        <v>70</v>
      </c>
      <c r="AS12" s="324">
        <f t="shared" ref="AS12:AS17" si="16">((AR12/$B12)*100)</f>
        <v>19.943019943019944</v>
      </c>
      <c r="AT12" s="319">
        <f>SUM(AT13:AT17)</f>
        <v>8</v>
      </c>
      <c r="AU12" s="324">
        <f t="shared" ref="AU12:AU17" si="17">((AT12/$B12)*100)</f>
        <v>2.2792022792022792</v>
      </c>
      <c r="AV12" s="67">
        <f>SUM(AV13:AV17)</f>
        <v>20</v>
      </c>
      <c r="AW12" s="29"/>
      <c r="AX12" s="374">
        <f>SUM(AX13:AX17)</f>
        <v>241</v>
      </c>
      <c r="AY12" s="387">
        <f t="shared" ref="AY12:AY17" si="18">((AX12/$B12)*100)</f>
        <v>68.660968660968663</v>
      </c>
      <c r="AZ12" s="382">
        <f>SUM(AZ13:AZ17)</f>
        <v>164</v>
      </c>
      <c r="BA12" s="387">
        <f t="shared" ref="BA12:BA17" si="19">((AZ12/$B12)*100)</f>
        <v>46.723646723646723</v>
      </c>
      <c r="BB12" s="382">
        <f>SUM(BB13:BB17)</f>
        <v>68</v>
      </c>
      <c r="BC12" s="387">
        <f t="shared" ref="BC12:BC17" si="20">((BB12/$B12)*100)</f>
        <v>19.373219373219371</v>
      </c>
      <c r="BD12" s="382">
        <f>SUM(BD13:BD17)</f>
        <v>9</v>
      </c>
      <c r="BE12" s="387">
        <f t="shared" ref="BE12:BE17" si="21">((BD12/$B12)*100)</f>
        <v>2.5641025641025639</v>
      </c>
      <c r="BF12" s="67">
        <f>SUM(BF13:BF17)</f>
        <v>35</v>
      </c>
      <c r="BG12" s="29"/>
      <c r="BH12" s="158">
        <f>SUM(BH13:BH17)</f>
        <v>244</v>
      </c>
      <c r="BI12" s="57">
        <f t="shared" ref="BI12:BI17" si="22">((BH12/$B12)*100)</f>
        <v>69.515669515669515</v>
      </c>
      <c r="BJ12" s="51">
        <f>SUM(BJ13:BJ17)</f>
        <v>88</v>
      </c>
      <c r="BK12" s="57">
        <f t="shared" ref="BK12:BK17" si="23">((BJ12/$B12)*100)</f>
        <v>25.071225071225072</v>
      </c>
      <c r="BL12" s="51">
        <f>SUM(BL13:BL17)</f>
        <v>148</v>
      </c>
      <c r="BM12" s="57">
        <f t="shared" ref="BM12:BM17" si="24">((BL12/$B12)*100)</f>
        <v>42.165242165242169</v>
      </c>
      <c r="BN12" s="51">
        <f>SUM(BN13:BN17)</f>
        <v>8</v>
      </c>
      <c r="BO12" s="57">
        <f t="shared" ref="BO12:BO17" si="25">((BN12/$B12)*100)</f>
        <v>2.2792022792022792</v>
      </c>
      <c r="BP12" s="67">
        <f>SUM(BP13:BP17)</f>
        <v>32</v>
      </c>
      <c r="BQ12" s="29"/>
      <c r="BR12" s="374">
        <f>SUM(BR13:BR17)</f>
        <v>254</v>
      </c>
      <c r="BS12" s="387">
        <f t="shared" ref="BS12:BS17" si="26">((BR12/$B12)*100)</f>
        <v>72.364672364672373</v>
      </c>
      <c r="BT12" s="382">
        <f>SUM(BT13:BT17)</f>
        <v>131</v>
      </c>
      <c r="BU12" s="387">
        <f t="shared" ref="BU12:BU17" si="27">((BT12/$B12)*100)</f>
        <v>37.32193732193732</v>
      </c>
      <c r="BV12" s="382">
        <f>SUM(BV13:BV17)</f>
        <v>115</v>
      </c>
      <c r="BW12" s="387">
        <f t="shared" ref="BW12:BW17" si="28">((BV12/$B12)*100)</f>
        <v>32.763532763532766</v>
      </c>
      <c r="BX12" s="382">
        <f>SUM(BX13:BX17)</f>
        <v>8</v>
      </c>
      <c r="BY12" s="387">
        <f t="shared" ref="BY12:BY17" si="29">((BX12/$B12)*100)</f>
        <v>2.2792022792022792</v>
      </c>
      <c r="BZ12" s="67">
        <f>SUM(BZ13:BZ17)</f>
        <v>33</v>
      </c>
      <c r="CA12" s="311">
        <f>SUM(CA13:CA17)</f>
        <v>198</v>
      </c>
      <c r="CB12" s="324">
        <f t="shared" ref="CB12:CB17" si="30">((CA12/$B12)*100)</f>
        <v>56.410256410256409</v>
      </c>
      <c r="CC12" s="319">
        <f>SUM(CC13:CC17)</f>
        <v>105</v>
      </c>
      <c r="CD12" s="324">
        <f t="shared" ref="CD12:CD17" si="31">((CC12/$B12)*100)</f>
        <v>29.914529914529915</v>
      </c>
      <c r="CE12" s="319">
        <f>SUM(CE13:CE17)</f>
        <v>89</v>
      </c>
      <c r="CF12" s="324">
        <f t="shared" ref="CF12:CF17" si="32">((CE12/$B12)*100)</f>
        <v>25.356125356125357</v>
      </c>
      <c r="CG12" s="319">
        <f>SUM(CG13:CG17)</f>
        <v>4</v>
      </c>
      <c r="CH12" s="324">
        <f t="shared" ref="CH12:CH17" si="33">((CG12/$B12)*100)</f>
        <v>1.1396011396011396</v>
      </c>
      <c r="CI12" s="67">
        <f>SUM(CI13:CI17)</f>
        <v>13</v>
      </c>
      <c r="CJ12" s="439">
        <f>SUM(CJ13:CJ17)</f>
        <v>221</v>
      </c>
      <c r="CK12" s="452">
        <f t="shared" ref="CK12:CK17" si="34">((CJ12/$B12)*100)</f>
        <v>62.962962962962962</v>
      </c>
      <c r="CL12" s="447">
        <f>SUM(CL13:CL17)</f>
        <v>159</v>
      </c>
      <c r="CM12" s="452">
        <f t="shared" ref="CM12:CM17" si="35">((CL12/$B12)*100)</f>
        <v>45.299145299145302</v>
      </c>
      <c r="CN12" s="447">
        <f>SUM(CN13:CN17)</f>
        <v>58</v>
      </c>
      <c r="CO12" s="452">
        <f t="shared" ref="CO12:CO17" si="36">((CN12/$B12)*100)</f>
        <v>16.524216524216524</v>
      </c>
      <c r="CP12" s="447">
        <f>SUM(CP13:CP17)</f>
        <v>4</v>
      </c>
      <c r="CQ12" s="452">
        <f t="shared" ref="CQ12:CQ17" si="37">((CP12/$B12)*100)</f>
        <v>1.1396011396011396</v>
      </c>
      <c r="CR12" s="67">
        <f>SUM(CR13:CR17)</f>
        <v>14</v>
      </c>
      <c r="CS12" s="461">
        <f>SUM(CS13:CS17)</f>
        <v>169</v>
      </c>
      <c r="CT12" s="474">
        <f t="shared" ref="CT12:CT17" si="38">((CS12/$B12)*100)</f>
        <v>48.148148148148145</v>
      </c>
      <c r="CU12" s="469">
        <f>SUM(CU13:CU17)</f>
        <v>116</v>
      </c>
      <c r="CV12" s="474">
        <f t="shared" ref="CV12:CV17" si="39">((CU12/$B12)*100)</f>
        <v>33.048433048433047</v>
      </c>
      <c r="CW12" s="469">
        <f>SUM(CW13:CW17)</f>
        <v>49</v>
      </c>
      <c r="CX12" s="474">
        <f t="shared" ref="CX12:CX17" si="40">((CW12/$B12)*100)</f>
        <v>13.96011396011396</v>
      </c>
      <c r="CY12" s="469">
        <f>SUM(CY13:CY17)</f>
        <v>4</v>
      </c>
      <c r="CZ12" s="474">
        <f t="shared" ref="CZ12:CZ17" si="41">((CY12/$B12)*100)</f>
        <v>1.1396011396011396</v>
      </c>
      <c r="DA12" s="67">
        <f>SUM(DA13:DA17)</f>
        <v>16</v>
      </c>
    </row>
    <row r="13" spans="1:105" s="12" customFormat="1" ht="13.2" x14ac:dyDescent="0.25">
      <c r="A13" s="20" t="s">
        <v>67</v>
      </c>
      <c r="B13" s="198">
        <v>37</v>
      </c>
      <c r="C13" s="231">
        <f>E13+G13+I13</f>
        <v>31</v>
      </c>
      <c r="D13" s="244">
        <f t="shared" si="0"/>
        <v>83.78378378378379</v>
      </c>
      <c r="E13" s="213">
        <v>11</v>
      </c>
      <c r="F13" s="244">
        <f t="shared" si="1"/>
        <v>29.72972972972973</v>
      </c>
      <c r="G13" s="213">
        <v>4</v>
      </c>
      <c r="H13" s="244">
        <f t="shared" si="2"/>
        <v>10.810810810810811</v>
      </c>
      <c r="I13" s="213">
        <v>16</v>
      </c>
      <c r="J13" s="244">
        <f t="shared" si="3"/>
        <v>43.243243243243242</v>
      </c>
      <c r="K13" s="30">
        <v>9</v>
      </c>
      <c r="L13" s="175">
        <f>N13+P13+R13</f>
        <v>31</v>
      </c>
      <c r="M13" s="40">
        <f t="shared" si="4"/>
        <v>83.78378378378379</v>
      </c>
      <c r="N13" s="36">
        <v>17</v>
      </c>
      <c r="O13" s="40">
        <f t="shared" si="5"/>
        <v>45.945945945945951</v>
      </c>
      <c r="P13" s="47">
        <v>1</v>
      </c>
      <c r="Q13" s="40">
        <f t="shared" si="6"/>
        <v>2.7027027027027026</v>
      </c>
      <c r="R13" s="36">
        <v>13</v>
      </c>
      <c r="S13" s="40">
        <f t="shared" si="7"/>
        <v>35.135135135135137</v>
      </c>
      <c r="T13" s="30">
        <v>10</v>
      </c>
      <c r="U13" s="159">
        <f>W13+Y13+AA13</f>
        <v>16</v>
      </c>
      <c r="V13" s="58">
        <f>((U13/$B13)*100)</f>
        <v>43.243243243243242</v>
      </c>
      <c r="W13" s="54">
        <v>14</v>
      </c>
      <c r="X13" s="58">
        <f>((W13/$B13)*100)</f>
        <v>37.837837837837839</v>
      </c>
      <c r="Y13" s="54">
        <v>0</v>
      </c>
      <c r="Z13" s="58">
        <f t="shared" si="8"/>
        <v>0</v>
      </c>
      <c r="AA13" s="54">
        <v>2</v>
      </c>
      <c r="AB13" s="58">
        <f t="shared" si="9"/>
        <v>5.4054054054054053</v>
      </c>
      <c r="AC13" s="68">
        <v>3</v>
      </c>
      <c r="AD13" s="290">
        <f>AF13+AH13+AJ13</f>
        <v>34</v>
      </c>
      <c r="AE13" s="303">
        <f t="shared" si="10"/>
        <v>91.891891891891902</v>
      </c>
      <c r="AF13" s="274">
        <v>20</v>
      </c>
      <c r="AG13" s="303">
        <f t="shared" si="11"/>
        <v>54.054054054054056</v>
      </c>
      <c r="AH13" s="274">
        <v>10</v>
      </c>
      <c r="AI13" s="303">
        <f t="shared" si="12"/>
        <v>27.027027027027028</v>
      </c>
      <c r="AJ13" s="274">
        <v>4</v>
      </c>
      <c r="AK13" s="303">
        <f t="shared" si="13"/>
        <v>10.810810810810811</v>
      </c>
      <c r="AL13" s="68">
        <v>3</v>
      </c>
      <c r="AM13" s="30" t="str">
        <f>IF((AD13+AL13)&gt;B13, "error", " ")</f>
        <v xml:space="preserve"> </v>
      </c>
      <c r="AN13" s="312">
        <f>AP13+AR13+AT13</f>
        <v>22</v>
      </c>
      <c r="AO13" s="325">
        <f t="shared" si="14"/>
        <v>59.45945945945946</v>
      </c>
      <c r="AP13" s="256">
        <v>13</v>
      </c>
      <c r="AQ13" s="325">
        <f t="shared" si="15"/>
        <v>35.135135135135137</v>
      </c>
      <c r="AR13" s="256">
        <v>7</v>
      </c>
      <c r="AS13" s="325">
        <f t="shared" si="16"/>
        <v>18.918918918918919</v>
      </c>
      <c r="AT13" s="256">
        <v>2</v>
      </c>
      <c r="AU13" s="325">
        <f t="shared" si="17"/>
        <v>5.4054054054054053</v>
      </c>
      <c r="AV13" s="68">
        <v>7</v>
      </c>
      <c r="AW13" s="30" t="str">
        <f>IF((AN13+AV13)&gt;$B13, "error", " ")</f>
        <v xml:space="preserve"> </v>
      </c>
      <c r="AX13" s="375">
        <f>AZ13+BB13+BD13</f>
        <v>26</v>
      </c>
      <c r="AY13" s="388">
        <f t="shared" si="18"/>
        <v>70.270270270270274</v>
      </c>
      <c r="AZ13" s="358">
        <v>18</v>
      </c>
      <c r="BA13" s="388">
        <f t="shared" si="19"/>
        <v>48.648648648648653</v>
      </c>
      <c r="BB13" s="358">
        <v>6</v>
      </c>
      <c r="BC13" s="388">
        <f t="shared" si="20"/>
        <v>16.216216216216218</v>
      </c>
      <c r="BD13" s="358">
        <v>2</v>
      </c>
      <c r="BE13" s="388">
        <f t="shared" si="21"/>
        <v>5.4054054054054053</v>
      </c>
      <c r="BF13" s="68">
        <v>8</v>
      </c>
      <c r="BG13" s="30" t="str">
        <f>IF((AX13+BF13)&gt;$B13, "error", " ")</f>
        <v xml:space="preserve"> </v>
      </c>
      <c r="BH13" s="159">
        <f>BJ13+BL13+BN13</f>
        <v>26</v>
      </c>
      <c r="BI13" s="58">
        <f t="shared" si="22"/>
        <v>70.270270270270274</v>
      </c>
      <c r="BJ13" s="54">
        <v>12</v>
      </c>
      <c r="BK13" s="58">
        <f t="shared" si="23"/>
        <v>32.432432432432435</v>
      </c>
      <c r="BL13" s="54">
        <v>12</v>
      </c>
      <c r="BM13" s="58">
        <f t="shared" si="24"/>
        <v>32.432432432432435</v>
      </c>
      <c r="BN13" s="54">
        <v>2</v>
      </c>
      <c r="BO13" s="58">
        <f t="shared" si="25"/>
        <v>5.4054054054054053</v>
      </c>
      <c r="BP13" s="68">
        <v>9</v>
      </c>
      <c r="BQ13" s="30" t="str">
        <f>IF((BH13+BP13)&gt;$B13, "error", " ")</f>
        <v xml:space="preserve"> </v>
      </c>
      <c r="BR13" s="375">
        <f>BT13+BV13+BX13</f>
        <v>28</v>
      </c>
      <c r="BS13" s="388">
        <f t="shared" si="26"/>
        <v>75.675675675675677</v>
      </c>
      <c r="BT13" s="358">
        <v>16</v>
      </c>
      <c r="BU13" s="388">
        <f t="shared" si="27"/>
        <v>43.243243243243242</v>
      </c>
      <c r="BV13" s="358">
        <v>10</v>
      </c>
      <c r="BW13" s="388">
        <f t="shared" si="28"/>
        <v>27.027027027027028</v>
      </c>
      <c r="BX13" s="358">
        <v>2</v>
      </c>
      <c r="BY13" s="388">
        <f t="shared" si="29"/>
        <v>5.4054054054054053</v>
      </c>
      <c r="BZ13" s="68">
        <v>8</v>
      </c>
      <c r="CA13" s="312">
        <f>CC13+CE13+CG13</f>
        <v>23</v>
      </c>
      <c r="CB13" s="325">
        <f t="shared" si="30"/>
        <v>62.162162162162161</v>
      </c>
      <c r="CC13" s="256">
        <v>20</v>
      </c>
      <c r="CD13" s="325">
        <f t="shared" si="31"/>
        <v>54.054054054054056</v>
      </c>
      <c r="CE13" s="256">
        <v>1</v>
      </c>
      <c r="CF13" s="325">
        <f t="shared" si="32"/>
        <v>2.7027027027027026</v>
      </c>
      <c r="CG13" s="256">
        <v>2</v>
      </c>
      <c r="CH13" s="325">
        <f t="shared" si="33"/>
        <v>5.4054054054054053</v>
      </c>
      <c r="CI13" s="68">
        <v>3</v>
      </c>
      <c r="CJ13" s="440">
        <f>CL13+CN13+CP13</f>
        <v>23</v>
      </c>
      <c r="CK13" s="453">
        <f t="shared" si="34"/>
        <v>62.162162162162161</v>
      </c>
      <c r="CL13" s="401">
        <v>21</v>
      </c>
      <c r="CM13" s="453">
        <f t="shared" si="35"/>
        <v>56.756756756756758</v>
      </c>
      <c r="CN13" s="401">
        <v>0</v>
      </c>
      <c r="CO13" s="453">
        <f t="shared" si="36"/>
        <v>0</v>
      </c>
      <c r="CP13" s="401">
        <v>2</v>
      </c>
      <c r="CQ13" s="453">
        <f t="shared" si="37"/>
        <v>5.4054054054054053</v>
      </c>
      <c r="CR13" s="68">
        <v>3</v>
      </c>
      <c r="CS13" s="462">
        <f>CU13+CW13+CY13</f>
        <v>14</v>
      </c>
      <c r="CT13" s="475">
        <f t="shared" si="38"/>
        <v>37.837837837837839</v>
      </c>
      <c r="CU13" s="419">
        <v>12</v>
      </c>
      <c r="CV13" s="475">
        <f t="shared" si="39"/>
        <v>32.432432432432435</v>
      </c>
      <c r="CW13" s="419">
        <v>0</v>
      </c>
      <c r="CX13" s="475">
        <f t="shared" si="40"/>
        <v>0</v>
      </c>
      <c r="CY13" s="419">
        <v>2</v>
      </c>
      <c r="CZ13" s="475">
        <f t="shared" si="41"/>
        <v>5.4054054054054053</v>
      </c>
      <c r="DA13" s="68">
        <v>3</v>
      </c>
    </row>
    <row r="14" spans="1:105" s="12" customFormat="1" ht="13.2" x14ac:dyDescent="0.25">
      <c r="A14" s="20" t="s">
        <v>68</v>
      </c>
      <c r="B14" s="198">
        <v>83</v>
      </c>
      <c r="C14" s="231">
        <f>E14+G14+I14</f>
        <v>52</v>
      </c>
      <c r="D14" s="244">
        <f t="shared" si="0"/>
        <v>62.650602409638559</v>
      </c>
      <c r="E14" s="213">
        <v>6</v>
      </c>
      <c r="F14" s="244">
        <f t="shared" si="1"/>
        <v>7.2289156626506017</v>
      </c>
      <c r="G14" s="213">
        <v>12</v>
      </c>
      <c r="H14" s="244">
        <f t="shared" si="2"/>
        <v>14.457831325301203</v>
      </c>
      <c r="I14" s="213">
        <v>34</v>
      </c>
      <c r="J14" s="244">
        <f t="shared" si="3"/>
        <v>40.963855421686745</v>
      </c>
      <c r="K14" s="30">
        <v>3</v>
      </c>
      <c r="L14" s="175">
        <f>N14+P14+R14</f>
        <v>65</v>
      </c>
      <c r="M14" s="40">
        <f t="shared" si="4"/>
        <v>78.313253012048193</v>
      </c>
      <c r="N14" s="36">
        <v>18</v>
      </c>
      <c r="O14" s="40">
        <f t="shared" si="5"/>
        <v>21.686746987951807</v>
      </c>
      <c r="P14" s="47">
        <v>14</v>
      </c>
      <c r="Q14" s="40">
        <f t="shared" si="6"/>
        <v>16.867469879518072</v>
      </c>
      <c r="R14" s="36">
        <v>33</v>
      </c>
      <c r="S14" s="40">
        <f t="shared" si="7"/>
        <v>39.75903614457831</v>
      </c>
      <c r="T14" s="30">
        <v>4</v>
      </c>
      <c r="U14" s="159">
        <f>W14+Y14+AA14</f>
        <v>29</v>
      </c>
      <c r="V14" s="58">
        <f t="shared" ref="V14:X17" si="42">((U14/$B14)*100)</f>
        <v>34.939759036144579</v>
      </c>
      <c r="W14" s="54">
        <v>20</v>
      </c>
      <c r="X14" s="58">
        <f t="shared" si="42"/>
        <v>24.096385542168676</v>
      </c>
      <c r="Y14" s="54">
        <v>6</v>
      </c>
      <c r="Z14" s="58">
        <f t="shared" si="8"/>
        <v>7.2289156626506017</v>
      </c>
      <c r="AA14" s="54">
        <v>3</v>
      </c>
      <c r="AB14" s="58">
        <f t="shared" si="9"/>
        <v>3.6144578313253009</v>
      </c>
      <c r="AC14" s="68">
        <v>6</v>
      </c>
      <c r="AD14" s="290">
        <f>AF14+AH14+AJ14</f>
        <v>67</v>
      </c>
      <c r="AE14" s="303">
        <f t="shared" si="10"/>
        <v>80.722891566265062</v>
      </c>
      <c r="AF14" s="274">
        <v>27</v>
      </c>
      <c r="AG14" s="303">
        <f t="shared" si="11"/>
        <v>32.53012048192771</v>
      </c>
      <c r="AH14" s="274">
        <v>21</v>
      </c>
      <c r="AI14" s="303">
        <f t="shared" si="12"/>
        <v>25.301204819277107</v>
      </c>
      <c r="AJ14" s="274">
        <v>19</v>
      </c>
      <c r="AK14" s="303">
        <f t="shared" si="13"/>
        <v>22.891566265060241</v>
      </c>
      <c r="AL14" s="68">
        <v>5</v>
      </c>
      <c r="AM14" s="30" t="str">
        <f t="shared" ref="AM14:AM17" si="43">IF((AD14+AL14)&gt;B14, "error", " ")</f>
        <v xml:space="preserve"> </v>
      </c>
      <c r="AN14" s="312">
        <f>AP14+AR14+AT14</f>
        <v>62</v>
      </c>
      <c r="AO14" s="325">
        <f t="shared" si="14"/>
        <v>74.698795180722882</v>
      </c>
      <c r="AP14" s="256">
        <v>17</v>
      </c>
      <c r="AQ14" s="325">
        <f t="shared" si="15"/>
        <v>20.481927710843372</v>
      </c>
      <c r="AR14" s="256">
        <v>42</v>
      </c>
      <c r="AS14" s="325">
        <f t="shared" si="16"/>
        <v>50.602409638554214</v>
      </c>
      <c r="AT14" s="256">
        <v>3</v>
      </c>
      <c r="AU14" s="325">
        <f t="shared" si="17"/>
        <v>3.6144578313253009</v>
      </c>
      <c r="AV14" s="68">
        <v>3</v>
      </c>
      <c r="AW14" s="30" t="str">
        <f t="shared" ref="AW14:AW17" si="44">IF((AN14+AV14)&gt;$B14, "error", " ")</f>
        <v xml:space="preserve"> </v>
      </c>
      <c r="AX14" s="375">
        <f>AZ14+BB14+BD14</f>
        <v>65</v>
      </c>
      <c r="AY14" s="388">
        <f t="shared" si="18"/>
        <v>78.313253012048193</v>
      </c>
      <c r="AZ14" s="358">
        <v>30</v>
      </c>
      <c r="BA14" s="388">
        <f t="shared" si="19"/>
        <v>36.144578313253014</v>
      </c>
      <c r="BB14" s="358">
        <v>32</v>
      </c>
      <c r="BC14" s="388">
        <f t="shared" si="20"/>
        <v>38.554216867469883</v>
      </c>
      <c r="BD14" s="358">
        <v>3</v>
      </c>
      <c r="BE14" s="388">
        <f t="shared" si="21"/>
        <v>3.6144578313253009</v>
      </c>
      <c r="BF14" s="68">
        <v>3</v>
      </c>
      <c r="BG14" s="30" t="str">
        <f t="shared" ref="BG14:BG17" si="45">IF((AX14+BF14)&gt;$B14, "error", " ")</f>
        <v xml:space="preserve"> </v>
      </c>
      <c r="BH14" s="159">
        <f>BJ14+BL14+BN14</f>
        <v>66</v>
      </c>
      <c r="BI14" s="58">
        <f t="shared" si="22"/>
        <v>79.518072289156621</v>
      </c>
      <c r="BJ14" s="54">
        <v>17</v>
      </c>
      <c r="BK14" s="58">
        <f t="shared" si="23"/>
        <v>20.481927710843372</v>
      </c>
      <c r="BL14" s="54">
        <v>48</v>
      </c>
      <c r="BM14" s="58">
        <f t="shared" si="24"/>
        <v>57.831325301204814</v>
      </c>
      <c r="BN14" s="54">
        <v>1</v>
      </c>
      <c r="BO14" s="58">
        <f t="shared" si="25"/>
        <v>1.2048192771084338</v>
      </c>
      <c r="BP14" s="68">
        <v>0</v>
      </c>
      <c r="BQ14" s="30" t="str">
        <f t="shared" ref="BQ14:BQ17" si="46">IF((BH14+BP14)&gt;$B14, "error", " ")</f>
        <v xml:space="preserve"> </v>
      </c>
      <c r="BR14" s="375">
        <f>BT14+BV14+BX14</f>
        <v>69</v>
      </c>
      <c r="BS14" s="388">
        <f t="shared" si="26"/>
        <v>83.132530120481931</v>
      </c>
      <c r="BT14" s="358">
        <v>32</v>
      </c>
      <c r="BU14" s="388">
        <f t="shared" si="27"/>
        <v>38.554216867469883</v>
      </c>
      <c r="BV14" s="358">
        <v>36</v>
      </c>
      <c r="BW14" s="388">
        <f t="shared" si="28"/>
        <v>43.373493975903614</v>
      </c>
      <c r="BX14" s="358">
        <v>1</v>
      </c>
      <c r="BY14" s="388">
        <f t="shared" si="29"/>
        <v>1.2048192771084338</v>
      </c>
      <c r="BZ14" s="68">
        <v>1</v>
      </c>
      <c r="CA14" s="312">
        <f>CC14+CE14+CG14</f>
        <v>54</v>
      </c>
      <c r="CB14" s="325">
        <f t="shared" si="30"/>
        <v>65.060240963855421</v>
      </c>
      <c r="CC14" s="256">
        <v>20</v>
      </c>
      <c r="CD14" s="325">
        <f t="shared" si="31"/>
        <v>24.096385542168676</v>
      </c>
      <c r="CE14" s="256">
        <v>34</v>
      </c>
      <c r="CF14" s="325">
        <f t="shared" si="32"/>
        <v>40.963855421686745</v>
      </c>
      <c r="CG14" s="256">
        <v>0</v>
      </c>
      <c r="CH14" s="325">
        <f t="shared" si="33"/>
        <v>0</v>
      </c>
      <c r="CI14" s="68">
        <v>1</v>
      </c>
      <c r="CJ14" s="440">
        <f>CL14+CN14+CP14</f>
        <v>58</v>
      </c>
      <c r="CK14" s="453">
        <f t="shared" si="34"/>
        <v>69.879518072289159</v>
      </c>
      <c r="CL14" s="401">
        <v>31</v>
      </c>
      <c r="CM14" s="453">
        <f t="shared" si="35"/>
        <v>37.349397590361441</v>
      </c>
      <c r="CN14" s="401">
        <v>27</v>
      </c>
      <c r="CO14" s="453">
        <f t="shared" si="36"/>
        <v>32.53012048192771</v>
      </c>
      <c r="CP14" s="401">
        <v>0</v>
      </c>
      <c r="CQ14" s="453">
        <f t="shared" si="37"/>
        <v>0</v>
      </c>
      <c r="CR14" s="68">
        <v>2</v>
      </c>
      <c r="CS14" s="462">
        <f>CU14+CW14+CY14</f>
        <v>61</v>
      </c>
      <c r="CT14" s="475">
        <f t="shared" si="38"/>
        <v>73.493975903614455</v>
      </c>
      <c r="CU14" s="419">
        <v>20</v>
      </c>
      <c r="CV14" s="475">
        <f t="shared" si="39"/>
        <v>24.096385542168676</v>
      </c>
      <c r="CW14" s="419">
        <v>41</v>
      </c>
      <c r="CX14" s="475">
        <f t="shared" si="40"/>
        <v>49.397590361445779</v>
      </c>
      <c r="CY14" s="419">
        <v>0</v>
      </c>
      <c r="CZ14" s="475">
        <f t="shared" si="41"/>
        <v>0</v>
      </c>
      <c r="DA14" s="68">
        <v>2</v>
      </c>
    </row>
    <row r="15" spans="1:105" s="12" customFormat="1" ht="13.2" x14ac:dyDescent="0.25">
      <c r="A15" s="20" t="s">
        <v>69</v>
      </c>
      <c r="B15" s="198">
        <v>96</v>
      </c>
      <c r="C15" s="231">
        <f>E15+G15+I15</f>
        <v>44</v>
      </c>
      <c r="D15" s="244">
        <f t="shared" si="0"/>
        <v>45.833333333333329</v>
      </c>
      <c r="E15" s="213">
        <v>13</v>
      </c>
      <c r="F15" s="244">
        <f t="shared" si="1"/>
        <v>13.541666666666666</v>
      </c>
      <c r="G15" s="213">
        <v>10</v>
      </c>
      <c r="H15" s="244">
        <f t="shared" si="2"/>
        <v>10.416666666666668</v>
      </c>
      <c r="I15" s="213">
        <v>21</v>
      </c>
      <c r="J15" s="244">
        <f t="shared" si="3"/>
        <v>21.875</v>
      </c>
      <c r="K15" s="30">
        <v>54</v>
      </c>
      <c r="L15" s="175">
        <f>N15+P15+R15</f>
        <v>52</v>
      </c>
      <c r="M15" s="40">
        <f t="shared" si="4"/>
        <v>54.166666666666664</v>
      </c>
      <c r="N15" s="36">
        <v>25</v>
      </c>
      <c r="O15" s="40">
        <f t="shared" si="5"/>
        <v>26.041666666666668</v>
      </c>
      <c r="P15" s="47">
        <v>8</v>
      </c>
      <c r="Q15" s="40">
        <f t="shared" si="6"/>
        <v>8.3333333333333321</v>
      </c>
      <c r="R15" s="36">
        <v>19</v>
      </c>
      <c r="S15" s="40">
        <f t="shared" si="7"/>
        <v>19.791666666666664</v>
      </c>
      <c r="T15" s="30">
        <v>47</v>
      </c>
      <c r="U15" s="159">
        <f>W15+Y15+AA15</f>
        <v>19</v>
      </c>
      <c r="V15" s="58">
        <f t="shared" si="42"/>
        <v>19.791666666666664</v>
      </c>
      <c r="W15" s="54">
        <v>19</v>
      </c>
      <c r="X15" s="58">
        <f t="shared" si="42"/>
        <v>19.791666666666664</v>
      </c>
      <c r="Y15" s="54">
        <v>0</v>
      </c>
      <c r="Z15" s="58">
        <f t="shared" si="8"/>
        <v>0</v>
      </c>
      <c r="AA15" s="54">
        <v>0</v>
      </c>
      <c r="AB15" s="58">
        <f t="shared" si="9"/>
        <v>0</v>
      </c>
      <c r="AC15" s="68">
        <v>8</v>
      </c>
      <c r="AD15" s="290">
        <f>AF15+AH15+AJ15</f>
        <v>53</v>
      </c>
      <c r="AE15" s="303">
        <f t="shared" si="10"/>
        <v>55.208333333333336</v>
      </c>
      <c r="AF15" s="274">
        <v>40</v>
      </c>
      <c r="AG15" s="303">
        <f t="shared" si="11"/>
        <v>41.666666666666671</v>
      </c>
      <c r="AH15" s="274">
        <v>6</v>
      </c>
      <c r="AI15" s="303">
        <f t="shared" si="12"/>
        <v>6.25</v>
      </c>
      <c r="AJ15" s="274">
        <v>7</v>
      </c>
      <c r="AK15" s="303">
        <f t="shared" si="13"/>
        <v>7.291666666666667</v>
      </c>
      <c r="AL15" s="68">
        <v>43</v>
      </c>
      <c r="AM15" s="30" t="str">
        <f t="shared" si="43"/>
        <v xml:space="preserve"> </v>
      </c>
      <c r="AN15" s="312">
        <f>AP15+AR15+AT15</f>
        <v>44</v>
      </c>
      <c r="AO15" s="325">
        <f t="shared" si="14"/>
        <v>45.833333333333329</v>
      </c>
      <c r="AP15" s="256">
        <v>43</v>
      </c>
      <c r="AQ15" s="325">
        <f t="shared" si="15"/>
        <v>44.791666666666671</v>
      </c>
      <c r="AR15" s="256">
        <v>1</v>
      </c>
      <c r="AS15" s="325">
        <f t="shared" si="16"/>
        <v>1.0416666666666665</v>
      </c>
      <c r="AT15" s="256">
        <v>0</v>
      </c>
      <c r="AU15" s="325">
        <f t="shared" si="17"/>
        <v>0</v>
      </c>
      <c r="AV15" s="68">
        <v>8</v>
      </c>
      <c r="AW15" s="30" t="str">
        <f t="shared" si="44"/>
        <v xml:space="preserve"> </v>
      </c>
      <c r="AX15" s="375">
        <f>AZ15+BB15+BD15</f>
        <v>47</v>
      </c>
      <c r="AY15" s="388">
        <f t="shared" si="18"/>
        <v>48.958333333333329</v>
      </c>
      <c r="AZ15" s="358">
        <v>44</v>
      </c>
      <c r="BA15" s="388">
        <f t="shared" si="19"/>
        <v>45.833333333333329</v>
      </c>
      <c r="BB15" s="358">
        <v>2</v>
      </c>
      <c r="BC15" s="388">
        <f t="shared" si="20"/>
        <v>2.083333333333333</v>
      </c>
      <c r="BD15" s="358">
        <v>1</v>
      </c>
      <c r="BE15" s="388">
        <f t="shared" si="21"/>
        <v>1.0416666666666665</v>
      </c>
      <c r="BF15" s="68">
        <v>7</v>
      </c>
      <c r="BG15" s="30" t="str">
        <f t="shared" si="45"/>
        <v xml:space="preserve"> </v>
      </c>
      <c r="BH15" s="159">
        <f>BJ15+BL15+BN15</f>
        <v>31</v>
      </c>
      <c r="BI15" s="58">
        <f t="shared" si="22"/>
        <v>32.291666666666671</v>
      </c>
      <c r="BJ15" s="54">
        <v>28</v>
      </c>
      <c r="BK15" s="58">
        <f t="shared" si="23"/>
        <v>29.166666666666668</v>
      </c>
      <c r="BL15" s="54">
        <v>1</v>
      </c>
      <c r="BM15" s="58">
        <f t="shared" si="24"/>
        <v>1.0416666666666665</v>
      </c>
      <c r="BN15" s="54">
        <v>2</v>
      </c>
      <c r="BO15" s="58">
        <f t="shared" si="25"/>
        <v>2.083333333333333</v>
      </c>
      <c r="BP15" s="68">
        <v>5</v>
      </c>
      <c r="BQ15" s="30" t="str">
        <f t="shared" si="46"/>
        <v xml:space="preserve"> </v>
      </c>
      <c r="BR15" s="375">
        <f>BT15+BV15+BX15</f>
        <v>36</v>
      </c>
      <c r="BS15" s="388">
        <f t="shared" si="26"/>
        <v>37.5</v>
      </c>
      <c r="BT15" s="358">
        <v>32</v>
      </c>
      <c r="BU15" s="388">
        <f t="shared" si="27"/>
        <v>33.333333333333329</v>
      </c>
      <c r="BV15" s="358">
        <v>2</v>
      </c>
      <c r="BW15" s="388">
        <f t="shared" si="28"/>
        <v>2.083333333333333</v>
      </c>
      <c r="BX15" s="358">
        <v>2</v>
      </c>
      <c r="BY15" s="388">
        <f t="shared" si="29"/>
        <v>2.083333333333333</v>
      </c>
      <c r="BZ15" s="68">
        <v>4</v>
      </c>
      <c r="CA15" s="312">
        <f>CC15+CE15+CG15</f>
        <v>27</v>
      </c>
      <c r="CB15" s="325">
        <f t="shared" si="30"/>
        <v>28.125</v>
      </c>
      <c r="CC15" s="256">
        <v>25</v>
      </c>
      <c r="CD15" s="325">
        <f t="shared" si="31"/>
        <v>26.041666666666668</v>
      </c>
      <c r="CE15" s="256">
        <v>1</v>
      </c>
      <c r="CF15" s="325">
        <f t="shared" si="32"/>
        <v>1.0416666666666665</v>
      </c>
      <c r="CG15" s="256">
        <v>1</v>
      </c>
      <c r="CH15" s="325">
        <f t="shared" si="33"/>
        <v>1.0416666666666665</v>
      </c>
      <c r="CI15" s="68">
        <v>6</v>
      </c>
      <c r="CJ15" s="440">
        <f>CL15+CN15+CP15</f>
        <v>35</v>
      </c>
      <c r="CK15" s="453">
        <f t="shared" si="34"/>
        <v>36.458333333333329</v>
      </c>
      <c r="CL15" s="401">
        <v>33</v>
      </c>
      <c r="CM15" s="453">
        <f t="shared" si="35"/>
        <v>34.375</v>
      </c>
      <c r="CN15" s="401">
        <v>1</v>
      </c>
      <c r="CO15" s="453">
        <f t="shared" si="36"/>
        <v>1.0416666666666665</v>
      </c>
      <c r="CP15" s="401">
        <v>1</v>
      </c>
      <c r="CQ15" s="453">
        <f t="shared" si="37"/>
        <v>1.0416666666666665</v>
      </c>
      <c r="CR15" s="68">
        <v>6</v>
      </c>
      <c r="CS15" s="462">
        <f>CU15+CW15+CY15</f>
        <v>32</v>
      </c>
      <c r="CT15" s="475">
        <f t="shared" si="38"/>
        <v>33.333333333333329</v>
      </c>
      <c r="CU15" s="419">
        <v>30</v>
      </c>
      <c r="CV15" s="475">
        <f t="shared" si="39"/>
        <v>31.25</v>
      </c>
      <c r="CW15" s="419">
        <v>1</v>
      </c>
      <c r="CX15" s="475">
        <f t="shared" si="40"/>
        <v>1.0416666666666665</v>
      </c>
      <c r="CY15" s="419">
        <v>1</v>
      </c>
      <c r="CZ15" s="475">
        <f t="shared" si="41"/>
        <v>1.0416666666666665</v>
      </c>
      <c r="DA15" s="68">
        <v>7</v>
      </c>
    </row>
    <row r="16" spans="1:105" s="12" customFormat="1" ht="13.2" x14ac:dyDescent="0.25">
      <c r="A16" s="20" t="s">
        <v>70</v>
      </c>
      <c r="B16" s="198">
        <v>86</v>
      </c>
      <c r="C16" s="231">
        <f>E16+G16+I16</f>
        <v>59</v>
      </c>
      <c r="D16" s="244">
        <f t="shared" si="0"/>
        <v>68.604651162790702</v>
      </c>
      <c r="E16" s="213">
        <v>7</v>
      </c>
      <c r="F16" s="244">
        <f t="shared" si="1"/>
        <v>8.1395348837209305</v>
      </c>
      <c r="G16" s="213">
        <v>4</v>
      </c>
      <c r="H16" s="244">
        <f t="shared" si="2"/>
        <v>4.6511627906976747</v>
      </c>
      <c r="I16" s="213">
        <v>48</v>
      </c>
      <c r="J16" s="244">
        <f t="shared" si="3"/>
        <v>55.813953488372093</v>
      </c>
      <c r="K16" s="30">
        <v>6</v>
      </c>
      <c r="L16" s="175">
        <f>N16+P16+R16</f>
        <v>69</v>
      </c>
      <c r="M16" s="40">
        <f t="shared" si="4"/>
        <v>80.232558139534888</v>
      </c>
      <c r="N16" s="36">
        <v>14</v>
      </c>
      <c r="O16" s="40">
        <f t="shared" si="5"/>
        <v>16.279069767441861</v>
      </c>
      <c r="P16" s="47">
        <v>47</v>
      </c>
      <c r="Q16" s="40">
        <f t="shared" si="6"/>
        <v>54.651162790697668</v>
      </c>
      <c r="R16" s="36">
        <v>8</v>
      </c>
      <c r="S16" s="40">
        <f t="shared" si="7"/>
        <v>9.3023255813953494</v>
      </c>
      <c r="T16" s="30">
        <v>8</v>
      </c>
      <c r="U16" s="159">
        <f>W16+Y16+AA16</f>
        <v>80</v>
      </c>
      <c r="V16" s="58">
        <f t="shared" si="42"/>
        <v>93.023255813953483</v>
      </c>
      <c r="W16" s="54">
        <v>19</v>
      </c>
      <c r="X16" s="58">
        <f t="shared" si="42"/>
        <v>22.093023255813954</v>
      </c>
      <c r="Y16" s="54">
        <v>60</v>
      </c>
      <c r="Z16" s="58">
        <f t="shared" si="8"/>
        <v>69.767441860465112</v>
      </c>
      <c r="AA16" s="54">
        <v>1</v>
      </c>
      <c r="AB16" s="58">
        <f t="shared" si="9"/>
        <v>1.1627906976744187</v>
      </c>
      <c r="AC16" s="68">
        <v>7</v>
      </c>
      <c r="AD16" s="290">
        <f>AF16+AH16+AJ16</f>
        <v>79</v>
      </c>
      <c r="AE16" s="303">
        <f t="shared" si="10"/>
        <v>91.860465116279073</v>
      </c>
      <c r="AF16" s="274">
        <v>23</v>
      </c>
      <c r="AG16" s="303">
        <f t="shared" si="11"/>
        <v>26.744186046511626</v>
      </c>
      <c r="AH16" s="274">
        <v>48</v>
      </c>
      <c r="AI16" s="303">
        <f t="shared" si="12"/>
        <v>55.813953488372093</v>
      </c>
      <c r="AJ16" s="274">
        <v>8</v>
      </c>
      <c r="AK16" s="303">
        <f t="shared" si="13"/>
        <v>9.3023255813953494</v>
      </c>
      <c r="AL16" s="68">
        <v>7</v>
      </c>
      <c r="AM16" s="30" t="str">
        <f t="shared" si="43"/>
        <v xml:space="preserve"> </v>
      </c>
      <c r="AN16" s="312">
        <f>AP16+AR16+AT16</f>
        <v>27</v>
      </c>
      <c r="AO16" s="325">
        <f t="shared" si="14"/>
        <v>31.395348837209301</v>
      </c>
      <c r="AP16" s="256">
        <v>27</v>
      </c>
      <c r="AQ16" s="325">
        <f t="shared" si="15"/>
        <v>31.395348837209301</v>
      </c>
      <c r="AR16" s="256">
        <v>0</v>
      </c>
      <c r="AS16" s="325">
        <f t="shared" si="16"/>
        <v>0</v>
      </c>
      <c r="AT16" s="256">
        <v>0</v>
      </c>
      <c r="AU16" s="325">
        <f t="shared" si="17"/>
        <v>0</v>
      </c>
      <c r="AV16" s="68">
        <v>1</v>
      </c>
      <c r="AW16" s="30" t="str">
        <f t="shared" si="44"/>
        <v xml:space="preserve"> </v>
      </c>
      <c r="AX16" s="375">
        <f>AZ16+BB16+BD16</f>
        <v>64</v>
      </c>
      <c r="AY16" s="388">
        <f t="shared" si="18"/>
        <v>74.418604651162795</v>
      </c>
      <c r="AZ16" s="358">
        <v>55</v>
      </c>
      <c r="BA16" s="388">
        <f t="shared" si="19"/>
        <v>63.953488372093027</v>
      </c>
      <c r="BB16" s="358">
        <v>9</v>
      </c>
      <c r="BC16" s="388">
        <f t="shared" si="20"/>
        <v>10.465116279069768</v>
      </c>
      <c r="BD16" s="358">
        <v>0</v>
      </c>
      <c r="BE16" s="388">
        <f t="shared" si="21"/>
        <v>0</v>
      </c>
      <c r="BF16" s="68">
        <v>6</v>
      </c>
      <c r="BG16" s="30" t="str">
        <f t="shared" si="45"/>
        <v xml:space="preserve"> </v>
      </c>
      <c r="BH16" s="159">
        <f>BJ16+BL16+BN16</f>
        <v>81</v>
      </c>
      <c r="BI16" s="58">
        <f t="shared" si="22"/>
        <v>94.186046511627907</v>
      </c>
      <c r="BJ16" s="54">
        <v>18</v>
      </c>
      <c r="BK16" s="58">
        <f t="shared" si="23"/>
        <v>20.930232558139537</v>
      </c>
      <c r="BL16" s="54">
        <v>63</v>
      </c>
      <c r="BM16" s="58">
        <f t="shared" si="24"/>
        <v>73.255813953488371</v>
      </c>
      <c r="BN16" s="54">
        <v>0</v>
      </c>
      <c r="BO16" s="58">
        <f t="shared" si="25"/>
        <v>0</v>
      </c>
      <c r="BP16" s="68">
        <v>8</v>
      </c>
      <c r="BQ16" s="30" t="str">
        <f t="shared" si="46"/>
        <v>error</v>
      </c>
      <c r="BR16" s="375">
        <f>BT16+BV16+BX16</f>
        <v>81</v>
      </c>
      <c r="BS16" s="388">
        <f t="shared" si="26"/>
        <v>94.186046511627907</v>
      </c>
      <c r="BT16" s="358">
        <v>32</v>
      </c>
      <c r="BU16" s="388">
        <f t="shared" si="27"/>
        <v>37.209302325581397</v>
      </c>
      <c r="BV16" s="358">
        <v>49</v>
      </c>
      <c r="BW16" s="388">
        <f t="shared" si="28"/>
        <v>56.97674418604651</v>
      </c>
      <c r="BX16" s="358">
        <v>0</v>
      </c>
      <c r="BY16" s="388">
        <f t="shared" si="29"/>
        <v>0</v>
      </c>
      <c r="BZ16" s="68">
        <v>10</v>
      </c>
      <c r="CA16" s="312">
        <f>CC16+CE16+CG16</f>
        <v>83</v>
      </c>
      <c r="CB16" s="325">
        <f t="shared" si="30"/>
        <v>96.511627906976756</v>
      </c>
      <c r="CC16" s="256">
        <v>30</v>
      </c>
      <c r="CD16" s="325">
        <f t="shared" si="31"/>
        <v>34.883720930232556</v>
      </c>
      <c r="CE16" s="256">
        <v>53</v>
      </c>
      <c r="CF16" s="325">
        <f t="shared" si="32"/>
        <v>61.627906976744185</v>
      </c>
      <c r="CG16" s="256">
        <v>0</v>
      </c>
      <c r="CH16" s="325">
        <f t="shared" si="33"/>
        <v>0</v>
      </c>
      <c r="CI16" s="68">
        <v>3</v>
      </c>
      <c r="CJ16" s="440">
        <f>CL16+CN16+CP16</f>
        <v>84</v>
      </c>
      <c r="CK16" s="453">
        <f t="shared" si="34"/>
        <v>97.674418604651152</v>
      </c>
      <c r="CL16" s="401">
        <v>54</v>
      </c>
      <c r="CM16" s="453">
        <f t="shared" si="35"/>
        <v>62.790697674418603</v>
      </c>
      <c r="CN16" s="401">
        <v>30</v>
      </c>
      <c r="CO16" s="453">
        <f t="shared" si="36"/>
        <v>34.883720930232556</v>
      </c>
      <c r="CP16" s="401">
        <v>0</v>
      </c>
      <c r="CQ16" s="453">
        <f t="shared" si="37"/>
        <v>0</v>
      </c>
      <c r="CR16" s="68">
        <v>1</v>
      </c>
      <c r="CS16" s="462">
        <f>CU16+CW16+CY16</f>
        <v>42</v>
      </c>
      <c r="CT16" s="475">
        <f t="shared" si="38"/>
        <v>48.837209302325576</v>
      </c>
      <c r="CU16" s="419">
        <v>40</v>
      </c>
      <c r="CV16" s="475">
        <f t="shared" si="39"/>
        <v>46.511627906976742</v>
      </c>
      <c r="CW16" s="419">
        <v>2</v>
      </c>
      <c r="CX16" s="475">
        <f t="shared" si="40"/>
        <v>2.3255813953488373</v>
      </c>
      <c r="CY16" s="419">
        <v>0</v>
      </c>
      <c r="CZ16" s="475">
        <f t="shared" si="41"/>
        <v>0</v>
      </c>
      <c r="DA16" s="68">
        <v>2</v>
      </c>
    </row>
    <row r="17" spans="1:105" s="12" customFormat="1" ht="13.2" x14ac:dyDescent="0.25">
      <c r="A17" s="20" t="s">
        <v>71</v>
      </c>
      <c r="B17" s="198">
        <v>49</v>
      </c>
      <c r="C17" s="231">
        <f>E17+G17+I17</f>
        <v>29</v>
      </c>
      <c r="D17" s="244">
        <f t="shared" si="0"/>
        <v>59.183673469387756</v>
      </c>
      <c r="E17" s="213">
        <v>4</v>
      </c>
      <c r="F17" s="244">
        <f t="shared" si="1"/>
        <v>8.1632653061224492</v>
      </c>
      <c r="G17" s="213">
        <v>3</v>
      </c>
      <c r="H17" s="244">
        <f t="shared" si="2"/>
        <v>6.1224489795918364</v>
      </c>
      <c r="I17" s="213">
        <v>22</v>
      </c>
      <c r="J17" s="244">
        <f t="shared" si="3"/>
        <v>44.897959183673471</v>
      </c>
      <c r="K17" s="30">
        <v>4</v>
      </c>
      <c r="L17" s="175">
        <f>N17+P17+R17</f>
        <v>33</v>
      </c>
      <c r="M17" s="40">
        <f t="shared" si="4"/>
        <v>67.346938775510196</v>
      </c>
      <c r="N17" s="36">
        <v>9</v>
      </c>
      <c r="O17" s="40">
        <f t="shared" si="5"/>
        <v>18.367346938775512</v>
      </c>
      <c r="P17" s="47">
        <v>3</v>
      </c>
      <c r="Q17" s="40">
        <f t="shared" si="6"/>
        <v>6.1224489795918364</v>
      </c>
      <c r="R17" s="36">
        <v>21</v>
      </c>
      <c r="S17" s="40">
        <f t="shared" si="7"/>
        <v>42.857142857142854</v>
      </c>
      <c r="T17" s="30">
        <v>5</v>
      </c>
      <c r="U17" s="159">
        <f>W17+Y17+AA17</f>
        <v>11</v>
      </c>
      <c r="V17" s="58">
        <f t="shared" si="42"/>
        <v>22.448979591836736</v>
      </c>
      <c r="W17" s="54">
        <v>9</v>
      </c>
      <c r="X17" s="58">
        <f t="shared" si="42"/>
        <v>18.367346938775512</v>
      </c>
      <c r="Y17" s="54">
        <v>0</v>
      </c>
      <c r="Z17" s="58">
        <f t="shared" si="8"/>
        <v>0</v>
      </c>
      <c r="AA17" s="54">
        <v>2</v>
      </c>
      <c r="AB17" s="58">
        <f t="shared" si="9"/>
        <v>4.0816326530612246</v>
      </c>
      <c r="AC17" s="68">
        <v>0</v>
      </c>
      <c r="AD17" s="290">
        <f>AF17+AH17+AJ17</f>
        <v>38</v>
      </c>
      <c r="AE17" s="303">
        <f t="shared" si="10"/>
        <v>77.551020408163268</v>
      </c>
      <c r="AF17" s="274">
        <v>12</v>
      </c>
      <c r="AG17" s="303">
        <f t="shared" si="11"/>
        <v>24.489795918367346</v>
      </c>
      <c r="AH17" s="274">
        <v>20</v>
      </c>
      <c r="AI17" s="303">
        <f t="shared" si="12"/>
        <v>40.816326530612244</v>
      </c>
      <c r="AJ17" s="274">
        <v>6</v>
      </c>
      <c r="AK17" s="303">
        <f t="shared" si="13"/>
        <v>12.244897959183673</v>
      </c>
      <c r="AL17" s="68">
        <v>11</v>
      </c>
      <c r="AM17" s="30" t="str">
        <f t="shared" si="43"/>
        <v xml:space="preserve"> </v>
      </c>
      <c r="AN17" s="312">
        <f>AP17+AR17+AT17</f>
        <v>33</v>
      </c>
      <c r="AO17" s="325">
        <f t="shared" si="14"/>
        <v>67.346938775510196</v>
      </c>
      <c r="AP17" s="256">
        <v>10</v>
      </c>
      <c r="AQ17" s="325">
        <f t="shared" si="15"/>
        <v>20.408163265306122</v>
      </c>
      <c r="AR17" s="256">
        <v>20</v>
      </c>
      <c r="AS17" s="325">
        <f t="shared" si="16"/>
        <v>40.816326530612244</v>
      </c>
      <c r="AT17" s="256">
        <v>3</v>
      </c>
      <c r="AU17" s="325">
        <f t="shared" si="17"/>
        <v>6.1224489795918364</v>
      </c>
      <c r="AV17" s="68">
        <v>1</v>
      </c>
      <c r="AW17" s="30" t="str">
        <f t="shared" si="44"/>
        <v xml:space="preserve"> </v>
      </c>
      <c r="AX17" s="375">
        <f>AZ17+BB17+BD17</f>
        <v>39</v>
      </c>
      <c r="AY17" s="388">
        <f t="shared" si="18"/>
        <v>79.591836734693871</v>
      </c>
      <c r="AZ17" s="358">
        <v>17</v>
      </c>
      <c r="BA17" s="388">
        <f t="shared" si="19"/>
        <v>34.693877551020407</v>
      </c>
      <c r="BB17" s="358">
        <v>19</v>
      </c>
      <c r="BC17" s="388">
        <f t="shared" si="20"/>
        <v>38.775510204081634</v>
      </c>
      <c r="BD17" s="358">
        <v>3</v>
      </c>
      <c r="BE17" s="388">
        <f t="shared" si="21"/>
        <v>6.1224489795918364</v>
      </c>
      <c r="BF17" s="68">
        <v>11</v>
      </c>
      <c r="BG17" s="30" t="str">
        <f t="shared" si="45"/>
        <v>error</v>
      </c>
      <c r="BH17" s="159">
        <f>BJ17+BL17+BN17</f>
        <v>40</v>
      </c>
      <c r="BI17" s="58">
        <f t="shared" si="22"/>
        <v>81.632653061224488</v>
      </c>
      <c r="BJ17" s="54">
        <v>13</v>
      </c>
      <c r="BK17" s="58">
        <f t="shared" si="23"/>
        <v>26.530612244897959</v>
      </c>
      <c r="BL17" s="54">
        <v>24</v>
      </c>
      <c r="BM17" s="58">
        <f t="shared" si="24"/>
        <v>48.979591836734691</v>
      </c>
      <c r="BN17" s="54">
        <v>3</v>
      </c>
      <c r="BO17" s="58">
        <f t="shared" si="25"/>
        <v>6.1224489795918364</v>
      </c>
      <c r="BP17" s="68">
        <v>10</v>
      </c>
      <c r="BQ17" s="30" t="str">
        <f t="shared" si="46"/>
        <v>error</v>
      </c>
      <c r="BR17" s="375">
        <f>BT17+BV17+BX17</f>
        <v>40</v>
      </c>
      <c r="BS17" s="388">
        <f t="shared" si="26"/>
        <v>81.632653061224488</v>
      </c>
      <c r="BT17" s="358">
        <v>19</v>
      </c>
      <c r="BU17" s="388">
        <f t="shared" si="27"/>
        <v>38.775510204081634</v>
      </c>
      <c r="BV17" s="358">
        <v>18</v>
      </c>
      <c r="BW17" s="388">
        <f t="shared" si="28"/>
        <v>36.734693877551024</v>
      </c>
      <c r="BX17" s="358">
        <v>3</v>
      </c>
      <c r="BY17" s="388">
        <f t="shared" si="29"/>
        <v>6.1224489795918364</v>
      </c>
      <c r="BZ17" s="68">
        <v>10</v>
      </c>
      <c r="CA17" s="312">
        <f>CC17+CE17+CG17</f>
        <v>11</v>
      </c>
      <c r="CB17" s="325">
        <f t="shared" si="30"/>
        <v>22.448979591836736</v>
      </c>
      <c r="CC17" s="256">
        <v>10</v>
      </c>
      <c r="CD17" s="325">
        <f t="shared" si="31"/>
        <v>20.408163265306122</v>
      </c>
      <c r="CE17" s="256">
        <v>0</v>
      </c>
      <c r="CF17" s="325">
        <f t="shared" si="32"/>
        <v>0</v>
      </c>
      <c r="CG17" s="256">
        <v>1</v>
      </c>
      <c r="CH17" s="325">
        <f t="shared" si="33"/>
        <v>2.0408163265306123</v>
      </c>
      <c r="CI17" s="68">
        <v>0</v>
      </c>
      <c r="CJ17" s="440">
        <f>CL17+CN17+CP17</f>
        <v>21</v>
      </c>
      <c r="CK17" s="453">
        <f t="shared" si="34"/>
        <v>42.857142857142854</v>
      </c>
      <c r="CL17" s="401">
        <v>20</v>
      </c>
      <c r="CM17" s="453">
        <f t="shared" si="35"/>
        <v>40.816326530612244</v>
      </c>
      <c r="CN17" s="401">
        <v>0</v>
      </c>
      <c r="CO17" s="453">
        <f t="shared" si="36"/>
        <v>0</v>
      </c>
      <c r="CP17" s="401">
        <v>1</v>
      </c>
      <c r="CQ17" s="453">
        <f t="shared" si="37"/>
        <v>2.0408163265306123</v>
      </c>
      <c r="CR17" s="68">
        <v>2</v>
      </c>
      <c r="CS17" s="462">
        <f>CU17+CW17+CY17</f>
        <v>20</v>
      </c>
      <c r="CT17" s="475">
        <f t="shared" si="38"/>
        <v>40.816326530612244</v>
      </c>
      <c r="CU17" s="419">
        <v>14</v>
      </c>
      <c r="CV17" s="475">
        <f t="shared" si="39"/>
        <v>28.571428571428569</v>
      </c>
      <c r="CW17" s="419">
        <v>5</v>
      </c>
      <c r="CX17" s="475">
        <f t="shared" si="40"/>
        <v>10.204081632653061</v>
      </c>
      <c r="CY17" s="419">
        <v>1</v>
      </c>
      <c r="CZ17" s="475">
        <f t="shared" si="41"/>
        <v>2.0408163265306123</v>
      </c>
      <c r="DA17" s="68">
        <v>2</v>
      </c>
    </row>
    <row r="18" spans="1:105" x14ac:dyDescent="0.25">
      <c r="A18" s="18"/>
      <c r="B18" s="199"/>
      <c r="C18" s="232"/>
      <c r="D18" s="205"/>
      <c r="E18" s="211"/>
      <c r="F18" s="205"/>
      <c r="G18" s="211"/>
      <c r="H18" s="205"/>
      <c r="I18" s="211"/>
      <c r="J18" s="205"/>
      <c r="K18" s="30"/>
      <c r="L18" s="176"/>
      <c r="M18" s="41"/>
      <c r="N18" s="35"/>
      <c r="O18" s="41"/>
      <c r="P18" s="47"/>
      <c r="Q18" s="41"/>
      <c r="R18" s="35"/>
      <c r="S18" s="41"/>
      <c r="T18" s="30"/>
      <c r="U18" s="160"/>
      <c r="V18" s="59"/>
      <c r="W18" s="53"/>
      <c r="X18" s="59"/>
      <c r="Y18" s="53"/>
      <c r="Z18" s="59"/>
      <c r="AA18" s="53"/>
      <c r="AB18" s="59"/>
      <c r="AC18" s="68"/>
      <c r="AD18" s="291"/>
      <c r="AE18" s="282"/>
      <c r="AF18" s="270"/>
      <c r="AG18" s="282"/>
      <c r="AH18" s="270"/>
      <c r="AI18" s="282"/>
      <c r="AJ18" s="270"/>
      <c r="AK18" s="282"/>
      <c r="AL18" s="68"/>
      <c r="AM18" s="30"/>
      <c r="AN18" s="313"/>
      <c r="AO18" s="264"/>
      <c r="AP18" s="252"/>
      <c r="AQ18" s="264"/>
      <c r="AR18" s="252"/>
      <c r="AS18" s="264"/>
      <c r="AT18" s="252"/>
      <c r="AU18" s="264"/>
      <c r="AV18" s="68"/>
      <c r="AW18" s="30"/>
      <c r="AX18" s="376"/>
      <c r="AY18" s="364"/>
      <c r="AZ18" s="354"/>
      <c r="BA18" s="364"/>
      <c r="BB18" s="354"/>
      <c r="BC18" s="364"/>
      <c r="BD18" s="354"/>
      <c r="BE18" s="364"/>
      <c r="BF18" s="68"/>
      <c r="BG18" s="30"/>
      <c r="BH18" s="160"/>
      <c r="BI18" s="59"/>
      <c r="BJ18" s="53"/>
      <c r="BK18" s="59"/>
      <c r="BL18" s="53"/>
      <c r="BM18" s="59"/>
      <c r="BN18" s="53"/>
      <c r="BO18" s="59"/>
      <c r="BP18" s="68"/>
      <c r="BQ18" s="30"/>
      <c r="BR18" s="376"/>
      <c r="BS18" s="364"/>
      <c r="BT18" s="354"/>
      <c r="BU18" s="364"/>
      <c r="BV18" s="354"/>
      <c r="BW18" s="364"/>
      <c r="BX18" s="354"/>
      <c r="BY18" s="364"/>
      <c r="BZ18" s="68"/>
      <c r="CA18" s="313"/>
      <c r="CB18" s="264"/>
      <c r="CC18" s="252"/>
      <c r="CD18" s="264"/>
      <c r="CE18" s="252"/>
      <c r="CF18" s="264"/>
      <c r="CG18" s="252"/>
      <c r="CH18" s="264"/>
      <c r="CI18" s="68"/>
      <c r="CJ18" s="441"/>
      <c r="CK18" s="410"/>
      <c r="CL18" s="397"/>
      <c r="CM18" s="410"/>
      <c r="CN18" s="397"/>
      <c r="CO18" s="410"/>
      <c r="CP18" s="397"/>
      <c r="CQ18" s="410"/>
      <c r="CR18" s="68"/>
      <c r="CS18" s="463"/>
      <c r="CT18" s="428"/>
      <c r="CU18" s="415"/>
      <c r="CV18" s="428"/>
      <c r="CW18" s="415"/>
      <c r="CX18" s="428"/>
      <c r="CY18" s="415"/>
      <c r="CZ18" s="428"/>
      <c r="DA18" s="68"/>
    </row>
    <row r="19" spans="1:105" s="8" customFormat="1" x14ac:dyDescent="0.25">
      <c r="A19" s="19" t="s">
        <v>72</v>
      </c>
      <c r="B19" s="200">
        <f>B20+B21</f>
        <v>6</v>
      </c>
      <c r="C19" s="230">
        <f>SUM(C20:C21)</f>
        <v>4</v>
      </c>
      <c r="D19" s="243">
        <f>((C19/B19)*100)</f>
        <v>66.666666666666657</v>
      </c>
      <c r="E19" s="238">
        <f>E20+E21</f>
        <v>3</v>
      </c>
      <c r="F19" s="243">
        <f>((E19/B19)*100)</f>
        <v>50</v>
      </c>
      <c r="G19" s="238">
        <f>G20+G21</f>
        <v>0</v>
      </c>
      <c r="H19" s="243">
        <f>((G19/B19)*100)</f>
        <v>0</v>
      </c>
      <c r="I19" s="238">
        <f>I20+I21</f>
        <v>1</v>
      </c>
      <c r="J19" s="243">
        <f>((I19/B19)*100)</f>
        <v>16.666666666666664</v>
      </c>
      <c r="K19" s="29">
        <f>K20+K21</f>
        <v>0</v>
      </c>
      <c r="L19" s="177">
        <f>SUM(L20:L21)</f>
        <v>5</v>
      </c>
      <c r="M19" s="39">
        <f>((L19/B19)*100)</f>
        <v>83.333333333333343</v>
      </c>
      <c r="N19" s="34">
        <f>N20+N21</f>
        <v>4</v>
      </c>
      <c r="O19" s="39">
        <f>((N19/B19)*100)</f>
        <v>66.666666666666657</v>
      </c>
      <c r="P19" s="46">
        <f>P20+P21</f>
        <v>0</v>
      </c>
      <c r="Q19" s="39">
        <f>((P19/B19)*100)</f>
        <v>0</v>
      </c>
      <c r="R19" s="34">
        <f>R20+R21</f>
        <v>1</v>
      </c>
      <c r="S19" s="39">
        <f>((R19/B19)*100)</f>
        <v>16.666666666666664</v>
      </c>
      <c r="T19" s="29">
        <f>T20+T21</f>
        <v>0</v>
      </c>
      <c r="U19" s="158">
        <f>SUM(U20:U21)</f>
        <v>4</v>
      </c>
      <c r="V19" s="57">
        <f>((U19/$B19)*100)</f>
        <v>66.666666666666657</v>
      </c>
      <c r="W19" s="51">
        <f>W20+W21</f>
        <v>4</v>
      </c>
      <c r="X19" s="57">
        <f>((W19/$B19)*100)</f>
        <v>66.666666666666657</v>
      </c>
      <c r="Y19" s="51">
        <f>Y20+Y21</f>
        <v>0</v>
      </c>
      <c r="Z19" s="57">
        <f>((Y19/$B19)*100)</f>
        <v>0</v>
      </c>
      <c r="AA19" s="51">
        <f>AA20+AA21</f>
        <v>0</v>
      </c>
      <c r="AB19" s="57">
        <f>((AA19/$B19)*100)</f>
        <v>0</v>
      </c>
      <c r="AC19" s="67">
        <f>AC20+AC21</f>
        <v>0</v>
      </c>
      <c r="AD19" s="289">
        <f>SUM(AD20:AD21)</f>
        <v>5</v>
      </c>
      <c r="AE19" s="302">
        <f>((AD19/$B19)*100)</f>
        <v>83.333333333333343</v>
      </c>
      <c r="AF19" s="297">
        <f>AF20+AF21</f>
        <v>5</v>
      </c>
      <c r="AG19" s="302">
        <f>((AF19/$B19)*100)</f>
        <v>83.333333333333343</v>
      </c>
      <c r="AH19" s="297">
        <f>AH20+AH21</f>
        <v>0</v>
      </c>
      <c r="AI19" s="302">
        <f>((AH19/$B19)*100)</f>
        <v>0</v>
      </c>
      <c r="AJ19" s="297">
        <f>AJ20+AJ21</f>
        <v>0</v>
      </c>
      <c r="AK19" s="302">
        <f>((AJ19/$B19)*100)</f>
        <v>0</v>
      </c>
      <c r="AL19" s="67">
        <f>AL20+AL21</f>
        <v>0</v>
      </c>
      <c r="AM19" s="29"/>
      <c r="AN19" s="311">
        <f>SUM(AN20:AN21)</f>
        <v>5</v>
      </c>
      <c r="AO19" s="324">
        <f>((AN19/$B19)*100)</f>
        <v>83.333333333333343</v>
      </c>
      <c r="AP19" s="319">
        <f>AP20+AP21</f>
        <v>4</v>
      </c>
      <c r="AQ19" s="324">
        <f>((AP19/$B19)*100)</f>
        <v>66.666666666666657</v>
      </c>
      <c r="AR19" s="319">
        <f>AR20+AR21</f>
        <v>0</v>
      </c>
      <c r="AS19" s="324">
        <f>((AR19/$B19)*100)</f>
        <v>0</v>
      </c>
      <c r="AT19" s="319">
        <f>AT20+AT21</f>
        <v>1</v>
      </c>
      <c r="AU19" s="324">
        <f>((AT19/$B19)*100)</f>
        <v>16.666666666666664</v>
      </c>
      <c r="AV19" s="67">
        <f>AV20+AV21</f>
        <v>0</v>
      </c>
      <c r="AW19" s="29"/>
      <c r="AX19" s="374">
        <f>SUM(AX20:AX21)</f>
        <v>6</v>
      </c>
      <c r="AY19" s="387">
        <f>((AX19/$B19)*100)</f>
        <v>100</v>
      </c>
      <c r="AZ19" s="382">
        <f>AZ20+AZ21</f>
        <v>5</v>
      </c>
      <c r="BA19" s="387">
        <f>((AZ19/$B19)*100)</f>
        <v>83.333333333333343</v>
      </c>
      <c r="BB19" s="382">
        <f>BB20+BB21</f>
        <v>0</v>
      </c>
      <c r="BC19" s="387">
        <f>((BB19/$B19)*100)</f>
        <v>0</v>
      </c>
      <c r="BD19" s="382">
        <f>BD20+BD21</f>
        <v>1</v>
      </c>
      <c r="BE19" s="387">
        <f>((BD19/$B19)*100)</f>
        <v>16.666666666666664</v>
      </c>
      <c r="BF19" s="67">
        <f>BF20+BF21</f>
        <v>0</v>
      </c>
      <c r="BG19" s="29"/>
      <c r="BH19" s="158">
        <f>SUM(BH20:BH21)</f>
        <v>5</v>
      </c>
      <c r="BI19" s="57">
        <f>((BH19/$B19)*100)</f>
        <v>83.333333333333343</v>
      </c>
      <c r="BJ19" s="51">
        <f>BJ20+BJ21</f>
        <v>5</v>
      </c>
      <c r="BK19" s="57">
        <f>((BJ19/$B19)*100)</f>
        <v>83.333333333333343</v>
      </c>
      <c r="BL19" s="51">
        <f>BL20+BL21</f>
        <v>0</v>
      </c>
      <c r="BM19" s="57">
        <f>((BL19/$B19)*100)</f>
        <v>0</v>
      </c>
      <c r="BN19" s="51">
        <f>BN20+BN21</f>
        <v>0</v>
      </c>
      <c r="BO19" s="57">
        <f>((BN19/$B19)*100)</f>
        <v>0</v>
      </c>
      <c r="BP19" s="67">
        <f>BP20+BP21</f>
        <v>0</v>
      </c>
      <c r="BQ19" s="29"/>
      <c r="BR19" s="374">
        <f>SUM(BR20:BR21)</f>
        <v>5</v>
      </c>
      <c r="BS19" s="387">
        <f>((BR19/$B19)*100)</f>
        <v>83.333333333333343</v>
      </c>
      <c r="BT19" s="382">
        <f>BT20+BT21</f>
        <v>5</v>
      </c>
      <c r="BU19" s="387">
        <f>((BT19/$B19)*100)</f>
        <v>83.333333333333343</v>
      </c>
      <c r="BV19" s="382">
        <f>BV20+BV21</f>
        <v>0</v>
      </c>
      <c r="BW19" s="387">
        <f>((BV19/$B19)*100)</f>
        <v>0</v>
      </c>
      <c r="BX19" s="382">
        <f>BX20+BX21</f>
        <v>0</v>
      </c>
      <c r="BY19" s="387">
        <f>((BX19/$B19)*100)</f>
        <v>0</v>
      </c>
      <c r="BZ19" s="67">
        <f>BZ20+BZ21</f>
        <v>0</v>
      </c>
      <c r="CA19" s="311">
        <f>SUM(CA20:CA21)</f>
        <v>4</v>
      </c>
      <c r="CB19" s="324">
        <f>((CA19/$B19)*100)</f>
        <v>66.666666666666657</v>
      </c>
      <c r="CC19" s="319">
        <f>CC20+CC21</f>
        <v>4</v>
      </c>
      <c r="CD19" s="324">
        <f>((CC19/$B19)*100)</f>
        <v>66.666666666666657</v>
      </c>
      <c r="CE19" s="319">
        <f>CE20+CE21</f>
        <v>0</v>
      </c>
      <c r="CF19" s="324">
        <f>((CE19/$B19)*100)</f>
        <v>0</v>
      </c>
      <c r="CG19" s="319">
        <f>CG20+CG21</f>
        <v>0</v>
      </c>
      <c r="CH19" s="324">
        <f>((CG19/$B19)*100)</f>
        <v>0</v>
      </c>
      <c r="CI19" s="67">
        <f>CI20+CI21</f>
        <v>0</v>
      </c>
      <c r="CJ19" s="439">
        <f>SUM(CJ20:CJ21)</f>
        <v>5</v>
      </c>
      <c r="CK19" s="452">
        <f>((CJ19/$B19)*100)</f>
        <v>83.333333333333343</v>
      </c>
      <c r="CL19" s="447">
        <f>CL20+CL21</f>
        <v>5</v>
      </c>
      <c r="CM19" s="452">
        <f>((CL19/$B19)*100)</f>
        <v>83.333333333333343</v>
      </c>
      <c r="CN19" s="447">
        <f>CN20+CN21</f>
        <v>0</v>
      </c>
      <c r="CO19" s="452">
        <f>((CN19/$B19)*100)</f>
        <v>0</v>
      </c>
      <c r="CP19" s="447">
        <f>CP20+CP21</f>
        <v>0</v>
      </c>
      <c r="CQ19" s="452">
        <f>((CP19/$B19)*100)</f>
        <v>0</v>
      </c>
      <c r="CR19" s="67">
        <f>CR20+CR21</f>
        <v>0</v>
      </c>
      <c r="CS19" s="461">
        <f>SUM(CS20:CS21)</f>
        <v>2</v>
      </c>
      <c r="CT19" s="474">
        <f>((CS19/$B19)*100)</f>
        <v>33.333333333333329</v>
      </c>
      <c r="CU19" s="469">
        <f>CU20+CU21</f>
        <v>2</v>
      </c>
      <c r="CV19" s="474">
        <f>((CU19/$B19)*100)</f>
        <v>33.333333333333329</v>
      </c>
      <c r="CW19" s="469">
        <f>CW20+CW21</f>
        <v>0</v>
      </c>
      <c r="CX19" s="474">
        <f>((CW19/$B19)*100)</f>
        <v>0</v>
      </c>
      <c r="CY19" s="469">
        <f>CY20+CY21</f>
        <v>0</v>
      </c>
      <c r="CZ19" s="474">
        <f>((CY19/$B19)*100)</f>
        <v>0</v>
      </c>
      <c r="DA19" s="67">
        <f>DA20+DA21</f>
        <v>0</v>
      </c>
    </row>
    <row r="20" spans="1:105" s="12" customFormat="1" ht="13.2" x14ac:dyDescent="0.25">
      <c r="A20" s="20" t="s">
        <v>73</v>
      </c>
      <c r="B20" s="198">
        <v>4</v>
      </c>
      <c r="C20" s="233">
        <f>E20+G20+I20</f>
        <v>2</v>
      </c>
      <c r="D20" s="245">
        <f>((C20/B20)*100)</f>
        <v>50</v>
      </c>
      <c r="E20" s="213">
        <v>1</v>
      </c>
      <c r="F20" s="245">
        <f>((E20/B20)*100)</f>
        <v>25</v>
      </c>
      <c r="G20" s="213">
        <v>0</v>
      </c>
      <c r="H20" s="245">
        <f>((G20/B20)*100)</f>
        <v>0</v>
      </c>
      <c r="I20" s="213">
        <v>1</v>
      </c>
      <c r="J20" s="245">
        <f>((I20/B20)*100)</f>
        <v>25</v>
      </c>
      <c r="K20" s="30">
        <v>0</v>
      </c>
      <c r="L20" s="178">
        <f>N20+P20+R20</f>
        <v>3</v>
      </c>
      <c r="M20" s="42">
        <f>((L20/B20)*100)</f>
        <v>75</v>
      </c>
      <c r="N20" s="36">
        <v>2</v>
      </c>
      <c r="O20" s="42">
        <f>((N20/B20)*100)</f>
        <v>50</v>
      </c>
      <c r="P20" s="47">
        <v>0</v>
      </c>
      <c r="Q20" s="42">
        <f>((P20/B20)*100)</f>
        <v>0</v>
      </c>
      <c r="R20" s="36">
        <v>1</v>
      </c>
      <c r="S20" s="42">
        <f>((R20/B20)*100)</f>
        <v>25</v>
      </c>
      <c r="T20" s="30">
        <v>0</v>
      </c>
      <c r="U20" s="161">
        <f>W20+Y20+AA20</f>
        <v>2</v>
      </c>
      <c r="V20" s="60">
        <f>((U20/$B20)*100)</f>
        <v>50</v>
      </c>
      <c r="W20" s="54">
        <v>2</v>
      </c>
      <c r="X20" s="60">
        <f>((W20/$B20)*100)</f>
        <v>50</v>
      </c>
      <c r="Y20" s="54">
        <v>0</v>
      </c>
      <c r="Z20" s="60">
        <f>((Y20/$B20)*100)</f>
        <v>0</v>
      </c>
      <c r="AA20" s="54">
        <v>0</v>
      </c>
      <c r="AB20" s="60">
        <f>((AA20/$B20)*100)</f>
        <v>0</v>
      </c>
      <c r="AC20" s="68">
        <v>0</v>
      </c>
      <c r="AD20" s="292">
        <f>AF20+AH20+AJ20</f>
        <v>3</v>
      </c>
      <c r="AE20" s="304">
        <f>((AD20/$B20)*100)</f>
        <v>75</v>
      </c>
      <c r="AF20" s="274">
        <v>3</v>
      </c>
      <c r="AG20" s="304">
        <f>((AF20/$B20)*100)</f>
        <v>75</v>
      </c>
      <c r="AH20" s="274">
        <v>0</v>
      </c>
      <c r="AI20" s="304">
        <f>((AH20/$B20)*100)</f>
        <v>0</v>
      </c>
      <c r="AJ20" s="274">
        <v>0</v>
      </c>
      <c r="AK20" s="304">
        <f>((AJ20/$B20)*100)</f>
        <v>0</v>
      </c>
      <c r="AL20" s="68">
        <v>0</v>
      </c>
      <c r="AM20" s="30" t="str">
        <f t="shared" ref="AM20:AM21" si="47">IF((AD20+AL20)&gt;B20, "error", " ")</f>
        <v xml:space="preserve"> </v>
      </c>
      <c r="AN20" s="314">
        <f>AP20+AR20+AT20</f>
        <v>3</v>
      </c>
      <c r="AO20" s="326">
        <f>((AN20/$B20)*100)</f>
        <v>75</v>
      </c>
      <c r="AP20" s="256">
        <v>2</v>
      </c>
      <c r="AQ20" s="326">
        <f>((AP20/$B20)*100)</f>
        <v>50</v>
      </c>
      <c r="AR20" s="256">
        <v>0</v>
      </c>
      <c r="AS20" s="326">
        <f>((AR20/$B20)*100)</f>
        <v>0</v>
      </c>
      <c r="AT20" s="256">
        <v>1</v>
      </c>
      <c r="AU20" s="326">
        <f>((AT20/$B20)*100)</f>
        <v>25</v>
      </c>
      <c r="AV20" s="68">
        <v>0</v>
      </c>
      <c r="AW20" s="30" t="str">
        <f t="shared" ref="AW20:AW21" si="48">IF((AN20+AV20)&gt;$B20, "error", " ")</f>
        <v xml:space="preserve"> </v>
      </c>
      <c r="AX20" s="377">
        <f>AZ20+BB20+BD20</f>
        <v>4</v>
      </c>
      <c r="AY20" s="389">
        <f>((AX20/$B20)*100)</f>
        <v>100</v>
      </c>
      <c r="AZ20" s="358">
        <v>3</v>
      </c>
      <c r="BA20" s="389">
        <f>((AZ20/$B20)*100)</f>
        <v>75</v>
      </c>
      <c r="BB20" s="358">
        <v>0</v>
      </c>
      <c r="BC20" s="389">
        <f>((BB20/$B20)*100)</f>
        <v>0</v>
      </c>
      <c r="BD20" s="358">
        <v>1</v>
      </c>
      <c r="BE20" s="389">
        <f>((BD20/$B20)*100)</f>
        <v>25</v>
      </c>
      <c r="BF20" s="68">
        <v>0</v>
      </c>
      <c r="BG20" s="30" t="str">
        <f t="shared" ref="BG20:BG21" si="49">IF((AX20+BF20)&gt;$B20, "error", " ")</f>
        <v xml:space="preserve"> </v>
      </c>
      <c r="BH20" s="161">
        <f>BJ20+BL20+BN20</f>
        <v>3</v>
      </c>
      <c r="BI20" s="60">
        <f>((BH20/$B20)*100)</f>
        <v>75</v>
      </c>
      <c r="BJ20" s="54">
        <v>3</v>
      </c>
      <c r="BK20" s="60">
        <f>((BJ20/$B20)*100)</f>
        <v>75</v>
      </c>
      <c r="BL20" s="54">
        <v>0</v>
      </c>
      <c r="BM20" s="60">
        <f>((BL20/$B20)*100)</f>
        <v>0</v>
      </c>
      <c r="BN20" s="54">
        <v>0</v>
      </c>
      <c r="BO20" s="60">
        <f>((BN20/$B20)*100)</f>
        <v>0</v>
      </c>
      <c r="BP20" s="68">
        <v>0</v>
      </c>
      <c r="BQ20" s="30" t="str">
        <f t="shared" ref="BQ20:BQ21" si="50">IF((BH20+BP20)&gt;$B20, "error", " ")</f>
        <v xml:space="preserve"> </v>
      </c>
      <c r="BR20" s="377">
        <f>BT20+BV20+BX20</f>
        <v>3</v>
      </c>
      <c r="BS20" s="389">
        <f>((BR20/$B20)*100)</f>
        <v>75</v>
      </c>
      <c r="BT20" s="358">
        <v>3</v>
      </c>
      <c r="BU20" s="389">
        <f>((BT20/$B20)*100)</f>
        <v>75</v>
      </c>
      <c r="BV20" s="358">
        <v>0</v>
      </c>
      <c r="BW20" s="389">
        <f>((BV20/$B20)*100)</f>
        <v>0</v>
      </c>
      <c r="BX20" s="358">
        <v>0</v>
      </c>
      <c r="BY20" s="389">
        <f>((BX20/$B20)*100)</f>
        <v>0</v>
      </c>
      <c r="BZ20" s="68">
        <v>0</v>
      </c>
      <c r="CA20" s="314">
        <f>CC20+CE20+CG20</f>
        <v>2</v>
      </c>
      <c r="CB20" s="326">
        <f>((CA20/$B20)*100)</f>
        <v>50</v>
      </c>
      <c r="CC20" s="256">
        <v>2</v>
      </c>
      <c r="CD20" s="326">
        <f>((CC20/$B20)*100)</f>
        <v>50</v>
      </c>
      <c r="CE20" s="256">
        <v>0</v>
      </c>
      <c r="CF20" s="326">
        <f>((CE20/$B20)*100)</f>
        <v>0</v>
      </c>
      <c r="CG20" s="256">
        <v>0</v>
      </c>
      <c r="CH20" s="326">
        <f>((CG20/$B20)*100)</f>
        <v>0</v>
      </c>
      <c r="CI20" s="68">
        <v>0</v>
      </c>
      <c r="CJ20" s="442">
        <f>CL20+CN20+CP20</f>
        <v>3</v>
      </c>
      <c r="CK20" s="454">
        <f>((CJ20/$B20)*100)</f>
        <v>75</v>
      </c>
      <c r="CL20" s="401">
        <v>3</v>
      </c>
      <c r="CM20" s="454">
        <f>((CL20/$B20)*100)</f>
        <v>75</v>
      </c>
      <c r="CN20" s="401">
        <v>0</v>
      </c>
      <c r="CO20" s="454">
        <f>((CN20/$B20)*100)</f>
        <v>0</v>
      </c>
      <c r="CP20" s="401">
        <v>0</v>
      </c>
      <c r="CQ20" s="454">
        <f>((CP20/$B20)*100)</f>
        <v>0</v>
      </c>
      <c r="CR20" s="68">
        <v>0</v>
      </c>
      <c r="CS20" s="464">
        <f>CU20+CW20+CY20</f>
        <v>1</v>
      </c>
      <c r="CT20" s="476">
        <f>((CS20/$B20)*100)</f>
        <v>25</v>
      </c>
      <c r="CU20" s="419">
        <v>1</v>
      </c>
      <c r="CV20" s="476">
        <f>((CU20/$B20)*100)</f>
        <v>25</v>
      </c>
      <c r="CW20" s="419">
        <v>0</v>
      </c>
      <c r="CX20" s="476">
        <f>((CW20/$B20)*100)</f>
        <v>0</v>
      </c>
      <c r="CY20" s="419">
        <v>0</v>
      </c>
      <c r="CZ20" s="476">
        <f>((CY20/$B20)*100)</f>
        <v>0</v>
      </c>
      <c r="DA20" s="68">
        <v>0</v>
      </c>
    </row>
    <row r="21" spans="1:105" s="12" customFormat="1" ht="13.2" x14ac:dyDescent="0.25">
      <c r="A21" s="20" t="s">
        <v>74</v>
      </c>
      <c r="B21" s="198">
        <v>2</v>
      </c>
      <c r="C21" s="233">
        <f>E21+G21+I21</f>
        <v>2</v>
      </c>
      <c r="D21" s="245">
        <f>((C21/B21)*100)</f>
        <v>100</v>
      </c>
      <c r="E21" s="213">
        <v>2</v>
      </c>
      <c r="F21" s="245">
        <f>((E21/B21)*100)</f>
        <v>100</v>
      </c>
      <c r="G21" s="213">
        <v>0</v>
      </c>
      <c r="H21" s="245">
        <f>((G21/B21)*100)</f>
        <v>0</v>
      </c>
      <c r="I21" s="213">
        <v>0</v>
      </c>
      <c r="J21" s="245">
        <f>((I21/B21)*100)</f>
        <v>0</v>
      </c>
      <c r="K21" s="30">
        <v>0</v>
      </c>
      <c r="L21" s="178">
        <f>N21+P21+R21</f>
        <v>2</v>
      </c>
      <c r="M21" s="42">
        <f>((L21/B21)*100)</f>
        <v>100</v>
      </c>
      <c r="N21" s="36">
        <v>2</v>
      </c>
      <c r="O21" s="42">
        <f>((N21/B21)*100)</f>
        <v>100</v>
      </c>
      <c r="P21" s="47">
        <v>0</v>
      </c>
      <c r="Q21" s="42">
        <f>((P21/B21)*100)</f>
        <v>0</v>
      </c>
      <c r="R21" s="36">
        <v>0</v>
      </c>
      <c r="S21" s="42">
        <f>((R21/B21)*100)</f>
        <v>0</v>
      </c>
      <c r="T21" s="30">
        <v>0</v>
      </c>
      <c r="U21" s="161">
        <f>W21+Y21+AA21</f>
        <v>2</v>
      </c>
      <c r="V21" s="60">
        <f>((U21/$B21)*100)</f>
        <v>100</v>
      </c>
      <c r="W21" s="54">
        <v>2</v>
      </c>
      <c r="X21" s="60">
        <f>((W21/$B21)*100)</f>
        <v>100</v>
      </c>
      <c r="Y21" s="54">
        <v>0</v>
      </c>
      <c r="Z21" s="60">
        <f>((Y21/$B21)*100)</f>
        <v>0</v>
      </c>
      <c r="AA21" s="54">
        <v>0</v>
      </c>
      <c r="AB21" s="60">
        <f>((AA21/$B21)*100)</f>
        <v>0</v>
      </c>
      <c r="AC21" s="68">
        <v>0</v>
      </c>
      <c r="AD21" s="292">
        <f>AF21+AH21+AJ21</f>
        <v>2</v>
      </c>
      <c r="AE21" s="304">
        <f>((AD21/$B21)*100)</f>
        <v>100</v>
      </c>
      <c r="AF21" s="274">
        <v>2</v>
      </c>
      <c r="AG21" s="304">
        <f>((AF21/$B21)*100)</f>
        <v>100</v>
      </c>
      <c r="AH21" s="274">
        <v>0</v>
      </c>
      <c r="AI21" s="304">
        <f>((AH21/$B21)*100)</f>
        <v>0</v>
      </c>
      <c r="AJ21" s="274">
        <v>0</v>
      </c>
      <c r="AK21" s="304">
        <f>((AJ21/$B21)*100)</f>
        <v>0</v>
      </c>
      <c r="AL21" s="68">
        <v>0</v>
      </c>
      <c r="AM21" s="30" t="str">
        <f t="shared" si="47"/>
        <v xml:space="preserve"> </v>
      </c>
      <c r="AN21" s="314">
        <f>AP21+AR21+AT21</f>
        <v>2</v>
      </c>
      <c r="AO21" s="326">
        <f>((AN21/$B21)*100)</f>
        <v>100</v>
      </c>
      <c r="AP21" s="256">
        <v>2</v>
      </c>
      <c r="AQ21" s="326">
        <f>((AP21/$B21)*100)</f>
        <v>100</v>
      </c>
      <c r="AR21" s="256">
        <v>0</v>
      </c>
      <c r="AS21" s="326">
        <f>((AR21/$B21)*100)</f>
        <v>0</v>
      </c>
      <c r="AT21" s="256">
        <v>0</v>
      </c>
      <c r="AU21" s="326">
        <f>((AT21/$B21)*100)</f>
        <v>0</v>
      </c>
      <c r="AV21" s="68">
        <v>0</v>
      </c>
      <c r="AW21" s="30" t="str">
        <f t="shared" si="48"/>
        <v xml:space="preserve"> </v>
      </c>
      <c r="AX21" s="377">
        <f>AZ21+BB21+BD21</f>
        <v>2</v>
      </c>
      <c r="AY21" s="389">
        <f>((AX21/$B21)*100)</f>
        <v>100</v>
      </c>
      <c r="AZ21" s="358">
        <v>2</v>
      </c>
      <c r="BA21" s="389">
        <f>((AZ21/$B21)*100)</f>
        <v>100</v>
      </c>
      <c r="BB21" s="358">
        <v>0</v>
      </c>
      <c r="BC21" s="389">
        <f>((BB21/$B21)*100)</f>
        <v>0</v>
      </c>
      <c r="BD21" s="358">
        <v>0</v>
      </c>
      <c r="BE21" s="389">
        <f>((BD21/$B21)*100)</f>
        <v>0</v>
      </c>
      <c r="BF21" s="68">
        <v>0</v>
      </c>
      <c r="BG21" s="30" t="str">
        <f t="shared" si="49"/>
        <v xml:space="preserve"> </v>
      </c>
      <c r="BH21" s="161">
        <f>BJ21+BL21+BN21</f>
        <v>2</v>
      </c>
      <c r="BI21" s="60">
        <f>((BH21/$B21)*100)</f>
        <v>100</v>
      </c>
      <c r="BJ21" s="54">
        <v>2</v>
      </c>
      <c r="BK21" s="60">
        <f>((BJ21/$B21)*100)</f>
        <v>100</v>
      </c>
      <c r="BL21" s="54">
        <v>0</v>
      </c>
      <c r="BM21" s="60">
        <f>((BL21/$B21)*100)</f>
        <v>0</v>
      </c>
      <c r="BN21" s="54">
        <v>0</v>
      </c>
      <c r="BO21" s="60">
        <f>((BN21/$B21)*100)</f>
        <v>0</v>
      </c>
      <c r="BP21" s="68">
        <v>0</v>
      </c>
      <c r="BQ21" s="30" t="str">
        <f t="shared" si="50"/>
        <v xml:space="preserve"> </v>
      </c>
      <c r="BR21" s="377">
        <f>BT21+BV21+BX21</f>
        <v>2</v>
      </c>
      <c r="BS21" s="389">
        <f>((BR21/$B21)*100)</f>
        <v>100</v>
      </c>
      <c r="BT21" s="358">
        <v>2</v>
      </c>
      <c r="BU21" s="389">
        <f>((BT21/$B21)*100)</f>
        <v>100</v>
      </c>
      <c r="BV21" s="358">
        <v>0</v>
      </c>
      <c r="BW21" s="389">
        <f>((BV21/$B21)*100)</f>
        <v>0</v>
      </c>
      <c r="BX21" s="358">
        <v>0</v>
      </c>
      <c r="BY21" s="389">
        <f>((BX21/$B21)*100)</f>
        <v>0</v>
      </c>
      <c r="BZ21" s="68">
        <v>0</v>
      </c>
      <c r="CA21" s="314">
        <f>CC21+CE21+CG21</f>
        <v>2</v>
      </c>
      <c r="CB21" s="326">
        <f>((CA21/$B21)*100)</f>
        <v>100</v>
      </c>
      <c r="CC21" s="256">
        <v>2</v>
      </c>
      <c r="CD21" s="326">
        <f>((CC21/$B21)*100)</f>
        <v>100</v>
      </c>
      <c r="CE21" s="256">
        <v>0</v>
      </c>
      <c r="CF21" s="326">
        <f>((CE21/$B21)*100)</f>
        <v>0</v>
      </c>
      <c r="CG21" s="256">
        <v>0</v>
      </c>
      <c r="CH21" s="326">
        <f>((CG21/$B21)*100)</f>
        <v>0</v>
      </c>
      <c r="CI21" s="68">
        <v>0</v>
      </c>
      <c r="CJ21" s="442">
        <f>CL21+CN21+CP21</f>
        <v>2</v>
      </c>
      <c r="CK21" s="454">
        <f>((CJ21/$B21)*100)</f>
        <v>100</v>
      </c>
      <c r="CL21" s="401">
        <v>2</v>
      </c>
      <c r="CM21" s="454">
        <f>((CL21/$B21)*100)</f>
        <v>100</v>
      </c>
      <c r="CN21" s="401">
        <v>0</v>
      </c>
      <c r="CO21" s="454">
        <f>((CN21/$B21)*100)</f>
        <v>0</v>
      </c>
      <c r="CP21" s="401">
        <v>0</v>
      </c>
      <c r="CQ21" s="454">
        <f>((CP21/$B21)*100)</f>
        <v>0</v>
      </c>
      <c r="CR21" s="68">
        <v>0</v>
      </c>
      <c r="CS21" s="464">
        <f>CU21+CW21+CY21</f>
        <v>1</v>
      </c>
      <c r="CT21" s="476">
        <f>((CS21/$B21)*100)</f>
        <v>50</v>
      </c>
      <c r="CU21" s="419">
        <v>1</v>
      </c>
      <c r="CV21" s="476">
        <f>((CU21/$B21)*100)</f>
        <v>50</v>
      </c>
      <c r="CW21" s="419">
        <v>0</v>
      </c>
      <c r="CX21" s="476">
        <f>((CW21/$B21)*100)</f>
        <v>0</v>
      </c>
      <c r="CY21" s="419">
        <v>0</v>
      </c>
      <c r="CZ21" s="476">
        <f>((CY21/$B21)*100)</f>
        <v>0</v>
      </c>
      <c r="DA21" s="68">
        <v>0</v>
      </c>
    </row>
    <row r="22" spans="1:105" x14ac:dyDescent="0.25">
      <c r="A22" s="18"/>
      <c r="B22" s="199"/>
      <c r="C22" s="232"/>
      <c r="D22" s="205"/>
      <c r="E22" s="211"/>
      <c r="F22" s="205"/>
      <c r="G22" s="211"/>
      <c r="H22" s="205"/>
      <c r="I22" s="211"/>
      <c r="J22" s="205"/>
      <c r="K22" s="30"/>
      <c r="L22" s="176"/>
      <c r="M22" s="41"/>
      <c r="N22" s="35"/>
      <c r="O22" s="41"/>
      <c r="P22" s="47"/>
      <c r="Q22" s="41"/>
      <c r="R22" s="35"/>
      <c r="S22" s="41"/>
      <c r="T22" s="30"/>
      <c r="U22" s="160"/>
      <c r="V22" s="59"/>
      <c r="W22" s="53"/>
      <c r="X22" s="59"/>
      <c r="Y22" s="53"/>
      <c r="Z22" s="59"/>
      <c r="AA22" s="53"/>
      <c r="AB22" s="59"/>
      <c r="AC22" s="68"/>
      <c r="AD22" s="291"/>
      <c r="AE22" s="282"/>
      <c r="AF22" s="270"/>
      <c r="AG22" s="282"/>
      <c r="AH22" s="270"/>
      <c r="AI22" s="282"/>
      <c r="AJ22" s="270"/>
      <c r="AK22" s="282"/>
      <c r="AL22" s="68"/>
      <c r="AM22" s="30"/>
      <c r="AN22" s="313"/>
      <c r="AO22" s="264"/>
      <c r="AP22" s="252"/>
      <c r="AQ22" s="264"/>
      <c r="AR22" s="252"/>
      <c r="AS22" s="264"/>
      <c r="AT22" s="252"/>
      <c r="AU22" s="264"/>
      <c r="AV22" s="68"/>
      <c r="AW22" s="30"/>
      <c r="AX22" s="376"/>
      <c r="AY22" s="364"/>
      <c r="AZ22" s="354"/>
      <c r="BA22" s="364"/>
      <c r="BB22" s="354"/>
      <c r="BC22" s="364"/>
      <c r="BD22" s="354"/>
      <c r="BE22" s="364"/>
      <c r="BF22" s="68"/>
      <c r="BG22" s="30"/>
      <c r="BH22" s="160"/>
      <c r="BI22" s="59"/>
      <c r="BJ22" s="53"/>
      <c r="BK22" s="59"/>
      <c r="BL22" s="53"/>
      <c r="BM22" s="59"/>
      <c r="BN22" s="53"/>
      <c r="BO22" s="59"/>
      <c r="BP22" s="68"/>
      <c r="BQ22" s="30"/>
      <c r="BR22" s="376"/>
      <c r="BS22" s="364"/>
      <c r="BT22" s="354"/>
      <c r="BU22" s="364"/>
      <c r="BV22" s="354"/>
      <c r="BW22" s="364"/>
      <c r="BX22" s="354"/>
      <c r="BY22" s="364"/>
      <c r="BZ22" s="68"/>
      <c r="CA22" s="313"/>
      <c r="CB22" s="264"/>
      <c r="CC22" s="252"/>
      <c r="CD22" s="264"/>
      <c r="CE22" s="252"/>
      <c r="CF22" s="264"/>
      <c r="CG22" s="252"/>
      <c r="CH22" s="264"/>
      <c r="CI22" s="68"/>
      <c r="CJ22" s="441"/>
      <c r="CK22" s="410"/>
      <c r="CL22" s="397"/>
      <c r="CM22" s="410"/>
      <c r="CN22" s="397"/>
      <c r="CO22" s="410"/>
      <c r="CP22" s="397"/>
      <c r="CQ22" s="410"/>
      <c r="CR22" s="68"/>
      <c r="CS22" s="463"/>
      <c r="CT22" s="428"/>
      <c r="CU22" s="415"/>
      <c r="CV22" s="428"/>
      <c r="CW22" s="415"/>
      <c r="CX22" s="428"/>
      <c r="CY22" s="415"/>
      <c r="CZ22" s="428"/>
      <c r="DA22" s="68"/>
    </row>
    <row r="23" spans="1:105" s="8" customFormat="1" x14ac:dyDescent="0.25">
      <c r="A23" s="19" t="s">
        <v>75</v>
      </c>
      <c r="B23" s="200">
        <f>B24</f>
        <v>5</v>
      </c>
      <c r="C23" s="234">
        <f>C24</f>
        <v>5</v>
      </c>
      <c r="D23" s="243">
        <f>((C23/B23)*100)</f>
        <v>100</v>
      </c>
      <c r="E23" s="238">
        <f>E24</f>
        <v>5</v>
      </c>
      <c r="F23" s="243">
        <f>((E23/B23)*100)</f>
        <v>100</v>
      </c>
      <c r="G23" s="238">
        <f>G24</f>
        <v>0</v>
      </c>
      <c r="H23" s="243">
        <f>((G23/B23)*100)</f>
        <v>0</v>
      </c>
      <c r="I23" s="238">
        <f>I24</f>
        <v>0</v>
      </c>
      <c r="J23" s="243">
        <f>((I23/B23)*100)</f>
        <v>0</v>
      </c>
      <c r="K23" s="29">
        <f>K24</f>
        <v>0</v>
      </c>
      <c r="L23" s="177">
        <f>L24</f>
        <v>5</v>
      </c>
      <c r="M23" s="39">
        <f>((L23/B23)*100)</f>
        <v>100</v>
      </c>
      <c r="N23" s="34">
        <f>N24</f>
        <v>5</v>
      </c>
      <c r="O23" s="39">
        <f>((N23/B23)*100)</f>
        <v>100</v>
      </c>
      <c r="P23" s="46">
        <f>P24</f>
        <v>0</v>
      </c>
      <c r="Q23" s="39">
        <f>((P23/B23)*100)</f>
        <v>0</v>
      </c>
      <c r="R23" s="34">
        <f>R24</f>
        <v>0</v>
      </c>
      <c r="S23" s="39">
        <f>((R23/B23)*100)</f>
        <v>0</v>
      </c>
      <c r="T23" s="29">
        <f>T24</f>
        <v>0</v>
      </c>
      <c r="U23" s="163">
        <f>U24</f>
        <v>5</v>
      </c>
      <c r="V23" s="57">
        <f>((U23/$B23)*100)</f>
        <v>100</v>
      </c>
      <c r="W23" s="51">
        <f>W24</f>
        <v>5</v>
      </c>
      <c r="X23" s="57">
        <f>((W23/$B23)*100)</f>
        <v>100</v>
      </c>
      <c r="Y23" s="51">
        <f>Y24</f>
        <v>0</v>
      </c>
      <c r="Z23" s="57">
        <f>((Y23/$B23)*100)</f>
        <v>0</v>
      </c>
      <c r="AA23" s="51">
        <f>AA24</f>
        <v>0</v>
      </c>
      <c r="AB23" s="57">
        <f>((AA23/$B23)*100)</f>
        <v>0</v>
      </c>
      <c r="AC23" s="67">
        <f>AC24</f>
        <v>0</v>
      </c>
      <c r="AD23" s="293">
        <f>AD24</f>
        <v>5</v>
      </c>
      <c r="AE23" s="302">
        <f>((AD23/$B23)*100)</f>
        <v>100</v>
      </c>
      <c r="AF23" s="297">
        <f>AF24</f>
        <v>5</v>
      </c>
      <c r="AG23" s="302">
        <f>((AF23/$B23)*100)</f>
        <v>100</v>
      </c>
      <c r="AH23" s="297">
        <f>AH24</f>
        <v>0</v>
      </c>
      <c r="AI23" s="302">
        <f>((AH23/$B23)*100)</f>
        <v>0</v>
      </c>
      <c r="AJ23" s="297">
        <f>AJ24</f>
        <v>0</v>
      </c>
      <c r="AK23" s="302">
        <f>((AJ23/$B23)*100)</f>
        <v>0</v>
      </c>
      <c r="AL23" s="67">
        <f>AL24</f>
        <v>0</v>
      </c>
      <c r="AM23" s="29"/>
      <c r="AN23" s="315">
        <f>AN24</f>
        <v>5</v>
      </c>
      <c r="AO23" s="324">
        <f>((AN23/$B23)*100)</f>
        <v>100</v>
      </c>
      <c r="AP23" s="319">
        <f>AP24</f>
        <v>5</v>
      </c>
      <c r="AQ23" s="324">
        <f>((AP23/$B23)*100)</f>
        <v>100</v>
      </c>
      <c r="AR23" s="319">
        <f>AR24</f>
        <v>0</v>
      </c>
      <c r="AS23" s="324">
        <f>((AR23/$B23)*100)</f>
        <v>0</v>
      </c>
      <c r="AT23" s="319">
        <f>AT24</f>
        <v>0</v>
      </c>
      <c r="AU23" s="324">
        <f>((AT23/$B23)*100)</f>
        <v>0</v>
      </c>
      <c r="AV23" s="67">
        <f>AV24</f>
        <v>0</v>
      </c>
      <c r="AW23" s="29"/>
      <c r="AX23" s="378">
        <f>AX24</f>
        <v>5</v>
      </c>
      <c r="AY23" s="387">
        <f>((AX23/$B23)*100)</f>
        <v>100</v>
      </c>
      <c r="AZ23" s="382">
        <f>AZ24</f>
        <v>5</v>
      </c>
      <c r="BA23" s="387">
        <f>((AZ23/$B23)*100)</f>
        <v>100</v>
      </c>
      <c r="BB23" s="382">
        <f>BB24</f>
        <v>0</v>
      </c>
      <c r="BC23" s="387">
        <f>((BB23/$B23)*100)</f>
        <v>0</v>
      </c>
      <c r="BD23" s="382">
        <f>BD24</f>
        <v>0</v>
      </c>
      <c r="BE23" s="387">
        <f>((BD23/$B23)*100)</f>
        <v>0</v>
      </c>
      <c r="BF23" s="67">
        <f>BF24</f>
        <v>0</v>
      </c>
      <c r="BG23" s="29"/>
      <c r="BH23" s="163">
        <f>BH24</f>
        <v>5</v>
      </c>
      <c r="BI23" s="57">
        <f>((BH23/$B23)*100)</f>
        <v>100</v>
      </c>
      <c r="BJ23" s="51">
        <f>BJ24</f>
        <v>5</v>
      </c>
      <c r="BK23" s="57">
        <f>((BJ23/$B23)*100)</f>
        <v>100</v>
      </c>
      <c r="BL23" s="51">
        <f>BL24</f>
        <v>0</v>
      </c>
      <c r="BM23" s="57">
        <f>((BL23/$B23)*100)</f>
        <v>0</v>
      </c>
      <c r="BN23" s="51">
        <f>BN24</f>
        <v>0</v>
      </c>
      <c r="BO23" s="57">
        <f>((BN23/$B23)*100)</f>
        <v>0</v>
      </c>
      <c r="BP23" s="67">
        <f>BP24</f>
        <v>0</v>
      </c>
      <c r="BQ23" s="29"/>
      <c r="BR23" s="378">
        <f>BR24</f>
        <v>5</v>
      </c>
      <c r="BS23" s="387">
        <f>((BR23/$B23)*100)</f>
        <v>100</v>
      </c>
      <c r="BT23" s="382">
        <f>BT24</f>
        <v>5</v>
      </c>
      <c r="BU23" s="387">
        <f>((BT23/$B23)*100)</f>
        <v>100</v>
      </c>
      <c r="BV23" s="382">
        <f>BV24</f>
        <v>0</v>
      </c>
      <c r="BW23" s="387">
        <f>((BV23/$B23)*100)</f>
        <v>0</v>
      </c>
      <c r="BX23" s="382">
        <f>BX24</f>
        <v>0</v>
      </c>
      <c r="BY23" s="387">
        <f>((BX23/$B23)*100)</f>
        <v>0</v>
      </c>
      <c r="BZ23" s="67">
        <f>BZ24</f>
        <v>0</v>
      </c>
      <c r="CA23" s="315">
        <f>CA24</f>
        <v>0</v>
      </c>
      <c r="CB23" s="324">
        <f>((CA23/$B23)*100)</f>
        <v>0</v>
      </c>
      <c r="CC23" s="319">
        <f>CC24</f>
        <v>0</v>
      </c>
      <c r="CD23" s="324">
        <f>((CC23/$B23)*100)</f>
        <v>0</v>
      </c>
      <c r="CE23" s="319">
        <f>CE24</f>
        <v>0</v>
      </c>
      <c r="CF23" s="324">
        <f>((CE23/$B23)*100)</f>
        <v>0</v>
      </c>
      <c r="CG23" s="319">
        <f>CG24</f>
        <v>0</v>
      </c>
      <c r="CH23" s="324">
        <f>((CG23/$B23)*100)</f>
        <v>0</v>
      </c>
      <c r="CI23" s="67">
        <f>CI24</f>
        <v>0</v>
      </c>
      <c r="CJ23" s="443">
        <f>CJ24</f>
        <v>5</v>
      </c>
      <c r="CK23" s="452">
        <f>((CJ23/$B23)*100)</f>
        <v>100</v>
      </c>
      <c r="CL23" s="447">
        <f>CL24</f>
        <v>5</v>
      </c>
      <c r="CM23" s="452">
        <f>((CL23/$B23)*100)</f>
        <v>100</v>
      </c>
      <c r="CN23" s="447">
        <f>CN24</f>
        <v>0</v>
      </c>
      <c r="CO23" s="452">
        <f>((CN23/$B23)*100)</f>
        <v>0</v>
      </c>
      <c r="CP23" s="447">
        <f>CP24</f>
        <v>0</v>
      </c>
      <c r="CQ23" s="452">
        <f>((CP23/$B23)*100)</f>
        <v>0</v>
      </c>
      <c r="CR23" s="67">
        <f>CR24</f>
        <v>0</v>
      </c>
      <c r="CS23" s="465">
        <f>CS24</f>
        <v>5</v>
      </c>
      <c r="CT23" s="474">
        <f>((CS23/$B23)*100)</f>
        <v>100</v>
      </c>
      <c r="CU23" s="469">
        <f>CU24</f>
        <v>5</v>
      </c>
      <c r="CV23" s="474">
        <f>((CU23/$B23)*100)</f>
        <v>100</v>
      </c>
      <c r="CW23" s="469">
        <f>CW24</f>
        <v>0</v>
      </c>
      <c r="CX23" s="474">
        <f>((CW23/$B23)*100)</f>
        <v>0</v>
      </c>
      <c r="CY23" s="469">
        <f>CY24</f>
        <v>0</v>
      </c>
      <c r="CZ23" s="474">
        <f>((CY23/$B23)*100)</f>
        <v>0</v>
      </c>
      <c r="DA23" s="67">
        <f>DA24</f>
        <v>0</v>
      </c>
    </row>
    <row r="24" spans="1:105" s="12" customFormat="1" ht="13.2" x14ac:dyDescent="0.25">
      <c r="A24" s="20" t="s">
        <v>76</v>
      </c>
      <c r="B24" s="198">
        <v>5</v>
      </c>
      <c r="C24" s="233">
        <f>E24+G24+I24</f>
        <v>5</v>
      </c>
      <c r="D24" s="244">
        <f>((C24/B24)*100)</f>
        <v>100</v>
      </c>
      <c r="E24" s="213">
        <v>5</v>
      </c>
      <c r="F24" s="244">
        <f>((E24/B24)*100)</f>
        <v>100</v>
      </c>
      <c r="G24" s="213">
        <v>0</v>
      </c>
      <c r="H24" s="244">
        <f>((G24/B24)*100)</f>
        <v>0</v>
      </c>
      <c r="I24" s="213">
        <v>0</v>
      </c>
      <c r="J24" s="244">
        <f>((I24/B24)*100)</f>
        <v>0</v>
      </c>
      <c r="K24" s="30">
        <v>0</v>
      </c>
      <c r="L24" s="178">
        <f>N24+P24+R24</f>
        <v>5</v>
      </c>
      <c r="M24" s="40">
        <f>((L24/B24)*100)</f>
        <v>100</v>
      </c>
      <c r="N24" s="36">
        <v>5</v>
      </c>
      <c r="O24" s="40">
        <f>((N24/B24)*100)</f>
        <v>100</v>
      </c>
      <c r="P24" s="47">
        <v>0</v>
      </c>
      <c r="Q24" s="40">
        <f>((P24/B24)*100)</f>
        <v>0</v>
      </c>
      <c r="R24" s="36">
        <v>0</v>
      </c>
      <c r="S24" s="40">
        <f>((R24/B24)*100)</f>
        <v>0</v>
      </c>
      <c r="T24" s="30">
        <v>0</v>
      </c>
      <c r="U24" s="161">
        <f>W24+Y24+AA24</f>
        <v>5</v>
      </c>
      <c r="V24" s="58">
        <f>((U24/$B24)*100)</f>
        <v>100</v>
      </c>
      <c r="W24" s="54">
        <v>5</v>
      </c>
      <c r="X24" s="58">
        <f>((W24/$B24)*100)</f>
        <v>100</v>
      </c>
      <c r="Y24" s="54">
        <v>0</v>
      </c>
      <c r="Z24" s="58">
        <f>((Y24/$B24)*100)</f>
        <v>0</v>
      </c>
      <c r="AA24" s="54">
        <v>0</v>
      </c>
      <c r="AB24" s="58">
        <f>((AA24/$B24)*100)</f>
        <v>0</v>
      </c>
      <c r="AC24" s="68">
        <v>0</v>
      </c>
      <c r="AD24" s="292">
        <f>AF24+AH24+AJ24</f>
        <v>5</v>
      </c>
      <c r="AE24" s="303">
        <f>((AD24/$B24)*100)</f>
        <v>100</v>
      </c>
      <c r="AF24" s="274">
        <v>5</v>
      </c>
      <c r="AG24" s="303">
        <f>((AF24/$B24)*100)</f>
        <v>100</v>
      </c>
      <c r="AH24" s="274">
        <v>0</v>
      </c>
      <c r="AI24" s="303">
        <f>((AH24/$B24)*100)</f>
        <v>0</v>
      </c>
      <c r="AJ24" s="274">
        <v>0</v>
      </c>
      <c r="AK24" s="303">
        <f>((AJ24/$B24)*100)</f>
        <v>0</v>
      </c>
      <c r="AL24" s="68">
        <v>0</v>
      </c>
      <c r="AM24" s="30" t="str">
        <f>IF((AD24+AL24)&gt;B24, "error", " ")</f>
        <v xml:space="preserve"> </v>
      </c>
      <c r="AN24" s="314">
        <f>AP24+AR24+AT24</f>
        <v>5</v>
      </c>
      <c r="AO24" s="325">
        <f>((AN24/$B24)*100)</f>
        <v>100</v>
      </c>
      <c r="AP24" s="256">
        <v>5</v>
      </c>
      <c r="AQ24" s="325">
        <f>((AP24/$B24)*100)</f>
        <v>100</v>
      </c>
      <c r="AR24" s="256">
        <v>0</v>
      </c>
      <c r="AS24" s="325">
        <f>((AR24/$B24)*100)</f>
        <v>0</v>
      </c>
      <c r="AT24" s="256">
        <v>0</v>
      </c>
      <c r="AU24" s="325">
        <f>((AT24/$B24)*100)</f>
        <v>0</v>
      </c>
      <c r="AV24" s="68">
        <v>0</v>
      </c>
      <c r="AW24" s="30" t="str">
        <f>IF((AN24+AV24)&gt;$B24, "error", " ")</f>
        <v xml:space="preserve"> </v>
      </c>
      <c r="AX24" s="377">
        <f>AZ24+BB24+BD24</f>
        <v>5</v>
      </c>
      <c r="AY24" s="388">
        <f>((AX24/$B24)*100)</f>
        <v>100</v>
      </c>
      <c r="AZ24" s="358">
        <v>5</v>
      </c>
      <c r="BA24" s="388">
        <f>((AZ24/$B24)*100)</f>
        <v>100</v>
      </c>
      <c r="BB24" s="358">
        <v>0</v>
      </c>
      <c r="BC24" s="388">
        <f>((BB24/$B24)*100)</f>
        <v>0</v>
      </c>
      <c r="BD24" s="358">
        <v>0</v>
      </c>
      <c r="BE24" s="388">
        <f>((BD24/$B24)*100)</f>
        <v>0</v>
      </c>
      <c r="BF24" s="68">
        <v>0</v>
      </c>
      <c r="BG24" s="30" t="str">
        <f>IF((AX24+BF24)&gt;$B24, "error", " ")</f>
        <v xml:space="preserve"> </v>
      </c>
      <c r="BH24" s="161">
        <f>BJ24+BL24+BN24</f>
        <v>5</v>
      </c>
      <c r="BI24" s="58">
        <f>((BH24/$B24)*100)</f>
        <v>100</v>
      </c>
      <c r="BJ24" s="54">
        <v>5</v>
      </c>
      <c r="BK24" s="58">
        <f>((BJ24/$B24)*100)</f>
        <v>100</v>
      </c>
      <c r="BL24" s="54">
        <v>0</v>
      </c>
      <c r="BM24" s="58">
        <f>((BL24/$B24)*100)</f>
        <v>0</v>
      </c>
      <c r="BN24" s="54">
        <v>0</v>
      </c>
      <c r="BO24" s="58">
        <f>((BN24/$B24)*100)</f>
        <v>0</v>
      </c>
      <c r="BP24" s="68">
        <v>0</v>
      </c>
      <c r="BQ24" s="30" t="str">
        <f>IF((BH24+BP24)&gt;$B24, "error", " ")</f>
        <v xml:space="preserve"> </v>
      </c>
      <c r="BR24" s="377">
        <f>BT24+BV24+BX24</f>
        <v>5</v>
      </c>
      <c r="BS24" s="388">
        <f>((BR24/$B24)*100)</f>
        <v>100</v>
      </c>
      <c r="BT24" s="358">
        <v>5</v>
      </c>
      <c r="BU24" s="388">
        <f>((BT24/$B24)*100)</f>
        <v>100</v>
      </c>
      <c r="BV24" s="358">
        <v>0</v>
      </c>
      <c r="BW24" s="388">
        <f>((BV24/$B24)*100)</f>
        <v>0</v>
      </c>
      <c r="BX24" s="358">
        <v>0</v>
      </c>
      <c r="BY24" s="388">
        <f>((BX24/$B24)*100)</f>
        <v>0</v>
      </c>
      <c r="BZ24" s="68">
        <v>0</v>
      </c>
      <c r="CA24" s="314">
        <f>CC24+CE24+CG24</f>
        <v>0</v>
      </c>
      <c r="CB24" s="325">
        <f>((CA24/$B24)*100)</f>
        <v>0</v>
      </c>
      <c r="CC24" s="256">
        <v>0</v>
      </c>
      <c r="CD24" s="325">
        <f>((CC24/$B24)*100)</f>
        <v>0</v>
      </c>
      <c r="CE24" s="256">
        <v>0</v>
      </c>
      <c r="CF24" s="325">
        <f>((CE24/$B24)*100)</f>
        <v>0</v>
      </c>
      <c r="CG24" s="256">
        <v>0</v>
      </c>
      <c r="CH24" s="325">
        <f>((CG24/$B24)*100)</f>
        <v>0</v>
      </c>
      <c r="CI24" s="68">
        <v>0</v>
      </c>
      <c r="CJ24" s="442">
        <f>CL24+CN24+CP24</f>
        <v>5</v>
      </c>
      <c r="CK24" s="453">
        <f>((CJ24/$B24)*100)</f>
        <v>100</v>
      </c>
      <c r="CL24" s="401">
        <v>5</v>
      </c>
      <c r="CM24" s="453">
        <f>((CL24/$B24)*100)</f>
        <v>100</v>
      </c>
      <c r="CN24" s="401">
        <v>0</v>
      </c>
      <c r="CO24" s="453">
        <f>((CN24/$B24)*100)</f>
        <v>0</v>
      </c>
      <c r="CP24" s="401">
        <v>0</v>
      </c>
      <c r="CQ24" s="453">
        <f>((CP24/$B24)*100)</f>
        <v>0</v>
      </c>
      <c r="CR24" s="68">
        <v>0</v>
      </c>
      <c r="CS24" s="464">
        <f>CU24+CW24+CY24</f>
        <v>5</v>
      </c>
      <c r="CT24" s="475">
        <f>((CS24/$B24)*100)</f>
        <v>100</v>
      </c>
      <c r="CU24" s="419">
        <v>5</v>
      </c>
      <c r="CV24" s="475">
        <f>((CU24/$B24)*100)</f>
        <v>100</v>
      </c>
      <c r="CW24" s="419">
        <v>0</v>
      </c>
      <c r="CX24" s="475">
        <f>((CW24/$B24)*100)</f>
        <v>0</v>
      </c>
      <c r="CY24" s="419">
        <v>0</v>
      </c>
      <c r="CZ24" s="475">
        <f>((CY24/$B24)*100)</f>
        <v>0</v>
      </c>
      <c r="DA24" s="68">
        <v>0</v>
      </c>
    </row>
    <row r="25" spans="1:105" x14ac:dyDescent="0.25">
      <c r="A25" s="18"/>
      <c r="B25" s="199"/>
      <c r="C25" s="232"/>
      <c r="D25" s="246"/>
      <c r="E25" s="211"/>
      <c r="F25" s="246"/>
      <c r="G25" s="211"/>
      <c r="H25" s="246"/>
      <c r="I25" s="211"/>
      <c r="J25" s="246"/>
      <c r="K25" s="31"/>
      <c r="L25" s="176"/>
      <c r="M25" s="43"/>
      <c r="N25" s="35"/>
      <c r="O25" s="43"/>
      <c r="P25" s="48"/>
      <c r="Q25" s="43"/>
      <c r="R25" s="35"/>
      <c r="S25" s="43"/>
      <c r="T25" s="31"/>
      <c r="U25" s="160"/>
      <c r="V25" s="61"/>
      <c r="W25" s="53"/>
      <c r="X25" s="61"/>
      <c r="Y25" s="53"/>
      <c r="Z25" s="61"/>
      <c r="AA25" s="53"/>
      <c r="AB25" s="61"/>
      <c r="AC25" s="69"/>
      <c r="AD25" s="291"/>
      <c r="AE25" s="305"/>
      <c r="AF25" s="270"/>
      <c r="AG25" s="305"/>
      <c r="AH25" s="270"/>
      <c r="AI25" s="305"/>
      <c r="AJ25" s="270"/>
      <c r="AK25" s="305"/>
      <c r="AL25" s="69"/>
      <c r="AM25" s="31"/>
      <c r="AN25" s="313"/>
      <c r="AO25" s="327"/>
      <c r="AP25" s="252"/>
      <c r="AQ25" s="327"/>
      <c r="AR25" s="252"/>
      <c r="AS25" s="327"/>
      <c r="AT25" s="252"/>
      <c r="AU25" s="327"/>
      <c r="AV25" s="69"/>
      <c r="AW25" s="31"/>
      <c r="AX25" s="376"/>
      <c r="AY25" s="390"/>
      <c r="AZ25" s="354"/>
      <c r="BA25" s="390"/>
      <c r="BB25" s="354"/>
      <c r="BC25" s="390"/>
      <c r="BD25" s="354"/>
      <c r="BE25" s="390"/>
      <c r="BF25" s="69"/>
      <c r="BG25" s="31"/>
      <c r="BH25" s="160"/>
      <c r="BI25" s="61"/>
      <c r="BJ25" s="53"/>
      <c r="BK25" s="61"/>
      <c r="BL25" s="53"/>
      <c r="BM25" s="61"/>
      <c r="BN25" s="53"/>
      <c r="BO25" s="61"/>
      <c r="BP25" s="69"/>
      <c r="BQ25" s="31"/>
      <c r="BR25" s="376"/>
      <c r="BS25" s="390"/>
      <c r="BT25" s="354"/>
      <c r="BU25" s="390"/>
      <c r="BV25" s="354"/>
      <c r="BW25" s="390"/>
      <c r="BX25" s="354"/>
      <c r="BY25" s="390"/>
      <c r="BZ25" s="69"/>
      <c r="CA25" s="313"/>
      <c r="CB25" s="327"/>
      <c r="CC25" s="252"/>
      <c r="CD25" s="327"/>
      <c r="CE25" s="252"/>
      <c r="CF25" s="327"/>
      <c r="CG25" s="252"/>
      <c r="CH25" s="327"/>
      <c r="CI25" s="69"/>
      <c r="CJ25" s="441"/>
      <c r="CK25" s="455"/>
      <c r="CL25" s="397"/>
      <c r="CM25" s="455"/>
      <c r="CN25" s="397"/>
      <c r="CO25" s="455"/>
      <c r="CP25" s="397"/>
      <c r="CQ25" s="455"/>
      <c r="CR25" s="69"/>
      <c r="CS25" s="463"/>
      <c r="CT25" s="477"/>
      <c r="CU25" s="415"/>
      <c r="CV25" s="477"/>
      <c r="CW25" s="415"/>
      <c r="CX25" s="477"/>
      <c r="CY25" s="415"/>
      <c r="CZ25" s="477"/>
      <c r="DA25" s="69"/>
    </row>
    <row r="26" spans="1:105" s="8" customFormat="1" x14ac:dyDescent="0.25">
      <c r="A26" s="19" t="s">
        <v>77</v>
      </c>
      <c r="B26" s="200">
        <f>SUM(B27:B32)</f>
        <v>92</v>
      </c>
      <c r="C26" s="234">
        <f>SUM(C27:C32)</f>
        <v>69</v>
      </c>
      <c r="D26" s="243">
        <f t="shared" ref="D26:D32" si="51">((C26/B26)*100)</f>
        <v>75</v>
      </c>
      <c r="E26" s="238">
        <f>SUM(E27:E32)</f>
        <v>18</v>
      </c>
      <c r="F26" s="243">
        <f t="shared" ref="F26:F32" si="52">((E26/B26)*100)</f>
        <v>19.565217391304348</v>
      </c>
      <c r="G26" s="238">
        <f>SUM(G27:G32)</f>
        <v>22</v>
      </c>
      <c r="H26" s="243">
        <f t="shared" ref="H26:H32" si="53">((G26/B26)*100)</f>
        <v>23.913043478260871</v>
      </c>
      <c r="I26" s="238">
        <f>SUM(I27:I32)</f>
        <v>29</v>
      </c>
      <c r="J26" s="243">
        <f t="shared" ref="J26:J32" si="54">((I26/B26)*100)</f>
        <v>31.521739130434785</v>
      </c>
      <c r="K26" s="29">
        <f>SUM(K27:K32)</f>
        <v>12</v>
      </c>
      <c r="L26" s="177">
        <f>SUM(L27:L32)</f>
        <v>82</v>
      </c>
      <c r="M26" s="39">
        <f t="shared" ref="M26:M32" si="55">((L26/B26)*100)</f>
        <v>89.130434782608688</v>
      </c>
      <c r="N26" s="34">
        <f>SUM(N27:N32)</f>
        <v>42</v>
      </c>
      <c r="O26" s="39">
        <f t="shared" ref="O26:O32" si="56">((N26/B26)*100)</f>
        <v>45.652173913043477</v>
      </c>
      <c r="P26" s="46">
        <f>SUM(P27:P32)</f>
        <v>18</v>
      </c>
      <c r="Q26" s="39">
        <f t="shared" ref="Q26:Q32" si="57">((P26/B26)*100)</f>
        <v>19.565217391304348</v>
      </c>
      <c r="R26" s="34">
        <f>SUM(R27:R32)</f>
        <v>22</v>
      </c>
      <c r="S26" s="39">
        <f t="shared" ref="S26:S32" si="58">((R26/B26)*100)</f>
        <v>23.913043478260871</v>
      </c>
      <c r="T26" s="29">
        <f>SUM(T27:T32)</f>
        <v>15</v>
      </c>
      <c r="U26" s="163">
        <f>SUM(U27:U32)</f>
        <v>47</v>
      </c>
      <c r="V26" s="57">
        <f t="shared" ref="V26:V32" si="59">((U26/$B26)*100)</f>
        <v>51.086956521739133</v>
      </c>
      <c r="W26" s="51">
        <f>SUM(W27:W32)</f>
        <v>41</v>
      </c>
      <c r="X26" s="57">
        <f t="shared" ref="X26:X32" si="60">((W26/$B26)*100)</f>
        <v>44.565217391304344</v>
      </c>
      <c r="Y26" s="51">
        <f>SUM(Y27:Y32)</f>
        <v>0</v>
      </c>
      <c r="Z26" s="57">
        <f t="shared" ref="Z26:Z39" si="61">((Y26/$B26)*100)</f>
        <v>0</v>
      </c>
      <c r="AA26" s="51">
        <f>SUM(AA27:AA32)</f>
        <v>6</v>
      </c>
      <c r="AB26" s="57">
        <f t="shared" ref="AB26:AB32" si="62">((AA26/$B26)*100)</f>
        <v>6.5217391304347823</v>
      </c>
      <c r="AC26" s="67">
        <f>SUM(AC27:AC32)</f>
        <v>3</v>
      </c>
      <c r="AD26" s="293">
        <f>SUM(AD27:AD32)</f>
        <v>65</v>
      </c>
      <c r="AE26" s="302">
        <f t="shared" ref="AE26:AE32" si="63">((AD26/$B26)*100)</f>
        <v>70.652173913043484</v>
      </c>
      <c r="AF26" s="297">
        <f>SUM(AF27:AF32)</f>
        <v>56</v>
      </c>
      <c r="AG26" s="302">
        <f t="shared" ref="AG26:AG32" si="64">((AF26/$B26)*100)</f>
        <v>60.869565217391312</v>
      </c>
      <c r="AH26" s="297">
        <f>SUM(AH27:AH32)</f>
        <v>1</v>
      </c>
      <c r="AI26" s="302">
        <f t="shared" ref="AI26:AI39" si="65">((AH26/$B26)*100)</f>
        <v>1.0869565217391304</v>
      </c>
      <c r="AJ26" s="297">
        <f>SUM(AJ27:AJ32)</f>
        <v>8</v>
      </c>
      <c r="AK26" s="302">
        <f t="shared" ref="AK26:AK32" si="66">((AJ26/$B26)*100)</f>
        <v>8.695652173913043</v>
      </c>
      <c r="AL26" s="67">
        <f>SUM(AL27:AL32)</f>
        <v>3</v>
      </c>
      <c r="AM26" s="29"/>
      <c r="AN26" s="315">
        <f>SUM(AN27:AN32)</f>
        <v>64</v>
      </c>
      <c r="AO26" s="324">
        <f t="shared" ref="AO26:AO32" si="67">((AN26/$B26)*100)</f>
        <v>69.565217391304344</v>
      </c>
      <c r="AP26" s="319">
        <f>SUM(AP27:AP32)</f>
        <v>46</v>
      </c>
      <c r="AQ26" s="324">
        <f t="shared" ref="AQ26:AQ32" si="68">((AP26/$B26)*100)</f>
        <v>50</v>
      </c>
      <c r="AR26" s="319">
        <f>SUM(AR27:AR32)</f>
        <v>14</v>
      </c>
      <c r="AS26" s="324">
        <f t="shared" ref="AS26:AS39" si="69">((AR26/$B26)*100)</f>
        <v>15.217391304347828</v>
      </c>
      <c r="AT26" s="319">
        <f>SUM(AT27:AT32)</f>
        <v>4</v>
      </c>
      <c r="AU26" s="324">
        <f t="shared" ref="AU26:AU32" si="70">((AT26/$B26)*100)</f>
        <v>4.3478260869565215</v>
      </c>
      <c r="AV26" s="67">
        <f>SUM(AV27:AV32)</f>
        <v>2</v>
      </c>
      <c r="AW26" s="29"/>
      <c r="AX26" s="378">
        <f>SUM(AX27:AX32)</f>
        <v>68</v>
      </c>
      <c r="AY26" s="387">
        <f t="shared" ref="AY26:AY32" si="71">((AX26/$B26)*100)</f>
        <v>73.91304347826086</v>
      </c>
      <c r="AZ26" s="382">
        <f>SUM(AZ27:AZ32)</f>
        <v>57</v>
      </c>
      <c r="BA26" s="387">
        <f t="shared" ref="BA26:BA32" si="72">((AZ26/$B26)*100)</f>
        <v>61.95652173913043</v>
      </c>
      <c r="BB26" s="382">
        <f>SUM(BB27:BB32)</f>
        <v>7</v>
      </c>
      <c r="BC26" s="387">
        <f t="shared" ref="BC26:BC32" si="73">((BB26/$B26)*100)</f>
        <v>7.608695652173914</v>
      </c>
      <c r="BD26" s="382">
        <f>SUM(BD27:BD32)</f>
        <v>4</v>
      </c>
      <c r="BE26" s="387">
        <f t="shared" ref="BE26:BE32" si="74">((BD26/$B26)*100)</f>
        <v>4.3478260869565215</v>
      </c>
      <c r="BF26" s="67">
        <f>SUM(BF27:BF32)</f>
        <v>2</v>
      </c>
      <c r="BG26" s="29"/>
      <c r="BH26" s="163">
        <f>SUM(BH27:BH32)</f>
        <v>52</v>
      </c>
      <c r="BI26" s="57">
        <f t="shared" ref="BI26:BI32" si="75">((BH26/$B26)*100)</f>
        <v>56.521739130434781</v>
      </c>
      <c r="BJ26" s="51">
        <f>SUM(BJ27:BJ32)</f>
        <v>50</v>
      </c>
      <c r="BK26" s="57">
        <f t="shared" ref="BK26:BK32" si="76">((BJ26/$B26)*100)</f>
        <v>54.347826086956516</v>
      </c>
      <c r="BL26" s="51">
        <f>SUM(BL27:BL32)</f>
        <v>0</v>
      </c>
      <c r="BM26" s="57">
        <f t="shared" ref="BM26:BM32" si="77">((BL26/$B26)*100)</f>
        <v>0</v>
      </c>
      <c r="BN26" s="51">
        <f>SUM(BN27:BN32)</f>
        <v>2</v>
      </c>
      <c r="BO26" s="57">
        <f t="shared" ref="BO26:BO32" si="78">((BN26/$B26)*100)</f>
        <v>2.1739130434782608</v>
      </c>
      <c r="BP26" s="67">
        <f>SUM(BP27:BP32)</f>
        <v>0</v>
      </c>
      <c r="BQ26" s="29"/>
      <c r="BR26" s="378">
        <f>SUM(BR27:BR32)</f>
        <v>65</v>
      </c>
      <c r="BS26" s="387">
        <f t="shared" ref="BS26:BS32" si="79">((BR26/$B26)*100)</f>
        <v>70.652173913043484</v>
      </c>
      <c r="BT26" s="382">
        <f>SUM(BT27:BT32)</f>
        <v>62</v>
      </c>
      <c r="BU26" s="387">
        <f t="shared" ref="BU26:BU32" si="80">((BT26/$B26)*100)</f>
        <v>67.391304347826093</v>
      </c>
      <c r="BV26" s="382">
        <f>SUM(BV27:BV32)</f>
        <v>1</v>
      </c>
      <c r="BW26" s="387">
        <f t="shared" ref="BW26:BW32" si="81">((BV26/$B26)*100)</f>
        <v>1.0869565217391304</v>
      </c>
      <c r="BX26" s="382">
        <f>SUM(BX27:BX32)</f>
        <v>2</v>
      </c>
      <c r="BY26" s="387">
        <f t="shared" ref="BY26:BY32" si="82">((BX26/$B26)*100)</f>
        <v>2.1739130434782608</v>
      </c>
      <c r="BZ26" s="67">
        <f>SUM(BZ27:BZ32)</f>
        <v>1</v>
      </c>
      <c r="CA26" s="315">
        <f>SUM(CA27:CA32)</f>
        <v>47</v>
      </c>
      <c r="CB26" s="324">
        <f t="shared" ref="CB26:CB32" si="83">((CA26/$B26)*100)</f>
        <v>51.086956521739133</v>
      </c>
      <c r="CC26" s="319">
        <f>SUM(CC27:CC32)</f>
        <v>44</v>
      </c>
      <c r="CD26" s="324">
        <f t="shared" ref="CD26:CD32" si="84">((CC26/$B26)*100)</f>
        <v>47.826086956521742</v>
      </c>
      <c r="CE26" s="319">
        <f>SUM(CE27:CE32)</f>
        <v>1</v>
      </c>
      <c r="CF26" s="324">
        <f t="shared" ref="CF26:CF32" si="85">((CE26/$B26)*100)</f>
        <v>1.0869565217391304</v>
      </c>
      <c r="CG26" s="319">
        <f>SUM(CG27:CG32)</f>
        <v>2</v>
      </c>
      <c r="CH26" s="324">
        <f t="shared" ref="CH26:CH32" si="86">((CG26/$B26)*100)</f>
        <v>2.1739130434782608</v>
      </c>
      <c r="CI26" s="67">
        <f>SUM(CI27:CI32)</f>
        <v>1</v>
      </c>
      <c r="CJ26" s="443">
        <f>SUM(CJ27:CJ32)</f>
        <v>62</v>
      </c>
      <c r="CK26" s="452">
        <f t="shared" ref="CK26:CK32" si="87">((CJ26/$B26)*100)</f>
        <v>67.391304347826093</v>
      </c>
      <c r="CL26" s="447">
        <f>SUM(CL27:CL32)</f>
        <v>58</v>
      </c>
      <c r="CM26" s="452">
        <f t="shared" ref="CM26:CM32" si="88">((CL26/$B26)*100)</f>
        <v>63.04347826086957</v>
      </c>
      <c r="CN26" s="447">
        <f>SUM(CN27:CN32)</f>
        <v>1</v>
      </c>
      <c r="CO26" s="452">
        <f t="shared" ref="CO26:CO32" si="89">((CN26/$B26)*100)</f>
        <v>1.0869565217391304</v>
      </c>
      <c r="CP26" s="447">
        <f>SUM(CP27:CP32)</f>
        <v>3</v>
      </c>
      <c r="CQ26" s="452">
        <f t="shared" ref="CQ26:CQ32" si="90">((CP26/$B26)*100)</f>
        <v>3.2608695652173911</v>
      </c>
      <c r="CR26" s="67">
        <f>SUM(CR27:CR32)</f>
        <v>1</v>
      </c>
      <c r="CS26" s="465">
        <f>SUM(CS27:CS32)</f>
        <v>56</v>
      </c>
      <c r="CT26" s="474">
        <f t="shared" ref="CT26:CT32" si="91">((CS26/$B26)*100)</f>
        <v>60.869565217391312</v>
      </c>
      <c r="CU26" s="469">
        <f>SUM(CU27:CU32)</f>
        <v>52</v>
      </c>
      <c r="CV26" s="474">
        <f t="shared" ref="CV26:CV32" si="92">((CU26/$B26)*100)</f>
        <v>56.521739130434781</v>
      </c>
      <c r="CW26" s="469">
        <f>SUM(CW27:CW32)</f>
        <v>1</v>
      </c>
      <c r="CX26" s="474">
        <f t="shared" ref="CX26:CX32" si="93">((CW26/$B26)*100)</f>
        <v>1.0869565217391304</v>
      </c>
      <c r="CY26" s="469">
        <f>SUM(CY27:CY32)</f>
        <v>3</v>
      </c>
      <c r="CZ26" s="474">
        <f t="shared" ref="CZ26:CZ32" si="94">((CY26/$B26)*100)</f>
        <v>3.2608695652173911</v>
      </c>
      <c r="DA26" s="67">
        <f>SUM(DA27:DA32)</f>
        <v>0</v>
      </c>
    </row>
    <row r="27" spans="1:105" s="12" customFormat="1" ht="13.2" x14ac:dyDescent="0.25">
      <c r="A27" s="20" t="s">
        <v>78</v>
      </c>
      <c r="B27" s="198">
        <v>14</v>
      </c>
      <c r="C27" s="233">
        <f t="shared" ref="C27:C32" si="95">E27+G27+I27</f>
        <v>13</v>
      </c>
      <c r="D27" s="244">
        <f t="shared" si="51"/>
        <v>92.857142857142861</v>
      </c>
      <c r="E27" s="213">
        <v>1</v>
      </c>
      <c r="F27" s="244">
        <f t="shared" si="52"/>
        <v>7.1428571428571423</v>
      </c>
      <c r="G27" s="213">
        <v>0</v>
      </c>
      <c r="H27" s="244">
        <f t="shared" si="53"/>
        <v>0</v>
      </c>
      <c r="I27" s="213">
        <v>12</v>
      </c>
      <c r="J27" s="244">
        <f t="shared" si="54"/>
        <v>85.714285714285708</v>
      </c>
      <c r="K27" s="30">
        <v>2</v>
      </c>
      <c r="L27" s="178">
        <f t="shared" ref="L27:L32" si="96">N27+P27+R27</f>
        <v>14</v>
      </c>
      <c r="M27" s="40">
        <f t="shared" si="55"/>
        <v>100</v>
      </c>
      <c r="N27" s="36">
        <v>4</v>
      </c>
      <c r="O27" s="40">
        <f t="shared" si="56"/>
        <v>28.571428571428569</v>
      </c>
      <c r="P27" s="47">
        <v>0</v>
      </c>
      <c r="Q27" s="40">
        <f t="shared" si="57"/>
        <v>0</v>
      </c>
      <c r="R27" s="36">
        <v>10</v>
      </c>
      <c r="S27" s="40">
        <f t="shared" si="58"/>
        <v>71.428571428571431</v>
      </c>
      <c r="T27" s="30">
        <v>2</v>
      </c>
      <c r="U27" s="161">
        <f t="shared" ref="U27:U32" si="97">W27+Y27+AA27</f>
        <v>3</v>
      </c>
      <c r="V27" s="58">
        <f t="shared" si="59"/>
        <v>21.428571428571427</v>
      </c>
      <c r="W27" s="54">
        <v>2</v>
      </c>
      <c r="X27" s="58">
        <f t="shared" si="60"/>
        <v>14.285714285714285</v>
      </c>
      <c r="Y27" s="54">
        <v>0</v>
      </c>
      <c r="Z27" s="58">
        <f t="shared" si="61"/>
        <v>0</v>
      </c>
      <c r="AA27" s="54">
        <v>1</v>
      </c>
      <c r="AB27" s="58">
        <f t="shared" si="62"/>
        <v>7.1428571428571423</v>
      </c>
      <c r="AC27" s="68">
        <v>0</v>
      </c>
      <c r="AD27" s="292">
        <f t="shared" ref="AD27:AD32" si="98">AF27+AH27+AJ27</f>
        <v>10</v>
      </c>
      <c r="AE27" s="303">
        <f t="shared" si="63"/>
        <v>71.428571428571431</v>
      </c>
      <c r="AF27" s="274">
        <v>9</v>
      </c>
      <c r="AG27" s="303">
        <f t="shared" si="64"/>
        <v>64.285714285714292</v>
      </c>
      <c r="AH27" s="274">
        <v>0</v>
      </c>
      <c r="AI27" s="303">
        <f t="shared" si="65"/>
        <v>0</v>
      </c>
      <c r="AJ27" s="274">
        <v>1</v>
      </c>
      <c r="AK27" s="303">
        <f t="shared" si="66"/>
        <v>7.1428571428571423</v>
      </c>
      <c r="AL27" s="68">
        <v>1</v>
      </c>
      <c r="AM27" s="30" t="str">
        <f t="shared" ref="AM27:AM32" si="99">IF((AD27+AL27)&gt;B27, "error", " ")</f>
        <v xml:space="preserve"> </v>
      </c>
      <c r="AN27" s="314">
        <f t="shared" ref="AN27:AN32" si="100">AP27+AR27+AT27</f>
        <v>9</v>
      </c>
      <c r="AO27" s="325">
        <f t="shared" si="67"/>
        <v>64.285714285714292</v>
      </c>
      <c r="AP27" s="256">
        <v>9</v>
      </c>
      <c r="AQ27" s="325">
        <f t="shared" si="68"/>
        <v>64.285714285714292</v>
      </c>
      <c r="AR27" s="256">
        <v>0</v>
      </c>
      <c r="AS27" s="325">
        <f t="shared" si="69"/>
        <v>0</v>
      </c>
      <c r="AT27" s="256">
        <v>0</v>
      </c>
      <c r="AU27" s="325">
        <f t="shared" si="70"/>
        <v>0</v>
      </c>
      <c r="AV27" s="68">
        <v>1</v>
      </c>
      <c r="AW27" s="30" t="str">
        <f t="shared" ref="AW27:AW32" si="101">IF((AN27+AV27)&gt;$B27, "error", " ")</f>
        <v xml:space="preserve"> </v>
      </c>
      <c r="AX27" s="377">
        <f t="shared" ref="AX27:AX32" si="102">AZ27+BB27+BD27</f>
        <v>11</v>
      </c>
      <c r="AY27" s="388">
        <f t="shared" si="71"/>
        <v>78.571428571428569</v>
      </c>
      <c r="AZ27" s="358">
        <v>11</v>
      </c>
      <c r="BA27" s="388">
        <f t="shared" si="72"/>
        <v>78.571428571428569</v>
      </c>
      <c r="BB27" s="358">
        <v>0</v>
      </c>
      <c r="BC27" s="388">
        <f t="shared" si="73"/>
        <v>0</v>
      </c>
      <c r="BD27" s="358">
        <v>0</v>
      </c>
      <c r="BE27" s="388">
        <f t="shared" si="74"/>
        <v>0</v>
      </c>
      <c r="BF27" s="68">
        <v>1</v>
      </c>
      <c r="BG27" s="30" t="str">
        <f t="shared" ref="BG27:BG32" si="103">IF((AX27+BF27)&gt;$B27, "error", " ")</f>
        <v xml:space="preserve"> </v>
      </c>
      <c r="BH27" s="161">
        <f t="shared" ref="BH27:BH32" si="104">BJ27+BL27+BN27</f>
        <v>10</v>
      </c>
      <c r="BI27" s="58">
        <f t="shared" si="75"/>
        <v>71.428571428571431</v>
      </c>
      <c r="BJ27" s="54">
        <v>10</v>
      </c>
      <c r="BK27" s="58">
        <f t="shared" si="76"/>
        <v>71.428571428571431</v>
      </c>
      <c r="BL27" s="54">
        <v>0</v>
      </c>
      <c r="BM27" s="58">
        <f t="shared" si="77"/>
        <v>0</v>
      </c>
      <c r="BN27" s="54">
        <v>0</v>
      </c>
      <c r="BO27" s="58">
        <f t="shared" si="78"/>
        <v>0</v>
      </c>
      <c r="BP27" s="68">
        <v>0</v>
      </c>
      <c r="BQ27" s="30" t="str">
        <f t="shared" ref="BQ27:BQ32" si="105">IF((BH27+BP27)&gt;$B27, "error", " ")</f>
        <v xml:space="preserve"> </v>
      </c>
      <c r="BR27" s="377">
        <f t="shared" ref="BR27:BR32" si="106">BT27+BV27+BX27</f>
        <v>11</v>
      </c>
      <c r="BS27" s="388">
        <f t="shared" si="79"/>
        <v>78.571428571428569</v>
      </c>
      <c r="BT27" s="358">
        <v>11</v>
      </c>
      <c r="BU27" s="388">
        <f t="shared" si="80"/>
        <v>78.571428571428569</v>
      </c>
      <c r="BV27" s="358">
        <v>0</v>
      </c>
      <c r="BW27" s="388">
        <f t="shared" si="81"/>
        <v>0</v>
      </c>
      <c r="BX27" s="358">
        <v>0</v>
      </c>
      <c r="BY27" s="388">
        <f t="shared" si="82"/>
        <v>0</v>
      </c>
      <c r="BZ27" s="68">
        <v>0</v>
      </c>
      <c r="CA27" s="314">
        <f t="shared" ref="CA27:CA32" si="107">CC27+CE27+CG27</f>
        <v>6</v>
      </c>
      <c r="CB27" s="325">
        <f t="shared" si="83"/>
        <v>42.857142857142854</v>
      </c>
      <c r="CC27" s="256">
        <v>6</v>
      </c>
      <c r="CD27" s="325">
        <f t="shared" si="84"/>
        <v>42.857142857142854</v>
      </c>
      <c r="CE27" s="256">
        <v>0</v>
      </c>
      <c r="CF27" s="325">
        <f t="shared" si="85"/>
        <v>0</v>
      </c>
      <c r="CG27" s="256">
        <v>0</v>
      </c>
      <c r="CH27" s="325">
        <f t="shared" si="86"/>
        <v>0</v>
      </c>
      <c r="CI27" s="68">
        <v>0</v>
      </c>
      <c r="CJ27" s="442">
        <f t="shared" ref="CJ27:CJ32" si="108">CL27+CN27+CP27</f>
        <v>12</v>
      </c>
      <c r="CK27" s="453">
        <f t="shared" si="87"/>
        <v>85.714285714285708</v>
      </c>
      <c r="CL27" s="401">
        <v>12</v>
      </c>
      <c r="CM27" s="453">
        <f t="shared" si="88"/>
        <v>85.714285714285708</v>
      </c>
      <c r="CN27" s="401">
        <v>0</v>
      </c>
      <c r="CO27" s="453">
        <f t="shared" si="89"/>
        <v>0</v>
      </c>
      <c r="CP27" s="401">
        <v>0</v>
      </c>
      <c r="CQ27" s="453">
        <f t="shared" si="90"/>
        <v>0</v>
      </c>
      <c r="CR27" s="68">
        <v>0</v>
      </c>
      <c r="CS27" s="464">
        <f t="shared" ref="CS27:CS32" si="109">CU27+CW27+CY27</f>
        <v>12</v>
      </c>
      <c r="CT27" s="475">
        <f t="shared" si="91"/>
        <v>85.714285714285708</v>
      </c>
      <c r="CU27" s="419">
        <v>12</v>
      </c>
      <c r="CV27" s="475">
        <f t="shared" si="92"/>
        <v>85.714285714285708</v>
      </c>
      <c r="CW27" s="419">
        <v>0</v>
      </c>
      <c r="CX27" s="475">
        <f t="shared" si="93"/>
        <v>0</v>
      </c>
      <c r="CY27" s="419">
        <v>0</v>
      </c>
      <c r="CZ27" s="475">
        <f t="shared" si="94"/>
        <v>0</v>
      </c>
      <c r="DA27" s="68">
        <v>0</v>
      </c>
    </row>
    <row r="28" spans="1:105" s="12" customFormat="1" ht="13.2" x14ac:dyDescent="0.25">
      <c r="A28" s="20" t="s">
        <v>79</v>
      </c>
      <c r="B28" s="198">
        <v>24</v>
      </c>
      <c r="C28" s="233">
        <f t="shared" si="95"/>
        <v>21</v>
      </c>
      <c r="D28" s="244">
        <f t="shared" si="51"/>
        <v>87.5</v>
      </c>
      <c r="E28" s="213">
        <v>2</v>
      </c>
      <c r="F28" s="244">
        <f t="shared" si="52"/>
        <v>8.3333333333333321</v>
      </c>
      <c r="G28" s="213">
        <v>18</v>
      </c>
      <c r="H28" s="244">
        <f t="shared" si="53"/>
        <v>75</v>
      </c>
      <c r="I28" s="213">
        <v>1</v>
      </c>
      <c r="J28" s="244">
        <f t="shared" si="54"/>
        <v>4.1666666666666661</v>
      </c>
      <c r="K28" s="30">
        <v>10</v>
      </c>
      <c r="L28" s="178">
        <f t="shared" si="96"/>
        <v>21</v>
      </c>
      <c r="M28" s="40">
        <f t="shared" si="55"/>
        <v>87.5</v>
      </c>
      <c r="N28" s="36">
        <v>3</v>
      </c>
      <c r="O28" s="40">
        <f t="shared" si="56"/>
        <v>12.5</v>
      </c>
      <c r="P28" s="47">
        <v>17</v>
      </c>
      <c r="Q28" s="40">
        <f t="shared" si="57"/>
        <v>70.833333333333343</v>
      </c>
      <c r="R28" s="36">
        <v>1</v>
      </c>
      <c r="S28" s="40">
        <f t="shared" si="58"/>
        <v>4.1666666666666661</v>
      </c>
      <c r="T28" s="30">
        <v>10</v>
      </c>
      <c r="U28" s="161">
        <f t="shared" si="97"/>
        <v>3</v>
      </c>
      <c r="V28" s="58">
        <f t="shared" si="59"/>
        <v>12.5</v>
      </c>
      <c r="W28" s="54">
        <v>1</v>
      </c>
      <c r="X28" s="58">
        <f t="shared" si="60"/>
        <v>4.1666666666666661</v>
      </c>
      <c r="Y28" s="54">
        <v>0</v>
      </c>
      <c r="Z28" s="58">
        <f t="shared" si="61"/>
        <v>0</v>
      </c>
      <c r="AA28" s="54">
        <v>2</v>
      </c>
      <c r="AB28" s="58">
        <f t="shared" si="62"/>
        <v>8.3333333333333321</v>
      </c>
      <c r="AC28" s="68">
        <v>0</v>
      </c>
      <c r="AD28" s="292">
        <f t="shared" si="98"/>
        <v>5</v>
      </c>
      <c r="AE28" s="303">
        <f t="shared" si="63"/>
        <v>20.833333333333336</v>
      </c>
      <c r="AF28" s="274">
        <v>3</v>
      </c>
      <c r="AG28" s="303">
        <f t="shared" si="64"/>
        <v>12.5</v>
      </c>
      <c r="AH28" s="274">
        <v>0</v>
      </c>
      <c r="AI28" s="303">
        <f t="shared" si="65"/>
        <v>0</v>
      </c>
      <c r="AJ28" s="274">
        <v>2</v>
      </c>
      <c r="AK28" s="303">
        <f t="shared" si="66"/>
        <v>8.3333333333333321</v>
      </c>
      <c r="AL28" s="68">
        <v>0</v>
      </c>
      <c r="AM28" s="30" t="str">
        <f t="shared" si="99"/>
        <v xml:space="preserve"> </v>
      </c>
      <c r="AN28" s="314">
        <f t="shared" si="100"/>
        <v>4</v>
      </c>
      <c r="AO28" s="325">
        <f t="shared" si="67"/>
        <v>16.666666666666664</v>
      </c>
      <c r="AP28" s="256">
        <v>4</v>
      </c>
      <c r="AQ28" s="325">
        <f t="shared" si="68"/>
        <v>16.666666666666664</v>
      </c>
      <c r="AR28" s="256">
        <v>0</v>
      </c>
      <c r="AS28" s="325">
        <f t="shared" si="69"/>
        <v>0</v>
      </c>
      <c r="AT28" s="256">
        <v>0</v>
      </c>
      <c r="AU28" s="325">
        <f t="shared" si="70"/>
        <v>0</v>
      </c>
      <c r="AV28" s="68">
        <v>0</v>
      </c>
      <c r="AW28" s="30" t="str">
        <f t="shared" si="101"/>
        <v xml:space="preserve"> </v>
      </c>
      <c r="AX28" s="377">
        <f t="shared" si="102"/>
        <v>4</v>
      </c>
      <c r="AY28" s="388">
        <f t="shared" si="71"/>
        <v>16.666666666666664</v>
      </c>
      <c r="AZ28" s="358">
        <v>4</v>
      </c>
      <c r="BA28" s="388">
        <f t="shared" si="72"/>
        <v>16.666666666666664</v>
      </c>
      <c r="BB28" s="358">
        <v>0</v>
      </c>
      <c r="BC28" s="388">
        <f t="shared" si="73"/>
        <v>0</v>
      </c>
      <c r="BD28" s="358">
        <v>0</v>
      </c>
      <c r="BE28" s="388">
        <f t="shared" si="74"/>
        <v>0</v>
      </c>
      <c r="BF28" s="68">
        <v>0</v>
      </c>
      <c r="BG28" s="30" t="str">
        <f t="shared" si="103"/>
        <v xml:space="preserve"> </v>
      </c>
      <c r="BH28" s="161">
        <f t="shared" si="104"/>
        <v>2</v>
      </c>
      <c r="BI28" s="58">
        <f t="shared" si="75"/>
        <v>8.3333333333333321</v>
      </c>
      <c r="BJ28" s="54">
        <v>2</v>
      </c>
      <c r="BK28" s="58">
        <f t="shared" si="76"/>
        <v>8.3333333333333321</v>
      </c>
      <c r="BL28" s="54">
        <v>0</v>
      </c>
      <c r="BM28" s="58">
        <f t="shared" si="77"/>
        <v>0</v>
      </c>
      <c r="BN28" s="54">
        <v>0</v>
      </c>
      <c r="BO28" s="58">
        <f t="shared" si="78"/>
        <v>0</v>
      </c>
      <c r="BP28" s="68">
        <v>0</v>
      </c>
      <c r="BQ28" s="30" t="str">
        <f t="shared" si="105"/>
        <v xml:space="preserve"> </v>
      </c>
      <c r="BR28" s="377">
        <f t="shared" si="106"/>
        <v>6</v>
      </c>
      <c r="BS28" s="388">
        <f t="shared" si="79"/>
        <v>25</v>
      </c>
      <c r="BT28" s="358">
        <v>6</v>
      </c>
      <c r="BU28" s="388">
        <f t="shared" si="80"/>
        <v>25</v>
      </c>
      <c r="BV28" s="358">
        <v>0</v>
      </c>
      <c r="BW28" s="388">
        <f t="shared" si="81"/>
        <v>0</v>
      </c>
      <c r="BX28" s="358">
        <v>0</v>
      </c>
      <c r="BY28" s="388">
        <f t="shared" si="82"/>
        <v>0</v>
      </c>
      <c r="BZ28" s="68">
        <v>0</v>
      </c>
      <c r="CA28" s="314">
        <f t="shared" si="107"/>
        <v>3</v>
      </c>
      <c r="CB28" s="325">
        <f t="shared" si="83"/>
        <v>12.5</v>
      </c>
      <c r="CC28" s="256">
        <v>3</v>
      </c>
      <c r="CD28" s="325">
        <f t="shared" si="84"/>
        <v>12.5</v>
      </c>
      <c r="CE28" s="256">
        <v>0</v>
      </c>
      <c r="CF28" s="325">
        <f t="shared" si="85"/>
        <v>0</v>
      </c>
      <c r="CG28" s="256">
        <v>0</v>
      </c>
      <c r="CH28" s="325">
        <f t="shared" si="86"/>
        <v>0</v>
      </c>
      <c r="CI28" s="68">
        <v>0</v>
      </c>
      <c r="CJ28" s="442">
        <f t="shared" si="108"/>
        <v>7</v>
      </c>
      <c r="CK28" s="453">
        <f t="shared" si="87"/>
        <v>29.166666666666668</v>
      </c>
      <c r="CL28" s="401">
        <v>7</v>
      </c>
      <c r="CM28" s="453">
        <f t="shared" si="88"/>
        <v>29.166666666666668</v>
      </c>
      <c r="CN28" s="401">
        <v>0</v>
      </c>
      <c r="CO28" s="453">
        <f t="shared" si="89"/>
        <v>0</v>
      </c>
      <c r="CP28" s="401">
        <v>0</v>
      </c>
      <c r="CQ28" s="453">
        <f t="shared" si="90"/>
        <v>0</v>
      </c>
      <c r="CR28" s="68">
        <v>0</v>
      </c>
      <c r="CS28" s="464">
        <f t="shared" si="109"/>
        <v>5</v>
      </c>
      <c r="CT28" s="475">
        <f t="shared" si="91"/>
        <v>20.833333333333336</v>
      </c>
      <c r="CU28" s="419">
        <v>5</v>
      </c>
      <c r="CV28" s="475">
        <f t="shared" si="92"/>
        <v>20.833333333333336</v>
      </c>
      <c r="CW28" s="419">
        <v>0</v>
      </c>
      <c r="CX28" s="475">
        <f t="shared" si="93"/>
        <v>0</v>
      </c>
      <c r="CY28" s="419">
        <v>0</v>
      </c>
      <c r="CZ28" s="475">
        <f t="shared" si="94"/>
        <v>0</v>
      </c>
      <c r="DA28" s="68">
        <v>0</v>
      </c>
    </row>
    <row r="29" spans="1:105" s="12" customFormat="1" ht="13.2" x14ac:dyDescent="0.25">
      <c r="A29" s="20" t="s">
        <v>80</v>
      </c>
      <c r="B29" s="198">
        <v>3</v>
      </c>
      <c r="C29" s="233">
        <f t="shared" si="95"/>
        <v>3</v>
      </c>
      <c r="D29" s="244">
        <f t="shared" si="51"/>
        <v>100</v>
      </c>
      <c r="E29" s="213">
        <v>3</v>
      </c>
      <c r="F29" s="244">
        <f t="shared" si="52"/>
        <v>100</v>
      </c>
      <c r="G29" s="213">
        <v>0</v>
      </c>
      <c r="H29" s="244">
        <f t="shared" si="53"/>
        <v>0</v>
      </c>
      <c r="I29" s="213">
        <v>0</v>
      </c>
      <c r="J29" s="244">
        <f t="shared" si="54"/>
        <v>0</v>
      </c>
      <c r="K29" s="30">
        <v>0</v>
      </c>
      <c r="L29" s="178">
        <f t="shared" si="96"/>
        <v>3</v>
      </c>
      <c r="M29" s="40">
        <f t="shared" si="55"/>
        <v>100</v>
      </c>
      <c r="N29" s="36">
        <v>3</v>
      </c>
      <c r="O29" s="40">
        <f t="shared" si="56"/>
        <v>100</v>
      </c>
      <c r="P29" s="47">
        <v>0</v>
      </c>
      <c r="Q29" s="40">
        <f t="shared" si="57"/>
        <v>0</v>
      </c>
      <c r="R29" s="36">
        <v>0</v>
      </c>
      <c r="S29" s="40">
        <f t="shared" si="58"/>
        <v>0</v>
      </c>
      <c r="T29" s="30">
        <v>0</v>
      </c>
      <c r="U29" s="161">
        <f t="shared" si="97"/>
        <v>3</v>
      </c>
      <c r="V29" s="58">
        <f t="shared" si="59"/>
        <v>100</v>
      </c>
      <c r="W29" s="54">
        <v>3</v>
      </c>
      <c r="X29" s="58">
        <f t="shared" si="60"/>
        <v>100</v>
      </c>
      <c r="Y29" s="54">
        <v>0</v>
      </c>
      <c r="Z29" s="58">
        <f t="shared" si="61"/>
        <v>0</v>
      </c>
      <c r="AA29" s="54">
        <v>0</v>
      </c>
      <c r="AB29" s="58">
        <f t="shared" si="62"/>
        <v>0</v>
      </c>
      <c r="AC29" s="68">
        <v>0</v>
      </c>
      <c r="AD29" s="292">
        <f t="shared" si="98"/>
        <v>3</v>
      </c>
      <c r="AE29" s="303">
        <f t="shared" si="63"/>
        <v>100</v>
      </c>
      <c r="AF29" s="274">
        <v>3</v>
      </c>
      <c r="AG29" s="303">
        <f t="shared" si="64"/>
        <v>100</v>
      </c>
      <c r="AH29" s="274">
        <v>0</v>
      </c>
      <c r="AI29" s="303">
        <f t="shared" si="65"/>
        <v>0</v>
      </c>
      <c r="AJ29" s="274">
        <v>0</v>
      </c>
      <c r="AK29" s="303">
        <f t="shared" si="66"/>
        <v>0</v>
      </c>
      <c r="AL29" s="68">
        <v>0</v>
      </c>
      <c r="AM29" s="30" t="str">
        <f t="shared" si="99"/>
        <v xml:space="preserve"> </v>
      </c>
      <c r="AN29" s="314">
        <f t="shared" si="100"/>
        <v>3</v>
      </c>
      <c r="AO29" s="325">
        <f t="shared" si="67"/>
        <v>100</v>
      </c>
      <c r="AP29" s="256">
        <v>3</v>
      </c>
      <c r="AQ29" s="325">
        <f t="shared" si="68"/>
        <v>100</v>
      </c>
      <c r="AR29" s="256">
        <v>0</v>
      </c>
      <c r="AS29" s="325">
        <f t="shared" si="69"/>
        <v>0</v>
      </c>
      <c r="AT29" s="256">
        <v>0</v>
      </c>
      <c r="AU29" s="325">
        <f t="shared" si="70"/>
        <v>0</v>
      </c>
      <c r="AV29" s="68">
        <v>0</v>
      </c>
      <c r="AW29" s="30" t="str">
        <f t="shared" si="101"/>
        <v xml:space="preserve"> </v>
      </c>
      <c r="AX29" s="377">
        <f t="shared" si="102"/>
        <v>3</v>
      </c>
      <c r="AY29" s="388">
        <f t="shared" si="71"/>
        <v>100</v>
      </c>
      <c r="AZ29" s="358">
        <v>3</v>
      </c>
      <c r="BA29" s="388">
        <f t="shared" si="72"/>
        <v>100</v>
      </c>
      <c r="BB29" s="358">
        <v>0</v>
      </c>
      <c r="BC29" s="388">
        <f t="shared" si="73"/>
        <v>0</v>
      </c>
      <c r="BD29" s="358">
        <v>0</v>
      </c>
      <c r="BE29" s="388">
        <f t="shared" si="74"/>
        <v>0</v>
      </c>
      <c r="BF29" s="68">
        <v>0</v>
      </c>
      <c r="BG29" s="30" t="str">
        <f t="shared" si="103"/>
        <v xml:space="preserve"> </v>
      </c>
      <c r="BH29" s="161">
        <f t="shared" si="104"/>
        <v>3</v>
      </c>
      <c r="BI29" s="58">
        <f t="shared" si="75"/>
        <v>100</v>
      </c>
      <c r="BJ29" s="54">
        <v>3</v>
      </c>
      <c r="BK29" s="58">
        <f t="shared" si="76"/>
        <v>100</v>
      </c>
      <c r="BL29" s="54">
        <v>0</v>
      </c>
      <c r="BM29" s="58">
        <f t="shared" si="77"/>
        <v>0</v>
      </c>
      <c r="BN29" s="54">
        <v>0</v>
      </c>
      <c r="BO29" s="58">
        <f t="shared" si="78"/>
        <v>0</v>
      </c>
      <c r="BP29" s="68">
        <v>0</v>
      </c>
      <c r="BQ29" s="30" t="str">
        <f t="shared" si="105"/>
        <v xml:space="preserve"> </v>
      </c>
      <c r="BR29" s="377">
        <f t="shared" si="106"/>
        <v>3</v>
      </c>
      <c r="BS29" s="388">
        <f t="shared" si="79"/>
        <v>100</v>
      </c>
      <c r="BT29" s="358">
        <v>3</v>
      </c>
      <c r="BU29" s="388">
        <f t="shared" si="80"/>
        <v>100</v>
      </c>
      <c r="BV29" s="358">
        <v>0</v>
      </c>
      <c r="BW29" s="388">
        <f t="shared" si="81"/>
        <v>0</v>
      </c>
      <c r="BX29" s="358">
        <v>0</v>
      </c>
      <c r="BY29" s="388">
        <f t="shared" si="82"/>
        <v>0</v>
      </c>
      <c r="BZ29" s="68">
        <v>0</v>
      </c>
      <c r="CA29" s="314">
        <f t="shared" si="107"/>
        <v>3</v>
      </c>
      <c r="CB29" s="325">
        <f t="shared" si="83"/>
        <v>100</v>
      </c>
      <c r="CC29" s="256">
        <v>3</v>
      </c>
      <c r="CD29" s="325">
        <f t="shared" si="84"/>
        <v>100</v>
      </c>
      <c r="CE29" s="256">
        <v>0</v>
      </c>
      <c r="CF29" s="325">
        <f t="shared" si="85"/>
        <v>0</v>
      </c>
      <c r="CG29" s="256">
        <v>0</v>
      </c>
      <c r="CH29" s="325">
        <f t="shared" si="86"/>
        <v>0</v>
      </c>
      <c r="CI29" s="68">
        <v>0</v>
      </c>
      <c r="CJ29" s="442">
        <f t="shared" si="108"/>
        <v>3</v>
      </c>
      <c r="CK29" s="453">
        <f t="shared" si="87"/>
        <v>100</v>
      </c>
      <c r="CL29" s="401">
        <v>3</v>
      </c>
      <c r="CM29" s="453">
        <f t="shared" si="88"/>
        <v>100</v>
      </c>
      <c r="CN29" s="401">
        <v>0</v>
      </c>
      <c r="CO29" s="453">
        <f t="shared" si="89"/>
        <v>0</v>
      </c>
      <c r="CP29" s="401">
        <v>0</v>
      </c>
      <c r="CQ29" s="453">
        <f t="shared" si="90"/>
        <v>0</v>
      </c>
      <c r="CR29" s="68">
        <v>0</v>
      </c>
      <c r="CS29" s="464">
        <f t="shared" si="109"/>
        <v>3</v>
      </c>
      <c r="CT29" s="475">
        <f t="shared" si="91"/>
        <v>100</v>
      </c>
      <c r="CU29" s="419">
        <v>3</v>
      </c>
      <c r="CV29" s="475">
        <f t="shared" si="92"/>
        <v>100</v>
      </c>
      <c r="CW29" s="419">
        <v>0</v>
      </c>
      <c r="CX29" s="475">
        <f t="shared" si="93"/>
        <v>0</v>
      </c>
      <c r="CY29" s="419">
        <v>0</v>
      </c>
      <c r="CZ29" s="475">
        <f t="shared" si="94"/>
        <v>0</v>
      </c>
      <c r="DA29" s="68">
        <v>0</v>
      </c>
    </row>
    <row r="30" spans="1:105" s="12" customFormat="1" ht="13.2" x14ac:dyDescent="0.25">
      <c r="A30" s="20" t="s">
        <v>81</v>
      </c>
      <c r="B30" s="198">
        <v>27</v>
      </c>
      <c r="C30" s="233">
        <f t="shared" si="95"/>
        <v>27</v>
      </c>
      <c r="D30" s="244">
        <f t="shared" si="51"/>
        <v>100</v>
      </c>
      <c r="E30" s="213">
        <v>7</v>
      </c>
      <c r="F30" s="244">
        <f t="shared" si="52"/>
        <v>25.925925925925924</v>
      </c>
      <c r="G30" s="213">
        <v>4</v>
      </c>
      <c r="H30" s="244">
        <f t="shared" si="53"/>
        <v>14.814814814814813</v>
      </c>
      <c r="I30" s="213">
        <v>16</v>
      </c>
      <c r="J30" s="244">
        <f t="shared" si="54"/>
        <v>59.259259259259252</v>
      </c>
      <c r="K30" s="30">
        <v>0</v>
      </c>
      <c r="L30" s="178">
        <f t="shared" si="96"/>
        <v>26</v>
      </c>
      <c r="M30" s="40">
        <f t="shared" si="55"/>
        <v>96.296296296296291</v>
      </c>
      <c r="N30" s="36">
        <v>16</v>
      </c>
      <c r="O30" s="40">
        <f t="shared" si="56"/>
        <v>59.259259259259252</v>
      </c>
      <c r="P30" s="47">
        <v>1</v>
      </c>
      <c r="Q30" s="40">
        <f t="shared" si="57"/>
        <v>3.7037037037037033</v>
      </c>
      <c r="R30" s="36">
        <v>9</v>
      </c>
      <c r="S30" s="40">
        <f t="shared" si="58"/>
        <v>33.333333333333329</v>
      </c>
      <c r="T30" s="30">
        <v>1</v>
      </c>
      <c r="U30" s="161">
        <f t="shared" si="97"/>
        <v>20</v>
      </c>
      <c r="V30" s="58">
        <f t="shared" si="59"/>
        <v>74.074074074074076</v>
      </c>
      <c r="W30" s="54">
        <v>18</v>
      </c>
      <c r="X30" s="58">
        <f t="shared" si="60"/>
        <v>66.666666666666657</v>
      </c>
      <c r="Y30" s="54">
        <v>0</v>
      </c>
      <c r="Z30" s="58">
        <f t="shared" si="61"/>
        <v>0</v>
      </c>
      <c r="AA30" s="54">
        <v>2</v>
      </c>
      <c r="AB30" s="58">
        <f t="shared" si="62"/>
        <v>7.4074074074074066</v>
      </c>
      <c r="AC30" s="68">
        <v>1</v>
      </c>
      <c r="AD30" s="292">
        <f t="shared" si="98"/>
        <v>25</v>
      </c>
      <c r="AE30" s="303">
        <f t="shared" si="63"/>
        <v>92.592592592592595</v>
      </c>
      <c r="AF30" s="274">
        <v>21</v>
      </c>
      <c r="AG30" s="303">
        <f t="shared" si="64"/>
        <v>77.777777777777786</v>
      </c>
      <c r="AH30" s="274">
        <v>0</v>
      </c>
      <c r="AI30" s="303">
        <f t="shared" si="65"/>
        <v>0</v>
      </c>
      <c r="AJ30" s="274">
        <v>4</v>
      </c>
      <c r="AK30" s="303">
        <f t="shared" si="66"/>
        <v>14.814814814814813</v>
      </c>
      <c r="AL30" s="68">
        <v>2</v>
      </c>
      <c r="AM30" s="30" t="str">
        <f t="shared" si="99"/>
        <v xml:space="preserve"> </v>
      </c>
      <c r="AN30" s="314">
        <f t="shared" si="100"/>
        <v>26</v>
      </c>
      <c r="AO30" s="325">
        <f t="shared" si="67"/>
        <v>96.296296296296291</v>
      </c>
      <c r="AP30" s="256">
        <v>11</v>
      </c>
      <c r="AQ30" s="325">
        <f t="shared" si="68"/>
        <v>40.74074074074074</v>
      </c>
      <c r="AR30" s="256">
        <v>12</v>
      </c>
      <c r="AS30" s="325">
        <f t="shared" si="69"/>
        <v>44.444444444444443</v>
      </c>
      <c r="AT30" s="256">
        <v>3</v>
      </c>
      <c r="AU30" s="325">
        <f t="shared" si="70"/>
        <v>11.111111111111111</v>
      </c>
      <c r="AV30" s="68">
        <v>1</v>
      </c>
      <c r="AW30" s="30" t="str">
        <f t="shared" si="101"/>
        <v xml:space="preserve"> </v>
      </c>
      <c r="AX30" s="377">
        <f t="shared" si="102"/>
        <v>26</v>
      </c>
      <c r="AY30" s="388">
        <f t="shared" si="71"/>
        <v>96.296296296296291</v>
      </c>
      <c r="AZ30" s="358">
        <v>18</v>
      </c>
      <c r="BA30" s="388">
        <f t="shared" si="72"/>
        <v>66.666666666666657</v>
      </c>
      <c r="BB30" s="358">
        <v>5</v>
      </c>
      <c r="BC30" s="388">
        <f t="shared" si="73"/>
        <v>18.518518518518519</v>
      </c>
      <c r="BD30" s="358">
        <v>3</v>
      </c>
      <c r="BE30" s="388">
        <f t="shared" si="74"/>
        <v>11.111111111111111</v>
      </c>
      <c r="BF30" s="68">
        <v>1</v>
      </c>
      <c r="BG30" s="30" t="str">
        <f t="shared" si="103"/>
        <v xml:space="preserve"> </v>
      </c>
      <c r="BH30" s="161">
        <f t="shared" si="104"/>
        <v>18</v>
      </c>
      <c r="BI30" s="58">
        <f t="shared" si="75"/>
        <v>66.666666666666657</v>
      </c>
      <c r="BJ30" s="54">
        <v>17</v>
      </c>
      <c r="BK30" s="58">
        <f t="shared" si="76"/>
        <v>62.962962962962962</v>
      </c>
      <c r="BL30" s="54">
        <v>0</v>
      </c>
      <c r="BM30" s="58">
        <f t="shared" si="77"/>
        <v>0</v>
      </c>
      <c r="BN30" s="54">
        <v>1</v>
      </c>
      <c r="BO30" s="58">
        <f t="shared" si="78"/>
        <v>3.7037037037037033</v>
      </c>
      <c r="BP30" s="68">
        <v>0</v>
      </c>
      <c r="BQ30" s="30" t="str">
        <f t="shared" si="105"/>
        <v xml:space="preserve"> </v>
      </c>
      <c r="BR30" s="377">
        <f t="shared" si="106"/>
        <v>21</v>
      </c>
      <c r="BS30" s="388">
        <f t="shared" si="79"/>
        <v>77.777777777777786</v>
      </c>
      <c r="BT30" s="358">
        <v>20</v>
      </c>
      <c r="BU30" s="388">
        <f t="shared" si="80"/>
        <v>74.074074074074076</v>
      </c>
      <c r="BV30" s="358">
        <v>0</v>
      </c>
      <c r="BW30" s="388">
        <f t="shared" si="81"/>
        <v>0</v>
      </c>
      <c r="BX30" s="358">
        <v>1</v>
      </c>
      <c r="BY30" s="388">
        <f t="shared" si="82"/>
        <v>3.7037037037037033</v>
      </c>
      <c r="BZ30" s="68">
        <v>1</v>
      </c>
      <c r="CA30" s="314">
        <f t="shared" si="107"/>
        <v>14</v>
      </c>
      <c r="CB30" s="325">
        <f t="shared" si="83"/>
        <v>51.851851851851848</v>
      </c>
      <c r="CC30" s="256">
        <v>13</v>
      </c>
      <c r="CD30" s="325">
        <f t="shared" si="84"/>
        <v>48.148148148148145</v>
      </c>
      <c r="CE30" s="256">
        <v>0</v>
      </c>
      <c r="CF30" s="325">
        <f t="shared" si="85"/>
        <v>0</v>
      </c>
      <c r="CG30" s="256">
        <v>1</v>
      </c>
      <c r="CH30" s="325">
        <f t="shared" si="86"/>
        <v>3.7037037037037033</v>
      </c>
      <c r="CI30" s="68">
        <v>1</v>
      </c>
      <c r="CJ30" s="442">
        <f t="shared" si="108"/>
        <v>16</v>
      </c>
      <c r="CK30" s="453">
        <f t="shared" si="87"/>
        <v>59.259259259259252</v>
      </c>
      <c r="CL30" s="401">
        <v>14</v>
      </c>
      <c r="CM30" s="453">
        <f t="shared" si="88"/>
        <v>51.851851851851848</v>
      </c>
      <c r="CN30" s="401">
        <v>0</v>
      </c>
      <c r="CO30" s="453">
        <f t="shared" si="89"/>
        <v>0</v>
      </c>
      <c r="CP30" s="401">
        <v>2</v>
      </c>
      <c r="CQ30" s="453">
        <f t="shared" si="90"/>
        <v>7.4074074074074066</v>
      </c>
      <c r="CR30" s="68">
        <v>1</v>
      </c>
      <c r="CS30" s="464">
        <f t="shared" si="109"/>
        <v>15</v>
      </c>
      <c r="CT30" s="475">
        <f t="shared" si="91"/>
        <v>55.555555555555557</v>
      </c>
      <c r="CU30" s="419">
        <v>13</v>
      </c>
      <c r="CV30" s="475">
        <f t="shared" si="92"/>
        <v>48.148148148148145</v>
      </c>
      <c r="CW30" s="419">
        <v>0</v>
      </c>
      <c r="CX30" s="475">
        <f t="shared" si="93"/>
        <v>0</v>
      </c>
      <c r="CY30" s="419">
        <v>2</v>
      </c>
      <c r="CZ30" s="475">
        <f t="shared" si="94"/>
        <v>7.4074074074074066</v>
      </c>
      <c r="DA30" s="68">
        <v>0</v>
      </c>
    </row>
    <row r="31" spans="1:105" s="12" customFormat="1" ht="13.2" x14ac:dyDescent="0.25">
      <c r="A31" s="20" t="s">
        <v>82</v>
      </c>
      <c r="B31" s="198">
        <v>8</v>
      </c>
      <c r="C31" s="233">
        <f t="shared" si="95"/>
        <v>4</v>
      </c>
      <c r="D31" s="244">
        <f t="shared" si="51"/>
        <v>50</v>
      </c>
      <c r="E31" s="213">
        <v>4</v>
      </c>
      <c r="F31" s="244">
        <f t="shared" si="52"/>
        <v>50</v>
      </c>
      <c r="G31" s="213">
        <v>0</v>
      </c>
      <c r="H31" s="244">
        <f t="shared" si="53"/>
        <v>0</v>
      </c>
      <c r="I31" s="213">
        <v>0</v>
      </c>
      <c r="J31" s="244">
        <f t="shared" si="54"/>
        <v>0</v>
      </c>
      <c r="K31" s="30">
        <v>0</v>
      </c>
      <c r="L31" s="178">
        <f t="shared" si="96"/>
        <v>6</v>
      </c>
      <c r="M31" s="40">
        <f t="shared" si="55"/>
        <v>75</v>
      </c>
      <c r="N31" s="36">
        <v>6</v>
      </c>
      <c r="O31" s="40">
        <f t="shared" si="56"/>
        <v>75</v>
      </c>
      <c r="P31" s="47">
        <v>0</v>
      </c>
      <c r="Q31" s="40">
        <f t="shared" si="57"/>
        <v>0</v>
      </c>
      <c r="R31" s="36">
        <v>0</v>
      </c>
      <c r="S31" s="40">
        <f t="shared" si="58"/>
        <v>0</v>
      </c>
      <c r="T31" s="30">
        <v>0</v>
      </c>
      <c r="U31" s="161">
        <f t="shared" si="97"/>
        <v>7</v>
      </c>
      <c r="V31" s="58">
        <f t="shared" si="59"/>
        <v>87.5</v>
      </c>
      <c r="W31" s="54">
        <v>7</v>
      </c>
      <c r="X31" s="58">
        <f t="shared" si="60"/>
        <v>87.5</v>
      </c>
      <c r="Y31" s="54">
        <v>0</v>
      </c>
      <c r="Z31" s="58">
        <f t="shared" si="61"/>
        <v>0</v>
      </c>
      <c r="AA31" s="54">
        <v>0</v>
      </c>
      <c r="AB31" s="58">
        <f t="shared" si="62"/>
        <v>0</v>
      </c>
      <c r="AC31" s="68">
        <v>0</v>
      </c>
      <c r="AD31" s="292">
        <f t="shared" si="98"/>
        <v>8</v>
      </c>
      <c r="AE31" s="303">
        <f t="shared" si="63"/>
        <v>100</v>
      </c>
      <c r="AF31" s="274">
        <v>8</v>
      </c>
      <c r="AG31" s="303">
        <f t="shared" si="64"/>
        <v>100</v>
      </c>
      <c r="AH31" s="274">
        <v>0</v>
      </c>
      <c r="AI31" s="303">
        <f t="shared" si="65"/>
        <v>0</v>
      </c>
      <c r="AJ31" s="274">
        <v>0</v>
      </c>
      <c r="AK31" s="303">
        <f t="shared" si="66"/>
        <v>0</v>
      </c>
      <c r="AL31" s="68">
        <v>0</v>
      </c>
      <c r="AM31" s="30" t="str">
        <f t="shared" si="99"/>
        <v xml:space="preserve"> </v>
      </c>
      <c r="AN31" s="314">
        <f t="shared" si="100"/>
        <v>7</v>
      </c>
      <c r="AO31" s="325">
        <f t="shared" si="67"/>
        <v>87.5</v>
      </c>
      <c r="AP31" s="256">
        <v>7</v>
      </c>
      <c r="AQ31" s="325">
        <f t="shared" si="68"/>
        <v>87.5</v>
      </c>
      <c r="AR31" s="256">
        <v>0</v>
      </c>
      <c r="AS31" s="325">
        <f t="shared" si="69"/>
        <v>0</v>
      </c>
      <c r="AT31" s="256">
        <v>0</v>
      </c>
      <c r="AU31" s="325">
        <f t="shared" si="70"/>
        <v>0</v>
      </c>
      <c r="AV31" s="68">
        <v>0</v>
      </c>
      <c r="AW31" s="30" t="str">
        <f t="shared" si="101"/>
        <v xml:space="preserve"> </v>
      </c>
      <c r="AX31" s="377">
        <f t="shared" si="102"/>
        <v>8</v>
      </c>
      <c r="AY31" s="388">
        <f t="shared" si="71"/>
        <v>100</v>
      </c>
      <c r="AZ31" s="358">
        <v>8</v>
      </c>
      <c r="BA31" s="388">
        <f t="shared" si="72"/>
        <v>100</v>
      </c>
      <c r="BB31" s="358">
        <v>0</v>
      </c>
      <c r="BC31" s="388">
        <f t="shared" si="73"/>
        <v>0</v>
      </c>
      <c r="BD31" s="358">
        <v>0</v>
      </c>
      <c r="BE31" s="388">
        <f t="shared" si="74"/>
        <v>0</v>
      </c>
      <c r="BF31" s="68">
        <v>0</v>
      </c>
      <c r="BG31" s="30" t="str">
        <f t="shared" si="103"/>
        <v xml:space="preserve"> </v>
      </c>
      <c r="BH31" s="161">
        <f t="shared" si="104"/>
        <v>7</v>
      </c>
      <c r="BI31" s="58">
        <f t="shared" si="75"/>
        <v>87.5</v>
      </c>
      <c r="BJ31" s="54">
        <v>7</v>
      </c>
      <c r="BK31" s="58">
        <f t="shared" si="76"/>
        <v>87.5</v>
      </c>
      <c r="BL31" s="54">
        <v>0</v>
      </c>
      <c r="BM31" s="58">
        <f t="shared" si="77"/>
        <v>0</v>
      </c>
      <c r="BN31" s="54">
        <v>0</v>
      </c>
      <c r="BO31" s="58">
        <f t="shared" si="78"/>
        <v>0</v>
      </c>
      <c r="BP31" s="68">
        <v>0</v>
      </c>
      <c r="BQ31" s="30" t="str">
        <f t="shared" si="105"/>
        <v xml:space="preserve"> </v>
      </c>
      <c r="BR31" s="377">
        <f t="shared" si="106"/>
        <v>8</v>
      </c>
      <c r="BS31" s="388">
        <f t="shared" si="79"/>
        <v>100</v>
      </c>
      <c r="BT31" s="358">
        <v>8</v>
      </c>
      <c r="BU31" s="388">
        <f t="shared" si="80"/>
        <v>100</v>
      </c>
      <c r="BV31" s="358">
        <v>0</v>
      </c>
      <c r="BW31" s="388">
        <f t="shared" si="81"/>
        <v>0</v>
      </c>
      <c r="BX31" s="358">
        <v>0</v>
      </c>
      <c r="BY31" s="388">
        <f t="shared" si="82"/>
        <v>0</v>
      </c>
      <c r="BZ31" s="68">
        <v>0</v>
      </c>
      <c r="CA31" s="314">
        <f t="shared" si="107"/>
        <v>6</v>
      </c>
      <c r="CB31" s="325">
        <f t="shared" si="83"/>
        <v>75</v>
      </c>
      <c r="CC31" s="256">
        <v>6</v>
      </c>
      <c r="CD31" s="325">
        <f t="shared" si="84"/>
        <v>75</v>
      </c>
      <c r="CE31" s="256">
        <v>0</v>
      </c>
      <c r="CF31" s="325">
        <f t="shared" si="85"/>
        <v>0</v>
      </c>
      <c r="CG31" s="256">
        <v>0</v>
      </c>
      <c r="CH31" s="325">
        <f t="shared" si="86"/>
        <v>0</v>
      </c>
      <c r="CI31" s="68">
        <v>0</v>
      </c>
      <c r="CJ31" s="442">
        <f t="shared" si="108"/>
        <v>8</v>
      </c>
      <c r="CK31" s="453">
        <f t="shared" si="87"/>
        <v>100</v>
      </c>
      <c r="CL31" s="401">
        <v>8</v>
      </c>
      <c r="CM31" s="453">
        <f t="shared" si="88"/>
        <v>100</v>
      </c>
      <c r="CN31" s="401">
        <v>0</v>
      </c>
      <c r="CO31" s="453">
        <f t="shared" si="89"/>
        <v>0</v>
      </c>
      <c r="CP31" s="401">
        <v>0</v>
      </c>
      <c r="CQ31" s="453">
        <f t="shared" si="90"/>
        <v>0</v>
      </c>
      <c r="CR31" s="68">
        <v>0</v>
      </c>
      <c r="CS31" s="464">
        <f t="shared" si="109"/>
        <v>8</v>
      </c>
      <c r="CT31" s="475">
        <f t="shared" si="91"/>
        <v>100</v>
      </c>
      <c r="CU31" s="419">
        <v>8</v>
      </c>
      <c r="CV31" s="475">
        <f t="shared" si="92"/>
        <v>100</v>
      </c>
      <c r="CW31" s="419">
        <v>0</v>
      </c>
      <c r="CX31" s="475">
        <f t="shared" si="93"/>
        <v>0</v>
      </c>
      <c r="CY31" s="419">
        <v>0</v>
      </c>
      <c r="CZ31" s="475">
        <f t="shared" si="94"/>
        <v>0</v>
      </c>
      <c r="DA31" s="68">
        <v>0</v>
      </c>
    </row>
    <row r="32" spans="1:105" s="12" customFormat="1" ht="13.2" x14ac:dyDescent="0.25">
      <c r="A32" s="20" t="s">
        <v>83</v>
      </c>
      <c r="B32" s="198">
        <v>16</v>
      </c>
      <c r="C32" s="233">
        <f t="shared" si="95"/>
        <v>1</v>
      </c>
      <c r="D32" s="244">
        <f t="shared" si="51"/>
        <v>6.25</v>
      </c>
      <c r="E32" s="213">
        <v>1</v>
      </c>
      <c r="F32" s="244">
        <f t="shared" si="52"/>
        <v>6.25</v>
      </c>
      <c r="G32" s="213">
        <v>0</v>
      </c>
      <c r="H32" s="244">
        <f t="shared" si="53"/>
        <v>0</v>
      </c>
      <c r="I32" s="213">
        <v>0</v>
      </c>
      <c r="J32" s="244">
        <f t="shared" si="54"/>
        <v>0</v>
      </c>
      <c r="K32" s="30">
        <v>0</v>
      </c>
      <c r="L32" s="178">
        <f t="shared" si="96"/>
        <v>12</v>
      </c>
      <c r="M32" s="40">
        <f t="shared" si="55"/>
        <v>75</v>
      </c>
      <c r="N32" s="36">
        <v>10</v>
      </c>
      <c r="O32" s="40">
        <f t="shared" si="56"/>
        <v>62.5</v>
      </c>
      <c r="P32" s="47">
        <v>0</v>
      </c>
      <c r="Q32" s="40">
        <f t="shared" si="57"/>
        <v>0</v>
      </c>
      <c r="R32" s="36">
        <v>2</v>
      </c>
      <c r="S32" s="40">
        <f t="shared" si="58"/>
        <v>12.5</v>
      </c>
      <c r="T32" s="30">
        <v>2</v>
      </c>
      <c r="U32" s="161">
        <f t="shared" si="97"/>
        <v>11</v>
      </c>
      <c r="V32" s="58">
        <f t="shared" si="59"/>
        <v>68.75</v>
      </c>
      <c r="W32" s="54">
        <v>10</v>
      </c>
      <c r="X32" s="58">
        <f t="shared" si="60"/>
        <v>62.5</v>
      </c>
      <c r="Y32" s="54">
        <v>0</v>
      </c>
      <c r="Z32" s="58">
        <f t="shared" si="61"/>
        <v>0</v>
      </c>
      <c r="AA32" s="54">
        <v>1</v>
      </c>
      <c r="AB32" s="58">
        <f t="shared" si="62"/>
        <v>6.25</v>
      </c>
      <c r="AC32" s="68">
        <v>2</v>
      </c>
      <c r="AD32" s="292">
        <f t="shared" si="98"/>
        <v>14</v>
      </c>
      <c r="AE32" s="303">
        <f t="shared" si="63"/>
        <v>87.5</v>
      </c>
      <c r="AF32" s="274">
        <v>12</v>
      </c>
      <c r="AG32" s="303">
        <f t="shared" si="64"/>
        <v>75</v>
      </c>
      <c r="AH32" s="274">
        <v>1</v>
      </c>
      <c r="AI32" s="303">
        <f t="shared" si="65"/>
        <v>6.25</v>
      </c>
      <c r="AJ32" s="274">
        <v>1</v>
      </c>
      <c r="AK32" s="303">
        <f t="shared" si="66"/>
        <v>6.25</v>
      </c>
      <c r="AL32" s="68">
        <v>0</v>
      </c>
      <c r="AM32" s="30" t="str">
        <f t="shared" si="99"/>
        <v xml:space="preserve"> </v>
      </c>
      <c r="AN32" s="314">
        <f t="shared" si="100"/>
        <v>15</v>
      </c>
      <c r="AO32" s="325">
        <f t="shared" si="67"/>
        <v>93.75</v>
      </c>
      <c r="AP32" s="256">
        <v>12</v>
      </c>
      <c r="AQ32" s="325">
        <f t="shared" si="68"/>
        <v>75</v>
      </c>
      <c r="AR32" s="256">
        <v>2</v>
      </c>
      <c r="AS32" s="325">
        <f t="shared" si="69"/>
        <v>12.5</v>
      </c>
      <c r="AT32" s="256">
        <v>1</v>
      </c>
      <c r="AU32" s="325">
        <f t="shared" si="70"/>
        <v>6.25</v>
      </c>
      <c r="AV32" s="68">
        <v>0</v>
      </c>
      <c r="AW32" s="30" t="str">
        <f t="shared" si="101"/>
        <v xml:space="preserve"> </v>
      </c>
      <c r="AX32" s="377">
        <f t="shared" si="102"/>
        <v>16</v>
      </c>
      <c r="AY32" s="388">
        <f t="shared" si="71"/>
        <v>100</v>
      </c>
      <c r="AZ32" s="358">
        <v>13</v>
      </c>
      <c r="BA32" s="388">
        <f t="shared" si="72"/>
        <v>81.25</v>
      </c>
      <c r="BB32" s="358">
        <v>2</v>
      </c>
      <c r="BC32" s="388">
        <f t="shared" si="73"/>
        <v>12.5</v>
      </c>
      <c r="BD32" s="358">
        <v>1</v>
      </c>
      <c r="BE32" s="388">
        <f t="shared" si="74"/>
        <v>6.25</v>
      </c>
      <c r="BF32" s="68">
        <v>0</v>
      </c>
      <c r="BG32" s="30" t="str">
        <f t="shared" si="103"/>
        <v xml:space="preserve"> </v>
      </c>
      <c r="BH32" s="161">
        <f t="shared" si="104"/>
        <v>12</v>
      </c>
      <c r="BI32" s="58">
        <f t="shared" si="75"/>
        <v>75</v>
      </c>
      <c r="BJ32" s="54">
        <v>11</v>
      </c>
      <c r="BK32" s="58">
        <f t="shared" si="76"/>
        <v>68.75</v>
      </c>
      <c r="BL32" s="54">
        <v>0</v>
      </c>
      <c r="BM32" s="58">
        <f t="shared" si="77"/>
        <v>0</v>
      </c>
      <c r="BN32" s="54">
        <v>1</v>
      </c>
      <c r="BO32" s="58">
        <f t="shared" si="78"/>
        <v>6.25</v>
      </c>
      <c r="BP32" s="68">
        <v>0</v>
      </c>
      <c r="BQ32" s="30" t="str">
        <f t="shared" si="105"/>
        <v xml:space="preserve"> </v>
      </c>
      <c r="BR32" s="377">
        <f t="shared" si="106"/>
        <v>16</v>
      </c>
      <c r="BS32" s="388">
        <f t="shared" si="79"/>
        <v>100</v>
      </c>
      <c r="BT32" s="358">
        <v>14</v>
      </c>
      <c r="BU32" s="388">
        <f t="shared" si="80"/>
        <v>87.5</v>
      </c>
      <c r="BV32" s="358">
        <v>1</v>
      </c>
      <c r="BW32" s="388">
        <f t="shared" si="81"/>
        <v>6.25</v>
      </c>
      <c r="BX32" s="358">
        <v>1</v>
      </c>
      <c r="BY32" s="388">
        <f t="shared" si="82"/>
        <v>6.25</v>
      </c>
      <c r="BZ32" s="68">
        <v>0</v>
      </c>
      <c r="CA32" s="314">
        <f t="shared" si="107"/>
        <v>15</v>
      </c>
      <c r="CB32" s="325">
        <f t="shared" si="83"/>
        <v>93.75</v>
      </c>
      <c r="CC32" s="256">
        <v>13</v>
      </c>
      <c r="CD32" s="325">
        <f t="shared" si="84"/>
        <v>81.25</v>
      </c>
      <c r="CE32" s="256">
        <v>1</v>
      </c>
      <c r="CF32" s="325">
        <f t="shared" si="85"/>
        <v>6.25</v>
      </c>
      <c r="CG32" s="256">
        <v>1</v>
      </c>
      <c r="CH32" s="325">
        <f t="shared" si="86"/>
        <v>6.25</v>
      </c>
      <c r="CI32" s="68">
        <v>0</v>
      </c>
      <c r="CJ32" s="442">
        <f t="shared" si="108"/>
        <v>16</v>
      </c>
      <c r="CK32" s="453">
        <f t="shared" si="87"/>
        <v>100</v>
      </c>
      <c r="CL32" s="401">
        <v>14</v>
      </c>
      <c r="CM32" s="453">
        <f t="shared" si="88"/>
        <v>87.5</v>
      </c>
      <c r="CN32" s="401">
        <v>1</v>
      </c>
      <c r="CO32" s="453">
        <f t="shared" si="89"/>
        <v>6.25</v>
      </c>
      <c r="CP32" s="401">
        <v>1</v>
      </c>
      <c r="CQ32" s="453">
        <f t="shared" si="90"/>
        <v>6.25</v>
      </c>
      <c r="CR32" s="68">
        <v>0</v>
      </c>
      <c r="CS32" s="464">
        <f t="shared" si="109"/>
        <v>13</v>
      </c>
      <c r="CT32" s="475">
        <f t="shared" si="91"/>
        <v>81.25</v>
      </c>
      <c r="CU32" s="419">
        <v>11</v>
      </c>
      <c r="CV32" s="475">
        <f t="shared" si="92"/>
        <v>68.75</v>
      </c>
      <c r="CW32" s="419">
        <v>1</v>
      </c>
      <c r="CX32" s="475">
        <f t="shared" si="93"/>
        <v>6.25</v>
      </c>
      <c r="CY32" s="419">
        <v>1</v>
      </c>
      <c r="CZ32" s="475">
        <f t="shared" si="94"/>
        <v>6.25</v>
      </c>
      <c r="DA32" s="68">
        <v>0</v>
      </c>
    </row>
    <row r="33" spans="1:105" x14ac:dyDescent="0.25">
      <c r="A33" s="18"/>
      <c r="B33" s="199"/>
      <c r="C33" s="232"/>
      <c r="D33" s="205"/>
      <c r="E33" s="211"/>
      <c r="F33" s="205"/>
      <c r="G33" s="211"/>
      <c r="H33" s="205"/>
      <c r="I33" s="211"/>
      <c r="J33" s="205"/>
      <c r="K33" s="30"/>
      <c r="L33" s="176"/>
      <c r="M33" s="41"/>
      <c r="N33" s="35"/>
      <c r="O33" s="41"/>
      <c r="P33" s="47"/>
      <c r="Q33" s="41"/>
      <c r="R33" s="35"/>
      <c r="S33" s="41"/>
      <c r="T33" s="30"/>
      <c r="U33" s="160"/>
      <c r="V33" s="59"/>
      <c r="W33" s="53"/>
      <c r="X33" s="59"/>
      <c r="Y33" s="53"/>
      <c r="Z33" s="59"/>
      <c r="AA33" s="53"/>
      <c r="AB33" s="59"/>
      <c r="AC33" s="68"/>
      <c r="AD33" s="291"/>
      <c r="AE33" s="282"/>
      <c r="AF33" s="270"/>
      <c r="AG33" s="282"/>
      <c r="AH33" s="270"/>
      <c r="AI33" s="282"/>
      <c r="AJ33" s="270"/>
      <c r="AK33" s="282"/>
      <c r="AL33" s="68"/>
      <c r="AM33" s="30"/>
      <c r="AN33" s="313"/>
      <c r="AO33" s="264"/>
      <c r="AP33" s="252"/>
      <c r="AQ33" s="264"/>
      <c r="AR33" s="252"/>
      <c r="AS33" s="264"/>
      <c r="AT33" s="252"/>
      <c r="AU33" s="264"/>
      <c r="AV33" s="68"/>
      <c r="AW33" s="30"/>
      <c r="AX33" s="376"/>
      <c r="AY33" s="364"/>
      <c r="AZ33" s="354"/>
      <c r="BA33" s="364"/>
      <c r="BB33" s="354"/>
      <c r="BC33" s="364"/>
      <c r="BD33" s="354"/>
      <c r="BE33" s="364"/>
      <c r="BF33" s="68"/>
      <c r="BG33" s="30"/>
      <c r="BH33" s="160"/>
      <c r="BI33" s="59"/>
      <c r="BJ33" s="53"/>
      <c r="BK33" s="59"/>
      <c r="BL33" s="53"/>
      <c r="BM33" s="59"/>
      <c r="BN33" s="53"/>
      <c r="BO33" s="59"/>
      <c r="BP33" s="68"/>
      <c r="BQ33" s="30"/>
      <c r="BR33" s="376"/>
      <c r="BS33" s="364"/>
      <c r="BT33" s="354"/>
      <c r="BU33" s="364"/>
      <c r="BV33" s="354"/>
      <c r="BW33" s="364"/>
      <c r="BX33" s="354"/>
      <c r="BY33" s="364"/>
      <c r="BZ33" s="68"/>
      <c r="CA33" s="313"/>
      <c r="CB33" s="264"/>
      <c r="CC33" s="252"/>
      <c r="CD33" s="264"/>
      <c r="CE33" s="252"/>
      <c r="CF33" s="264"/>
      <c r="CG33" s="252"/>
      <c r="CH33" s="264"/>
      <c r="CI33" s="68"/>
      <c r="CJ33" s="441"/>
      <c r="CK33" s="410"/>
      <c r="CL33" s="397"/>
      <c r="CM33" s="410"/>
      <c r="CN33" s="397"/>
      <c r="CO33" s="410"/>
      <c r="CP33" s="397"/>
      <c r="CQ33" s="410"/>
      <c r="CR33" s="68"/>
      <c r="CS33" s="463"/>
      <c r="CT33" s="428"/>
      <c r="CU33" s="415"/>
      <c r="CV33" s="428"/>
      <c r="CW33" s="415"/>
      <c r="CX33" s="428"/>
      <c r="CY33" s="415"/>
      <c r="CZ33" s="428"/>
      <c r="DA33" s="68"/>
    </row>
    <row r="34" spans="1:105" s="8" customFormat="1" x14ac:dyDescent="0.25">
      <c r="A34" s="19" t="s">
        <v>84</v>
      </c>
      <c r="B34" s="200">
        <f>SUM(B35:B39)</f>
        <v>223</v>
      </c>
      <c r="C34" s="234">
        <f>SUM(C35:C39)</f>
        <v>80</v>
      </c>
      <c r="D34" s="243">
        <f t="shared" ref="D34:D39" si="110">((C34/B34)*100)</f>
        <v>35.874439461883405</v>
      </c>
      <c r="E34" s="238">
        <f>SUM(E35:E39)</f>
        <v>44</v>
      </c>
      <c r="F34" s="243">
        <f t="shared" ref="F34:F39" si="111">((E34/B34)*100)</f>
        <v>19.730941704035875</v>
      </c>
      <c r="G34" s="238">
        <f>SUM(G35:G39)</f>
        <v>19</v>
      </c>
      <c r="H34" s="243">
        <f t="shared" ref="H34:H39" si="112">((G34/B34)*100)</f>
        <v>8.5201793721973083</v>
      </c>
      <c r="I34" s="238">
        <f>SUM(I35:I39)</f>
        <v>17</v>
      </c>
      <c r="J34" s="243">
        <f t="shared" ref="J34:J39" si="113">((I34/B34)*100)</f>
        <v>7.623318385650224</v>
      </c>
      <c r="K34" s="29">
        <f>SUM(K35:K39)</f>
        <v>9</v>
      </c>
      <c r="L34" s="177">
        <f>SUM(L35:L39)</f>
        <v>119</v>
      </c>
      <c r="M34" s="39">
        <f t="shared" ref="M34:M39" si="114">((L34/B34)*100)</f>
        <v>53.36322869955157</v>
      </c>
      <c r="N34" s="34">
        <f>SUM(N35:N39)</f>
        <v>87</v>
      </c>
      <c r="O34" s="39">
        <f t="shared" ref="O34:O39" si="115">((N34/B34)*100)</f>
        <v>39.013452914798208</v>
      </c>
      <c r="P34" s="46">
        <f>SUM(P35:P39)</f>
        <v>14</v>
      </c>
      <c r="Q34" s="39">
        <f t="shared" ref="Q34:Q39" si="116">((P34/B34)*100)</f>
        <v>6.2780269058295968</v>
      </c>
      <c r="R34" s="46">
        <f>SUM(R35:R39)</f>
        <v>18</v>
      </c>
      <c r="S34" s="39">
        <f t="shared" ref="S34:S39" si="117">((R34/B34)*100)</f>
        <v>8.071748878923767</v>
      </c>
      <c r="T34" s="29">
        <f>SUM(T35:T39)</f>
        <v>9</v>
      </c>
      <c r="U34" s="163">
        <f>SUM(U35:U39)</f>
        <v>180</v>
      </c>
      <c r="V34" s="57">
        <f t="shared" ref="V34:V39" si="118">((U34/$B34)*100)</f>
        <v>80.717488789237663</v>
      </c>
      <c r="W34" s="51">
        <f>SUM(W35:W39)</f>
        <v>64</v>
      </c>
      <c r="X34" s="57">
        <f t="shared" ref="X34:X39" si="119">((W34/$B34)*100)</f>
        <v>28.699551569506728</v>
      </c>
      <c r="Y34" s="51">
        <f>SUM(Y35:Y39)</f>
        <v>101</v>
      </c>
      <c r="Z34" s="57">
        <f t="shared" si="61"/>
        <v>45.291479820627799</v>
      </c>
      <c r="AA34" s="51">
        <f>SUM(AA35:AA39)</f>
        <v>15</v>
      </c>
      <c r="AB34" s="57">
        <f t="shared" ref="AB34:AB39" si="120">((AA34/$B34)*100)</f>
        <v>6.7264573991031389</v>
      </c>
      <c r="AC34" s="67">
        <f>SUM(AC35:AC39)</f>
        <v>48</v>
      </c>
      <c r="AD34" s="293">
        <f>SUM(AD35:AD39)</f>
        <v>192</v>
      </c>
      <c r="AE34" s="302">
        <f t="shared" ref="AE34:AE39" si="121">((AD34/$B34)*100)</f>
        <v>86.098654708520186</v>
      </c>
      <c r="AF34" s="297">
        <f>SUM(AF35:AF39)</f>
        <v>88</v>
      </c>
      <c r="AG34" s="302">
        <f t="shared" ref="AG34:AG39" si="122">((AF34/$B34)*100)</f>
        <v>39.461883408071749</v>
      </c>
      <c r="AH34" s="297">
        <f>SUM(AH35:AH39)</f>
        <v>89</v>
      </c>
      <c r="AI34" s="302">
        <f t="shared" si="65"/>
        <v>39.91031390134529</v>
      </c>
      <c r="AJ34" s="297">
        <f>SUM(AJ35:AJ39)</f>
        <v>15</v>
      </c>
      <c r="AK34" s="302">
        <f t="shared" ref="AK34:AK39" si="123">((AJ34/$B34)*100)</f>
        <v>6.7264573991031389</v>
      </c>
      <c r="AL34" s="67">
        <f>SUM(AL35:AL39)</f>
        <v>30</v>
      </c>
      <c r="AM34" s="29"/>
      <c r="AN34" s="315">
        <f>SUM(AN35:AN39)</f>
        <v>120</v>
      </c>
      <c r="AO34" s="324">
        <f t="shared" ref="AO34:AO39" si="124">((AN34/$B34)*100)</f>
        <v>53.811659192825111</v>
      </c>
      <c r="AP34" s="319">
        <f>SUM(AP35:AP39)</f>
        <v>48</v>
      </c>
      <c r="AQ34" s="324">
        <f t="shared" ref="AQ34:AQ39" si="125">((AP34/$B34)*100)</f>
        <v>21.524663677130047</v>
      </c>
      <c r="AR34" s="319">
        <f>SUM(AR35:AR39)</f>
        <v>70</v>
      </c>
      <c r="AS34" s="324">
        <f t="shared" si="69"/>
        <v>31.390134529147986</v>
      </c>
      <c r="AT34" s="319">
        <f>SUM(AT35:AT39)</f>
        <v>2</v>
      </c>
      <c r="AU34" s="324">
        <f t="shared" ref="AU34:AU39" si="126">((AT34/$B34)*100)</f>
        <v>0.89686098654708524</v>
      </c>
      <c r="AV34" s="67">
        <f>SUM(AV35:AV39)</f>
        <v>16</v>
      </c>
      <c r="AW34" s="29"/>
      <c r="AX34" s="378">
        <f>SUM(AX35:AX39)</f>
        <v>144</v>
      </c>
      <c r="AY34" s="387">
        <f t="shared" ref="AY34:AY39" si="127">((AX34/$B34)*100)</f>
        <v>64.573991031390136</v>
      </c>
      <c r="AZ34" s="382">
        <f>SUM(AZ35:AZ39)</f>
        <v>85</v>
      </c>
      <c r="BA34" s="387">
        <f t="shared" ref="BA34:BA39" si="128">((AZ34/$B34)*100)</f>
        <v>38.116591928251118</v>
      </c>
      <c r="BB34" s="382">
        <f>SUM(BB35:BB39)</f>
        <v>57</v>
      </c>
      <c r="BC34" s="387">
        <f t="shared" ref="BC34:BC39" si="129">((BB34/$B34)*100)</f>
        <v>25.560538116591928</v>
      </c>
      <c r="BD34" s="382">
        <f>SUM(BD35:BD39)</f>
        <v>2</v>
      </c>
      <c r="BE34" s="387">
        <f t="shared" ref="BE34:BE39" si="130">((BD34/$B34)*100)</f>
        <v>0.89686098654708524</v>
      </c>
      <c r="BF34" s="67">
        <f>SUM(BF35:BF39)</f>
        <v>24</v>
      </c>
      <c r="BG34" s="29"/>
      <c r="BH34" s="163">
        <f>SUM(BH35:BH39)</f>
        <v>60</v>
      </c>
      <c r="BI34" s="57">
        <f t="shared" ref="BI34:BI39" si="131">((BH34/$B34)*100)</f>
        <v>26.905829596412556</v>
      </c>
      <c r="BJ34" s="51">
        <f>SUM(BJ35:BJ39)</f>
        <v>56</v>
      </c>
      <c r="BK34" s="57">
        <f t="shared" ref="BK34:BK39" si="132">((BJ34/$B34)*100)</f>
        <v>25.112107623318387</v>
      </c>
      <c r="BL34" s="51">
        <f>SUM(BL35:BL39)</f>
        <v>4</v>
      </c>
      <c r="BM34" s="57">
        <f t="shared" ref="BM34:BM39" si="133">((BL34/$B34)*100)</f>
        <v>1.7937219730941705</v>
      </c>
      <c r="BN34" s="51">
        <f>SUM(BN35:BN39)</f>
        <v>0</v>
      </c>
      <c r="BO34" s="57">
        <f t="shared" ref="BO34:BO39" si="134">((BN34/$B34)*100)</f>
        <v>0</v>
      </c>
      <c r="BP34" s="67">
        <f>SUM(BP35:BP39)</f>
        <v>12</v>
      </c>
      <c r="BQ34" s="29"/>
      <c r="BR34" s="378">
        <f>SUM(BR35:BR39)</f>
        <v>91</v>
      </c>
      <c r="BS34" s="387">
        <f t="shared" ref="BS34:BS39" si="135">((BR34/$B34)*100)</f>
        <v>40.80717488789238</v>
      </c>
      <c r="BT34" s="382">
        <f>SUM(BT35:BT39)</f>
        <v>83</v>
      </c>
      <c r="BU34" s="387">
        <f t="shared" ref="BU34:BU39" si="136">((BT34/$B34)*100)</f>
        <v>37.219730941704036</v>
      </c>
      <c r="BV34" s="382">
        <f>SUM(BV35:BV39)</f>
        <v>8</v>
      </c>
      <c r="BW34" s="387">
        <f t="shared" ref="BW34:BW39" si="137">((BV34/$B34)*100)</f>
        <v>3.5874439461883409</v>
      </c>
      <c r="BX34" s="382">
        <f>SUM(BX35:BX39)</f>
        <v>0</v>
      </c>
      <c r="BY34" s="387">
        <f t="shared" ref="BY34:BY39" si="138">((BX34/$B34)*100)</f>
        <v>0</v>
      </c>
      <c r="BZ34" s="67">
        <f>SUM(BZ35:BZ39)</f>
        <v>9</v>
      </c>
      <c r="CA34" s="315">
        <f>SUM(CA35:CA39)</f>
        <v>60</v>
      </c>
      <c r="CB34" s="324">
        <f t="shared" ref="CB34:CB39" si="139">((CA34/$B34)*100)</f>
        <v>26.905829596412556</v>
      </c>
      <c r="CC34" s="319">
        <f>SUM(CC35:CC39)</f>
        <v>51</v>
      </c>
      <c r="CD34" s="324">
        <f t="shared" ref="CD34:CD39" si="140">((CC34/$B34)*100)</f>
        <v>22.869955156950674</v>
      </c>
      <c r="CE34" s="319">
        <f>SUM(CE35:CE39)</f>
        <v>9</v>
      </c>
      <c r="CF34" s="324">
        <f t="shared" ref="CF34:CF39" si="141">((CE34/$B34)*100)</f>
        <v>4.0358744394618835</v>
      </c>
      <c r="CG34" s="319">
        <f>SUM(CG35:CG39)</f>
        <v>0</v>
      </c>
      <c r="CH34" s="324">
        <f t="shared" ref="CH34:CH39" si="142">((CG34/$B34)*100)</f>
        <v>0</v>
      </c>
      <c r="CI34" s="67">
        <f>SUM(CI35:CI39)</f>
        <v>8</v>
      </c>
      <c r="CJ34" s="443">
        <f>SUM(CJ35:CJ39)</f>
        <v>88</v>
      </c>
      <c r="CK34" s="452">
        <f t="shared" ref="CK34:CK39" si="143">((CJ34/$B34)*100)</f>
        <v>39.461883408071749</v>
      </c>
      <c r="CL34" s="447">
        <f>SUM(CL35:CL39)</f>
        <v>79</v>
      </c>
      <c r="CM34" s="452">
        <f t="shared" ref="CM34:CM39" si="144">((CL34/$B34)*100)</f>
        <v>35.426008968609871</v>
      </c>
      <c r="CN34" s="447">
        <f>SUM(CN35:CN39)</f>
        <v>9</v>
      </c>
      <c r="CO34" s="452">
        <f t="shared" ref="CO34:CO39" si="145">((CN34/$B34)*100)</f>
        <v>4.0358744394618835</v>
      </c>
      <c r="CP34" s="447">
        <f>SUM(CP35:CP39)</f>
        <v>0</v>
      </c>
      <c r="CQ34" s="452">
        <f t="shared" ref="CQ34:CQ39" si="146">((CP34/$B34)*100)</f>
        <v>0</v>
      </c>
      <c r="CR34" s="67">
        <f>SUM(CR35:CR39)</f>
        <v>3</v>
      </c>
      <c r="CS34" s="465">
        <f>SUM(CS35:CS39)</f>
        <v>34</v>
      </c>
      <c r="CT34" s="474">
        <f t="shared" ref="CT34:CT39" si="147">((CS34/$B34)*100)</f>
        <v>15.246636771300448</v>
      </c>
      <c r="CU34" s="469">
        <f>SUM(CU35:CU39)</f>
        <v>34</v>
      </c>
      <c r="CV34" s="474">
        <f t="shared" ref="CV34:CV39" si="148">((CU34/$B34)*100)</f>
        <v>15.246636771300448</v>
      </c>
      <c r="CW34" s="469">
        <f>SUM(CW35:CW39)</f>
        <v>0</v>
      </c>
      <c r="CX34" s="474">
        <f t="shared" ref="CX34:CX39" si="149">((CW34/$B34)*100)</f>
        <v>0</v>
      </c>
      <c r="CY34" s="469">
        <f>SUM(CY35:CY39)</f>
        <v>0</v>
      </c>
      <c r="CZ34" s="474">
        <f t="shared" ref="CZ34:CZ39" si="150">((CY34/$B34)*100)</f>
        <v>0</v>
      </c>
      <c r="DA34" s="67">
        <f>SUM(DA35:DA39)</f>
        <v>1</v>
      </c>
    </row>
    <row r="35" spans="1:105" s="12" customFormat="1" ht="13.2" x14ac:dyDescent="0.25">
      <c r="A35" s="20" t="s">
        <v>85</v>
      </c>
      <c r="B35" s="198">
        <v>28</v>
      </c>
      <c r="C35" s="233">
        <f>E35+G35+I35</f>
        <v>28</v>
      </c>
      <c r="D35" s="244">
        <f t="shared" si="110"/>
        <v>100</v>
      </c>
      <c r="E35" s="213">
        <v>8</v>
      </c>
      <c r="F35" s="244">
        <f t="shared" si="111"/>
        <v>28.571428571428569</v>
      </c>
      <c r="G35" s="213">
        <v>19</v>
      </c>
      <c r="H35" s="244">
        <f t="shared" si="112"/>
        <v>67.857142857142861</v>
      </c>
      <c r="I35" s="213">
        <v>1</v>
      </c>
      <c r="J35" s="244">
        <f t="shared" si="113"/>
        <v>3.5714285714285712</v>
      </c>
      <c r="K35" s="30">
        <v>5</v>
      </c>
      <c r="L35" s="178">
        <f>N35+P35+R35</f>
        <v>28</v>
      </c>
      <c r="M35" s="40">
        <f t="shared" si="114"/>
        <v>100</v>
      </c>
      <c r="N35" s="36">
        <v>13</v>
      </c>
      <c r="O35" s="40">
        <f t="shared" si="115"/>
        <v>46.428571428571431</v>
      </c>
      <c r="P35" s="47">
        <v>14</v>
      </c>
      <c r="Q35" s="40">
        <f t="shared" si="116"/>
        <v>50</v>
      </c>
      <c r="R35" s="36">
        <v>1</v>
      </c>
      <c r="S35" s="40">
        <f t="shared" si="117"/>
        <v>3.5714285714285712</v>
      </c>
      <c r="T35" s="30">
        <v>5</v>
      </c>
      <c r="U35" s="161">
        <f>W35+Y35+AA35</f>
        <v>26</v>
      </c>
      <c r="V35" s="58">
        <f t="shared" si="118"/>
        <v>92.857142857142861</v>
      </c>
      <c r="W35" s="54">
        <v>9</v>
      </c>
      <c r="X35" s="58">
        <f t="shared" si="119"/>
        <v>32.142857142857146</v>
      </c>
      <c r="Y35" s="54">
        <v>16</v>
      </c>
      <c r="Z35" s="58">
        <f t="shared" si="61"/>
        <v>57.142857142857139</v>
      </c>
      <c r="AA35" s="54">
        <v>1</v>
      </c>
      <c r="AB35" s="58">
        <f t="shared" si="120"/>
        <v>3.5714285714285712</v>
      </c>
      <c r="AC35" s="68">
        <v>5</v>
      </c>
      <c r="AD35" s="292">
        <f>AF35+AH35+AJ35</f>
        <v>27</v>
      </c>
      <c r="AE35" s="303">
        <f t="shared" si="121"/>
        <v>96.428571428571431</v>
      </c>
      <c r="AF35" s="274">
        <v>16</v>
      </c>
      <c r="AG35" s="303">
        <f t="shared" si="122"/>
        <v>57.142857142857139</v>
      </c>
      <c r="AH35" s="274">
        <v>10</v>
      </c>
      <c r="AI35" s="303">
        <f t="shared" si="65"/>
        <v>35.714285714285715</v>
      </c>
      <c r="AJ35" s="274">
        <v>1</v>
      </c>
      <c r="AK35" s="303">
        <f t="shared" si="123"/>
        <v>3.5714285714285712</v>
      </c>
      <c r="AL35" s="68">
        <v>1</v>
      </c>
      <c r="AM35" s="30" t="str">
        <f>IF((AD35+AL35)&gt;B35, "error", " ")</f>
        <v xml:space="preserve"> </v>
      </c>
      <c r="AN35" s="314">
        <f>AP35+AR35+AT35</f>
        <v>6</v>
      </c>
      <c r="AO35" s="325">
        <f t="shared" si="124"/>
        <v>21.428571428571427</v>
      </c>
      <c r="AP35" s="256">
        <v>6</v>
      </c>
      <c r="AQ35" s="325">
        <f t="shared" si="125"/>
        <v>21.428571428571427</v>
      </c>
      <c r="AR35" s="256">
        <v>0</v>
      </c>
      <c r="AS35" s="325">
        <f t="shared" si="69"/>
        <v>0</v>
      </c>
      <c r="AT35" s="256">
        <v>0</v>
      </c>
      <c r="AU35" s="325">
        <f t="shared" si="126"/>
        <v>0</v>
      </c>
      <c r="AV35" s="68">
        <v>1</v>
      </c>
      <c r="AW35" s="30" t="str">
        <f t="shared" ref="AW35:AW39" si="151">IF((AN35+AV35)&gt;$B35, "error", " ")</f>
        <v xml:space="preserve"> </v>
      </c>
      <c r="AX35" s="377">
        <f>AZ35+BB35+BD35</f>
        <v>11</v>
      </c>
      <c r="AY35" s="388">
        <f t="shared" si="127"/>
        <v>39.285714285714285</v>
      </c>
      <c r="AZ35" s="358">
        <v>11</v>
      </c>
      <c r="BA35" s="388">
        <f t="shared" si="128"/>
        <v>39.285714285714285</v>
      </c>
      <c r="BB35" s="358">
        <v>0</v>
      </c>
      <c r="BC35" s="388">
        <f t="shared" si="129"/>
        <v>0</v>
      </c>
      <c r="BD35" s="358">
        <v>0</v>
      </c>
      <c r="BE35" s="388">
        <f t="shared" si="130"/>
        <v>0</v>
      </c>
      <c r="BF35" s="68">
        <v>1</v>
      </c>
      <c r="BG35" s="30" t="str">
        <f t="shared" ref="BG35:BG36" si="152">IF((AX35+BF35)&gt;$B35, "error", " ")</f>
        <v xml:space="preserve"> </v>
      </c>
      <c r="BH35" s="161">
        <f>BJ35+BL35+BN35</f>
        <v>6</v>
      </c>
      <c r="BI35" s="58">
        <f t="shared" si="131"/>
        <v>21.428571428571427</v>
      </c>
      <c r="BJ35" s="54">
        <v>6</v>
      </c>
      <c r="BK35" s="58">
        <f t="shared" si="132"/>
        <v>21.428571428571427</v>
      </c>
      <c r="BL35" s="54">
        <v>0</v>
      </c>
      <c r="BM35" s="58">
        <f t="shared" si="133"/>
        <v>0</v>
      </c>
      <c r="BN35" s="54">
        <v>0</v>
      </c>
      <c r="BO35" s="58">
        <f t="shared" si="134"/>
        <v>0</v>
      </c>
      <c r="BP35" s="68">
        <v>1</v>
      </c>
      <c r="BQ35" s="30" t="str">
        <f t="shared" ref="BQ35:BQ36" si="153">IF((BH35+BP35)&gt;$B35, "error", " ")</f>
        <v xml:space="preserve"> </v>
      </c>
      <c r="BR35" s="377">
        <f>BT35+BV35+BX35</f>
        <v>11</v>
      </c>
      <c r="BS35" s="388">
        <f t="shared" si="135"/>
        <v>39.285714285714285</v>
      </c>
      <c r="BT35" s="358">
        <v>11</v>
      </c>
      <c r="BU35" s="388">
        <f t="shared" si="136"/>
        <v>39.285714285714285</v>
      </c>
      <c r="BV35" s="358">
        <v>0</v>
      </c>
      <c r="BW35" s="388">
        <f t="shared" si="137"/>
        <v>0</v>
      </c>
      <c r="BX35" s="358">
        <v>0</v>
      </c>
      <c r="BY35" s="388">
        <f t="shared" si="138"/>
        <v>0</v>
      </c>
      <c r="BZ35" s="68">
        <v>1</v>
      </c>
      <c r="CA35" s="314">
        <f>CC35+CE35+CG35</f>
        <v>7</v>
      </c>
      <c r="CB35" s="325">
        <f t="shared" si="139"/>
        <v>25</v>
      </c>
      <c r="CC35" s="256">
        <v>7</v>
      </c>
      <c r="CD35" s="325">
        <f t="shared" si="140"/>
        <v>25</v>
      </c>
      <c r="CE35" s="256">
        <v>0</v>
      </c>
      <c r="CF35" s="325">
        <f t="shared" si="141"/>
        <v>0</v>
      </c>
      <c r="CG35" s="256">
        <v>0</v>
      </c>
      <c r="CH35" s="325">
        <f t="shared" si="142"/>
        <v>0</v>
      </c>
      <c r="CI35" s="68">
        <v>2</v>
      </c>
      <c r="CJ35" s="442">
        <f>CL35+CN35+CP35</f>
        <v>11</v>
      </c>
      <c r="CK35" s="453">
        <f t="shared" si="143"/>
        <v>39.285714285714285</v>
      </c>
      <c r="CL35" s="401">
        <v>11</v>
      </c>
      <c r="CM35" s="453">
        <f t="shared" si="144"/>
        <v>39.285714285714285</v>
      </c>
      <c r="CN35" s="401">
        <v>0</v>
      </c>
      <c r="CO35" s="453">
        <f t="shared" si="145"/>
        <v>0</v>
      </c>
      <c r="CP35" s="401">
        <v>0</v>
      </c>
      <c r="CQ35" s="453">
        <f t="shared" si="146"/>
        <v>0</v>
      </c>
      <c r="CR35" s="68">
        <v>0</v>
      </c>
      <c r="CS35" s="464">
        <f>CU35+CW35+CY35</f>
        <v>7</v>
      </c>
      <c r="CT35" s="475">
        <f t="shared" si="147"/>
        <v>25</v>
      </c>
      <c r="CU35" s="419">
        <v>7</v>
      </c>
      <c r="CV35" s="475">
        <f t="shared" si="148"/>
        <v>25</v>
      </c>
      <c r="CW35" s="419">
        <v>0</v>
      </c>
      <c r="CX35" s="475">
        <f t="shared" si="149"/>
        <v>0</v>
      </c>
      <c r="CY35" s="419">
        <v>0</v>
      </c>
      <c r="CZ35" s="475">
        <f t="shared" si="150"/>
        <v>0</v>
      </c>
      <c r="DA35" s="68">
        <v>0</v>
      </c>
    </row>
    <row r="36" spans="1:105" s="12" customFormat="1" ht="13.2" x14ac:dyDescent="0.25">
      <c r="A36" s="20" t="s">
        <v>86</v>
      </c>
      <c r="B36" s="198">
        <v>95</v>
      </c>
      <c r="C36" s="233">
        <f>E36+G36+I36</f>
        <v>24</v>
      </c>
      <c r="D36" s="244">
        <f t="shared" si="110"/>
        <v>25.263157894736842</v>
      </c>
      <c r="E36" s="213">
        <v>23</v>
      </c>
      <c r="F36" s="244">
        <f t="shared" si="111"/>
        <v>24.210526315789473</v>
      </c>
      <c r="G36" s="213">
        <v>0</v>
      </c>
      <c r="H36" s="244">
        <f t="shared" si="112"/>
        <v>0</v>
      </c>
      <c r="I36" s="213">
        <v>1</v>
      </c>
      <c r="J36" s="244">
        <f t="shared" si="113"/>
        <v>1.0526315789473684</v>
      </c>
      <c r="K36" s="30">
        <v>2</v>
      </c>
      <c r="L36" s="178">
        <f>N36+P36+R36</f>
        <v>48</v>
      </c>
      <c r="M36" s="40">
        <f t="shared" si="114"/>
        <v>50.526315789473685</v>
      </c>
      <c r="N36" s="36">
        <v>45</v>
      </c>
      <c r="O36" s="40">
        <f t="shared" si="115"/>
        <v>47.368421052631575</v>
      </c>
      <c r="P36" s="47">
        <v>0</v>
      </c>
      <c r="Q36" s="40">
        <f t="shared" si="116"/>
        <v>0</v>
      </c>
      <c r="R36" s="36">
        <v>3</v>
      </c>
      <c r="S36" s="40">
        <f t="shared" si="117"/>
        <v>3.1578947368421053</v>
      </c>
      <c r="T36" s="30">
        <v>2</v>
      </c>
      <c r="U36" s="161">
        <f>W36+Y36+AA36</f>
        <v>80</v>
      </c>
      <c r="V36" s="58">
        <f t="shared" si="118"/>
        <v>84.210526315789465</v>
      </c>
      <c r="W36" s="54">
        <v>38</v>
      </c>
      <c r="X36" s="58">
        <f t="shared" si="119"/>
        <v>40</v>
      </c>
      <c r="Y36" s="54">
        <v>40</v>
      </c>
      <c r="Z36" s="58">
        <f t="shared" si="61"/>
        <v>42.105263157894733</v>
      </c>
      <c r="AA36" s="54">
        <v>2</v>
      </c>
      <c r="AB36" s="58">
        <f t="shared" si="120"/>
        <v>2.1052631578947367</v>
      </c>
      <c r="AC36" s="68">
        <v>22</v>
      </c>
      <c r="AD36" s="292">
        <f>AF36+AH36+AJ36</f>
        <v>84</v>
      </c>
      <c r="AE36" s="303">
        <f t="shared" si="121"/>
        <v>88.421052631578945</v>
      </c>
      <c r="AF36" s="274">
        <v>46</v>
      </c>
      <c r="AG36" s="303">
        <f t="shared" si="122"/>
        <v>48.421052631578945</v>
      </c>
      <c r="AH36" s="274">
        <v>36</v>
      </c>
      <c r="AI36" s="303">
        <f t="shared" si="65"/>
        <v>37.894736842105267</v>
      </c>
      <c r="AJ36" s="274">
        <v>2</v>
      </c>
      <c r="AK36" s="303">
        <f t="shared" si="123"/>
        <v>2.1052631578947367</v>
      </c>
      <c r="AL36" s="68">
        <v>11</v>
      </c>
      <c r="AM36" s="30" t="str">
        <f t="shared" ref="AM36:AM39" si="154">IF((AD36+AL36)&gt;B36, "error", " ")</f>
        <v xml:space="preserve"> </v>
      </c>
      <c r="AN36" s="314">
        <f>AP36+AR36+AT36</f>
        <v>90</v>
      </c>
      <c r="AO36" s="325">
        <f t="shared" si="124"/>
        <v>94.73684210526315</v>
      </c>
      <c r="AP36" s="256">
        <v>26</v>
      </c>
      <c r="AQ36" s="325">
        <f t="shared" si="125"/>
        <v>27.368421052631582</v>
      </c>
      <c r="AR36" s="256">
        <v>64</v>
      </c>
      <c r="AS36" s="325">
        <f t="shared" si="69"/>
        <v>67.368421052631575</v>
      </c>
      <c r="AT36" s="256">
        <v>0</v>
      </c>
      <c r="AU36" s="325">
        <f t="shared" si="126"/>
        <v>0</v>
      </c>
      <c r="AV36" s="68">
        <v>5</v>
      </c>
      <c r="AW36" s="30" t="str">
        <f t="shared" si="151"/>
        <v xml:space="preserve"> </v>
      </c>
      <c r="AX36" s="377">
        <f>AZ36+BB36+BD36</f>
        <v>92</v>
      </c>
      <c r="AY36" s="388">
        <f t="shared" si="127"/>
        <v>96.84210526315789</v>
      </c>
      <c r="AZ36" s="358">
        <v>38</v>
      </c>
      <c r="BA36" s="388">
        <f t="shared" si="128"/>
        <v>40</v>
      </c>
      <c r="BB36" s="358">
        <v>54</v>
      </c>
      <c r="BC36" s="388">
        <f t="shared" si="129"/>
        <v>56.84210526315789</v>
      </c>
      <c r="BD36" s="358">
        <v>0</v>
      </c>
      <c r="BE36" s="388">
        <f t="shared" si="130"/>
        <v>0</v>
      </c>
      <c r="BF36" s="68">
        <v>12</v>
      </c>
      <c r="BG36" s="30" t="str">
        <f t="shared" si="152"/>
        <v>error</v>
      </c>
      <c r="BH36" s="161">
        <f>BJ36+BL36+BN36</f>
        <v>26</v>
      </c>
      <c r="BI36" s="58">
        <f t="shared" si="131"/>
        <v>27.368421052631582</v>
      </c>
      <c r="BJ36" s="54">
        <v>25</v>
      </c>
      <c r="BK36" s="58">
        <f t="shared" si="132"/>
        <v>26.315789473684209</v>
      </c>
      <c r="BL36" s="54">
        <v>1</v>
      </c>
      <c r="BM36" s="58">
        <f t="shared" si="133"/>
        <v>1.0526315789473684</v>
      </c>
      <c r="BN36" s="54">
        <v>0</v>
      </c>
      <c r="BO36" s="58">
        <f t="shared" si="134"/>
        <v>0</v>
      </c>
      <c r="BP36" s="68">
        <v>1</v>
      </c>
      <c r="BQ36" s="30" t="str">
        <f t="shared" si="153"/>
        <v xml:space="preserve"> </v>
      </c>
      <c r="BR36" s="377">
        <f>BT36+BV36+BX36</f>
        <v>39</v>
      </c>
      <c r="BS36" s="388">
        <f t="shared" si="135"/>
        <v>41.05263157894737</v>
      </c>
      <c r="BT36" s="358">
        <v>38</v>
      </c>
      <c r="BU36" s="388">
        <f t="shared" si="136"/>
        <v>40</v>
      </c>
      <c r="BV36" s="358">
        <v>1</v>
      </c>
      <c r="BW36" s="388">
        <f t="shared" si="137"/>
        <v>1.0526315789473684</v>
      </c>
      <c r="BX36" s="358">
        <v>0</v>
      </c>
      <c r="BY36" s="388">
        <f t="shared" si="138"/>
        <v>0</v>
      </c>
      <c r="BZ36" s="68">
        <v>1</v>
      </c>
      <c r="CA36" s="314">
        <f>CC36+CE36+CG36</f>
        <v>22</v>
      </c>
      <c r="CB36" s="325">
        <f t="shared" si="139"/>
        <v>23.157894736842106</v>
      </c>
      <c r="CC36" s="256">
        <v>21</v>
      </c>
      <c r="CD36" s="325">
        <f t="shared" si="140"/>
        <v>22.105263157894736</v>
      </c>
      <c r="CE36" s="256">
        <v>1</v>
      </c>
      <c r="CF36" s="325">
        <f t="shared" si="141"/>
        <v>1.0526315789473684</v>
      </c>
      <c r="CG36" s="256">
        <v>0</v>
      </c>
      <c r="CH36" s="325">
        <f t="shared" si="142"/>
        <v>0</v>
      </c>
      <c r="CI36" s="68">
        <v>0</v>
      </c>
      <c r="CJ36" s="442">
        <f>CL36+CN36+CP36</f>
        <v>31</v>
      </c>
      <c r="CK36" s="453">
        <f t="shared" si="143"/>
        <v>32.631578947368425</v>
      </c>
      <c r="CL36" s="401">
        <v>30</v>
      </c>
      <c r="CM36" s="453">
        <f t="shared" si="144"/>
        <v>31.578947368421051</v>
      </c>
      <c r="CN36" s="401">
        <v>1</v>
      </c>
      <c r="CO36" s="453">
        <f t="shared" si="145"/>
        <v>1.0526315789473684</v>
      </c>
      <c r="CP36" s="401">
        <v>0</v>
      </c>
      <c r="CQ36" s="453">
        <f t="shared" si="146"/>
        <v>0</v>
      </c>
      <c r="CR36" s="68">
        <v>0</v>
      </c>
      <c r="CS36" s="464">
        <f>CU36+CW36+CY36</f>
        <v>7</v>
      </c>
      <c r="CT36" s="475">
        <f t="shared" si="147"/>
        <v>7.3684210526315779</v>
      </c>
      <c r="CU36" s="419">
        <v>7</v>
      </c>
      <c r="CV36" s="475">
        <f t="shared" si="148"/>
        <v>7.3684210526315779</v>
      </c>
      <c r="CW36" s="419">
        <v>0</v>
      </c>
      <c r="CX36" s="475">
        <f t="shared" si="149"/>
        <v>0</v>
      </c>
      <c r="CY36" s="419">
        <v>0</v>
      </c>
      <c r="CZ36" s="475">
        <f t="shared" si="150"/>
        <v>0</v>
      </c>
      <c r="DA36" s="68">
        <v>0</v>
      </c>
    </row>
    <row r="37" spans="1:105" s="12" customFormat="1" ht="13.2" x14ac:dyDescent="0.25">
      <c r="A37" s="20" t="s">
        <v>87</v>
      </c>
      <c r="B37" s="198">
        <v>75</v>
      </c>
      <c r="C37" s="233">
        <f>E37+G37+I37</f>
        <v>10</v>
      </c>
      <c r="D37" s="244">
        <f t="shared" si="110"/>
        <v>13.333333333333334</v>
      </c>
      <c r="E37" s="213">
        <v>10</v>
      </c>
      <c r="F37" s="244">
        <f t="shared" si="111"/>
        <v>13.333333333333334</v>
      </c>
      <c r="G37" s="213">
        <v>0</v>
      </c>
      <c r="H37" s="244">
        <f t="shared" si="112"/>
        <v>0</v>
      </c>
      <c r="I37" s="213">
        <v>0</v>
      </c>
      <c r="J37" s="244">
        <f t="shared" si="113"/>
        <v>0</v>
      </c>
      <c r="K37" s="30">
        <v>1</v>
      </c>
      <c r="L37" s="178">
        <f>N37+P37+R37</f>
        <v>18</v>
      </c>
      <c r="M37" s="40">
        <f t="shared" si="114"/>
        <v>24</v>
      </c>
      <c r="N37" s="36">
        <v>17</v>
      </c>
      <c r="O37" s="40">
        <f t="shared" si="115"/>
        <v>22.666666666666664</v>
      </c>
      <c r="P37" s="47">
        <v>0</v>
      </c>
      <c r="Q37" s="40">
        <f t="shared" si="116"/>
        <v>0</v>
      </c>
      <c r="R37" s="36">
        <v>1</v>
      </c>
      <c r="S37" s="40">
        <f t="shared" si="117"/>
        <v>1.3333333333333335</v>
      </c>
      <c r="T37" s="30">
        <v>2</v>
      </c>
      <c r="U37" s="161">
        <f>W37+Y37+AA37</f>
        <v>57</v>
      </c>
      <c r="V37" s="58">
        <f t="shared" si="118"/>
        <v>76</v>
      </c>
      <c r="W37" s="54">
        <v>10</v>
      </c>
      <c r="X37" s="58">
        <f t="shared" si="119"/>
        <v>13.333333333333334</v>
      </c>
      <c r="Y37" s="54">
        <v>45</v>
      </c>
      <c r="Z37" s="58">
        <f t="shared" si="61"/>
        <v>60</v>
      </c>
      <c r="AA37" s="54">
        <v>2</v>
      </c>
      <c r="AB37" s="58">
        <f t="shared" si="120"/>
        <v>2.666666666666667</v>
      </c>
      <c r="AC37" s="68">
        <v>16</v>
      </c>
      <c r="AD37" s="292">
        <f>AF37+AH37+AJ37</f>
        <v>62</v>
      </c>
      <c r="AE37" s="303">
        <f t="shared" si="121"/>
        <v>82.666666666666671</v>
      </c>
      <c r="AF37" s="274">
        <v>17</v>
      </c>
      <c r="AG37" s="303">
        <f t="shared" si="122"/>
        <v>22.666666666666664</v>
      </c>
      <c r="AH37" s="274">
        <v>43</v>
      </c>
      <c r="AI37" s="303">
        <f t="shared" si="65"/>
        <v>57.333333333333336</v>
      </c>
      <c r="AJ37" s="274">
        <v>2</v>
      </c>
      <c r="AK37" s="303">
        <f t="shared" si="123"/>
        <v>2.666666666666667</v>
      </c>
      <c r="AL37" s="68">
        <v>13</v>
      </c>
      <c r="AM37" s="30" t="str">
        <f t="shared" si="154"/>
        <v xml:space="preserve"> </v>
      </c>
      <c r="AN37" s="314">
        <f>AP37+AR37+AT37</f>
        <v>9</v>
      </c>
      <c r="AO37" s="325">
        <f t="shared" si="124"/>
        <v>12</v>
      </c>
      <c r="AP37" s="256">
        <v>9</v>
      </c>
      <c r="AQ37" s="325">
        <f t="shared" si="125"/>
        <v>12</v>
      </c>
      <c r="AR37" s="256">
        <v>0</v>
      </c>
      <c r="AS37" s="325">
        <f t="shared" si="69"/>
        <v>0</v>
      </c>
      <c r="AT37" s="256">
        <v>0</v>
      </c>
      <c r="AU37" s="325">
        <f t="shared" si="126"/>
        <v>0</v>
      </c>
      <c r="AV37" s="68">
        <v>0</v>
      </c>
      <c r="AW37" s="30" t="str">
        <f>IF((AN37+AV37)&gt;$B37, "error", " ")</f>
        <v xml:space="preserve"> </v>
      </c>
      <c r="AX37" s="377">
        <f>AZ37+BB37+BD37</f>
        <v>26</v>
      </c>
      <c r="AY37" s="388">
        <f t="shared" si="127"/>
        <v>34.666666666666671</v>
      </c>
      <c r="AZ37" s="358">
        <v>26</v>
      </c>
      <c r="BA37" s="388">
        <f t="shared" si="128"/>
        <v>34.666666666666671</v>
      </c>
      <c r="BB37" s="358">
        <v>0</v>
      </c>
      <c r="BC37" s="388">
        <f t="shared" si="129"/>
        <v>0</v>
      </c>
      <c r="BD37" s="358">
        <v>0</v>
      </c>
      <c r="BE37" s="388">
        <f t="shared" si="130"/>
        <v>0</v>
      </c>
      <c r="BF37" s="68">
        <v>1</v>
      </c>
      <c r="BG37" s="30" t="str">
        <f>IF((AX37+BF37)&gt;$B37, "error", " ")</f>
        <v xml:space="preserve"> </v>
      </c>
      <c r="BH37" s="161">
        <f>BJ37+BL37+BN37</f>
        <v>16</v>
      </c>
      <c r="BI37" s="58">
        <f t="shared" si="131"/>
        <v>21.333333333333336</v>
      </c>
      <c r="BJ37" s="54">
        <v>16</v>
      </c>
      <c r="BK37" s="58">
        <f t="shared" si="132"/>
        <v>21.333333333333336</v>
      </c>
      <c r="BL37" s="54">
        <v>0</v>
      </c>
      <c r="BM37" s="58">
        <f t="shared" si="133"/>
        <v>0</v>
      </c>
      <c r="BN37" s="54">
        <v>0</v>
      </c>
      <c r="BO37" s="58">
        <f t="shared" si="134"/>
        <v>0</v>
      </c>
      <c r="BP37" s="68">
        <v>1</v>
      </c>
      <c r="BQ37" s="30" t="str">
        <f>IF((BH37+BP37)&gt;$B37, "error", " ")</f>
        <v xml:space="preserve"> </v>
      </c>
      <c r="BR37" s="377">
        <f>BT37+BV37+BX37</f>
        <v>20</v>
      </c>
      <c r="BS37" s="388">
        <f t="shared" si="135"/>
        <v>26.666666666666668</v>
      </c>
      <c r="BT37" s="358">
        <v>20</v>
      </c>
      <c r="BU37" s="388">
        <f t="shared" si="136"/>
        <v>26.666666666666668</v>
      </c>
      <c r="BV37" s="358">
        <v>0</v>
      </c>
      <c r="BW37" s="388">
        <f t="shared" si="137"/>
        <v>0</v>
      </c>
      <c r="BX37" s="358">
        <v>0</v>
      </c>
      <c r="BY37" s="388">
        <f t="shared" si="138"/>
        <v>0</v>
      </c>
      <c r="BZ37" s="68">
        <v>3</v>
      </c>
      <c r="CA37" s="314">
        <f>CC37+CE37+CG37</f>
        <v>13</v>
      </c>
      <c r="CB37" s="325">
        <f t="shared" si="139"/>
        <v>17.333333333333336</v>
      </c>
      <c r="CC37" s="256">
        <v>13</v>
      </c>
      <c r="CD37" s="325">
        <f t="shared" si="140"/>
        <v>17.333333333333336</v>
      </c>
      <c r="CE37" s="256">
        <v>0</v>
      </c>
      <c r="CF37" s="325">
        <f t="shared" si="141"/>
        <v>0</v>
      </c>
      <c r="CG37" s="256">
        <v>0</v>
      </c>
      <c r="CH37" s="325">
        <f t="shared" si="142"/>
        <v>0</v>
      </c>
      <c r="CI37" s="68">
        <v>3</v>
      </c>
      <c r="CJ37" s="442">
        <f>CL37+CN37+CP37</f>
        <v>26</v>
      </c>
      <c r="CK37" s="453">
        <f t="shared" si="143"/>
        <v>34.666666666666671</v>
      </c>
      <c r="CL37" s="401">
        <v>26</v>
      </c>
      <c r="CM37" s="453">
        <f t="shared" si="144"/>
        <v>34.666666666666671</v>
      </c>
      <c r="CN37" s="401">
        <v>0</v>
      </c>
      <c r="CO37" s="453">
        <f t="shared" si="145"/>
        <v>0</v>
      </c>
      <c r="CP37" s="401">
        <v>0</v>
      </c>
      <c r="CQ37" s="453">
        <f t="shared" si="146"/>
        <v>0</v>
      </c>
      <c r="CR37" s="68">
        <v>0</v>
      </c>
      <c r="CS37" s="464">
        <f>CU37+CW37+CY37</f>
        <v>16</v>
      </c>
      <c r="CT37" s="475">
        <f t="shared" si="147"/>
        <v>21.333333333333336</v>
      </c>
      <c r="CU37" s="419">
        <v>16</v>
      </c>
      <c r="CV37" s="475">
        <f t="shared" si="148"/>
        <v>21.333333333333336</v>
      </c>
      <c r="CW37" s="419">
        <v>0</v>
      </c>
      <c r="CX37" s="475">
        <f t="shared" si="149"/>
        <v>0</v>
      </c>
      <c r="CY37" s="419">
        <v>0</v>
      </c>
      <c r="CZ37" s="475">
        <f t="shared" si="150"/>
        <v>0</v>
      </c>
      <c r="DA37" s="68">
        <v>0</v>
      </c>
    </row>
    <row r="38" spans="1:105" s="12" customFormat="1" ht="13.2" x14ac:dyDescent="0.25">
      <c r="A38" s="20" t="s">
        <v>88</v>
      </c>
      <c r="B38" s="198">
        <v>6</v>
      </c>
      <c r="C38" s="233">
        <f>E38+G38+I38</f>
        <v>0</v>
      </c>
      <c r="D38" s="244">
        <f t="shared" si="110"/>
        <v>0</v>
      </c>
      <c r="E38" s="213">
        <v>0</v>
      </c>
      <c r="F38" s="244">
        <f t="shared" si="111"/>
        <v>0</v>
      </c>
      <c r="G38" s="213">
        <v>0</v>
      </c>
      <c r="H38" s="244">
        <f t="shared" si="112"/>
        <v>0</v>
      </c>
      <c r="I38" s="213">
        <v>0</v>
      </c>
      <c r="J38" s="244">
        <f t="shared" si="113"/>
        <v>0</v>
      </c>
      <c r="K38" s="30">
        <v>1</v>
      </c>
      <c r="L38" s="178">
        <f>N38+P38+R38</f>
        <v>6</v>
      </c>
      <c r="M38" s="40">
        <f t="shared" si="114"/>
        <v>100</v>
      </c>
      <c r="N38" s="36">
        <v>5</v>
      </c>
      <c r="O38" s="40">
        <f t="shared" si="115"/>
        <v>83.333333333333343</v>
      </c>
      <c r="P38" s="47">
        <v>0</v>
      </c>
      <c r="Q38" s="40">
        <f t="shared" si="116"/>
        <v>0</v>
      </c>
      <c r="R38" s="36">
        <v>1</v>
      </c>
      <c r="S38" s="40">
        <f t="shared" si="117"/>
        <v>16.666666666666664</v>
      </c>
      <c r="T38" s="30">
        <v>0</v>
      </c>
      <c r="U38" s="161">
        <f>W38+Y38+AA38</f>
        <v>2</v>
      </c>
      <c r="V38" s="58">
        <f t="shared" si="118"/>
        <v>33.333333333333329</v>
      </c>
      <c r="W38" s="54">
        <v>1</v>
      </c>
      <c r="X38" s="58">
        <f t="shared" si="119"/>
        <v>16.666666666666664</v>
      </c>
      <c r="Y38" s="54">
        <v>0</v>
      </c>
      <c r="Z38" s="58">
        <f t="shared" si="61"/>
        <v>0</v>
      </c>
      <c r="AA38" s="54">
        <v>1</v>
      </c>
      <c r="AB38" s="58">
        <f t="shared" si="120"/>
        <v>16.666666666666664</v>
      </c>
      <c r="AC38" s="68">
        <v>1</v>
      </c>
      <c r="AD38" s="292">
        <f>AF38+AH38+AJ38</f>
        <v>4</v>
      </c>
      <c r="AE38" s="303">
        <f t="shared" si="121"/>
        <v>66.666666666666657</v>
      </c>
      <c r="AF38" s="274">
        <v>3</v>
      </c>
      <c r="AG38" s="303">
        <f t="shared" si="122"/>
        <v>50</v>
      </c>
      <c r="AH38" s="274">
        <v>0</v>
      </c>
      <c r="AI38" s="303">
        <f t="shared" si="65"/>
        <v>0</v>
      </c>
      <c r="AJ38" s="274">
        <v>1</v>
      </c>
      <c r="AK38" s="303">
        <f t="shared" si="123"/>
        <v>16.666666666666664</v>
      </c>
      <c r="AL38" s="68">
        <v>1</v>
      </c>
      <c r="AM38" s="30" t="str">
        <f t="shared" si="154"/>
        <v xml:space="preserve"> </v>
      </c>
      <c r="AN38" s="314">
        <f>AP38+AR38+AT38</f>
        <v>6</v>
      </c>
      <c r="AO38" s="325">
        <f t="shared" si="124"/>
        <v>100</v>
      </c>
      <c r="AP38" s="256">
        <v>1</v>
      </c>
      <c r="AQ38" s="325">
        <f t="shared" si="125"/>
        <v>16.666666666666664</v>
      </c>
      <c r="AR38" s="256">
        <v>5</v>
      </c>
      <c r="AS38" s="325">
        <f t="shared" si="69"/>
        <v>83.333333333333343</v>
      </c>
      <c r="AT38" s="256">
        <v>0</v>
      </c>
      <c r="AU38" s="325">
        <f t="shared" si="126"/>
        <v>0</v>
      </c>
      <c r="AV38" s="68">
        <v>0</v>
      </c>
      <c r="AW38" s="30" t="str">
        <f t="shared" si="151"/>
        <v xml:space="preserve"> </v>
      </c>
      <c r="AX38" s="377">
        <f>AZ38+BB38+BD38</f>
        <v>6</v>
      </c>
      <c r="AY38" s="388">
        <f t="shared" si="127"/>
        <v>100</v>
      </c>
      <c r="AZ38" s="358">
        <v>4</v>
      </c>
      <c r="BA38" s="388">
        <f t="shared" si="128"/>
        <v>66.666666666666657</v>
      </c>
      <c r="BB38" s="358">
        <v>2</v>
      </c>
      <c r="BC38" s="388">
        <f t="shared" si="129"/>
        <v>33.333333333333329</v>
      </c>
      <c r="BD38" s="358">
        <v>0</v>
      </c>
      <c r="BE38" s="388">
        <f t="shared" si="130"/>
        <v>0</v>
      </c>
      <c r="BF38" s="68">
        <v>0</v>
      </c>
      <c r="BG38" s="30" t="str">
        <f t="shared" ref="BG38:BG39" si="155">IF((AX38+BF38)&gt;$B38, "error", " ")</f>
        <v xml:space="preserve"> </v>
      </c>
      <c r="BH38" s="161">
        <f>BJ38+BL38+BN38</f>
        <v>2</v>
      </c>
      <c r="BI38" s="58">
        <f t="shared" si="131"/>
        <v>33.333333333333329</v>
      </c>
      <c r="BJ38" s="54">
        <v>2</v>
      </c>
      <c r="BK38" s="58">
        <f t="shared" si="132"/>
        <v>33.333333333333329</v>
      </c>
      <c r="BL38" s="54">
        <v>0</v>
      </c>
      <c r="BM38" s="58">
        <f t="shared" si="133"/>
        <v>0</v>
      </c>
      <c r="BN38" s="54">
        <v>0</v>
      </c>
      <c r="BO38" s="58">
        <f t="shared" si="134"/>
        <v>0</v>
      </c>
      <c r="BP38" s="68">
        <v>0</v>
      </c>
      <c r="BQ38" s="30" t="str">
        <f t="shared" ref="BQ38:BQ39" si="156">IF((BH38+BP38)&gt;$B38, "error", " ")</f>
        <v xml:space="preserve"> </v>
      </c>
      <c r="BR38" s="377">
        <f>BT38+BV38+BX38</f>
        <v>6</v>
      </c>
      <c r="BS38" s="388">
        <f t="shared" si="135"/>
        <v>100</v>
      </c>
      <c r="BT38" s="358">
        <v>6</v>
      </c>
      <c r="BU38" s="388">
        <f t="shared" si="136"/>
        <v>100</v>
      </c>
      <c r="BV38" s="358">
        <v>0</v>
      </c>
      <c r="BW38" s="388">
        <f t="shared" si="137"/>
        <v>0</v>
      </c>
      <c r="BX38" s="358">
        <v>0</v>
      </c>
      <c r="BY38" s="388">
        <f t="shared" si="138"/>
        <v>0</v>
      </c>
      <c r="BZ38" s="68">
        <v>0</v>
      </c>
      <c r="CA38" s="314">
        <f>CC38+CE38+CG38</f>
        <v>3</v>
      </c>
      <c r="CB38" s="325">
        <f t="shared" si="139"/>
        <v>50</v>
      </c>
      <c r="CC38" s="256">
        <v>3</v>
      </c>
      <c r="CD38" s="325">
        <f t="shared" si="140"/>
        <v>50</v>
      </c>
      <c r="CE38" s="256">
        <v>0</v>
      </c>
      <c r="CF38" s="325">
        <f t="shared" si="141"/>
        <v>0</v>
      </c>
      <c r="CG38" s="256">
        <v>0</v>
      </c>
      <c r="CH38" s="325">
        <f t="shared" si="142"/>
        <v>0</v>
      </c>
      <c r="CI38" s="68">
        <v>0</v>
      </c>
      <c r="CJ38" s="442">
        <f>CL38+CN38+CP38</f>
        <v>5</v>
      </c>
      <c r="CK38" s="453">
        <f t="shared" si="143"/>
        <v>83.333333333333343</v>
      </c>
      <c r="CL38" s="401">
        <v>5</v>
      </c>
      <c r="CM38" s="453">
        <f t="shared" si="144"/>
        <v>83.333333333333343</v>
      </c>
      <c r="CN38" s="401">
        <v>0</v>
      </c>
      <c r="CO38" s="453">
        <f t="shared" si="145"/>
        <v>0</v>
      </c>
      <c r="CP38" s="401">
        <v>0</v>
      </c>
      <c r="CQ38" s="453">
        <f t="shared" si="146"/>
        <v>0</v>
      </c>
      <c r="CR38" s="68">
        <v>0</v>
      </c>
      <c r="CS38" s="464">
        <f>CU38+CW38+CY38</f>
        <v>4</v>
      </c>
      <c r="CT38" s="475">
        <f t="shared" si="147"/>
        <v>66.666666666666657</v>
      </c>
      <c r="CU38" s="419">
        <v>4</v>
      </c>
      <c r="CV38" s="475">
        <f t="shared" si="148"/>
        <v>66.666666666666657</v>
      </c>
      <c r="CW38" s="419">
        <v>0</v>
      </c>
      <c r="CX38" s="475">
        <f t="shared" si="149"/>
        <v>0</v>
      </c>
      <c r="CY38" s="419">
        <v>0</v>
      </c>
      <c r="CZ38" s="475">
        <f t="shared" si="150"/>
        <v>0</v>
      </c>
      <c r="DA38" s="68">
        <v>0</v>
      </c>
    </row>
    <row r="39" spans="1:105" s="12" customFormat="1" ht="13.2" x14ac:dyDescent="0.25">
      <c r="A39" s="20" t="s">
        <v>89</v>
      </c>
      <c r="B39" s="198">
        <v>19</v>
      </c>
      <c r="C39" s="233">
        <f>E39+G39+I39</f>
        <v>18</v>
      </c>
      <c r="D39" s="244">
        <f t="shared" si="110"/>
        <v>94.73684210526315</v>
      </c>
      <c r="E39" s="213">
        <v>3</v>
      </c>
      <c r="F39" s="244">
        <f t="shared" si="111"/>
        <v>15.789473684210526</v>
      </c>
      <c r="G39" s="213">
        <v>0</v>
      </c>
      <c r="H39" s="244">
        <f t="shared" si="112"/>
        <v>0</v>
      </c>
      <c r="I39" s="213">
        <v>15</v>
      </c>
      <c r="J39" s="244">
        <f t="shared" si="113"/>
        <v>78.94736842105263</v>
      </c>
      <c r="K39" s="30">
        <v>0</v>
      </c>
      <c r="L39" s="178">
        <f>N39+P39+R39</f>
        <v>19</v>
      </c>
      <c r="M39" s="40">
        <f t="shared" si="114"/>
        <v>100</v>
      </c>
      <c r="N39" s="36">
        <v>7</v>
      </c>
      <c r="O39" s="40">
        <f t="shared" si="115"/>
        <v>36.84210526315789</v>
      </c>
      <c r="P39" s="47">
        <v>0</v>
      </c>
      <c r="Q39" s="40">
        <f t="shared" si="116"/>
        <v>0</v>
      </c>
      <c r="R39" s="36">
        <v>12</v>
      </c>
      <c r="S39" s="40">
        <f t="shared" si="117"/>
        <v>63.157894736842103</v>
      </c>
      <c r="T39" s="30">
        <v>0</v>
      </c>
      <c r="U39" s="161">
        <f>W39+Y39+AA39</f>
        <v>15</v>
      </c>
      <c r="V39" s="58">
        <f t="shared" si="118"/>
        <v>78.94736842105263</v>
      </c>
      <c r="W39" s="54">
        <v>6</v>
      </c>
      <c r="X39" s="58">
        <f t="shared" si="119"/>
        <v>31.578947368421051</v>
      </c>
      <c r="Y39" s="54">
        <v>0</v>
      </c>
      <c r="Z39" s="58">
        <f t="shared" si="61"/>
        <v>0</v>
      </c>
      <c r="AA39" s="54">
        <v>9</v>
      </c>
      <c r="AB39" s="58">
        <f t="shared" si="120"/>
        <v>47.368421052631575</v>
      </c>
      <c r="AC39" s="68">
        <v>4</v>
      </c>
      <c r="AD39" s="292">
        <f>AF39+AH39+AJ39</f>
        <v>15</v>
      </c>
      <c r="AE39" s="303">
        <f t="shared" si="121"/>
        <v>78.94736842105263</v>
      </c>
      <c r="AF39" s="274">
        <v>6</v>
      </c>
      <c r="AG39" s="303">
        <f t="shared" si="122"/>
        <v>31.578947368421051</v>
      </c>
      <c r="AH39" s="274">
        <v>0</v>
      </c>
      <c r="AI39" s="303">
        <f t="shared" si="65"/>
        <v>0</v>
      </c>
      <c r="AJ39" s="274">
        <v>9</v>
      </c>
      <c r="AK39" s="303">
        <f t="shared" si="123"/>
        <v>47.368421052631575</v>
      </c>
      <c r="AL39" s="68">
        <v>4</v>
      </c>
      <c r="AM39" s="30" t="str">
        <f t="shared" si="154"/>
        <v xml:space="preserve"> </v>
      </c>
      <c r="AN39" s="314">
        <f>AP39+AR39+AT39</f>
        <v>9</v>
      </c>
      <c r="AO39" s="325">
        <f t="shared" si="124"/>
        <v>47.368421052631575</v>
      </c>
      <c r="AP39" s="256">
        <v>6</v>
      </c>
      <c r="AQ39" s="325">
        <f t="shared" si="125"/>
        <v>31.578947368421051</v>
      </c>
      <c r="AR39" s="256">
        <v>1</v>
      </c>
      <c r="AS39" s="325">
        <f t="shared" si="69"/>
        <v>5.2631578947368416</v>
      </c>
      <c r="AT39" s="256">
        <v>2</v>
      </c>
      <c r="AU39" s="325">
        <f t="shared" si="126"/>
        <v>10.526315789473683</v>
      </c>
      <c r="AV39" s="68">
        <v>10</v>
      </c>
      <c r="AW39" s="30" t="str">
        <f t="shared" si="151"/>
        <v xml:space="preserve"> </v>
      </c>
      <c r="AX39" s="377">
        <f>AZ39+BB39+BD39</f>
        <v>9</v>
      </c>
      <c r="AY39" s="388">
        <f t="shared" si="127"/>
        <v>47.368421052631575</v>
      </c>
      <c r="AZ39" s="358">
        <v>6</v>
      </c>
      <c r="BA39" s="388">
        <f t="shared" si="128"/>
        <v>31.578947368421051</v>
      </c>
      <c r="BB39" s="358">
        <v>1</v>
      </c>
      <c r="BC39" s="388">
        <f t="shared" si="129"/>
        <v>5.2631578947368416</v>
      </c>
      <c r="BD39" s="358">
        <v>2</v>
      </c>
      <c r="BE39" s="388">
        <f t="shared" si="130"/>
        <v>10.526315789473683</v>
      </c>
      <c r="BF39" s="68">
        <v>10</v>
      </c>
      <c r="BG39" s="30" t="str">
        <f t="shared" si="155"/>
        <v xml:space="preserve"> </v>
      </c>
      <c r="BH39" s="161">
        <f>BJ39+BL39+BN39</f>
        <v>10</v>
      </c>
      <c r="BI39" s="58">
        <f t="shared" si="131"/>
        <v>52.631578947368418</v>
      </c>
      <c r="BJ39" s="54">
        <v>7</v>
      </c>
      <c r="BK39" s="58">
        <f t="shared" si="132"/>
        <v>36.84210526315789</v>
      </c>
      <c r="BL39" s="54">
        <v>3</v>
      </c>
      <c r="BM39" s="58">
        <f t="shared" si="133"/>
        <v>15.789473684210526</v>
      </c>
      <c r="BN39" s="54">
        <v>0</v>
      </c>
      <c r="BO39" s="58">
        <f t="shared" si="134"/>
        <v>0</v>
      </c>
      <c r="BP39" s="68">
        <v>9</v>
      </c>
      <c r="BQ39" s="30" t="str">
        <f t="shared" si="156"/>
        <v xml:space="preserve"> </v>
      </c>
      <c r="BR39" s="377">
        <f>BT39+BV39+BX39</f>
        <v>15</v>
      </c>
      <c r="BS39" s="388">
        <f t="shared" si="135"/>
        <v>78.94736842105263</v>
      </c>
      <c r="BT39" s="358">
        <v>8</v>
      </c>
      <c r="BU39" s="388">
        <f t="shared" si="136"/>
        <v>42.105263157894733</v>
      </c>
      <c r="BV39" s="358">
        <v>7</v>
      </c>
      <c r="BW39" s="388">
        <f t="shared" si="137"/>
        <v>36.84210526315789</v>
      </c>
      <c r="BX39" s="358">
        <v>0</v>
      </c>
      <c r="BY39" s="388">
        <f t="shared" si="138"/>
        <v>0</v>
      </c>
      <c r="BZ39" s="68">
        <v>4</v>
      </c>
      <c r="CA39" s="314">
        <f>CC39+CE39+CG39</f>
        <v>15</v>
      </c>
      <c r="CB39" s="325">
        <f t="shared" si="139"/>
        <v>78.94736842105263</v>
      </c>
      <c r="CC39" s="256">
        <v>7</v>
      </c>
      <c r="CD39" s="325">
        <f t="shared" si="140"/>
        <v>36.84210526315789</v>
      </c>
      <c r="CE39" s="256">
        <v>8</v>
      </c>
      <c r="CF39" s="325">
        <f t="shared" si="141"/>
        <v>42.105263157894733</v>
      </c>
      <c r="CG39" s="256">
        <v>0</v>
      </c>
      <c r="CH39" s="325">
        <f t="shared" si="142"/>
        <v>0</v>
      </c>
      <c r="CI39" s="68">
        <v>3</v>
      </c>
      <c r="CJ39" s="442">
        <f>CL39+CN39+CP39</f>
        <v>15</v>
      </c>
      <c r="CK39" s="453">
        <f t="shared" si="143"/>
        <v>78.94736842105263</v>
      </c>
      <c r="CL39" s="401">
        <v>7</v>
      </c>
      <c r="CM39" s="453">
        <f t="shared" si="144"/>
        <v>36.84210526315789</v>
      </c>
      <c r="CN39" s="401">
        <v>8</v>
      </c>
      <c r="CO39" s="453">
        <f t="shared" si="145"/>
        <v>42.105263157894733</v>
      </c>
      <c r="CP39" s="401">
        <v>0</v>
      </c>
      <c r="CQ39" s="453">
        <f t="shared" si="146"/>
        <v>0</v>
      </c>
      <c r="CR39" s="68">
        <v>3</v>
      </c>
      <c r="CS39" s="464">
        <f>CU39+CW39+CY39</f>
        <v>0</v>
      </c>
      <c r="CT39" s="475">
        <f t="shared" si="147"/>
        <v>0</v>
      </c>
      <c r="CU39" s="419">
        <v>0</v>
      </c>
      <c r="CV39" s="475">
        <f t="shared" si="148"/>
        <v>0</v>
      </c>
      <c r="CW39" s="419">
        <v>0</v>
      </c>
      <c r="CX39" s="475">
        <f t="shared" si="149"/>
        <v>0</v>
      </c>
      <c r="CY39" s="419">
        <v>0</v>
      </c>
      <c r="CZ39" s="475">
        <f t="shared" si="150"/>
        <v>0</v>
      </c>
      <c r="DA39" s="68">
        <v>1</v>
      </c>
    </row>
    <row r="40" spans="1:105" x14ac:dyDescent="0.25">
      <c r="A40" s="18"/>
      <c r="B40" s="199"/>
      <c r="C40" s="232"/>
      <c r="D40" s="205"/>
      <c r="E40" s="211"/>
      <c r="F40" s="205"/>
      <c r="G40" s="211"/>
      <c r="H40" s="205"/>
      <c r="I40" s="211"/>
      <c r="J40" s="205"/>
      <c r="K40" s="30"/>
      <c r="L40" s="176"/>
      <c r="M40" s="41"/>
      <c r="N40" s="35"/>
      <c r="O40" s="41"/>
      <c r="P40" s="47"/>
      <c r="Q40" s="41"/>
      <c r="R40" s="35"/>
      <c r="S40" s="41"/>
      <c r="T40" s="30"/>
      <c r="U40" s="160"/>
      <c r="V40" s="59"/>
      <c r="W40" s="53"/>
      <c r="X40" s="59"/>
      <c r="Y40" s="53"/>
      <c r="Z40" s="59"/>
      <c r="AA40" s="53"/>
      <c r="AB40" s="59"/>
      <c r="AC40" s="68"/>
      <c r="AD40" s="291"/>
      <c r="AE40" s="282"/>
      <c r="AF40" s="270"/>
      <c r="AG40" s="282"/>
      <c r="AH40" s="270"/>
      <c r="AI40" s="282"/>
      <c r="AJ40" s="270"/>
      <c r="AK40" s="282"/>
      <c r="AL40" s="68"/>
      <c r="AM40" s="30"/>
      <c r="AN40" s="313"/>
      <c r="AO40" s="264"/>
      <c r="AP40" s="252"/>
      <c r="AQ40" s="264"/>
      <c r="AR40" s="252"/>
      <c r="AS40" s="264"/>
      <c r="AT40" s="252"/>
      <c r="AU40" s="264"/>
      <c r="AV40" s="68"/>
      <c r="AW40" s="30"/>
      <c r="AX40" s="376"/>
      <c r="AY40" s="364"/>
      <c r="AZ40" s="354"/>
      <c r="BA40" s="364"/>
      <c r="BB40" s="354"/>
      <c r="BC40" s="364"/>
      <c r="BD40" s="354"/>
      <c r="BE40" s="364"/>
      <c r="BF40" s="68"/>
      <c r="BG40" s="30"/>
      <c r="BH40" s="160"/>
      <c r="BI40" s="59"/>
      <c r="BJ40" s="53"/>
      <c r="BK40" s="59"/>
      <c r="BL40" s="53"/>
      <c r="BM40" s="59"/>
      <c r="BN40" s="53"/>
      <c r="BO40" s="59"/>
      <c r="BP40" s="68"/>
      <c r="BQ40" s="30"/>
      <c r="BR40" s="376"/>
      <c r="BS40" s="364"/>
      <c r="BT40" s="354"/>
      <c r="BU40" s="364"/>
      <c r="BV40" s="354"/>
      <c r="BW40" s="364"/>
      <c r="BX40" s="354"/>
      <c r="BY40" s="364"/>
      <c r="BZ40" s="68"/>
      <c r="CA40" s="313"/>
      <c r="CB40" s="264"/>
      <c r="CC40" s="252"/>
      <c r="CD40" s="264"/>
      <c r="CE40" s="252"/>
      <c r="CF40" s="264"/>
      <c r="CG40" s="252"/>
      <c r="CH40" s="264"/>
      <c r="CI40" s="68"/>
      <c r="CJ40" s="441"/>
      <c r="CK40" s="410"/>
      <c r="CL40" s="397"/>
      <c r="CM40" s="410"/>
      <c r="CN40" s="397"/>
      <c r="CO40" s="410"/>
      <c r="CP40" s="397"/>
      <c r="CQ40" s="410"/>
      <c r="CR40" s="68"/>
      <c r="CS40" s="463"/>
      <c r="CT40" s="428"/>
      <c r="CU40" s="415"/>
      <c r="CV40" s="428"/>
      <c r="CW40" s="415"/>
      <c r="CX40" s="428"/>
      <c r="CY40" s="415"/>
      <c r="CZ40" s="428"/>
      <c r="DA40" s="68"/>
    </row>
    <row r="41" spans="1:105" s="8" customFormat="1" x14ac:dyDescent="0.25">
      <c r="A41" s="19" t="s">
        <v>90</v>
      </c>
      <c r="B41" s="200">
        <f>B42</f>
        <v>1</v>
      </c>
      <c r="C41" s="234">
        <f>C42</f>
        <v>1</v>
      </c>
      <c r="D41" s="243">
        <f>((C41/B41)*100)</f>
        <v>100</v>
      </c>
      <c r="E41" s="238">
        <f>E42</f>
        <v>0</v>
      </c>
      <c r="F41" s="243">
        <f>((E41/B41)*100)</f>
        <v>0</v>
      </c>
      <c r="G41" s="238">
        <f>G42</f>
        <v>1</v>
      </c>
      <c r="H41" s="243">
        <f>((G41/B41)*100)</f>
        <v>100</v>
      </c>
      <c r="I41" s="238">
        <f>I42</f>
        <v>0</v>
      </c>
      <c r="J41" s="243">
        <f>((I41/B41)*100)</f>
        <v>0</v>
      </c>
      <c r="K41" s="29">
        <f>K42</f>
        <v>0</v>
      </c>
      <c r="L41" s="177">
        <f>L42</f>
        <v>1</v>
      </c>
      <c r="M41" s="39">
        <f>((L41/B41)*100)</f>
        <v>100</v>
      </c>
      <c r="N41" s="34">
        <f>N42</f>
        <v>1</v>
      </c>
      <c r="O41" s="39">
        <f>((N41/B41)*100)</f>
        <v>100</v>
      </c>
      <c r="P41" s="46">
        <f>P42</f>
        <v>0</v>
      </c>
      <c r="Q41" s="39">
        <f>((P41/B41)*100)</f>
        <v>0</v>
      </c>
      <c r="R41" s="34">
        <f>R42</f>
        <v>0</v>
      </c>
      <c r="S41" s="39">
        <f>((R41/B41)*100)</f>
        <v>0</v>
      </c>
      <c r="T41" s="29">
        <f>T42</f>
        <v>0</v>
      </c>
      <c r="U41" s="163">
        <f>U42</f>
        <v>0</v>
      </c>
      <c r="V41" s="57">
        <f>((U41/$B41)*100)</f>
        <v>0</v>
      </c>
      <c r="W41" s="51">
        <f>W42</f>
        <v>0</v>
      </c>
      <c r="X41" s="57">
        <f>((W41/$B41)*100)</f>
        <v>0</v>
      </c>
      <c r="Y41" s="51">
        <f>Y42</f>
        <v>0</v>
      </c>
      <c r="Z41" s="57">
        <f>((Y41/$B41)*100)</f>
        <v>0</v>
      </c>
      <c r="AA41" s="51">
        <f>AA42</f>
        <v>0</v>
      </c>
      <c r="AB41" s="57">
        <f>((AA41/$B41)*100)</f>
        <v>0</v>
      </c>
      <c r="AC41" s="67">
        <f>AC42</f>
        <v>1</v>
      </c>
      <c r="AD41" s="293">
        <f>AD42</f>
        <v>1</v>
      </c>
      <c r="AE41" s="302">
        <f>((AD41/$B41)*100)</f>
        <v>100</v>
      </c>
      <c r="AF41" s="297">
        <f>AF42</f>
        <v>1</v>
      </c>
      <c r="AG41" s="302">
        <f>((AF41/$B41)*100)</f>
        <v>100</v>
      </c>
      <c r="AH41" s="297">
        <f>AH42</f>
        <v>0</v>
      </c>
      <c r="AI41" s="302">
        <f>((AH41/$B41)*100)</f>
        <v>0</v>
      </c>
      <c r="AJ41" s="297">
        <f>AJ42</f>
        <v>0</v>
      </c>
      <c r="AK41" s="302">
        <f>((AJ41/$B41)*100)</f>
        <v>0</v>
      </c>
      <c r="AL41" s="67">
        <f>AL42</f>
        <v>0</v>
      </c>
      <c r="AM41" s="29"/>
      <c r="AN41" s="315">
        <f>AN42</f>
        <v>1</v>
      </c>
      <c r="AO41" s="324">
        <f>((AN41/$B41)*100)</f>
        <v>100</v>
      </c>
      <c r="AP41" s="319">
        <f>AP42</f>
        <v>1</v>
      </c>
      <c r="AQ41" s="324">
        <f>((AP41/$B41)*100)</f>
        <v>100</v>
      </c>
      <c r="AR41" s="319">
        <f>AR42</f>
        <v>0</v>
      </c>
      <c r="AS41" s="324">
        <f>((AR41/$B41)*100)</f>
        <v>0</v>
      </c>
      <c r="AT41" s="319">
        <f>AT42</f>
        <v>0</v>
      </c>
      <c r="AU41" s="324">
        <f>((AT41/$B41)*100)</f>
        <v>0</v>
      </c>
      <c r="AV41" s="67">
        <f>AV42</f>
        <v>0</v>
      </c>
      <c r="AW41" s="29"/>
      <c r="AX41" s="378">
        <f>AX42</f>
        <v>1</v>
      </c>
      <c r="AY41" s="387">
        <f>((AX41/$B41)*100)</f>
        <v>100</v>
      </c>
      <c r="AZ41" s="382">
        <f>AZ42</f>
        <v>1</v>
      </c>
      <c r="BA41" s="387">
        <f>((AZ41/$B41)*100)</f>
        <v>100</v>
      </c>
      <c r="BB41" s="382">
        <f>BB42</f>
        <v>0</v>
      </c>
      <c r="BC41" s="387">
        <f>((BB41/$B41)*100)</f>
        <v>0</v>
      </c>
      <c r="BD41" s="382">
        <f>BD42</f>
        <v>0</v>
      </c>
      <c r="BE41" s="387">
        <f>((BD41/$B41)*100)</f>
        <v>0</v>
      </c>
      <c r="BF41" s="67">
        <f>BF42</f>
        <v>0</v>
      </c>
      <c r="BG41" s="29"/>
      <c r="BH41" s="163">
        <f>BH42</f>
        <v>1</v>
      </c>
      <c r="BI41" s="57">
        <f>((BH41/$B41)*100)</f>
        <v>100</v>
      </c>
      <c r="BJ41" s="51">
        <f>BJ42</f>
        <v>1</v>
      </c>
      <c r="BK41" s="57">
        <f>((BJ41/$B41)*100)</f>
        <v>100</v>
      </c>
      <c r="BL41" s="51">
        <f>BL42</f>
        <v>0</v>
      </c>
      <c r="BM41" s="57">
        <f>((BL41/$B41)*100)</f>
        <v>0</v>
      </c>
      <c r="BN41" s="51">
        <f>BN42</f>
        <v>0</v>
      </c>
      <c r="BO41" s="57">
        <f>((BN41/$B41)*100)</f>
        <v>0</v>
      </c>
      <c r="BP41" s="67">
        <f>BP42</f>
        <v>0</v>
      </c>
      <c r="BQ41" s="29"/>
      <c r="BR41" s="378">
        <f>BR42</f>
        <v>1</v>
      </c>
      <c r="BS41" s="387">
        <f>((BR41/$B41)*100)</f>
        <v>100</v>
      </c>
      <c r="BT41" s="382">
        <f>BT42</f>
        <v>1</v>
      </c>
      <c r="BU41" s="387">
        <f>((BT41/$B41)*100)</f>
        <v>100</v>
      </c>
      <c r="BV41" s="382">
        <f>BV42</f>
        <v>0</v>
      </c>
      <c r="BW41" s="387">
        <f>((BV41/$B41)*100)</f>
        <v>0</v>
      </c>
      <c r="BX41" s="382">
        <f>BX42</f>
        <v>0</v>
      </c>
      <c r="BY41" s="387">
        <f>((BX41/$B41)*100)</f>
        <v>0</v>
      </c>
      <c r="BZ41" s="67">
        <f>BZ42</f>
        <v>0</v>
      </c>
      <c r="CA41" s="315">
        <f>CA42</f>
        <v>1</v>
      </c>
      <c r="CB41" s="324">
        <f>((CA41/$B41)*100)</f>
        <v>100</v>
      </c>
      <c r="CC41" s="319">
        <f>CC42</f>
        <v>1</v>
      </c>
      <c r="CD41" s="324">
        <f>((CC41/$B41)*100)</f>
        <v>100</v>
      </c>
      <c r="CE41" s="319">
        <f>CE42</f>
        <v>0</v>
      </c>
      <c r="CF41" s="324">
        <f>((CE41/$B41)*100)</f>
        <v>0</v>
      </c>
      <c r="CG41" s="319">
        <f>CG42</f>
        <v>0</v>
      </c>
      <c r="CH41" s="324">
        <f>((CG41/$B41)*100)</f>
        <v>0</v>
      </c>
      <c r="CI41" s="67">
        <f>CI42</f>
        <v>0</v>
      </c>
      <c r="CJ41" s="443">
        <f>CJ42</f>
        <v>1</v>
      </c>
      <c r="CK41" s="452">
        <f>((CJ41/$B41)*100)</f>
        <v>100</v>
      </c>
      <c r="CL41" s="447">
        <f>CL42</f>
        <v>1</v>
      </c>
      <c r="CM41" s="452">
        <f>((CL41/$B41)*100)</f>
        <v>100</v>
      </c>
      <c r="CN41" s="447">
        <f>CN42</f>
        <v>0</v>
      </c>
      <c r="CO41" s="452">
        <f>((CN41/$B41)*100)</f>
        <v>0</v>
      </c>
      <c r="CP41" s="447">
        <f>CP42</f>
        <v>0</v>
      </c>
      <c r="CQ41" s="452">
        <f>((CP41/$B41)*100)</f>
        <v>0</v>
      </c>
      <c r="CR41" s="67">
        <f>CR42</f>
        <v>0</v>
      </c>
      <c r="CS41" s="465">
        <f>CS42</f>
        <v>1</v>
      </c>
      <c r="CT41" s="474">
        <f>((CS41/$B41)*100)</f>
        <v>100</v>
      </c>
      <c r="CU41" s="469">
        <f>CU42</f>
        <v>1</v>
      </c>
      <c r="CV41" s="474">
        <f>((CU41/$B41)*100)</f>
        <v>100</v>
      </c>
      <c r="CW41" s="469">
        <f>CW42</f>
        <v>0</v>
      </c>
      <c r="CX41" s="474">
        <f>((CW41/$B41)*100)</f>
        <v>0</v>
      </c>
      <c r="CY41" s="469">
        <f>CY42</f>
        <v>0</v>
      </c>
      <c r="CZ41" s="474">
        <f>((CY41/$B41)*100)</f>
        <v>0</v>
      </c>
      <c r="DA41" s="67">
        <f>DA42</f>
        <v>0</v>
      </c>
    </row>
    <row r="42" spans="1:105" s="12" customFormat="1" ht="13.2" x14ac:dyDescent="0.25">
      <c r="A42" s="20" t="s">
        <v>91</v>
      </c>
      <c r="B42" s="198">
        <v>1</v>
      </c>
      <c r="C42" s="233">
        <f>E42+G42+I42</f>
        <v>1</v>
      </c>
      <c r="D42" s="244">
        <f>((C42/B42)*100)</f>
        <v>100</v>
      </c>
      <c r="E42" s="213">
        <v>0</v>
      </c>
      <c r="F42" s="244">
        <f>((E42/B42)*100)</f>
        <v>0</v>
      </c>
      <c r="G42" s="213">
        <v>1</v>
      </c>
      <c r="H42" s="244">
        <f>((G42/B42)*100)</f>
        <v>100</v>
      </c>
      <c r="I42" s="213">
        <v>0</v>
      </c>
      <c r="J42" s="244">
        <f>((I42/B42)*100)</f>
        <v>0</v>
      </c>
      <c r="K42" s="30">
        <v>0</v>
      </c>
      <c r="L42" s="178">
        <f>N42+P42+R42</f>
        <v>1</v>
      </c>
      <c r="M42" s="40">
        <f>((L42/B42)*100)</f>
        <v>100</v>
      </c>
      <c r="N42" s="36">
        <v>1</v>
      </c>
      <c r="O42" s="40">
        <f>((N42/B42)*100)</f>
        <v>100</v>
      </c>
      <c r="P42" s="47">
        <v>0</v>
      </c>
      <c r="Q42" s="40">
        <f>((P42/B42)*100)</f>
        <v>0</v>
      </c>
      <c r="R42" s="36">
        <v>0</v>
      </c>
      <c r="S42" s="40">
        <f>((R42/B42)*100)</f>
        <v>0</v>
      </c>
      <c r="T42" s="30">
        <v>0</v>
      </c>
      <c r="U42" s="161">
        <f>W42+Y42+AA42</f>
        <v>0</v>
      </c>
      <c r="V42" s="58">
        <f>((U42/$B42)*100)</f>
        <v>0</v>
      </c>
      <c r="W42" s="54">
        <v>0</v>
      </c>
      <c r="X42" s="58">
        <f>((W42/$B42)*100)</f>
        <v>0</v>
      </c>
      <c r="Y42" s="54">
        <v>0</v>
      </c>
      <c r="Z42" s="58">
        <f>((Y42/$B42)*100)</f>
        <v>0</v>
      </c>
      <c r="AA42" s="54">
        <v>0</v>
      </c>
      <c r="AB42" s="58">
        <f>((AA42/$B42)*100)</f>
        <v>0</v>
      </c>
      <c r="AC42" s="68">
        <v>1</v>
      </c>
      <c r="AD42" s="292">
        <f>AF42+AH42+AJ42</f>
        <v>1</v>
      </c>
      <c r="AE42" s="303">
        <f>((AD42/$B42)*100)</f>
        <v>100</v>
      </c>
      <c r="AF42" s="274">
        <v>1</v>
      </c>
      <c r="AG42" s="303">
        <f>((AF42/$B42)*100)</f>
        <v>100</v>
      </c>
      <c r="AH42" s="274">
        <v>0</v>
      </c>
      <c r="AI42" s="303">
        <f>((AH42/$B42)*100)</f>
        <v>0</v>
      </c>
      <c r="AJ42" s="274">
        <v>0</v>
      </c>
      <c r="AK42" s="303">
        <f>((AJ42/$B42)*100)</f>
        <v>0</v>
      </c>
      <c r="AL42" s="68">
        <v>0</v>
      </c>
      <c r="AM42" s="30" t="str">
        <f>IF((AD42+AL42)&gt;B42, "error", " ")</f>
        <v xml:space="preserve"> </v>
      </c>
      <c r="AN42" s="314">
        <f>AP42+AR42+AT42</f>
        <v>1</v>
      </c>
      <c r="AO42" s="325">
        <f>((AN42/$B42)*100)</f>
        <v>100</v>
      </c>
      <c r="AP42" s="256">
        <v>1</v>
      </c>
      <c r="AQ42" s="325">
        <f>((AP42/$B42)*100)</f>
        <v>100</v>
      </c>
      <c r="AR42" s="256">
        <v>0</v>
      </c>
      <c r="AS42" s="325">
        <f>((AR42/$B42)*100)</f>
        <v>0</v>
      </c>
      <c r="AT42" s="256">
        <v>0</v>
      </c>
      <c r="AU42" s="325">
        <f>((AT42/$B42)*100)</f>
        <v>0</v>
      </c>
      <c r="AV42" s="68">
        <v>0</v>
      </c>
      <c r="AW42" s="30" t="str">
        <f>IF((AN42+AV42)&gt;$B42, "error", " ")</f>
        <v xml:space="preserve"> </v>
      </c>
      <c r="AX42" s="377">
        <f>AZ42+BB42+BD42</f>
        <v>1</v>
      </c>
      <c r="AY42" s="388">
        <f>((AX42/$B42)*100)</f>
        <v>100</v>
      </c>
      <c r="AZ42" s="358">
        <v>1</v>
      </c>
      <c r="BA42" s="388">
        <f>((AZ42/$B42)*100)</f>
        <v>100</v>
      </c>
      <c r="BB42" s="358">
        <v>0</v>
      </c>
      <c r="BC42" s="388">
        <f>((BB42/$B42)*100)</f>
        <v>0</v>
      </c>
      <c r="BD42" s="358">
        <v>0</v>
      </c>
      <c r="BE42" s="388">
        <f>((BD42/$B42)*100)</f>
        <v>0</v>
      </c>
      <c r="BF42" s="68">
        <v>0</v>
      </c>
      <c r="BG42" s="30" t="str">
        <f>IF((AX42+BF42)&gt;$B42, "error", " ")</f>
        <v xml:space="preserve"> </v>
      </c>
      <c r="BH42" s="161">
        <f>BJ42+BL42+BN42</f>
        <v>1</v>
      </c>
      <c r="BI42" s="58">
        <f>((BH42/$B42)*100)</f>
        <v>100</v>
      </c>
      <c r="BJ42" s="54">
        <v>1</v>
      </c>
      <c r="BK42" s="58">
        <f>((BJ42/$B42)*100)</f>
        <v>100</v>
      </c>
      <c r="BL42" s="54">
        <v>0</v>
      </c>
      <c r="BM42" s="58">
        <f>((BL42/$B42)*100)</f>
        <v>0</v>
      </c>
      <c r="BN42" s="54">
        <v>0</v>
      </c>
      <c r="BO42" s="58">
        <f>((BN42/$B42)*100)</f>
        <v>0</v>
      </c>
      <c r="BP42" s="68">
        <v>0</v>
      </c>
      <c r="BQ42" s="30" t="str">
        <f>IF((BH42+BP42)&gt;$B42, "error", " ")</f>
        <v xml:space="preserve"> </v>
      </c>
      <c r="BR42" s="377">
        <f>BT42+BV42+BX42</f>
        <v>1</v>
      </c>
      <c r="BS42" s="388">
        <f>((BR42/$B42)*100)</f>
        <v>100</v>
      </c>
      <c r="BT42" s="358">
        <v>1</v>
      </c>
      <c r="BU42" s="388">
        <f>((BT42/$B42)*100)</f>
        <v>100</v>
      </c>
      <c r="BV42" s="358">
        <v>0</v>
      </c>
      <c r="BW42" s="388">
        <f>((BV42/$B42)*100)</f>
        <v>0</v>
      </c>
      <c r="BX42" s="358">
        <v>0</v>
      </c>
      <c r="BY42" s="388">
        <f>((BX42/$B42)*100)</f>
        <v>0</v>
      </c>
      <c r="BZ42" s="68">
        <v>0</v>
      </c>
      <c r="CA42" s="314">
        <f>CC42+CE42+CG42</f>
        <v>1</v>
      </c>
      <c r="CB42" s="325">
        <f>((CA42/$B42)*100)</f>
        <v>100</v>
      </c>
      <c r="CC42" s="256">
        <v>1</v>
      </c>
      <c r="CD42" s="325">
        <f>((CC42/$B42)*100)</f>
        <v>100</v>
      </c>
      <c r="CE42" s="256">
        <v>0</v>
      </c>
      <c r="CF42" s="325">
        <f>((CE42/$B42)*100)</f>
        <v>0</v>
      </c>
      <c r="CG42" s="256">
        <v>0</v>
      </c>
      <c r="CH42" s="325">
        <f>((CG42/$B42)*100)</f>
        <v>0</v>
      </c>
      <c r="CI42" s="68">
        <v>0</v>
      </c>
      <c r="CJ42" s="442">
        <f>CL42+CN42+CP42</f>
        <v>1</v>
      </c>
      <c r="CK42" s="453">
        <f>((CJ42/$B42)*100)</f>
        <v>100</v>
      </c>
      <c r="CL42" s="401">
        <v>1</v>
      </c>
      <c r="CM42" s="453">
        <f>((CL42/$B42)*100)</f>
        <v>100</v>
      </c>
      <c r="CN42" s="401">
        <v>0</v>
      </c>
      <c r="CO42" s="453">
        <f>((CN42/$B42)*100)</f>
        <v>0</v>
      </c>
      <c r="CP42" s="401">
        <v>0</v>
      </c>
      <c r="CQ42" s="453">
        <f>((CP42/$B42)*100)</f>
        <v>0</v>
      </c>
      <c r="CR42" s="68">
        <v>0</v>
      </c>
      <c r="CS42" s="464">
        <f>CU42+CW42+CY42</f>
        <v>1</v>
      </c>
      <c r="CT42" s="475">
        <f>((CS42/$B42)*100)</f>
        <v>100</v>
      </c>
      <c r="CU42" s="419">
        <v>1</v>
      </c>
      <c r="CV42" s="475">
        <f>((CU42/$B42)*100)</f>
        <v>100</v>
      </c>
      <c r="CW42" s="419">
        <v>0</v>
      </c>
      <c r="CX42" s="475">
        <f>((CW42/$B42)*100)</f>
        <v>0</v>
      </c>
      <c r="CY42" s="419">
        <v>0</v>
      </c>
      <c r="CZ42" s="475">
        <f>((CY42/$B42)*100)</f>
        <v>0</v>
      </c>
      <c r="DA42" s="68">
        <v>0</v>
      </c>
    </row>
    <row r="43" spans="1:105" x14ac:dyDescent="0.25">
      <c r="A43" s="18"/>
      <c r="B43" s="199"/>
      <c r="C43" s="232"/>
      <c r="D43" s="205"/>
      <c r="E43" s="211"/>
      <c r="F43" s="205"/>
      <c r="G43" s="211"/>
      <c r="H43" s="205"/>
      <c r="I43" s="211"/>
      <c r="J43" s="205"/>
      <c r="K43" s="30"/>
      <c r="L43" s="176"/>
      <c r="M43" s="41"/>
      <c r="N43" s="35"/>
      <c r="O43" s="41"/>
      <c r="P43" s="47"/>
      <c r="Q43" s="41"/>
      <c r="R43" s="35"/>
      <c r="S43" s="41"/>
      <c r="T43" s="30"/>
      <c r="U43" s="160"/>
      <c r="V43" s="59"/>
      <c r="W43" s="53"/>
      <c r="X43" s="59"/>
      <c r="Y43" s="53"/>
      <c r="Z43" s="59"/>
      <c r="AA43" s="53"/>
      <c r="AB43" s="59"/>
      <c r="AC43" s="68"/>
      <c r="AD43" s="291"/>
      <c r="AE43" s="282"/>
      <c r="AF43" s="270"/>
      <c r="AG43" s="282"/>
      <c r="AH43" s="270"/>
      <c r="AI43" s="282"/>
      <c r="AJ43" s="270"/>
      <c r="AK43" s="282"/>
      <c r="AL43" s="68"/>
      <c r="AM43" s="30"/>
      <c r="AN43" s="313"/>
      <c r="AO43" s="264"/>
      <c r="AP43" s="252"/>
      <c r="AQ43" s="264"/>
      <c r="AR43" s="252"/>
      <c r="AS43" s="264"/>
      <c r="AT43" s="252"/>
      <c r="AU43" s="264"/>
      <c r="AV43" s="68"/>
      <c r="AW43" s="30"/>
      <c r="AX43" s="376"/>
      <c r="AY43" s="364"/>
      <c r="AZ43" s="354"/>
      <c r="BA43" s="364"/>
      <c r="BB43" s="354"/>
      <c r="BC43" s="364"/>
      <c r="BD43" s="354"/>
      <c r="BE43" s="364"/>
      <c r="BF43" s="68"/>
      <c r="BG43" s="30"/>
      <c r="BH43" s="160"/>
      <c r="BI43" s="59"/>
      <c r="BJ43" s="53"/>
      <c r="BK43" s="59"/>
      <c r="BL43" s="53"/>
      <c r="BM43" s="59"/>
      <c r="BN43" s="53"/>
      <c r="BO43" s="59"/>
      <c r="BP43" s="68"/>
      <c r="BQ43" s="30"/>
      <c r="BR43" s="376"/>
      <c r="BS43" s="364"/>
      <c r="BT43" s="354"/>
      <c r="BU43" s="364"/>
      <c r="BV43" s="354"/>
      <c r="BW43" s="364"/>
      <c r="BX43" s="354"/>
      <c r="BY43" s="364"/>
      <c r="BZ43" s="68"/>
      <c r="CA43" s="313"/>
      <c r="CB43" s="264"/>
      <c r="CC43" s="252"/>
      <c r="CD43" s="264"/>
      <c r="CE43" s="252"/>
      <c r="CF43" s="264"/>
      <c r="CG43" s="252"/>
      <c r="CH43" s="264"/>
      <c r="CI43" s="68"/>
      <c r="CJ43" s="441"/>
      <c r="CK43" s="410"/>
      <c r="CL43" s="397"/>
      <c r="CM43" s="410"/>
      <c r="CN43" s="397"/>
      <c r="CO43" s="410"/>
      <c r="CP43" s="397"/>
      <c r="CQ43" s="410"/>
      <c r="CR43" s="68"/>
      <c r="CS43" s="463"/>
      <c r="CT43" s="428"/>
      <c r="CU43" s="415"/>
      <c r="CV43" s="428"/>
      <c r="CW43" s="415"/>
      <c r="CX43" s="428"/>
      <c r="CY43" s="415"/>
      <c r="CZ43" s="428"/>
      <c r="DA43" s="68"/>
    </row>
    <row r="44" spans="1:105" s="8" customFormat="1" x14ac:dyDescent="0.25">
      <c r="A44" s="19" t="s">
        <v>92</v>
      </c>
      <c r="B44" s="200">
        <f>B45+B46</f>
        <v>7</v>
      </c>
      <c r="C44" s="234">
        <f>SUM(C45:C46)</f>
        <v>1</v>
      </c>
      <c r="D44" s="243">
        <f>((C44/B44)*100)</f>
        <v>14.285714285714285</v>
      </c>
      <c r="E44" s="238">
        <f>E45+E46</f>
        <v>1</v>
      </c>
      <c r="F44" s="243">
        <f>((E44/B44)*100)</f>
        <v>14.285714285714285</v>
      </c>
      <c r="G44" s="238">
        <f>G45+G46</f>
        <v>0</v>
      </c>
      <c r="H44" s="243">
        <f>((G44/B44)*100)</f>
        <v>0</v>
      </c>
      <c r="I44" s="238">
        <f>SUM(I45:I46)</f>
        <v>0</v>
      </c>
      <c r="J44" s="243">
        <f>((I44/B44)*100)</f>
        <v>0</v>
      </c>
      <c r="K44" s="29">
        <f>K45+K46</f>
        <v>0</v>
      </c>
      <c r="L44" s="177">
        <f>SUM(L45:L46)</f>
        <v>4</v>
      </c>
      <c r="M44" s="39">
        <f>((L44/B44)*100)</f>
        <v>57.142857142857139</v>
      </c>
      <c r="N44" s="34">
        <f>N45+N46</f>
        <v>3</v>
      </c>
      <c r="O44" s="39">
        <f>((N44/B44)*100)</f>
        <v>42.857142857142854</v>
      </c>
      <c r="P44" s="46">
        <f>P45+P46</f>
        <v>0</v>
      </c>
      <c r="Q44" s="39">
        <f>((P44/B44)*100)</f>
        <v>0</v>
      </c>
      <c r="R44" s="34">
        <f>SUM(R45:R46)</f>
        <v>1</v>
      </c>
      <c r="S44" s="39">
        <f>((R44/B44)*100)</f>
        <v>14.285714285714285</v>
      </c>
      <c r="T44" s="29">
        <f>T45+T46</f>
        <v>0</v>
      </c>
      <c r="U44" s="163">
        <f>SUM(U45:U46)</f>
        <v>2</v>
      </c>
      <c r="V44" s="57">
        <f>((U44/$B44)*100)</f>
        <v>28.571428571428569</v>
      </c>
      <c r="W44" s="51">
        <f>W45+W46</f>
        <v>2</v>
      </c>
      <c r="X44" s="57">
        <f>((W44/$B44)*100)</f>
        <v>28.571428571428569</v>
      </c>
      <c r="Y44" s="51">
        <f>Y45+Y46</f>
        <v>0</v>
      </c>
      <c r="Z44" s="57">
        <f>((Y44/$B44)*100)</f>
        <v>0</v>
      </c>
      <c r="AA44" s="51">
        <f>SUM(AA45:AA46)</f>
        <v>0</v>
      </c>
      <c r="AB44" s="57">
        <f>((AA44/$B44)*100)</f>
        <v>0</v>
      </c>
      <c r="AC44" s="67">
        <f>AC45+AC46</f>
        <v>0</v>
      </c>
      <c r="AD44" s="293">
        <f>SUM(AD45:AD46)</f>
        <v>5</v>
      </c>
      <c r="AE44" s="302">
        <f>((AD44/$B44)*100)</f>
        <v>71.428571428571431</v>
      </c>
      <c r="AF44" s="297">
        <f>AF45+AF46</f>
        <v>4</v>
      </c>
      <c r="AG44" s="302">
        <f>((AF44/$B44)*100)</f>
        <v>57.142857142857139</v>
      </c>
      <c r="AH44" s="297">
        <f>AH45+AH46</f>
        <v>0</v>
      </c>
      <c r="AI44" s="302">
        <f>((AH44/$B44)*100)</f>
        <v>0</v>
      </c>
      <c r="AJ44" s="297">
        <f>SUM(AJ45:AJ46)</f>
        <v>1</v>
      </c>
      <c r="AK44" s="302">
        <f>((AJ44/$B44)*100)</f>
        <v>14.285714285714285</v>
      </c>
      <c r="AL44" s="67">
        <f>AL45+AL46</f>
        <v>0</v>
      </c>
      <c r="AM44" s="29"/>
      <c r="AN44" s="315">
        <f>SUM(AN45:AN46)</f>
        <v>2</v>
      </c>
      <c r="AO44" s="324">
        <f>((AN44/$B44)*100)</f>
        <v>28.571428571428569</v>
      </c>
      <c r="AP44" s="319">
        <f>AP45+AP46</f>
        <v>2</v>
      </c>
      <c r="AQ44" s="324">
        <f>((AP44/$B44)*100)</f>
        <v>28.571428571428569</v>
      </c>
      <c r="AR44" s="319">
        <f>AR45+AR46</f>
        <v>0</v>
      </c>
      <c r="AS44" s="324">
        <f>((AR44/$B44)*100)</f>
        <v>0</v>
      </c>
      <c r="AT44" s="319">
        <f>SUM(AT45:AT46)</f>
        <v>0</v>
      </c>
      <c r="AU44" s="324">
        <f>((AT44/$B44)*100)</f>
        <v>0</v>
      </c>
      <c r="AV44" s="67">
        <f>AV45+AV46</f>
        <v>0</v>
      </c>
      <c r="AW44" s="29"/>
      <c r="AX44" s="378">
        <f>SUM(AX45:AX46)</f>
        <v>7</v>
      </c>
      <c r="AY44" s="387">
        <f>((AX44/$B44)*100)</f>
        <v>100</v>
      </c>
      <c r="AZ44" s="382">
        <f>AZ45+AZ46</f>
        <v>7</v>
      </c>
      <c r="BA44" s="387">
        <f>((AZ44/$B44)*100)</f>
        <v>100</v>
      </c>
      <c r="BB44" s="382">
        <f>BB45+BB46</f>
        <v>0</v>
      </c>
      <c r="BC44" s="387">
        <f>((BB44/$B44)*100)</f>
        <v>0</v>
      </c>
      <c r="BD44" s="382">
        <f>SUM(BD45:BD46)</f>
        <v>0</v>
      </c>
      <c r="BE44" s="387">
        <f>((BD44/$B44)*100)</f>
        <v>0</v>
      </c>
      <c r="BF44" s="67">
        <f>BF45+BF46</f>
        <v>0</v>
      </c>
      <c r="BG44" s="29"/>
      <c r="BH44" s="163">
        <f>SUM(BH45:BH46)</f>
        <v>7</v>
      </c>
      <c r="BI44" s="57">
        <f>((BH44/$B44)*100)</f>
        <v>100</v>
      </c>
      <c r="BJ44" s="51">
        <f>BJ45+BJ46</f>
        <v>4</v>
      </c>
      <c r="BK44" s="57">
        <f>((BJ44/$B44)*100)</f>
        <v>57.142857142857139</v>
      </c>
      <c r="BL44" s="51">
        <f>BL45+BL46</f>
        <v>3</v>
      </c>
      <c r="BM44" s="57">
        <f>((BL44/$B44)*100)</f>
        <v>42.857142857142854</v>
      </c>
      <c r="BN44" s="51">
        <f>SUM(BN45:BN46)</f>
        <v>0</v>
      </c>
      <c r="BO44" s="57">
        <f>((BN44/$B44)*100)</f>
        <v>0</v>
      </c>
      <c r="BP44" s="67">
        <f>BP45+BP46</f>
        <v>0</v>
      </c>
      <c r="BQ44" s="29"/>
      <c r="BR44" s="378">
        <f>SUM(BR45:BR46)</f>
        <v>7</v>
      </c>
      <c r="BS44" s="387">
        <f>((BR44/$B44)*100)</f>
        <v>100</v>
      </c>
      <c r="BT44" s="382">
        <f>BT45+BT46</f>
        <v>7</v>
      </c>
      <c r="BU44" s="387">
        <f>((BT44/$B44)*100)</f>
        <v>100</v>
      </c>
      <c r="BV44" s="382">
        <f>BV45+BV46</f>
        <v>0</v>
      </c>
      <c r="BW44" s="387">
        <f>((BV44/$B44)*100)</f>
        <v>0</v>
      </c>
      <c r="BX44" s="382">
        <f>SUM(BX45:BX46)</f>
        <v>0</v>
      </c>
      <c r="BY44" s="387">
        <f>((BX44/$B44)*100)</f>
        <v>0</v>
      </c>
      <c r="BZ44" s="67">
        <f>BZ45+BZ46</f>
        <v>0</v>
      </c>
      <c r="CA44" s="315">
        <f>SUM(CA45:CA46)</f>
        <v>3</v>
      </c>
      <c r="CB44" s="324">
        <f>((CA44/$B44)*100)</f>
        <v>42.857142857142854</v>
      </c>
      <c r="CC44" s="319">
        <f>CC45+CC46</f>
        <v>3</v>
      </c>
      <c r="CD44" s="324">
        <f>((CC44/$B44)*100)</f>
        <v>42.857142857142854</v>
      </c>
      <c r="CE44" s="319">
        <f>CE45+CE46</f>
        <v>0</v>
      </c>
      <c r="CF44" s="324">
        <f>((CE44/$B44)*100)</f>
        <v>0</v>
      </c>
      <c r="CG44" s="319">
        <f>SUM(CG45:CG46)</f>
        <v>0</v>
      </c>
      <c r="CH44" s="324">
        <f>((CG44/$B44)*100)</f>
        <v>0</v>
      </c>
      <c r="CI44" s="67">
        <f>CI45+CI46</f>
        <v>0</v>
      </c>
      <c r="CJ44" s="443">
        <f>SUM(CJ45:CJ46)</f>
        <v>6</v>
      </c>
      <c r="CK44" s="452">
        <f>((CJ44/$B44)*100)</f>
        <v>85.714285714285708</v>
      </c>
      <c r="CL44" s="447">
        <f>CL45+CL46</f>
        <v>6</v>
      </c>
      <c r="CM44" s="452">
        <f>((CL44/$B44)*100)</f>
        <v>85.714285714285708</v>
      </c>
      <c r="CN44" s="447">
        <f>CN45+CN46</f>
        <v>0</v>
      </c>
      <c r="CO44" s="452">
        <f>((CN44/$B44)*100)</f>
        <v>0</v>
      </c>
      <c r="CP44" s="447">
        <f>SUM(CP45:CP46)</f>
        <v>0</v>
      </c>
      <c r="CQ44" s="452">
        <f>((CP44/$B44)*100)</f>
        <v>0</v>
      </c>
      <c r="CR44" s="67">
        <f>CR45+CR46</f>
        <v>0</v>
      </c>
      <c r="CS44" s="465">
        <f>SUM(CS45:CS46)</f>
        <v>5</v>
      </c>
      <c r="CT44" s="474">
        <f>((CS44/$B44)*100)</f>
        <v>71.428571428571431</v>
      </c>
      <c r="CU44" s="469">
        <f>CU45+CU46</f>
        <v>5</v>
      </c>
      <c r="CV44" s="474">
        <f>((CU44/$B44)*100)</f>
        <v>71.428571428571431</v>
      </c>
      <c r="CW44" s="469">
        <f>CW45+CW46</f>
        <v>0</v>
      </c>
      <c r="CX44" s="474">
        <f>((CW44/$B44)*100)</f>
        <v>0</v>
      </c>
      <c r="CY44" s="469">
        <f>SUM(CY45:CY46)</f>
        <v>0</v>
      </c>
      <c r="CZ44" s="474">
        <f>((CY44/$B44)*100)</f>
        <v>0</v>
      </c>
      <c r="DA44" s="67">
        <f>DA45+DA46</f>
        <v>0</v>
      </c>
    </row>
    <row r="45" spans="1:105" s="12" customFormat="1" ht="13.2" x14ac:dyDescent="0.25">
      <c r="A45" s="20" t="s">
        <v>93</v>
      </c>
      <c r="B45" s="198">
        <v>4</v>
      </c>
      <c r="C45" s="233">
        <f>E45+G45+I45</f>
        <v>0</v>
      </c>
      <c r="D45" s="244">
        <f>((C45/B45)*100)</f>
        <v>0</v>
      </c>
      <c r="E45" s="213">
        <v>0</v>
      </c>
      <c r="F45" s="244">
        <f>((E45/B45)*100)</f>
        <v>0</v>
      </c>
      <c r="G45" s="213">
        <v>0</v>
      </c>
      <c r="H45" s="244">
        <f>((G45/B45)*100)</f>
        <v>0</v>
      </c>
      <c r="I45" s="213">
        <v>0</v>
      </c>
      <c r="J45" s="244">
        <f>((I45/B45)*100)</f>
        <v>0</v>
      </c>
      <c r="K45" s="30">
        <v>0</v>
      </c>
      <c r="L45" s="178">
        <f>N45+P45+R45</f>
        <v>2</v>
      </c>
      <c r="M45" s="40">
        <f>((L45/B45)*100)</f>
        <v>50</v>
      </c>
      <c r="N45" s="36">
        <v>1</v>
      </c>
      <c r="O45" s="40">
        <f>((N45/B45)*100)</f>
        <v>25</v>
      </c>
      <c r="P45" s="47">
        <v>0</v>
      </c>
      <c r="Q45" s="40">
        <f>((P45/B45)*100)</f>
        <v>0</v>
      </c>
      <c r="R45" s="36">
        <v>1</v>
      </c>
      <c r="S45" s="40">
        <f>((R45/B45)*100)</f>
        <v>25</v>
      </c>
      <c r="T45" s="30">
        <v>0</v>
      </c>
      <c r="U45" s="161">
        <f>W45+Y45+AA45</f>
        <v>2</v>
      </c>
      <c r="V45" s="58">
        <f>((U45/$B45)*100)</f>
        <v>50</v>
      </c>
      <c r="W45" s="54">
        <v>2</v>
      </c>
      <c r="X45" s="58">
        <f>((W45/$B45)*100)</f>
        <v>50</v>
      </c>
      <c r="Y45" s="54">
        <v>0</v>
      </c>
      <c r="Z45" s="58">
        <f>((Y45/$B45)*100)</f>
        <v>0</v>
      </c>
      <c r="AA45" s="54">
        <v>0</v>
      </c>
      <c r="AB45" s="58">
        <f>((AA45/$B45)*100)</f>
        <v>0</v>
      </c>
      <c r="AC45" s="68">
        <v>0</v>
      </c>
      <c r="AD45" s="292">
        <f>AF45+AH45+AJ45</f>
        <v>3</v>
      </c>
      <c r="AE45" s="303">
        <f>((AD45/$B45)*100)</f>
        <v>75</v>
      </c>
      <c r="AF45" s="274">
        <v>2</v>
      </c>
      <c r="AG45" s="303">
        <f>((AF45/$B45)*100)</f>
        <v>50</v>
      </c>
      <c r="AH45" s="274">
        <v>0</v>
      </c>
      <c r="AI45" s="303">
        <f>((AH45/$B45)*100)</f>
        <v>0</v>
      </c>
      <c r="AJ45" s="274">
        <v>1</v>
      </c>
      <c r="AK45" s="303">
        <f>((AJ45/$B45)*100)</f>
        <v>25</v>
      </c>
      <c r="AL45" s="68">
        <v>0</v>
      </c>
      <c r="AM45" s="30" t="str">
        <f t="shared" ref="AM45:AM46" si="157">IF((AD45+AL45)&gt;B45, "error", " ")</f>
        <v xml:space="preserve"> </v>
      </c>
      <c r="AN45" s="314">
        <f>AP45+AR45+AT45</f>
        <v>2</v>
      </c>
      <c r="AO45" s="325">
        <f>((AN45/$B45)*100)</f>
        <v>50</v>
      </c>
      <c r="AP45" s="256">
        <v>2</v>
      </c>
      <c r="AQ45" s="325">
        <f>((AP45/$B45)*100)</f>
        <v>50</v>
      </c>
      <c r="AR45" s="256">
        <v>0</v>
      </c>
      <c r="AS45" s="325">
        <f>((AR45/$B45)*100)</f>
        <v>0</v>
      </c>
      <c r="AT45" s="256">
        <v>0</v>
      </c>
      <c r="AU45" s="325">
        <f>((AT45/$B45)*100)</f>
        <v>0</v>
      </c>
      <c r="AV45" s="68">
        <v>0</v>
      </c>
      <c r="AW45" s="30" t="str">
        <f t="shared" ref="AW45:AW46" si="158">IF((AN45+AV45)&gt;$B45, "error", " ")</f>
        <v xml:space="preserve"> </v>
      </c>
      <c r="AX45" s="377">
        <f>AZ45+BB45+BD45</f>
        <v>4</v>
      </c>
      <c r="AY45" s="388">
        <f>((AX45/$B45)*100)</f>
        <v>100</v>
      </c>
      <c r="AZ45" s="358">
        <v>4</v>
      </c>
      <c r="BA45" s="388">
        <f>((AZ45/$B45)*100)</f>
        <v>100</v>
      </c>
      <c r="BB45" s="358">
        <v>0</v>
      </c>
      <c r="BC45" s="388">
        <f>((BB45/$B45)*100)</f>
        <v>0</v>
      </c>
      <c r="BD45" s="358">
        <v>0</v>
      </c>
      <c r="BE45" s="388">
        <f>((BD45/$B45)*100)</f>
        <v>0</v>
      </c>
      <c r="BF45" s="68">
        <v>0</v>
      </c>
      <c r="BG45" s="30" t="str">
        <f t="shared" ref="BG45:BG46" si="159">IF((AX45+BF45)&gt;$B45, "error", " ")</f>
        <v xml:space="preserve"> </v>
      </c>
      <c r="BH45" s="161">
        <f>BJ45+BL45+BN45</f>
        <v>4</v>
      </c>
      <c r="BI45" s="58">
        <f>((BH45/$B45)*100)</f>
        <v>100</v>
      </c>
      <c r="BJ45" s="54">
        <v>1</v>
      </c>
      <c r="BK45" s="58">
        <f>((BJ45/$B45)*100)</f>
        <v>25</v>
      </c>
      <c r="BL45" s="54">
        <v>3</v>
      </c>
      <c r="BM45" s="58">
        <f>((BL45/$B45)*100)</f>
        <v>75</v>
      </c>
      <c r="BN45" s="54">
        <v>0</v>
      </c>
      <c r="BO45" s="58">
        <f>((BN45/$B45)*100)</f>
        <v>0</v>
      </c>
      <c r="BP45" s="68">
        <v>0</v>
      </c>
      <c r="BQ45" s="30" t="str">
        <f t="shared" ref="BQ45:BQ46" si="160">IF((BH45+BP45)&gt;$B45, "error", " ")</f>
        <v xml:space="preserve"> </v>
      </c>
      <c r="BR45" s="377">
        <f>BT45+BV45+BX45</f>
        <v>4</v>
      </c>
      <c r="BS45" s="388">
        <f>((BR45/$B45)*100)</f>
        <v>100</v>
      </c>
      <c r="BT45" s="358">
        <v>4</v>
      </c>
      <c r="BU45" s="388">
        <f>((BT45/$B45)*100)</f>
        <v>100</v>
      </c>
      <c r="BV45" s="358">
        <v>0</v>
      </c>
      <c r="BW45" s="388">
        <f>((BV45/$B45)*100)</f>
        <v>0</v>
      </c>
      <c r="BX45" s="358">
        <v>0</v>
      </c>
      <c r="BY45" s="388">
        <f>((BX45/$B45)*100)</f>
        <v>0</v>
      </c>
      <c r="BZ45" s="68">
        <v>0</v>
      </c>
      <c r="CA45" s="314">
        <f>CC45+CE45+CG45</f>
        <v>3</v>
      </c>
      <c r="CB45" s="325">
        <f>((CA45/$B45)*100)</f>
        <v>75</v>
      </c>
      <c r="CC45" s="256">
        <v>3</v>
      </c>
      <c r="CD45" s="325">
        <f>((CC45/$B45)*100)</f>
        <v>75</v>
      </c>
      <c r="CE45" s="256">
        <v>0</v>
      </c>
      <c r="CF45" s="325">
        <f>((CE45/$B45)*100)</f>
        <v>0</v>
      </c>
      <c r="CG45" s="256">
        <v>0</v>
      </c>
      <c r="CH45" s="325">
        <f>((CG45/$B45)*100)</f>
        <v>0</v>
      </c>
      <c r="CI45" s="68">
        <v>0</v>
      </c>
      <c r="CJ45" s="442">
        <f>CL45+CN45+CP45</f>
        <v>3</v>
      </c>
      <c r="CK45" s="453">
        <f>((CJ45/$B45)*100)</f>
        <v>75</v>
      </c>
      <c r="CL45" s="401">
        <v>3</v>
      </c>
      <c r="CM45" s="453">
        <f>((CL45/$B45)*100)</f>
        <v>75</v>
      </c>
      <c r="CN45" s="401">
        <v>0</v>
      </c>
      <c r="CO45" s="453">
        <f>((CN45/$B45)*100)</f>
        <v>0</v>
      </c>
      <c r="CP45" s="401">
        <v>0</v>
      </c>
      <c r="CQ45" s="453">
        <f>((CP45/$B45)*100)</f>
        <v>0</v>
      </c>
      <c r="CR45" s="68">
        <v>0</v>
      </c>
      <c r="CS45" s="464">
        <f>CU45+CW45+CY45</f>
        <v>2</v>
      </c>
      <c r="CT45" s="475">
        <f>((CS45/$B45)*100)</f>
        <v>50</v>
      </c>
      <c r="CU45" s="419">
        <v>2</v>
      </c>
      <c r="CV45" s="475">
        <f>((CU45/$B45)*100)</f>
        <v>50</v>
      </c>
      <c r="CW45" s="419">
        <v>0</v>
      </c>
      <c r="CX45" s="475">
        <f>((CW45/$B45)*100)</f>
        <v>0</v>
      </c>
      <c r="CY45" s="419">
        <v>0</v>
      </c>
      <c r="CZ45" s="475">
        <f>((CY45/$B45)*100)</f>
        <v>0</v>
      </c>
      <c r="DA45" s="68">
        <v>0</v>
      </c>
    </row>
    <row r="46" spans="1:105" s="12" customFormat="1" ht="13.2" x14ac:dyDescent="0.25">
      <c r="A46" s="20" t="s">
        <v>94</v>
      </c>
      <c r="B46" s="198">
        <v>3</v>
      </c>
      <c r="C46" s="233">
        <f>E46+G46+I46</f>
        <v>1</v>
      </c>
      <c r="D46" s="244">
        <f>((C46/B46)*100)</f>
        <v>33.333333333333329</v>
      </c>
      <c r="E46" s="213">
        <v>1</v>
      </c>
      <c r="F46" s="244">
        <f>((E46/B46)*100)</f>
        <v>33.333333333333329</v>
      </c>
      <c r="G46" s="213">
        <v>0</v>
      </c>
      <c r="H46" s="244">
        <f>((G46/B46)*100)</f>
        <v>0</v>
      </c>
      <c r="I46" s="213">
        <v>0</v>
      </c>
      <c r="J46" s="244">
        <f>((I46/B46)*100)</f>
        <v>0</v>
      </c>
      <c r="K46" s="30">
        <v>0</v>
      </c>
      <c r="L46" s="178">
        <f>N46+P46+R46</f>
        <v>2</v>
      </c>
      <c r="M46" s="40">
        <f>((L46/B46)*100)</f>
        <v>66.666666666666657</v>
      </c>
      <c r="N46" s="36">
        <v>2</v>
      </c>
      <c r="O46" s="40">
        <f>((N46/B46)*100)</f>
        <v>66.666666666666657</v>
      </c>
      <c r="P46" s="47">
        <v>0</v>
      </c>
      <c r="Q46" s="40">
        <f>((P46/B46)*100)</f>
        <v>0</v>
      </c>
      <c r="R46" s="36">
        <v>0</v>
      </c>
      <c r="S46" s="40">
        <f>((R46/B46)*100)</f>
        <v>0</v>
      </c>
      <c r="T46" s="30">
        <v>0</v>
      </c>
      <c r="U46" s="161">
        <f>W46+Y46+AA46</f>
        <v>0</v>
      </c>
      <c r="V46" s="58">
        <f>((U46/$B46)*100)</f>
        <v>0</v>
      </c>
      <c r="W46" s="54">
        <v>0</v>
      </c>
      <c r="X46" s="58">
        <f>((W46/$B46)*100)</f>
        <v>0</v>
      </c>
      <c r="Y46" s="54">
        <v>0</v>
      </c>
      <c r="Z46" s="58">
        <f>((Y46/$B46)*100)</f>
        <v>0</v>
      </c>
      <c r="AA46" s="54">
        <v>0</v>
      </c>
      <c r="AB46" s="58">
        <f>((AA46/$B46)*100)</f>
        <v>0</v>
      </c>
      <c r="AC46" s="68">
        <v>0</v>
      </c>
      <c r="AD46" s="292">
        <f>AF46+AH46+AJ46</f>
        <v>2</v>
      </c>
      <c r="AE46" s="303">
        <f>((AD46/$B46)*100)</f>
        <v>66.666666666666657</v>
      </c>
      <c r="AF46" s="274">
        <v>2</v>
      </c>
      <c r="AG46" s="303">
        <f>((AF46/$B46)*100)</f>
        <v>66.666666666666657</v>
      </c>
      <c r="AH46" s="274">
        <v>0</v>
      </c>
      <c r="AI46" s="303">
        <f>((AH46/$B46)*100)</f>
        <v>0</v>
      </c>
      <c r="AJ46" s="274">
        <v>0</v>
      </c>
      <c r="AK46" s="303">
        <f>((AJ46/$B46)*100)</f>
        <v>0</v>
      </c>
      <c r="AL46" s="68">
        <v>0</v>
      </c>
      <c r="AM46" s="30" t="str">
        <f t="shared" si="157"/>
        <v xml:space="preserve"> </v>
      </c>
      <c r="AN46" s="314">
        <f>AP46+AR46+AT46</f>
        <v>0</v>
      </c>
      <c r="AO46" s="325">
        <f>((AN46/$B46)*100)</f>
        <v>0</v>
      </c>
      <c r="AP46" s="256">
        <v>0</v>
      </c>
      <c r="AQ46" s="325">
        <f>((AP46/$B46)*100)</f>
        <v>0</v>
      </c>
      <c r="AR46" s="256">
        <v>0</v>
      </c>
      <c r="AS46" s="325">
        <f>((AR46/$B46)*100)</f>
        <v>0</v>
      </c>
      <c r="AT46" s="256">
        <v>0</v>
      </c>
      <c r="AU46" s="325">
        <f>((AT46/$B46)*100)</f>
        <v>0</v>
      </c>
      <c r="AV46" s="68">
        <v>0</v>
      </c>
      <c r="AW46" s="30" t="str">
        <f t="shared" si="158"/>
        <v xml:space="preserve"> </v>
      </c>
      <c r="AX46" s="377">
        <f>AZ46+BB46+BD46</f>
        <v>3</v>
      </c>
      <c r="AY46" s="388">
        <f>((AX46/$B46)*100)</f>
        <v>100</v>
      </c>
      <c r="AZ46" s="358">
        <v>3</v>
      </c>
      <c r="BA46" s="388">
        <f>((AZ46/$B46)*100)</f>
        <v>100</v>
      </c>
      <c r="BB46" s="358">
        <v>0</v>
      </c>
      <c r="BC46" s="388">
        <f>((BB46/$B46)*100)</f>
        <v>0</v>
      </c>
      <c r="BD46" s="358">
        <v>0</v>
      </c>
      <c r="BE46" s="388">
        <f>((BD46/$B46)*100)</f>
        <v>0</v>
      </c>
      <c r="BF46" s="68">
        <v>0</v>
      </c>
      <c r="BG46" s="30" t="str">
        <f t="shared" si="159"/>
        <v xml:space="preserve"> </v>
      </c>
      <c r="BH46" s="161">
        <f>BJ46+BL46+BN46</f>
        <v>3</v>
      </c>
      <c r="BI46" s="58">
        <f>((BH46/$B46)*100)</f>
        <v>100</v>
      </c>
      <c r="BJ46" s="54">
        <v>3</v>
      </c>
      <c r="BK46" s="58">
        <f>((BJ46/$B46)*100)</f>
        <v>100</v>
      </c>
      <c r="BL46" s="54">
        <v>0</v>
      </c>
      <c r="BM46" s="58">
        <f>((BL46/$B46)*100)</f>
        <v>0</v>
      </c>
      <c r="BN46" s="54">
        <v>0</v>
      </c>
      <c r="BO46" s="58">
        <f>((BN46/$B46)*100)</f>
        <v>0</v>
      </c>
      <c r="BP46" s="68">
        <v>0</v>
      </c>
      <c r="BQ46" s="30" t="str">
        <f t="shared" si="160"/>
        <v xml:space="preserve"> </v>
      </c>
      <c r="BR46" s="377">
        <f>BT46+BV46+BX46</f>
        <v>3</v>
      </c>
      <c r="BS46" s="388">
        <f>((BR46/$B46)*100)</f>
        <v>100</v>
      </c>
      <c r="BT46" s="358">
        <v>3</v>
      </c>
      <c r="BU46" s="388">
        <f>((BT46/$B46)*100)</f>
        <v>100</v>
      </c>
      <c r="BV46" s="358">
        <v>0</v>
      </c>
      <c r="BW46" s="388">
        <f>((BV46/$B46)*100)</f>
        <v>0</v>
      </c>
      <c r="BX46" s="358">
        <v>0</v>
      </c>
      <c r="BY46" s="388">
        <f>((BX46/$B46)*100)</f>
        <v>0</v>
      </c>
      <c r="BZ46" s="68">
        <v>0</v>
      </c>
      <c r="CA46" s="314">
        <f>CC46+CE46+CG46</f>
        <v>0</v>
      </c>
      <c r="CB46" s="325">
        <f>((CA46/$B46)*100)</f>
        <v>0</v>
      </c>
      <c r="CC46" s="256">
        <v>0</v>
      </c>
      <c r="CD46" s="325">
        <f>((CC46/$B46)*100)</f>
        <v>0</v>
      </c>
      <c r="CE46" s="256">
        <v>0</v>
      </c>
      <c r="CF46" s="325">
        <f>((CE46/$B46)*100)</f>
        <v>0</v>
      </c>
      <c r="CG46" s="256">
        <v>0</v>
      </c>
      <c r="CH46" s="325">
        <f>((CG46/$B46)*100)</f>
        <v>0</v>
      </c>
      <c r="CI46" s="68">
        <v>0</v>
      </c>
      <c r="CJ46" s="442">
        <f>CL46+CN46+CP46</f>
        <v>3</v>
      </c>
      <c r="CK46" s="453">
        <f>((CJ46/$B46)*100)</f>
        <v>100</v>
      </c>
      <c r="CL46" s="401">
        <v>3</v>
      </c>
      <c r="CM46" s="453">
        <f>((CL46/$B46)*100)</f>
        <v>100</v>
      </c>
      <c r="CN46" s="401">
        <v>0</v>
      </c>
      <c r="CO46" s="453">
        <f>((CN46/$B46)*100)</f>
        <v>0</v>
      </c>
      <c r="CP46" s="401">
        <v>0</v>
      </c>
      <c r="CQ46" s="453">
        <f>((CP46/$B46)*100)</f>
        <v>0</v>
      </c>
      <c r="CR46" s="68">
        <v>0</v>
      </c>
      <c r="CS46" s="464">
        <f>CU46+CW46+CY46</f>
        <v>3</v>
      </c>
      <c r="CT46" s="475">
        <f>((CS46/$B46)*100)</f>
        <v>100</v>
      </c>
      <c r="CU46" s="419">
        <v>3</v>
      </c>
      <c r="CV46" s="475">
        <f>((CU46/$B46)*100)</f>
        <v>100</v>
      </c>
      <c r="CW46" s="419">
        <v>0</v>
      </c>
      <c r="CX46" s="475">
        <f>((CW46/$B46)*100)</f>
        <v>0</v>
      </c>
      <c r="CY46" s="419">
        <v>0</v>
      </c>
      <c r="CZ46" s="475">
        <f>((CY46/$B46)*100)</f>
        <v>0</v>
      </c>
      <c r="DA46" s="68">
        <v>0</v>
      </c>
    </row>
    <row r="47" spans="1:105" x14ac:dyDescent="0.25">
      <c r="A47" s="18"/>
      <c r="B47" s="199"/>
      <c r="C47" s="232"/>
      <c r="D47" s="246"/>
      <c r="E47" s="211"/>
      <c r="F47" s="246"/>
      <c r="G47" s="211"/>
      <c r="H47" s="246"/>
      <c r="I47" s="211"/>
      <c r="J47" s="246"/>
      <c r="K47" s="31"/>
      <c r="L47" s="176"/>
      <c r="M47" s="43"/>
      <c r="N47" s="35"/>
      <c r="O47" s="43"/>
      <c r="P47" s="48"/>
      <c r="Q47" s="43"/>
      <c r="R47" s="35"/>
      <c r="S47" s="43"/>
      <c r="T47" s="31"/>
      <c r="U47" s="160"/>
      <c r="V47" s="61"/>
      <c r="W47" s="53"/>
      <c r="X47" s="61"/>
      <c r="Y47" s="53"/>
      <c r="Z47" s="61"/>
      <c r="AA47" s="53"/>
      <c r="AB47" s="61"/>
      <c r="AC47" s="69"/>
      <c r="AD47" s="291"/>
      <c r="AE47" s="305"/>
      <c r="AF47" s="270"/>
      <c r="AG47" s="305"/>
      <c r="AH47" s="270"/>
      <c r="AI47" s="305"/>
      <c r="AJ47" s="270"/>
      <c r="AK47" s="305"/>
      <c r="AL47" s="69"/>
      <c r="AM47" s="31"/>
      <c r="AN47" s="313"/>
      <c r="AO47" s="327"/>
      <c r="AP47" s="252"/>
      <c r="AQ47" s="327"/>
      <c r="AR47" s="252"/>
      <c r="AS47" s="327"/>
      <c r="AT47" s="252"/>
      <c r="AU47" s="327"/>
      <c r="AV47" s="69"/>
      <c r="AW47" s="31"/>
      <c r="AX47" s="376"/>
      <c r="AY47" s="390"/>
      <c r="AZ47" s="354"/>
      <c r="BA47" s="390"/>
      <c r="BB47" s="354"/>
      <c r="BC47" s="390"/>
      <c r="BD47" s="354"/>
      <c r="BE47" s="390"/>
      <c r="BF47" s="69"/>
      <c r="BG47" s="31"/>
      <c r="BH47" s="160"/>
      <c r="BI47" s="61"/>
      <c r="BJ47" s="53"/>
      <c r="BK47" s="61"/>
      <c r="BL47" s="53"/>
      <c r="BM47" s="61"/>
      <c r="BN47" s="53"/>
      <c r="BO47" s="61"/>
      <c r="BP47" s="69"/>
      <c r="BQ47" s="31"/>
      <c r="BR47" s="376"/>
      <c r="BS47" s="390"/>
      <c r="BT47" s="354"/>
      <c r="BU47" s="390"/>
      <c r="BV47" s="354"/>
      <c r="BW47" s="390"/>
      <c r="BX47" s="354"/>
      <c r="BY47" s="390"/>
      <c r="BZ47" s="69"/>
      <c r="CA47" s="313"/>
      <c r="CB47" s="327"/>
      <c r="CC47" s="252"/>
      <c r="CD47" s="327"/>
      <c r="CE47" s="252"/>
      <c r="CF47" s="327"/>
      <c r="CG47" s="252"/>
      <c r="CH47" s="327"/>
      <c r="CI47" s="69"/>
      <c r="CJ47" s="441"/>
      <c r="CK47" s="455"/>
      <c r="CL47" s="397"/>
      <c r="CM47" s="455"/>
      <c r="CN47" s="397"/>
      <c r="CO47" s="455"/>
      <c r="CP47" s="397"/>
      <c r="CQ47" s="455"/>
      <c r="CR47" s="69"/>
      <c r="CS47" s="463"/>
      <c r="CT47" s="477"/>
      <c r="CU47" s="415"/>
      <c r="CV47" s="477"/>
      <c r="CW47" s="415"/>
      <c r="CX47" s="477"/>
      <c r="CY47" s="415"/>
      <c r="CZ47" s="477"/>
      <c r="DA47" s="69"/>
    </row>
    <row r="48" spans="1:105" s="8" customFormat="1" x14ac:dyDescent="0.25">
      <c r="A48" s="19" t="s">
        <v>95</v>
      </c>
      <c r="B48" s="200">
        <f>SUM(B49:B51)</f>
        <v>14</v>
      </c>
      <c r="C48" s="234">
        <f>SUM(C49:C51)</f>
        <v>14</v>
      </c>
      <c r="D48" s="243">
        <f>((C48/B48)*100)</f>
        <v>100</v>
      </c>
      <c r="E48" s="238">
        <f>SUM(E49:E51)</f>
        <v>13</v>
      </c>
      <c r="F48" s="243">
        <f>((E48/B48)*100)</f>
        <v>92.857142857142861</v>
      </c>
      <c r="G48" s="238">
        <f>SUM(G49:G51)</f>
        <v>1</v>
      </c>
      <c r="H48" s="243">
        <f>((G48/B48)*100)</f>
        <v>7.1428571428571423</v>
      </c>
      <c r="I48" s="238">
        <f>SUM(I49:I51)</f>
        <v>0</v>
      </c>
      <c r="J48" s="243">
        <f>((I48/B48)*100)</f>
        <v>0</v>
      </c>
      <c r="K48" s="29">
        <f>SUM(K49:K51)</f>
        <v>0</v>
      </c>
      <c r="L48" s="177">
        <f>SUM(L49:L51)</f>
        <v>14</v>
      </c>
      <c r="M48" s="39">
        <f>((L48/B48)*100)</f>
        <v>100</v>
      </c>
      <c r="N48" s="34">
        <f>SUM(N49:N51)</f>
        <v>14</v>
      </c>
      <c r="O48" s="39">
        <f>((N48/B48)*100)</f>
        <v>100</v>
      </c>
      <c r="P48" s="46">
        <f>SUM(P49:P51)</f>
        <v>0</v>
      </c>
      <c r="Q48" s="39">
        <f>((P48/B48)*100)</f>
        <v>0</v>
      </c>
      <c r="R48" s="34">
        <f>SUM(R49:R51)</f>
        <v>0</v>
      </c>
      <c r="S48" s="39">
        <f>((R48/B48)*100)</f>
        <v>0</v>
      </c>
      <c r="T48" s="29">
        <f>SUM(T49:T51)</f>
        <v>0</v>
      </c>
      <c r="U48" s="163">
        <f>SUM(U49:U51)</f>
        <v>12</v>
      </c>
      <c r="V48" s="57">
        <f>((U48/$B48)*100)</f>
        <v>85.714285714285708</v>
      </c>
      <c r="W48" s="51">
        <f>SUM(W49:W51)</f>
        <v>12</v>
      </c>
      <c r="X48" s="57">
        <f>((W48/$B48)*100)</f>
        <v>85.714285714285708</v>
      </c>
      <c r="Y48" s="51">
        <f>SUM(Y49:Y51)</f>
        <v>0</v>
      </c>
      <c r="Z48" s="57">
        <f>((Y48/$B48)*100)</f>
        <v>0</v>
      </c>
      <c r="AA48" s="51">
        <f>SUM(AA49:AA51)</f>
        <v>0</v>
      </c>
      <c r="AB48" s="57">
        <f>((AA48/$B48)*100)</f>
        <v>0</v>
      </c>
      <c r="AC48" s="67">
        <f>SUM(AC49:AC51)</f>
        <v>0</v>
      </c>
      <c r="AD48" s="293">
        <f>SUM(AD49:AD51)</f>
        <v>14</v>
      </c>
      <c r="AE48" s="302">
        <f>((AD48/$B48)*100)</f>
        <v>100</v>
      </c>
      <c r="AF48" s="297">
        <f>SUM(AF49:AF51)</f>
        <v>14</v>
      </c>
      <c r="AG48" s="302">
        <f>((AF48/$B48)*100)</f>
        <v>100</v>
      </c>
      <c r="AH48" s="297">
        <f>SUM(AH49:AH51)</f>
        <v>0</v>
      </c>
      <c r="AI48" s="302">
        <f>((AH48/$B48)*100)</f>
        <v>0</v>
      </c>
      <c r="AJ48" s="297">
        <f>SUM(AJ49:AJ51)</f>
        <v>0</v>
      </c>
      <c r="AK48" s="302">
        <f>((AJ48/$B48)*100)</f>
        <v>0</v>
      </c>
      <c r="AL48" s="67">
        <f>SUM(AL49:AL51)</f>
        <v>0</v>
      </c>
      <c r="AM48" s="29"/>
      <c r="AN48" s="315">
        <f>SUM(AN49:AN51)</f>
        <v>14</v>
      </c>
      <c r="AO48" s="324">
        <f>((AN48/$B48)*100)</f>
        <v>100</v>
      </c>
      <c r="AP48" s="319">
        <f>SUM(AP49:AP51)</f>
        <v>12</v>
      </c>
      <c r="AQ48" s="324">
        <f>((AP48/$B48)*100)</f>
        <v>85.714285714285708</v>
      </c>
      <c r="AR48" s="319">
        <f>SUM(AR49:AR51)</f>
        <v>2</v>
      </c>
      <c r="AS48" s="324">
        <f>((AR48/$B48)*100)</f>
        <v>14.285714285714285</v>
      </c>
      <c r="AT48" s="319">
        <f>SUM(AT49:AT51)</f>
        <v>0</v>
      </c>
      <c r="AU48" s="324">
        <f>((AT48/$B48)*100)</f>
        <v>0</v>
      </c>
      <c r="AV48" s="67">
        <f>SUM(AV49:AV51)</f>
        <v>0</v>
      </c>
      <c r="AW48" s="29"/>
      <c r="AX48" s="378">
        <f>SUM(AX49:AX51)</f>
        <v>12</v>
      </c>
      <c r="AY48" s="387">
        <f>((AX48/$B48)*100)</f>
        <v>85.714285714285708</v>
      </c>
      <c r="AZ48" s="382">
        <f>SUM(AZ49:AZ51)</f>
        <v>12</v>
      </c>
      <c r="BA48" s="387">
        <f>((AZ48/$B48)*100)</f>
        <v>85.714285714285708</v>
      </c>
      <c r="BB48" s="382">
        <f>SUM(BB49:BB51)</f>
        <v>0</v>
      </c>
      <c r="BC48" s="387">
        <f>((BB48/$B48)*100)</f>
        <v>0</v>
      </c>
      <c r="BD48" s="382">
        <f>SUM(BD49:BD51)</f>
        <v>0</v>
      </c>
      <c r="BE48" s="387">
        <f>((BD48/$B48)*100)</f>
        <v>0</v>
      </c>
      <c r="BF48" s="67">
        <f>SUM(BF49:BF51)</f>
        <v>2</v>
      </c>
      <c r="BG48" s="29"/>
      <c r="BH48" s="163">
        <f>SUM(BH49:BH51)</f>
        <v>4</v>
      </c>
      <c r="BI48" s="57">
        <f>((BH48/$B48)*100)</f>
        <v>28.571428571428569</v>
      </c>
      <c r="BJ48" s="51">
        <f>SUM(BJ49:BJ51)</f>
        <v>4</v>
      </c>
      <c r="BK48" s="57">
        <f>((BJ48/$B48)*100)</f>
        <v>28.571428571428569</v>
      </c>
      <c r="BL48" s="51">
        <f>SUM(BL49:BL51)</f>
        <v>0</v>
      </c>
      <c r="BM48" s="57">
        <f>((BL48/$B48)*100)</f>
        <v>0</v>
      </c>
      <c r="BN48" s="51">
        <f>SUM(BN49:BN51)</f>
        <v>0</v>
      </c>
      <c r="BO48" s="57">
        <f>((BN48/$B48)*100)</f>
        <v>0</v>
      </c>
      <c r="BP48" s="67">
        <f>SUM(BP49:BP51)</f>
        <v>0</v>
      </c>
      <c r="BQ48" s="29"/>
      <c r="BR48" s="378">
        <f>SUM(BR49:BR51)</f>
        <v>10</v>
      </c>
      <c r="BS48" s="387">
        <f>((BR48/$B48)*100)</f>
        <v>71.428571428571431</v>
      </c>
      <c r="BT48" s="382">
        <f>SUM(BT49:BT51)</f>
        <v>10</v>
      </c>
      <c r="BU48" s="387">
        <f>((BT48/$B48)*100)</f>
        <v>71.428571428571431</v>
      </c>
      <c r="BV48" s="382">
        <f>SUM(BV49:BV51)</f>
        <v>0</v>
      </c>
      <c r="BW48" s="387">
        <f>((BV48/$B48)*100)</f>
        <v>0</v>
      </c>
      <c r="BX48" s="382">
        <f>SUM(BX49:BX51)</f>
        <v>0</v>
      </c>
      <c r="BY48" s="387">
        <f>((BX48/$B48)*100)</f>
        <v>0</v>
      </c>
      <c r="BZ48" s="67">
        <f>SUM(BZ49:BZ51)</f>
        <v>1</v>
      </c>
      <c r="CA48" s="315">
        <f>SUM(CA49:CA51)</f>
        <v>6</v>
      </c>
      <c r="CB48" s="324">
        <f>((CA48/$B48)*100)</f>
        <v>42.857142857142854</v>
      </c>
      <c r="CC48" s="319">
        <f>SUM(CC49:CC51)</f>
        <v>6</v>
      </c>
      <c r="CD48" s="324">
        <f>((CC48/$B48)*100)</f>
        <v>42.857142857142854</v>
      </c>
      <c r="CE48" s="319">
        <f>SUM(CE49:CE51)</f>
        <v>0</v>
      </c>
      <c r="CF48" s="324">
        <f>((CE48/$B48)*100)</f>
        <v>0</v>
      </c>
      <c r="CG48" s="319">
        <f>SUM(CG49:CG51)</f>
        <v>0</v>
      </c>
      <c r="CH48" s="324">
        <f>((CG48/$B48)*100)</f>
        <v>0</v>
      </c>
      <c r="CI48" s="67">
        <f>SUM(CI49:CI51)</f>
        <v>1</v>
      </c>
      <c r="CJ48" s="443">
        <f>SUM(CJ49:CJ51)</f>
        <v>11</v>
      </c>
      <c r="CK48" s="452">
        <f>((CJ48/$B48)*100)</f>
        <v>78.571428571428569</v>
      </c>
      <c r="CL48" s="447">
        <f>SUM(CL49:CL51)</f>
        <v>11</v>
      </c>
      <c r="CM48" s="452">
        <f>((CL48/$B48)*100)</f>
        <v>78.571428571428569</v>
      </c>
      <c r="CN48" s="447">
        <f>SUM(CN49:CN51)</f>
        <v>0</v>
      </c>
      <c r="CO48" s="452">
        <f>((CN48/$B48)*100)</f>
        <v>0</v>
      </c>
      <c r="CP48" s="447">
        <f>SUM(CP49:CP51)</f>
        <v>0</v>
      </c>
      <c r="CQ48" s="452">
        <f>((CP48/$B48)*100)</f>
        <v>0</v>
      </c>
      <c r="CR48" s="67">
        <f>SUM(CR49:CR51)</f>
        <v>2</v>
      </c>
      <c r="CS48" s="465">
        <f>SUM(CS49:CS51)</f>
        <v>10</v>
      </c>
      <c r="CT48" s="474">
        <f>((CS48/$B48)*100)</f>
        <v>71.428571428571431</v>
      </c>
      <c r="CU48" s="469">
        <f>SUM(CU49:CU51)</f>
        <v>10</v>
      </c>
      <c r="CV48" s="474">
        <f>((CU48/$B48)*100)</f>
        <v>71.428571428571431</v>
      </c>
      <c r="CW48" s="469">
        <f>SUM(CW49:CW51)</f>
        <v>0</v>
      </c>
      <c r="CX48" s="474">
        <f>((CW48/$B48)*100)</f>
        <v>0</v>
      </c>
      <c r="CY48" s="469">
        <f>SUM(CY49:CY51)</f>
        <v>0</v>
      </c>
      <c r="CZ48" s="474">
        <f>((CY48/$B48)*100)</f>
        <v>0</v>
      </c>
      <c r="DA48" s="67">
        <f>SUM(DA49:DA51)</f>
        <v>0</v>
      </c>
    </row>
    <row r="49" spans="1:105" s="12" customFormat="1" ht="13.2" x14ac:dyDescent="0.25">
      <c r="A49" s="20" t="s">
        <v>96</v>
      </c>
      <c r="B49" s="198">
        <v>1</v>
      </c>
      <c r="C49" s="233">
        <f>E49+G49+I49</f>
        <v>1</v>
      </c>
      <c r="D49" s="244">
        <f>((C49/B49)*100)</f>
        <v>100</v>
      </c>
      <c r="E49" s="213">
        <v>1</v>
      </c>
      <c r="F49" s="244">
        <f>((E49/B49)*100)</f>
        <v>100</v>
      </c>
      <c r="G49" s="213">
        <v>0</v>
      </c>
      <c r="H49" s="244">
        <f>((G49/B49)*100)</f>
        <v>0</v>
      </c>
      <c r="I49" s="213">
        <v>0</v>
      </c>
      <c r="J49" s="244">
        <f>((I49/B49)*100)</f>
        <v>0</v>
      </c>
      <c r="K49" s="30">
        <v>0</v>
      </c>
      <c r="L49" s="178">
        <f>N49+P49+R49</f>
        <v>1</v>
      </c>
      <c r="M49" s="40">
        <f>((L49/B49)*100)</f>
        <v>100</v>
      </c>
      <c r="N49" s="36">
        <v>1</v>
      </c>
      <c r="O49" s="40">
        <f>((N49/B49)*100)</f>
        <v>100</v>
      </c>
      <c r="P49" s="47">
        <v>0</v>
      </c>
      <c r="Q49" s="40">
        <f>((P49/B49)*100)</f>
        <v>0</v>
      </c>
      <c r="R49" s="36">
        <v>0</v>
      </c>
      <c r="S49" s="40">
        <f>((R49/B49)*100)</f>
        <v>0</v>
      </c>
      <c r="T49" s="30">
        <v>0</v>
      </c>
      <c r="U49" s="161">
        <f>W49+Y49+AA49</f>
        <v>1</v>
      </c>
      <c r="V49" s="58">
        <f>((U49/$B49)*100)</f>
        <v>100</v>
      </c>
      <c r="W49" s="54">
        <v>1</v>
      </c>
      <c r="X49" s="58">
        <f>((W49/$B49)*100)</f>
        <v>100</v>
      </c>
      <c r="Y49" s="54">
        <v>0</v>
      </c>
      <c r="Z49" s="58">
        <f>((Y49/$B49)*100)</f>
        <v>0</v>
      </c>
      <c r="AA49" s="54">
        <v>0</v>
      </c>
      <c r="AB49" s="58">
        <f>((AA49/$B49)*100)</f>
        <v>0</v>
      </c>
      <c r="AC49" s="68">
        <v>0</v>
      </c>
      <c r="AD49" s="292">
        <f>AF49+AH49+AJ49</f>
        <v>1</v>
      </c>
      <c r="AE49" s="303">
        <f>((AD49/$B49)*100)</f>
        <v>100</v>
      </c>
      <c r="AF49" s="274">
        <v>1</v>
      </c>
      <c r="AG49" s="303">
        <f>((AF49/$B49)*100)</f>
        <v>100</v>
      </c>
      <c r="AH49" s="274">
        <v>0</v>
      </c>
      <c r="AI49" s="303">
        <f>((AH49/$B49)*100)</f>
        <v>0</v>
      </c>
      <c r="AJ49" s="274">
        <v>0</v>
      </c>
      <c r="AK49" s="303">
        <f>((AJ49/$B49)*100)</f>
        <v>0</v>
      </c>
      <c r="AL49" s="68">
        <v>0</v>
      </c>
      <c r="AM49" s="30" t="str">
        <f t="shared" ref="AM49:AM51" si="161">IF((AD49+AL49)&gt;B49, "error", " ")</f>
        <v xml:space="preserve"> </v>
      </c>
      <c r="AN49" s="314">
        <f>AP49+AR49+AT49</f>
        <v>1</v>
      </c>
      <c r="AO49" s="325">
        <f>((AN49/$B49)*100)</f>
        <v>100</v>
      </c>
      <c r="AP49" s="256">
        <v>1</v>
      </c>
      <c r="AQ49" s="325">
        <f>((AP49/$B49)*100)</f>
        <v>100</v>
      </c>
      <c r="AR49" s="256">
        <v>0</v>
      </c>
      <c r="AS49" s="325">
        <f>((AR49/$B49)*100)</f>
        <v>0</v>
      </c>
      <c r="AT49" s="256">
        <v>0</v>
      </c>
      <c r="AU49" s="325">
        <f>((AT49/$B49)*100)</f>
        <v>0</v>
      </c>
      <c r="AV49" s="68">
        <v>0</v>
      </c>
      <c r="AW49" s="30" t="str">
        <f t="shared" ref="AW49:AW51" si="162">IF((AN49+AV49)&gt;$B49, "error", " ")</f>
        <v xml:space="preserve"> </v>
      </c>
      <c r="AX49" s="377">
        <f>AZ49+BB49+BD49</f>
        <v>1</v>
      </c>
      <c r="AY49" s="388">
        <f>((AX49/$B49)*100)</f>
        <v>100</v>
      </c>
      <c r="AZ49" s="358">
        <v>1</v>
      </c>
      <c r="BA49" s="388">
        <f>((AZ49/$B49)*100)</f>
        <v>100</v>
      </c>
      <c r="BB49" s="358">
        <v>0</v>
      </c>
      <c r="BC49" s="388">
        <f>((BB49/$B49)*100)</f>
        <v>0</v>
      </c>
      <c r="BD49" s="358">
        <v>0</v>
      </c>
      <c r="BE49" s="388">
        <f>((BD49/$B49)*100)</f>
        <v>0</v>
      </c>
      <c r="BF49" s="68">
        <v>0</v>
      </c>
      <c r="BG49" s="30" t="str">
        <f t="shared" ref="BG49:BG51" si="163">IF((AX49+BF49)&gt;$B49, "error", " ")</f>
        <v xml:space="preserve"> </v>
      </c>
      <c r="BH49" s="161">
        <f>BJ49+BL49+BN49</f>
        <v>1</v>
      </c>
      <c r="BI49" s="58">
        <f>((BH49/$B49)*100)</f>
        <v>100</v>
      </c>
      <c r="BJ49" s="54">
        <v>1</v>
      </c>
      <c r="BK49" s="58">
        <f>((BJ49/$B49)*100)</f>
        <v>100</v>
      </c>
      <c r="BL49" s="54">
        <v>0</v>
      </c>
      <c r="BM49" s="58">
        <f>((BL49/$B49)*100)</f>
        <v>0</v>
      </c>
      <c r="BN49" s="54">
        <v>0</v>
      </c>
      <c r="BO49" s="58">
        <f>((BN49/$B49)*100)</f>
        <v>0</v>
      </c>
      <c r="BP49" s="68">
        <v>0</v>
      </c>
      <c r="BQ49" s="30" t="str">
        <f t="shared" ref="BQ49:BQ51" si="164">IF((BH49+BP49)&gt;$B49, "error", " ")</f>
        <v xml:space="preserve"> </v>
      </c>
      <c r="BR49" s="377">
        <f>BT49+BV49+BX49</f>
        <v>1</v>
      </c>
      <c r="BS49" s="388">
        <f>((BR49/$B49)*100)</f>
        <v>100</v>
      </c>
      <c r="BT49" s="358">
        <v>1</v>
      </c>
      <c r="BU49" s="388">
        <f>((BT49/$B49)*100)</f>
        <v>100</v>
      </c>
      <c r="BV49" s="358">
        <v>0</v>
      </c>
      <c r="BW49" s="388">
        <f>((BV49/$B49)*100)</f>
        <v>0</v>
      </c>
      <c r="BX49" s="358">
        <v>0</v>
      </c>
      <c r="BY49" s="388">
        <f>((BX49/$B49)*100)</f>
        <v>0</v>
      </c>
      <c r="BZ49" s="68">
        <v>0</v>
      </c>
      <c r="CA49" s="314">
        <f>CC49+CE49+CG49</f>
        <v>1</v>
      </c>
      <c r="CB49" s="325">
        <f>((CA49/$B49)*100)</f>
        <v>100</v>
      </c>
      <c r="CC49" s="256">
        <v>1</v>
      </c>
      <c r="CD49" s="325">
        <f>((CC49/$B49)*100)</f>
        <v>100</v>
      </c>
      <c r="CE49" s="256">
        <v>0</v>
      </c>
      <c r="CF49" s="325">
        <f>((CE49/$B49)*100)</f>
        <v>0</v>
      </c>
      <c r="CG49" s="256">
        <v>0</v>
      </c>
      <c r="CH49" s="325">
        <f>((CG49/$B49)*100)</f>
        <v>0</v>
      </c>
      <c r="CI49" s="68">
        <v>0</v>
      </c>
      <c r="CJ49" s="442">
        <f>CL49+CN49+CP49</f>
        <v>1</v>
      </c>
      <c r="CK49" s="453">
        <f>((CJ49/$B49)*100)</f>
        <v>100</v>
      </c>
      <c r="CL49" s="401">
        <v>1</v>
      </c>
      <c r="CM49" s="453">
        <f>((CL49/$B49)*100)</f>
        <v>100</v>
      </c>
      <c r="CN49" s="401">
        <v>0</v>
      </c>
      <c r="CO49" s="453">
        <f>((CN49/$B49)*100)</f>
        <v>0</v>
      </c>
      <c r="CP49" s="401">
        <v>0</v>
      </c>
      <c r="CQ49" s="453">
        <f>((CP49/$B49)*100)</f>
        <v>0</v>
      </c>
      <c r="CR49" s="68">
        <v>0</v>
      </c>
      <c r="CS49" s="464">
        <f>CU49+CW49+CY49</f>
        <v>1</v>
      </c>
      <c r="CT49" s="475">
        <f>((CS49/$B49)*100)</f>
        <v>100</v>
      </c>
      <c r="CU49" s="419">
        <v>1</v>
      </c>
      <c r="CV49" s="475">
        <f>((CU49/$B49)*100)</f>
        <v>100</v>
      </c>
      <c r="CW49" s="419">
        <v>0</v>
      </c>
      <c r="CX49" s="475">
        <f>((CW49/$B49)*100)</f>
        <v>0</v>
      </c>
      <c r="CY49" s="419">
        <v>0</v>
      </c>
      <c r="CZ49" s="475">
        <f>((CY49/$B49)*100)</f>
        <v>0</v>
      </c>
      <c r="DA49" s="68">
        <v>0</v>
      </c>
    </row>
    <row r="50" spans="1:105" s="12" customFormat="1" ht="13.2" x14ac:dyDescent="0.25">
      <c r="A50" s="20" t="s">
        <v>97</v>
      </c>
      <c r="B50" s="198">
        <v>1</v>
      </c>
      <c r="C50" s="233">
        <f>E50+G50+I50</f>
        <v>1</v>
      </c>
      <c r="D50" s="244">
        <f>((C50/B50)*100)</f>
        <v>100</v>
      </c>
      <c r="E50" s="213">
        <v>1</v>
      </c>
      <c r="F50" s="244">
        <f>((E50/B50)*100)</f>
        <v>100</v>
      </c>
      <c r="G50" s="213">
        <v>0</v>
      </c>
      <c r="H50" s="244">
        <f>((G50/B50)*100)</f>
        <v>0</v>
      </c>
      <c r="I50" s="213">
        <v>0</v>
      </c>
      <c r="J50" s="244">
        <f>((I50/B50)*100)</f>
        <v>0</v>
      </c>
      <c r="K50" s="30">
        <v>0</v>
      </c>
      <c r="L50" s="178">
        <f>N50+P50+R50</f>
        <v>1</v>
      </c>
      <c r="M50" s="40">
        <f>((L50/B50)*100)</f>
        <v>100</v>
      </c>
      <c r="N50" s="36">
        <v>1</v>
      </c>
      <c r="O50" s="40">
        <f>((N50/B50)*100)</f>
        <v>100</v>
      </c>
      <c r="P50" s="47">
        <v>0</v>
      </c>
      <c r="Q50" s="40">
        <f>((P50/B50)*100)</f>
        <v>0</v>
      </c>
      <c r="R50" s="36">
        <v>0</v>
      </c>
      <c r="S50" s="40">
        <f>((R50/B50)*100)</f>
        <v>0</v>
      </c>
      <c r="T50" s="30">
        <v>0</v>
      </c>
      <c r="U50" s="161">
        <f>W50+Y50+AA50</f>
        <v>1</v>
      </c>
      <c r="V50" s="58">
        <f>((U50/$B50)*100)</f>
        <v>100</v>
      </c>
      <c r="W50" s="54">
        <v>1</v>
      </c>
      <c r="X50" s="58">
        <f>((W50/$B50)*100)</f>
        <v>100</v>
      </c>
      <c r="Y50" s="54">
        <v>0</v>
      </c>
      <c r="Z50" s="58">
        <f>((Y50/$B50)*100)</f>
        <v>0</v>
      </c>
      <c r="AA50" s="54">
        <v>0</v>
      </c>
      <c r="AB50" s="58">
        <f>((AA50/$B50)*100)</f>
        <v>0</v>
      </c>
      <c r="AC50" s="68">
        <v>0</v>
      </c>
      <c r="AD50" s="292">
        <f>AF50+AH50+AJ50</f>
        <v>1</v>
      </c>
      <c r="AE50" s="303">
        <f>((AD50/$B50)*100)</f>
        <v>100</v>
      </c>
      <c r="AF50" s="274">
        <v>1</v>
      </c>
      <c r="AG50" s="303">
        <f>((AF50/$B50)*100)</f>
        <v>100</v>
      </c>
      <c r="AH50" s="274">
        <v>0</v>
      </c>
      <c r="AI50" s="303">
        <f>((AH50/$B50)*100)</f>
        <v>0</v>
      </c>
      <c r="AJ50" s="274">
        <v>0</v>
      </c>
      <c r="AK50" s="303">
        <f>((AJ50/$B50)*100)</f>
        <v>0</v>
      </c>
      <c r="AL50" s="68">
        <v>0</v>
      </c>
      <c r="AM50" s="30" t="str">
        <f t="shared" si="161"/>
        <v xml:space="preserve"> </v>
      </c>
      <c r="AN50" s="314">
        <f>AP50+AR50+AT50</f>
        <v>1</v>
      </c>
      <c r="AO50" s="325">
        <f>((AN50/$B50)*100)</f>
        <v>100</v>
      </c>
      <c r="AP50" s="256">
        <v>1</v>
      </c>
      <c r="AQ50" s="325">
        <f>((AP50/$B50)*100)</f>
        <v>100</v>
      </c>
      <c r="AR50" s="256">
        <v>0</v>
      </c>
      <c r="AS50" s="325">
        <f>((AR50/$B50)*100)</f>
        <v>0</v>
      </c>
      <c r="AT50" s="256">
        <v>0</v>
      </c>
      <c r="AU50" s="325">
        <f>((AT50/$B50)*100)</f>
        <v>0</v>
      </c>
      <c r="AV50" s="68">
        <v>0</v>
      </c>
      <c r="AW50" s="30" t="str">
        <f t="shared" si="162"/>
        <v xml:space="preserve"> </v>
      </c>
      <c r="AX50" s="377">
        <f>AZ50+BB50+BD50</f>
        <v>1</v>
      </c>
      <c r="AY50" s="388">
        <f>((AX50/$B50)*100)</f>
        <v>100</v>
      </c>
      <c r="AZ50" s="358">
        <v>1</v>
      </c>
      <c r="BA50" s="388">
        <f>((AZ50/$B50)*100)</f>
        <v>100</v>
      </c>
      <c r="BB50" s="358">
        <v>0</v>
      </c>
      <c r="BC50" s="388">
        <f>((BB50/$B50)*100)</f>
        <v>0</v>
      </c>
      <c r="BD50" s="358">
        <v>0</v>
      </c>
      <c r="BE50" s="388">
        <f>((BD50/$B50)*100)</f>
        <v>0</v>
      </c>
      <c r="BF50" s="68">
        <v>0</v>
      </c>
      <c r="BG50" s="30" t="str">
        <f t="shared" si="163"/>
        <v xml:space="preserve"> </v>
      </c>
      <c r="BH50" s="161">
        <f>BJ50+BL50+BN50</f>
        <v>1</v>
      </c>
      <c r="BI50" s="58">
        <f>((BH50/$B50)*100)</f>
        <v>100</v>
      </c>
      <c r="BJ50" s="54">
        <v>1</v>
      </c>
      <c r="BK50" s="58">
        <f>((BJ50/$B50)*100)</f>
        <v>100</v>
      </c>
      <c r="BL50" s="54">
        <v>0</v>
      </c>
      <c r="BM50" s="58">
        <f>((BL50/$B50)*100)</f>
        <v>0</v>
      </c>
      <c r="BN50" s="54">
        <v>0</v>
      </c>
      <c r="BO50" s="58">
        <f>((BN50/$B50)*100)</f>
        <v>0</v>
      </c>
      <c r="BP50" s="68">
        <v>0</v>
      </c>
      <c r="BQ50" s="30" t="str">
        <f t="shared" si="164"/>
        <v xml:space="preserve"> </v>
      </c>
      <c r="BR50" s="377">
        <f>BT50+BV50+BX50</f>
        <v>1</v>
      </c>
      <c r="BS50" s="388">
        <f>((BR50/$B50)*100)</f>
        <v>100</v>
      </c>
      <c r="BT50" s="358">
        <v>1</v>
      </c>
      <c r="BU50" s="388">
        <f>((BT50/$B50)*100)</f>
        <v>100</v>
      </c>
      <c r="BV50" s="358">
        <v>0</v>
      </c>
      <c r="BW50" s="388">
        <f>((BV50/$B50)*100)</f>
        <v>0</v>
      </c>
      <c r="BX50" s="358">
        <v>0</v>
      </c>
      <c r="BY50" s="388">
        <f>((BX50/$B50)*100)</f>
        <v>0</v>
      </c>
      <c r="BZ50" s="68">
        <v>0</v>
      </c>
      <c r="CA50" s="314">
        <f>CC50+CE50+CG50</f>
        <v>1</v>
      </c>
      <c r="CB50" s="325">
        <f>((CA50/$B50)*100)</f>
        <v>100</v>
      </c>
      <c r="CC50" s="256">
        <v>1</v>
      </c>
      <c r="CD50" s="325">
        <f>((CC50/$B50)*100)</f>
        <v>100</v>
      </c>
      <c r="CE50" s="256">
        <v>0</v>
      </c>
      <c r="CF50" s="325">
        <f>((CE50/$B50)*100)</f>
        <v>0</v>
      </c>
      <c r="CG50" s="256">
        <v>0</v>
      </c>
      <c r="CH50" s="325">
        <f>((CG50/$B50)*100)</f>
        <v>0</v>
      </c>
      <c r="CI50" s="68">
        <v>0</v>
      </c>
      <c r="CJ50" s="442">
        <f>CL50+CN50+CP50</f>
        <v>1</v>
      </c>
      <c r="CK50" s="453">
        <f>((CJ50/$B50)*100)</f>
        <v>100</v>
      </c>
      <c r="CL50" s="401">
        <v>1</v>
      </c>
      <c r="CM50" s="453">
        <f>((CL50/$B50)*100)</f>
        <v>100</v>
      </c>
      <c r="CN50" s="401">
        <v>0</v>
      </c>
      <c r="CO50" s="453">
        <f>((CN50/$B50)*100)</f>
        <v>0</v>
      </c>
      <c r="CP50" s="401">
        <v>0</v>
      </c>
      <c r="CQ50" s="453">
        <f>((CP50/$B50)*100)</f>
        <v>0</v>
      </c>
      <c r="CR50" s="68">
        <v>0</v>
      </c>
      <c r="CS50" s="464">
        <f>CU50+CW50+CY50</f>
        <v>1</v>
      </c>
      <c r="CT50" s="475">
        <f>((CS50/$B50)*100)</f>
        <v>100</v>
      </c>
      <c r="CU50" s="419">
        <v>1</v>
      </c>
      <c r="CV50" s="475">
        <f>((CU50/$B50)*100)</f>
        <v>100</v>
      </c>
      <c r="CW50" s="419">
        <v>0</v>
      </c>
      <c r="CX50" s="475">
        <f>((CW50/$B50)*100)</f>
        <v>0</v>
      </c>
      <c r="CY50" s="419">
        <v>0</v>
      </c>
      <c r="CZ50" s="475">
        <f>((CY50/$B50)*100)</f>
        <v>0</v>
      </c>
      <c r="DA50" s="68">
        <v>0</v>
      </c>
    </row>
    <row r="51" spans="1:105" s="12" customFormat="1" ht="13.2" x14ac:dyDescent="0.25">
      <c r="A51" s="20" t="s">
        <v>98</v>
      </c>
      <c r="B51" s="198">
        <v>12</v>
      </c>
      <c r="C51" s="233">
        <f>E51+G51+I51</f>
        <v>12</v>
      </c>
      <c r="D51" s="244">
        <f>((C51/B51)*100)</f>
        <v>100</v>
      </c>
      <c r="E51" s="213">
        <v>11</v>
      </c>
      <c r="F51" s="244">
        <f>((E51/B51)*100)</f>
        <v>91.666666666666657</v>
      </c>
      <c r="G51" s="213">
        <v>1</v>
      </c>
      <c r="H51" s="244">
        <f>((G51/B51)*100)</f>
        <v>8.3333333333333321</v>
      </c>
      <c r="I51" s="213">
        <v>0</v>
      </c>
      <c r="J51" s="244">
        <f>((I51/B51)*100)</f>
        <v>0</v>
      </c>
      <c r="K51" s="30">
        <v>0</v>
      </c>
      <c r="L51" s="178">
        <f>N51+P51+R51</f>
        <v>12</v>
      </c>
      <c r="M51" s="40">
        <f>((L51/B51)*100)</f>
        <v>100</v>
      </c>
      <c r="N51" s="248">
        <v>12</v>
      </c>
      <c r="O51" s="40">
        <f>((N51/B51)*100)</f>
        <v>100</v>
      </c>
      <c r="P51" s="47">
        <v>0</v>
      </c>
      <c r="Q51" s="40">
        <f>((P51/B51)*100)</f>
        <v>0</v>
      </c>
      <c r="R51" s="36">
        <v>0</v>
      </c>
      <c r="S51" s="40">
        <f>((R51/B51)*100)</f>
        <v>0</v>
      </c>
      <c r="T51" s="30">
        <v>0</v>
      </c>
      <c r="U51" s="161">
        <f>W51+Y51+AA51</f>
        <v>10</v>
      </c>
      <c r="V51" s="58">
        <f>((U51/$B51)*100)</f>
        <v>83.333333333333343</v>
      </c>
      <c r="W51" s="54">
        <v>10</v>
      </c>
      <c r="X51" s="58">
        <f>((W51/$B51)*100)</f>
        <v>83.333333333333343</v>
      </c>
      <c r="Y51" s="54">
        <v>0</v>
      </c>
      <c r="Z51" s="58">
        <f>((Y51/$B51)*100)</f>
        <v>0</v>
      </c>
      <c r="AA51" s="54">
        <v>0</v>
      </c>
      <c r="AB51" s="58">
        <f>((AA51/$B51)*100)</f>
        <v>0</v>
      </c>
      <c r="AC51" s="68">
        <v>0</v>
      </c>
      <c r="AD51" s="292">
        <f>AF51+AH51+AJ51</f>
        <v>12</v>
      </c>
      <c r="AE51" s="303">
        <f>((AD51/$B51)*100)</f>
        <v>100</v>
      </c>
      <c r="AF51" s="274">
        <v>12</v>
      </c>
      <c r="AG51" s="303">
        <f>((AF51/$B51)*100)</f>
        <v>100</v>
      </c>
      <c r="AH51" s="274">
        <v>0</v>
      </c>
      <c r="AI51" s="303">
        <f>((AH51/$B51)*100)</f>
        <v>0</v>
      </c>
      <c r="AJ51" s="274">
        <v>0</v>
      </c>
      <c r="AK51" s="303">
        <f>((AJ51/$B51)*100)</f>
        <v>0</v>
      </c>
      <c r="AL51" s="68">
        <v>0</v>
      </c>
      <c r="AM51" s="30" t="str">
        <f t="shared" si="161"/>
        <v xml:space="preserve"> </v>
      </c>
      <c r="AN51" s="314">
        <f>AP51+AR51+AT51</f>
        <v>12</v>
      </c>
      <c r="AO51" s="325">
        <f>((AN51/$B51)*100)</f>
        <v>100</v>
      </c>
      <c r="AP51" s="256">
        <v>10</v>
      </c>
      <c r="AQ51" s="325">
        <f>((AP51/$B51)*100)</f>
        <v>83.333333333333343</v>
      </c>
      <c r="AR51" s="256">
        <v>2</v>
      </c>
      <c r="AS51" s="325">
        <f>((AR51/$B51)*100)</f>
        <v>16.666666666666664</v>
      </c>
      <c r="AT51" s="256">
        <v>0</v>
      </c>
      <c r="AU51" s="325">
        <f>((AT51/$B51)*100)</f>
        <v>0</v>
      </c>
      <c r="AV51" s="68">
        <v>0</v>
      </c>
      <c r="AW51" s="30" t="str">
        <f t="shared" si="162"/>
        <v xml:space="preserve"> </v>
      </c>
      <c r="AX51" s="377">
        <f>AZ51+BB51+BD51</f>
        <v>10</v>
      </c>
      <c r="AY51" s="388">
        <f>((AX51/$B51)*100)</f>
        <v>83.333333333333343</v>
      </c>
      <c r="AZ51" s="358">
        <v>10</v>
      </c>
      <c r="BA51" s="388">
        <f>((AZ51/$B51)*100)</f>
        <v>83.333333333333343</v>
      </c>
      <c r="BB51" s="358">
        <v>0</v>
      </c>
      <c r="BC51" s="388">
        <f>((BB51/$B51)*100)</f>
        <v>0</v>
      </c>
      <c r="BD51" s="358">
        <v>0</v>
      </c>
      <c r="BE51" s="388">
        <f>((BD51/$B51)*100)</f>
        <v>0</v>
      </c>
      <c r="BF51" s="68">
        <v>2</v>
      </c>
      <c r="BG51" s="30" t="str">
        <f t="shared" si="163"/>
        <v xml:space="preserve"> </v>
      </c>
      <c r="BH51" s="161">
        <f>BJ51+BL51+BN51</f>
        <v>2</v>
      </c>
      <c r="BI51" s="58">
        <f>((BH51/$B51)*100)</f>
        <v>16.666666666666664</v>
      </c>
      <c r="BJ51" s="54">
        <v>2</v>
      </c>
      <c r="BK51" s="58">
        <f>((BJ51/$B51)*100)</f>
        <v>16.666666666666664</v>
      </c>
      <c r="BL51" s="54">
        <v>0</v>
      </c>
      <c r="BM51" s="58">
        <f>((BL51/$B51)*100)</f>
        <v>0</v>
      </c>
      <c r="BN51" s="54">
        <v>0</v>
      </c>
      <c r="BO51" s="58">
        <f>((BN51/$B51)*100)</f>
        <v>0</v>
      </c>
      <c r="BP51" s="68">
        <v>0</v>
      </c>
      <c r="BQ51" s="30" t="str">
        <f t="shared" si="164"/>
        <v xml:space="preserve"> </v>
      </c>
      <c r="BR51" s="377">
        <f>BT51+BV51+BX51</f>
        <v>8</v>
      </c>
      <c r="BS51" s="388">
        <f>((BR51/$B51)*100)</f>
        <v>66.666666666666657</v>
      </c>
      <c r="BT51" s="358">
        <v>8</v>
      </c>
      <c r="BU51" s="388">
        <f>((BT51/$B51)*100)</f>
        <v>66.666666666666657</v>
      </c>
      <c r="BV51" s="358">
        <v>0</v>
      </c>
      <c r="BW51" s="388">
        <f>((BV51/$B51)*100)</f>
        <v>0</v>
      </c>
      <c r="BX51" s="358">
        <v>0</v>
      </c>
      <c r="BY51" s="388">
        <f>((BX51/$B51)*100)</f>
        <v>0</v>
      </c>
      <c r="BZ51" s="68">
        <v>1</v>
      </c>
      <c r="CA51" s="314">
        <f>CC51+CE51+CG51</f>
        <v>4</v>
      </c>
      <c r="CB51" s="325">
        <f>((CA51/$B51)*100)</f>
        <v>33.333333333333329</v>
      </c>
      <c r="CC51" s="256">
        <v>4</v>
      </c>
      <c r="CD51" s="325">
        <f>((CC51/$B51)*100)</f>
        <v>33.333333333333329</v>
      </c>
      <c r="CE51" s="256">
        <v>0</v>
      </c>
      <c r="CF51" s="325">
        <f>((CE51/$B51)*100)</f>
        <v>0</v>
      </c>
      <c r="CG51" s="256">
        <v>0</v>
      </c>
      <c r="CH51" s="325">
        <f>((CG51/$B51)*100)</f>
        <v>0</v>
      </c>
      <c r="CI51" s="68">
        <v>1</v>
      </c>
      <c r="CJ51" s="442">
        <f>CL51+CN51+CP51</f>
        <v>9</v>
      </c>
      <c r="CK51" s="453">
        <f>((CJ51/$B51)*100)</f>
        <v>75</v>
      </c>
      <c r="CL51" s="401">
        <v>9</v>
      </c>
      <c r="CM51" s="453">
        <f>((CL51/$B51)*100)</f>
        <v>75</v>
      </c>
      <c r="CN51" s="401">
        <v>0</v>
      </c>
      <c r="CO51" s="453">
        <f>((CN51/$B51)*100)</f>
        <v>0</v>
      </c>
      <c r="CP51" s="401">
        <v>0</v>
      </c>
      <c r="CQ51" s="453">
        <f>((CP51/$B51)*100)</f>
        <v>0</v>
      </c>
      <c r="CR51" s="68">
        <v>2</v>
      </c>
      <c r="CS51" s="464">
        <f>CU51+CW51+CY51</f>
        <v>8</v>
      </c>
      <c r="CT51" s="475">
        <f>((CS51/$B51)*100)</f>
        <v>66.666666666666657</v>
      </c>
      <c r="CU51" s="419">
        <v>8</v>
      </c>
      <c r="CV51" s="475">
        <f>((CU51/$B51)*100)</f>
        <v>66.666666666666657</v>
      </c>
      <c r="CW51" s="419">
        <v>0</v>
      </c>
      <c r="CX51" s="475">
        <f>((CW51/$B51)*100)</f>
        <v>0</v>
      </c>
      <c r="CY51" s="419">
        <v>0</v>
      </c>
      <c r="CZ51" s="475">
        <f>((CY51/$B51)*100)</f>
        <v>0</v>
      </c>
      <c r="DA51" s="68">
        <v>0</v>
      </c>
    </row>
    <row r="52" spans="1:105" x14ac:dyDescent="0.25">
      <c r="A52" s="18"/>
      <c r="B52" s="199"/>
      <c r="C52" s="232"/>
      <c r="D52" s="205"/>
      <c r="E52" s="211"/>
      <c r="F52" s="205"/>
      <c r="G52" s="211"/>
      <c r="H52" s="205"/>
      <c r="I52" s="211"/>
      <c r="J52" s="205"/>
      <c r="K52" s="30"/>
      <c r="L52" s="176"/>
      <c r="M52" s="41"/>
      <c r="N52" s="35"/>
      <c r="O52" s="41"/>
      <c r="P52" s="47"/>
      <c r="Q52" s="41"/>
      <c r="R52" s="35"/>
      <c r="S52" s="41"/>
      <c r="T52" s="30"/>
      <c r="U52" s="160"/>
      <c r="V52" s="59"/>
      <c r="W52" s="53"/>
      <c r="X52" s="59"/>
      <c r="Y52" s="53"/>
      <c r="Z52" s="59"/>
      <c r="AA52" s="53"/>
      <c r="AB52" s="59"/>
      <c r="AC52" s="68"/>
      <c r="AD52" s="291"/>
      <c r="AE52" s="282"/>
      <c r="AF52" s="270"/>
      <c r="AG52" s="282"/>
      <c r="AH52" s="270"/>
      <c r="AI52" s="282"/>
      <c r="AJ52" s="270"/>
      <c r="AK52" s="282"/>
      <c r="AL52" s="68"/>
      <c r="AM52" s="30"/>
      <c r="AN52" s="313"/>
      <c r="AO52" s="264"/>
      <c r="AP52" s="252"/>
      <c r="AQ52" s="264"/>
      <c r="AR52" s="252"/>
      <c r="AS52" s="264"/>
      <c r="AT52" s="252"/>
      <c r="AU52" s="264"/>
      <c r="AV52" s="68"/>
      <c r="AW52" s="30"/>
      <c r="AX52" s="376"/>
      <c r="AY52" s="364"/>
      <c r="AZ52" s="354"/>
      <c r="BA52" s="364"/>
      <c r="BB52" s="354"/>
      <c r="BC52" s="364"/>
      <c r="BD52" s="354"/>
      <c r="BE52" s="364"/>
      <c r="BF52" s="68"/>
      <c r="BG52" s="30"/>
      <c r="BH52" s="160"/>
      <c r="BI52" s="59"/>
      <c r="BJ52" s="53"/>
      <c r="BK52" s="59"/>
      <c r="BL52" s="53"/>
      <c r="BM52" s="59"/>
      <c r="BN52" s="53"/>
      <c r="BO52" s="59"/>
      <c r="BP52" s="68"/>
      <c r="BQ52" s="30"/>
      <c r="BR52" s="376"/>
      <c r="BS52" s="364"/>
      <c r="BT52" s="354"/>
      <c r="BU52" s="364"/>
      <c r="BV52" s="354"/>
      <c r="BW52" s="364"/>
      <c r="BX52" s="354"/>
      <c r="BY52" s="364"/>
      <c r="BZ52" s="68"/>
      <c r="CA52" s="313"/>
      <c r="CB52" s="264"/>
      <c r="CC52" s="252"/>
      <c r="CD52" s="264"/>
      <c r="CE52" s="252"/>
      <c r="CF52" s="264"/>
      <c r="CG52" s="252"/>
      <c r="CH52" s="264"/>
      <c r="CI52" s="68"/>
      <c r="CJ52" s="441"/>
      <c r="CK52" s="410"/>
      <c r="CL52" s="397"/>
      <c r="CM52" s="410"/>
      <c r="CN52" s="397"/>
      <c r="CO52" s="410"/>
      <c r="CP52" s="397"/>
      <c r="CQ52" s="410"/>
      <c r="CR52" s="68"/>
      <c r="CS52" s="463"/>
      <c r="CT52" s="428"/>
      <c r="CU52" s="415"/>
      <c r="CV52" s="428"/>
      <c r="CW52" s="415"/>
      <c r="CX52" s="428"/>
      <c r="CY52" s="415"/>
      <c r="CZ52" s="428"/>
      <c r="DA52" s="68"/>
    </row>
    <row r="53" spans="1:105" s="8" customFormat="1" x14ac:dyDescent="0.25">
      <c r="A53" s="19" t="s">
        <v>99</v>
      </c>
      <c r="B53" s="200">
        <f>SUM(B54:B56)</f>
        <v>106</v>
      </c>
      <c r="C53" s="234">
        <f>SUM(C54:C56)</f>
        <v>26</v>
      </c>
      <c r="D53" s="243">
        <f>((C53/B53)*100)</f>
        <v>24.528301886792452</v>
      </c>
      <c r="E53" s="238">
        <f>SUM(E54:E56)</f>
        <v>24</v>
      </c>
      <c r="F53" s="243">
        <f>((E53/B53)*100)</f>
        <v>22.641509433962266</v>
      </c>
      <c r="G53" s="238">
        <f>SUM(G54:G56)</f>
        <v>0</v>
      </c>
      <c r="H53" s="243">
        <f>((G53/B53)*100)</f>
        <v>0</v>
      </c>
      <c r="I53" s="238">
        <f>SUM(I54:I56)</f>
        <v>2</v>
      </c>
      <c r="J53" s="243">
        <f>((I53/B53)*100)</f>
        <v>1.8867924528301887</v>
      </c>
      <c r="K53" s="29">
        <f>SUM(K54:K56)</f>
        <v>0</v>
      </c>
      <c r="L53" s="177">
        <f>SUM(L54:L56)</f>
        <v>53</v>
      </c>
      <c r="M53" s="39">
        <f>((L53/B53)*100)</f>
        <v>50</v>
      </c>
      <c r="N53" s="34">
        <f>SUM(N54:N56)</f>
        <v>44</v>
      </c>
      <c r="O53" s="39">
        <f>((N53/B53)*100)</f>
        <v>41.509433962264154</v>
      </c>
      <c r="P53" s="46">
        <f>SUM(P54:P56)</f>
        <v>0</v>
      </c>
      <c r="Q53" s="39">
        <f>((P53/B53)*100)</f>
        <v>0</v>
      </c>
      <c r="R53" s="34">
        <f>SUM(R54:R56)</f>
        <v>9</v>
      </c>
      <c r="S53" s="39">
        <f>((R53/B53)*100)</f>
        <v>8.4905660377358494</v>
      </c>
      <c r="T53" s="29">
        <f>SUM(T54:T56)</f>
        <v>1</v>
      </c>
      <c r="U53" s="163">
        <f>SUM(U54:U56)</f>
        <v>39</v>
      </c>
      <c r="V53" s="57">
        <f>((U53/$B53)*100)</f>
        <v>36.79245283018868</v>
      </c>
      <c r="W53" s="51">
        <f>SUM(W54:W56)</f>
        <v>31</v>
      </c>
      <c r="X53" s="57">
        <f>((W53/$B53)*100)</f>
        <v>29.245283018867923</v>
      </c>
      <c r="Y53" s="51">
        <f>SUM(Y54:Y56)</f>
        <v>0</v>
      </c>
      <c r="Z53" s="57">
        <f>((Y53/$B53)*100)</f>
        <v>0</v>
      </c>
      <c r="AA53" s="51">
        <f>SUM(AA54:AA56)</f>
        <v>8</v>
      </c>
      <c r="AB53" s="57">
        <f>((AA53/$B53)*100)</f>
        <v>7.5471698113207548</v>
      </c>
      <c r="AC53" s="67">
        <f>SUM(AC54:AC56)</f>
        <v>1</v>
      </c>
      <c r="AD53" s="293">
        <f>SUM(AD54:AD56)</f>
        <v>104</v>
      </c>
      <c r="AE53" s="302">
        <f>((AD53/$B53)*100)</f>
        <v>98.113207547169807</v>
      </c>
      <c r="AF53" s="297">
        <f>SUM(AF54:AF56)</f>
        <v>64</v>
      </c>
      <c r="AG53" s="302">
        <f>((AF53/$B53)*100)</f>
        <v>60.377358490566039</v>
      </c>
      <c r="AH53" s="297">
        <f>SUM(AH54:AH56)</f>
        <v>23</v>
      </c>
      <c r="AI53" s="302">
        <f>((AH53/$B53)*100)</f>
        <v>21.69811320754717</v>
      </c>
      <c r="AJ53" s="297">
        <f>SUM(AJ54:AJ56)</f>
        <v>17</v>
      </c>
      <c r="AK53" s="302">
        <f>((AJ53/$B53)*100)</f>
        <v>16.037735849056602</v>
      </c>
      <c r="AL53" s="67">
        <f>SUM(AL54:AL56)</f>
        <v>2</v>
      </c>
      <c r="AM53" s="29"/>
      <c r="AN53" s="315">
        <f>SUM(AN54:AN56)</f>
        <v>104</v>
      </c>
      <c r="AO53" s="324">
        <f>((AN53/$B53)*100)</f>
        <v>98.113207547169807</v>
      </c>
      <c r="AP53" s="319">
        <f>SUM(AP54:AP56)</f>
        <v>57</v>
      </c>
      <c r="AQ53" s="324">
        <f>((AP53/$B53)*100)</f>
        <v>53.773584905660378</v>
      </c>
      <c r="AR53" s="319">
        <f>SUM(AR54:AR56)</f>
        <v>34</v>
      </c>
      <c r="AS53" s="324">
        <f>((AR53/$B53)*100)</f>
        <v>32.075471698113205</v>
      </c>
      <c r="AT53" s="319">
        <f>SUM(AT54:AT56)</f>
        <v>13</v>
      </c>
      <c r="AU53" s="324">
        <f>((AT53/$B53)*100)</f>
        <v>12.264150943396226</v>
      </c>
      <c r="AV53" s="67">
        <f>SUM(AV54:AV56)</f>
        <v>2</v>
      </c>
      <c r="AW53" s="29"/>
      <c r="AX53" s="378">
        <f>SUM(AX54:AX56)</f>
        <v>104</v>
      </c>
      <c r="AY53" s="387">
        <f>((AX53/$B53)*100)</f>
        <v>98.113207547169807</v>
      </c>
      <c r="AZ53" s="382">
        <f>SUM(AZ54:AZ56)</f>
        <v>62</v>
      </c>
      <c r="BA53" s="387">
        <f>((AZ53/$B53)*100)</f>
        <v>58.490566037735846</v>
      </c>
      <c r="BB53" s="382">
        <f>SUM(BB54:BB56)</f>
        <v>28</v>
      </c>
      <c r="BC53" s="387">
        <f>((BB53/$B53)*100)</f>
        <v>26.415094339622641</v>
      </c>
      <c r="BD53" s="382">
        <f>SUM(BD54:BD56)</f>
        <v>14</v>
      </c>
      <c r="BE53" s="387">
        <f>((BD53/$B53)*100)</f>
        <v>13.20754716981132</v>
      </c>
      <c r="BF53" s="67">
        <f>SUM(BF54:BF56)</f>
        <v>3</v>
      </c>
      <c r="BG53" s="29"/>
      <c r="BH53" s="163">
        <f>SUM(BH54:BH56)</f>
        <v>106</v>
      </c>
      <c r="BI53" s="57">
        <f>((BH53/$B53)*100)</f>
        <v>100</v>
      </c>
      <c r="BJ53" s="51">
        <f>SUM(BJ54:BJ56)</f>
        <v>27</v>
      </c>
      <c r="BK53" s="57">
        <f>((BJ53/$B53)*100)</f>
        <v>25.471698113207548</v>
      </c>
      <c r="BL53" s="51">
        <f>SUM(BL54:BL56)</f>
        <v>64</v>
      </c>
      <c r="BM53" s="57">
        <f>((BL53/$B53)*100)</f>
        <v>60.377358490566039</v>
      </c>
      <c r="BN53" s="51">
        <f>SUM(BN54:BN56)</f>
        <v>15</v>
      </c>
      <c r="BO53" s="57">
        <f>((BN53/$B53)*100)</f>
        <v>14.150943396226415</v>
      </c>
      <c r="BP53" s="67">
        <f>SUM(BP54:BP56)</f>
        <v>2</v>
      </c>
      <c r="BQ53" s="29"/>
      <c r="BR53" s="378">
        <f>SUM(BR54:BR56)</f>
        <v>106</v>
      </c>
      <c r="BS53" s="387">
        <f>((BR53/$B53)*100)</f>
        <v>100</v>
      </c>
      <c r="BT53" s="382">
        <f>SUM(BT54:BT56)</f>
        <v>63</v>
      </c>
      <c r="BU53" s="387">
        <f>((BT53/$B53)*100)</f>
        <v>59.433962264150942</v>
      </c>
      <c r="BV53" s="382">
        <f>SUM(BV54:BV56)</f>
        <v>31</v>
      </c>
      <c r="BW53" s="387">
        <f>((BV53/$B53)*100)</f>
        <v>29.245283018867923</v>
      </c>
      <c r="BX53" s="382">
        <f>SUM(BX54:BX56)</f>
        <v>12</v>
      </c>
      <c r="BY53" s="387">
        <f>((BX53/$B53)*100)</f>
        <v>11.320754716981133</v>
      </c>
      <c r="BZ53" s="67">
        <f>SUM(BZ54:BZ56)</f>
        <v>2</v>
      </c>
      <c r="CA53" s="315">
        <f>SUM(CA54:CA56)</f>
        <v>103</v>
      </c>
      <c r="CB53" s="324">
        <f>((CA53/$B53)*100)</f>
        <v>97.169811320754718</v>
      </c>
      <c r="CC53" s="319">
        <f>SUM(CC54:CC56)</f>
        <v>48</v>
      </c>
      <c r="CD53" s="324">
        <f>((CC53/$B53)*100)</f>
        <v>45.283018867924532</v>
      </c>
      <c r="CE53" s="319">
        <f>SUM(CE54:CE56)</f>
        <v>42</v>
      </c>
      <c r="CF53" s="324">
        <f>((CE53/$B53)*100)</f>
        <v>39.622641509433961</v>
      </c>
      <c r="CG53" s="319">
        <f>SUM(CG54:CG56)</f>
        <v>13</v>
      </c>
      <c r="CH53" s="324">
        <f>((CG53/$B53)*100)</f>
        <v>12.264150943396226</v>
      </c>
      <c r="CI53" s="67">
        <f>SUM(CI54:CI56)</f>
        <v>2</v>
      </c>
      <c r="CJ53" s="443">
        <f>SUM(CJ54:CJ56)</f>
        <v>104</v>
      </c>
      <c r="CK53" s="452">
        <f>((CJ53/$B53)*100)</f>
        <v>98.113207547169807</v>
      </c>
      <c r="CL53" s="447">
        <f>SUM(CL54:CL56)</f>
        <v>63</v>
      </c>
      <c r="CM53" s="452">
        <f>((CL53/$B53)*100)</f>
        <v>59.433962264150942</v>
      </c>
      <c r="CN53" s="447">
        <f>SUM(CN54:CN56)</f>
        <v>29</v>
      </c>
      <c r="CO53" s="452">
        <f>((CN53/$B53)*100)</f>
        <v>27.358490566037734</v>
      </c>
      <c r="CP53" s="447">
        <f>SUM(CP54:CP56)</f>
        <v>12</v>
      </c>
      <c r="CQ53" s="452">
        <f>((CP53/$B53)*100)</f>
        <v>11.320754716981133</v>
      </c>
      <c r="CR53" s="67">
        <f>SUM(CR54:CR56)</f>
        <v>0</v>
      </c>
      <c r="CS53" s="465">
        <f>SUM(CS54:CS56)</f>
        <v>104</v>
      </c>
      <c r="CT53" s="474">
        <f>((CS53/$B53)*100)</f>
        <v>98.113207547169807</v>
      </c>
      <c r="CU53" s="469">
        <f>SUM(CU54:CU56)</f>
        <v>48</v>
      </c>
      <c r="CV53" s="474">
        <f>((CU53/$B53)*100)</f>
        <v>45.283018867924532</v>
      </c>
      <c r="CW53" s="469">
        <f>SUM(CW54:CW56)</f>
        <v>44</v>
      </c>
      <c r="CX53" s="474">
        <f>((CW53/$B53)*100)</f>
        <v>41.509433962264154</v>
      </c>
      <c r="CY53" s="469">
        <f>SUM(CY54:CY56)</f>
        <v>12</v>
      </c>
      <c r="CZ53" s="474">
        <f>((CY53/$B53)*100)</f>
        <v>11.320754716981133</v>
      </c>
      <c r="DA53" s="67">
        <f>SUM(DA54:DA56)</f>
        <v>1</v>
      </c>
    </row>
    <row r="54" spans="1:105" s="12" customFormat="1" ht="13.2" x14ac:dyDescent="0.25">
      <c r="A54" s="20" t="s">
        <v>100</v>
      </c>
      <c r="B54" s="198">
        <v>1</v>
      </c>
      <c r="C54" s="233">
        <f>E54+G54+I54</f>
        <v>1</v>
      </c>
      <c r="D54" s="244">
        <f>((C54/B54)*100)</f>
        <v>100</v>
      </c>
      <c r="E54" s="213">
        <v>1</v>
      </c>
      <c r="F54" s="244">
        <f>((E54/B54)*100)</f>
        <v>100</v>
      </c>
      <c r="G54" s="213">
        <v>0</v>
      </c>
      <c r="H54" s="244">
        <f>((G54/B54)*100)</f>
        <v>0</v>
      </c>
      <c r="I54" s="213">
        <v>0</v>
      </c>
      <c r="J54" s="244">
        <f>((I54/B54)*100)</f>
        <v>0</v>
      </c>
      <c r="K54" s="30">
        <v>0</v>
      </c>
      <c r="L54" s="178">
        <f>N54+P54+R54</f>
        <v>1</v>
      </c>
      <c r="M54" s="40">
        <f>((L54/B54)*100)</f>
        <v>100</v>
      </c>
      <c r="N54" s="36">
        <v>1</v>
      </c>
      <c r="O54" s="40">
        <f>((N54/B54)*100)</f>
        <v>100</v>
      </c>
      <c r="P54" s="47">
        <v>0</v>
      </c>
      <c r="Q54" s="40">
        <f>((P54/B54)*100)</f>
        <v>0</v>
      </c>
      <c r="R54" s="36">
        <v>0</v>
      </c>
      <c r="S54" s="40">
        <f>((R54/B54)*100)</f>
        <v>0</v>
      </c>
      <c r="T54" s="30">
        <v>0</v>
      </c>
      <c r="U54" s="161">
        <f>W54+Y54+AA54</f>
        <v>1</v>
      </c>
      <c r="V54" s="58">
        <f>((U54/$B54)*100)</f>
        <v>100</v>
      </c>
      <c r="W54" s="54">
        <v>1</v>
      </c>
      <c r="X54" s="58">
        <f>((W54/$B54)*100)</f>
        <v>100</v>
      </c>
      <c r="Y54" s="54">
        <v>0</v>
      </c>
      <c r="Z54" s="58">
        <f>((Y54/$B54)*100)</f>
        <v>0</v>
      </c>
      <c r="AA54" s="54">
        <v>0</v>
      </c>
      <c r="AB54" s="58">
        <f>((AA54/$B54)*100)</f>
        <v>0</v>
      </c>
      <c r="AC54" s="68">
        <v>0</v>
      </c>
      <c r="AD54" s="292">
        <f>AF54+AH54+AJ54</f>
        <v>1</v>
      </c>
      <c r="AE54" s="303">
        <f>((AD54/$B54)*100)</f>
        <v>100</v>
      </c>
      <c r="AF54" s="274">
        <v>1</v>
      </c>
      <c r="AG54" s="303">
        <f>((AF54/$B54)*100)</f>
        <v>100</v>
      </c>
      <c r="AH54" s="274">
        <v>0</v>
      </c>
      <c r="AI54" s="303">
        <f>((AH54/$B54)*100)</f>
        <v>0</v>
      </c>
      <c r="AJ54" s="274">
        <v>0</v>
      </c>
      <c r="AK54" s="303">
        <f>((AJ54/$B54)*100)</f>
        <v>0</v>
      </c>
      <c r="AL54" s="68">
        <v>0</v>
      </c>
      <c r="AM54" s="30" t="str">
        <f t="shared" ref="AM54:AM56" si="165">IF((AD54+AL54)&gt;B54, "error", " ")</f>
        <v xml:space="preserve"> </v>
      </c>
      <c r="AN54" s="314">
        <f>AP54+AR54+AT54</f>
        <v>1</v>
      </c>
      <c r="AO54" s="325">
        <f>((AN54/$B54)*100)</f>
        <v>100</v>
      </c>
      <c r="AP54" s="256">
        <v>1</v>
      </c>
      <c r="AQ54" s="325">
        <f>((AP54/$B54)*100)</f>
        <v>100</v>
      </c>
      <c r="AR54" s="256">
        <v>0</v>
      </c>
      <c r="AS54" s="325">
        <f>((AR54/$B54)*100)</f>
        <v>0</v>
      </c>
      <c r="AT54" s="256">
        <v>0</v>
      </c>
      <c r="AU54" s="325">
        <f>((AT54/$B54)*100)</f>
        <v>0</v>
      </c>
      <c r="AV54" s="68">
        <v>0</v>
      </c>
      <c r="AW54" s="30" t="str">
        <f t="shared" ref="AW54:AW56" si="166">IF((AN54+AV54)&gt;$B54, "error", " ")</f>
        <v xml:space="preserve"> </v>
      </c>
      <c r="AX54" s="377">
        <f>AZ54+BB54+BD54</f>
        <v>1</v>
      </c>
      <c r="AY54" s="388">
        <f>((AX54/$B54)*100)</f>
        <v>100</v>
      </c>
      <c r="AZ54" s="358">
        <v>1</v>
      </c>
      <c r="BA54" s="388">
        <f>((AZ54/$B54)*100)</f>
        <v>100</v>
      </c>
      <c r="BB54" s="358">
        <v>0</v>
      </c>
      <c r="BC54" s="388">
        <f>((BB54/$B54)*100)</f>
        <v>0</v>
      </c>
      <c r="BD54" s="358">
        <v>0</v>
      </c>
      <c r="BE54" s="388">
        <f>((BD54/$B54)*100)</f>
        <v>0</v>
      </c>
      <c r="BF54" s="68">
        <v>0</v>
      </c>
      <c r="BG54" s="30" t="str">
        <f t="shared" ref="BG54:BG56" si="167">IF((AX54+BF54)&gt;$B54, "error", " ")</f>
        <v xml:space="preserve"> </v>
      </c>
      <c r="BH54" s="161">
        <f>BJ54+BL54+BN54</f>
        <v>1</v>
      </c>
      <c r="BI54" s="58">
        <f>((BH54/$B54)*100)</f>
        <v>100</v>
      </c>
      <c r="BJ54" s="54">
        <v>1</v>
      </c>
      <c r="BK54" s="58">
        <f>((BJ54/$B54)*100)</f>
        <v>100</v>
      </c>
      <c r="BL54" s="54">
        <v>0</v>
      </c>
      <c r="BM54" s="58">
        <f>((BL54/$B54)*100)</f>
        <v>0</v>
      </c>
      <c r="BN54" s="54">
        <v>0</v>
      </c>
      <c r="BO54" s="58">
        <f>((BN54/$B54)*100)</f>
        <v>0</v>
      </c>
      <c r="BP54" s="68">
        <v>0</v>
      </c>
      <c r="BQ54" s="30" t="str">
        <f t="shared" ref="BQ54:BQ56" si="168">IF((BH54+BP54)&gt;$B54, "error", " ")</f>
        <v xml:space="preserve"> </v>
      </c>
      <c r="BR54" s="377">
        <f>BT54+BV54+BX54</f>
        <v>1</v>
      </c>
      <c r="BS54" s="388">
        <f>((BR54/$B54)*100)</f>
        <v>100</v>
      </c>
      <c r="BT54" s="358">
        <v>1</v>
      </c>
      <c r="BU54" s="388">
        <f>((BT54/$B54)*100)</f>
        <v>100</v>
      </c>
      <c r="BV54" s="358">
        <v>0</v>
      </c>
      <c r="BW54" s="388">
        <f>((BV54/$B54)*100)</f>
        <v>0</v>
      </c>
      <c r="BX54" s="358">
        <v>0</v>
      </c>
      <c r="BY54" s="388">
        <f>((BX54/$B54)*100)</f>
        <v>0</v>
      </c>
      <c r="BZ54" s="68">
        <v>0</v>
      </c>
      <c r="CA54" s="314">
        <f>CC54+CE54+CG54</f>
        <v>1</v>
      </c>
      <c r="CB54" s="325">
        <f>((CA54/$B54)*100)</f>
        <v>100</v>
      </c>
      <c r="CC54" s="256">
        <v>1</v>
      </c>
      <c r="CD54" s="325">
        <f>((CC54/$B54)*100)</f>
        <v>100</v>
      </c>
      <c r="CE54" s="256">
        <v>0</v>
      </c>
      <c r="CF54" s="325">
        <f>((CE54/$B54)*100)</f>
        <v>0</v>
      </c>
      <c r="CG54" s="256">
        <v>0</v>
      </c>
      <c r="CH54" s="325">
        <f>((CG54/$B54)*100)</f>
        <v>0</v>
      </c>
      <c r="CI54" s="68">
        <v>0</v>
      </c>
      <c r="CJ54" s="442">
        <f>CL54+CN54+CP54</f>
        <v>1</v>
      </c>
      <c r="CK54" s="453">
        <f>((CJ54/$B54)*100)</f>
        <v>100</v>
      </c>
      <c r="CL54" s="401">
        <v>1</v>
      </c>
      <c r="CM54" s="453">
        <f>((CL54/$B54)*100)</f>
        <v>100</v>
      </c>
      <c r="CN54" s="401">
        <v>0</v>
      </c>
      <c r="CO54" s="453">
        <f>((CN54/$B54)*100)</f>
        <v>0</v>
      </c>
      <c r="CP54" s="401">
        <v>0</v>
      </c>
      <c r="CQ54" s="453">
        <f>((CP54/$B54)*100)</f>
        <v>0</v>
      </c>
      <c r="CR54" s="68">
        <v>0</v>
      </c>
      <c r="CS54" s="464">
        <f>CU54+CW54+CY54</f>
        <v>1</v>
      </c>
      <c r="CT54" s="475">
        <f>((CS54/$B54)*100)</f>
        <v>100</v>
      </c>
      <c r="CU54" s="419">
        <v>1</v>
      </c>
      <c r="CV54" s="475">
        <f>((CU54/$B54)*100)</f>
        <v>100</v>
      </c>
      <c r="CW54" s="419">
        <v>0</v>
      </c>
      <c r="CX54" s="475">
        <f>((CW54/$B54)*100)</f>
        <v>0</v>
      </c>
      <c r="CY54" s="419">
        <v>0</v>
      </c>
      <c r="CZ54" s="475">
        <f>((CY54/$B54)*100)</f>
        <v>0</v>
      </c>
      <c r="DA54" s="68">
        <v>0</v>
      </c>
    </row>
    <row r="55" spans="1:105" s="12" customFormat="1" ht="13.2" x14ac:dyDescent="0.25">
      <c r="A55" s="20" t="s">
        <v>101</v>
      </c>
      <c r="B55" s="198">
        <v>104</v>
      </c>
      <c r="C55" s="233">
        <f>E55+G55+I55</f>
        <v>24</v>
      </c>
      <c r="D55" s="244">
        <f>((C55/B55)*100)</f>
        <v>23.076923076923077</v>
      </c>
      <c r="E55" s="213">
        <v>22</v>
      </c>
      <c r="F55" s="244">
        <f>((E55/B55)*100)</f>
        <v>21.153846153846153</v>
      </c>
      <c r="G55" s="213">
        <v>0</v>
      </c>
      <c r="H55" s="244">
        <f>((G55/B55)*100)</f>
        <v>0</v>
      </c>
      <c r="I55" s="213">
        <v>2</v>
      </c>
      <c r="J55" s="244">
        <f>((I55/B55)*100)</f>
        <v>1.9230769230769231</v>
      </c>
      <c r="K55" s="30">
        <v>0</v>
      </c>
      <c r="L55" s="178">
        <f>N55+P55+R55</f>
        <v>51</v>
      </c>
      <c r="M55" s="40">
        <f>((L55/B55)*100)</f>
        <v>49.038461538461533</v>
      </c>
      <c r="N55" s="36">
        <v>42</v>
      </c>
      <c r="O55" s="40">
        <f>((N55/B55)*100)</f>
        <v>40.384615384615387</v>
      </c>
      <c r="P55" s="47">
        <v>0</v>
      </c>
      <c r="Q55" s="40">
        <f>((P55/B55)*100)</f>
        <v>0</v>
      </c>
      <c r="R55" s="36">
        <v>9</v>
      </c>
      <c r="S55" s="40">
        <f>((R55/B55)*100)</f>
        <v>8.6538461538461533</v>
      </c>
      <c r="T55" s="30">
        <v>1</v>
      </c>
      <c r="U55" s="161">
        <f>W55+Y55+AA55</f>
        <v>37</v>
      </c>
      <c r="V55" s="58">
        <f>((U55/$B55)*100)</f>
        <v>35.57692307692308</v>
      </c>
      <c r="W55" s="54">
        <v>29</v>
      </c>
      <c r="X55" s="58">
        <f>((W55/$B55)*100)</f>
        <v>27.884615384615387</v>
      </c>
      <c r="Y55" s="54">
        <v>0</v>
      </c>
      <c r="Z55" s="58">
        <f>((Y55/$B55)*100)</f>
        <v>0</v>
      </c>
      <c r="AA55" s="54">
        <v>8</v>
      </c>
      <c r="AB55" s="58">
        <f>((AA55/$B55)*100)</f>
        <v>7.6923076923076925</v>
      </c>
      <c r="AC55" s="68">
        <v>1</v>
      </c>
      <c r="AD55" s="292">
        <f>AF55+AH55+AJ55</f>
        <v>102</v>
      </c>
      <c r="AE55" s="303">
        <f>((AD55/$B55)*100)</f>
        <v>98.076923076923066</v>
      </c>
      <c r="AF55" s="274">
        <v>62</v>
      </c>
      <c r="AG55" s="303">
        <f>((AF55/$B55)*100)</f>
        <v>59.615384615384613</v>
      </c>
      <c r="AH55" s="274">
        <v>23</v>
      </c>
      <c r="AI55" s="303">
        <f>((AH55/$B55)*100)</f>
        <v>22.115384615384613</v>
      </c>
      <c r="AJ55" s="274">
        <v>17</v>
      </c>
      <c r="AK55" s="303">
        <f>((AJ55/$B55)*100)</f>
        <v>16.346153846153847</v>
      </c>
      <c r="AL55" s="68">
        <v>2</v>
      </c>
      <c r="AM55" s="30" t="str">
        <f t="shared" si="165"/>
        <v xml:space="preserve"> </v>
      </c>
      <c r="AN55" s="314">
        <f>AP55+AR55+AT55</f>
        <v>102</v>
      </c>
      <c r="AO55" s="325">
        <f>((AN55/$B55)*100)</f>
        <v>98.076923076923066</v>
      </c>
      <c r="AP55" s="256">
        <v>55</v>
      </c>
      <c r="AQ55" s="325">
        <f>((AP55/$B55)*100)</f>
        <v>52.884615384615387</v>
      </c>
      <c r="AR55" s="256">
        <v>34</v>
      </c>
      <c r="AS55" s="325">
        <f>((AR55/$B55)*100)</f>
        <v>32.692307692307693</v>
      </c>
      <c r="AT55" s="256">
        <v>13</v>
      </c>
      <c r="AU55" s="325">
        <f>((AT55/$B55)*100)</f>
        <v>12.5</v>
      </c>
      <c r="AV55" s="68">
        <v>2</v>
      </c>
      <c r="AW55" s="30" t="str">
        <f t="shared" si="166"/>
        <v xml:space="preserve"> </v>
      </c>
      <c r="AX55" s="377">
        <f>AZ55+BB55+BD55</f>
        <v>102</v>
      </c>
      <c r="AY55" s="388">
        <f>((AX55/$B55)*100)</f>
        <v>98.076923076923066</v>
      </c>
      <c r="AZ55" s="358">
        <v>60</v>
      </c>
      <c r="BA55" s="388">
        <f>((AZ55/$B55)*100)</f>
        <v>57.692307692307686</v>
      </c>
      <c r="BB55" s="358">
        <v>28</v>
      </c>
      <c r="BC55" s="388">
        <f>((BB55/$B55)*100)</f>
        <v>26.923076923076923</v>
      </c>
      <c r="BD55" s="358">
        <v>14</v>
      </c>
      <c r="BE55" s="388">
        <f>((BD55/$B55)*100)</f>
        <v>13.461538461538462</v>
      </c>
      <c r="BF55" s="68">
        <v>3</v>
      </c>
      <c r="BG55" s="30" t="str">
        <f t="shared" si="167"/>
        <v>error</v>
      </c>
      <c r="BH55" s="161">
        <f>BJ55+BL55+BN55</f>
        <v>104</v>
      </c>
      <c r="BI55" s="58">
        <f>((BH55/$B55)*100)</f>
        <v>100</v>
      </c>
      <c r="BJ55" s="54">
        <v>25</v>
      </c>
      <c r="BK55" s="58">
        <f>((BJ55/$B55)*100)</f>
        <v>24.03846153846154</v>
      </c>
      <c r="BL55" s="54">
        <v>64</v>
      </c>
      <c r="BM55" s="58">
        <f>((BL55/$B55)*100)</f>
        <v>61.53846153846154</v>
      </c>
      <c r="BN55" s="54">
        <v>15</v>
      </c>
      <c r="BO55" s="58">
        <f>((BN55/$B55)*100)</f>
        <v>14.423076923076922</v>
      </c>
      <c r="BP55" s="68">
        <v>2</v>
      </c>
      <c r="BQ55" s="30" t="str">
        <f t="shared" si="168"/>
        <v>error</v>
      </c>
      <c r="BR55" s="377">
        <f>BT55+BV55+BX55</f>
        <v>104</v>
      </c>
      <c r="BS55" s="388">
        <f>((BR55/$B55)*100)</f>
        <v>100</v>
      </c>
      <c r="BT55" s="358">
        <v>61</v>
      </c>
      <c r="BU55" s="388">
        <f>((BT55/$B55)*100)</f>
        <v>58.653846153846153</v>
      </c>
      <c r="BV55" s="358">
        <v>31</v>
      </c>
      <c r="BW55" s="388">
        <f>((BV55/$B55)*100)</f>
        <v>29.807692307692307</v>
      </c>
      <c r="BX55" s="358">
        <v>12</v>
      </c>
      <c r="BY55" s="388">
        <f>((BX55/$B55)*100)</f>
        <v>11.538461538461538</v>
      </c>
      <c r="BZ55" s="68">
        <v>2</v>
      </c>
      <c r="CA55" s="314">
        <f>CC55+CE55+CG55</f>
        <v>101</v>
      </c>
      <c r="CB55" s="325">
        <f>((CA55/$B55)*100)</f>
        <v>97.115384615384613</v>
      </c>
      <c r="CC55" s="256">
        <v>46</v>
      </c>
      <c r="CD55" s="325">
        <f>((CC55/$B55)*100)</f>
        <v>44.230769230769226</v>
      </c>
      <c r="CE55" s="256">
        <v>42</v>
      </c>
      <c r="CF55" s="325">
        <f>((CE55/$B55)*100)</f>
        <v>40.384615384615387</v>
      </c>
      <c r="CG55" s="256">
        <v>13</v>
      </c>
      <c r="CH55" s="325">
        <f>((CG55/$B55)*100)</f>
        <v>12.5</v>
      </c>
      <c r="CI55" s="68">
        <v>2</v>
      </c>
      <c r="CJ55" s="442">
        <f>CL55+CN55+CP55</f>
        <v>102</v>
      </c>
      <c r="CK55" s="453">
        <f>((CJ55/$B55)*100)</f>
        <v>98.076923076923066</v>
      </c>
      <c r="CL55" s="401">
        <v>61</v>
      </c>
      <c r="CM55" s="453">
        <f>((CL55/$B55)*100)</f>
        <v>58.653846153846153</v>
      </c>
      <c r="CN55" s="401">
        <v>29</v>
      </c>
      <c r="CO55" s="453">
        <f>((CN55/$B55)*100)</f>
        <v>27.884615384615387</v>
      </c>
      <c r="CP55" s="401">
        <v>12</v>
      </c>
      <c r="CQ55" s="453">
        <f>((CP55/$B55)*100)</f>
        <v>11.538461538461538</v>
      </c>
      <c r="CR55" s="68">
        <v>0</v>
      </c>
      <c r="CS55" s="464">
        <f>CU55+CW55+CY55</f>
        <v>102</v>
      </c>
      <c r="CT55" s="475">
        <f>((CS55/$B55)*100)</f>
        <v>98.076923076923066</v>
      </c>
      <c r="CU55" s="419">
        <v>46</v>
      </c>
      <c r="CV55" s="475">
        <f>((CU55/$B55)*100)</f>
        <v>44.230769230769226</v>
      </c>
      <c r="CW55" s="419">
        <v>44</v>
      </c>
      <c r="CX55" s="475">
        <f>((CW55/$B55)*100)</f>
        <v>42.307692307692307</v>
      </c>
      <c r="CY55" s="419">
        <v>12</v>
      </c>
      <c r="CZ55" s="475">
        <f>((CY55/$B55)*100)</f>
        <v>11.538461538461538</v>
      </c>
      <c r="DA55" s="68">
        <v>1</v>
      </c>
    </row>
    <row r="56" spans="1:105" s="12" customFormat="1" ht="13.2" x14ac:dyDescent="0.25">
      <c r="A56" s="20" t="s">
        <v>102</v>
      </c>
      <c r="B56" s="198">
        <v>1</v>
      </c>
      <c r="C56" s="233">
        <f>E56+G56+I56</f>
        <v>1</v>
      </c>
      <c r="D56" s="244">
        <f>((C56/B56)*100)</f>
        <v>100</v>
      </c>
      <c r="E56" s="213">
        <v>1</v>
      </c>
      <c r="F56" s="244">
        <f>((E56/B56)*100)</f>
        <v>100</v>
      </c>
      <c r="G56" s="213">
        <v>0</v>
      </c>
      <c r="H56" s="244">
        <f>((G56/B56)*100)</f>
        <v>0</v>
      </c>
      <c r="I56" s="213">
        <v>0</v>
      </c>
      <c r="J56" s="244">
        <f>((I56/B56)*100)</f>
        <v>0</v>
      </c>
      <c r="K56" s="30">
        <v>0</v>
      </c>
      <c r="L56" s="178">
        <f>N56+P56+R56</f>
        <v>1</v>
      </c>
      <c r="M56" s="40">
        <f>((L56/B56)*100)</f>
        <v>100</v>
      </c>
      <c r="N56" s="36">
        <v>1</v>
      </c>
      <c r="O56" s="40">
        <f>((N56/B56)*100)</f>
        <v>100</v>
      </c>
      <c r="P56" s="47">
        <v>0</v>
      </c>
      <c r="Q56" s="40">
        <f>((P56/B56)*100)</f>
        <v>0</v>
      </c>
      <c r="R56" s="36">
        <v>0</v>
      </c>
      <c r="S56" s="40">
        <f>((R56/B56)*100)</f>
        <v>0</v>
      </c>
      <c r="T56" s="30">
        <v>0</v>
      </c>
      <c r="U56" s="161">
        <f>W56+Y56+AA56</f>
        <v>1</v>
      </c>
      <c r="V56" s="58">
        <f>((U56/$B56)*100)</f>
        <v>100</v>
      </c>
      <c r="W56" s="54">
        <v>1</v>
      </c>
      <c r="X56" s="58">
        <f>((W56/$B56)*100)</f>
        <v>100</v>
      </c>
      <c r="Y56" s="54">
        <v>0</v>
      </c>
      <c r="Z56" s="58">
        <f>((Y56/$B56)*100)</f>
        <v>0</v>
      </c>
      <c r="AA56" s="54">
        <v>0</v>
      </c>
      <c r="AB56" s="58">
        <f>((AA56/$B56)*100)</f>
        <v>0</v>
      </c>
      <c r="AC56" s="68">
        <v>0</v>
      </c>
      <c r="AD56" s="292">
        <f>AF56+AH56+AJ56</f>
        <v>1</v>
      </c>
      <c r="AE56" s="303">
        <f>((AD56/$B56)*100)</f>
        <v>100</v>
      </c>
      <c r="AF56" s="274">
        <v>1</v>
      </c>
      <c r="AG56" s="303">
        <f>((AF56/$B56)*100)</f>
        <v>100</v>
      </c>
      <c r="AH56" s="274">
        <v>0</v>
      </c>
      <c r="AI56" s="303">
        <f>((AH56/$B56)*100)</f>
        <v>0</v>
      </c>
      <c r="AJ56" s="274">
        <v>0</v>
      </c>
      <c r="AK56" s="303">
        <f>((AJ56/$B56)*100)</f>
        <v>0</v>
      </c>
      <c r="AL56" s="68">
        <v>0</v>
      </c>
      <c r="AM56" s="30" t="str">
        <f t="shared" si="165"/>
        <v xml:space="preserve"> </v>
      </c>
      <c r="AN56" s="314">
        <f>AP56+AR56+AT56</f>
        <v>1</v>
      </c>
      <c r="AO56" s="325">
        <f>((AN56/$B56)*100)</f>
        <v>100</v>
      </c>
      <c r="AP56" s="256">
        <v>1</v>
      </c>
      <c r="AQ56" s="325">
        <f>((AP56/$B56)*100)</f>
        <v>100</v>
      </c>
      <c r="AR56" s="256">
        <v>0</v>
      </c>
      <c r="AS56" s="325">
        <f>((AR56/$B56)*100)</f>
        <v>0</v>
      </c>
      <c r="AT56" s="256">
        <v>0</v>
      </c>
      <c r="AU56" s="325">
        <f>((AT56/$B56)*100)</f>
        <v>0</v>
      </c>
      <c r="AV56" s="68">
        <v>0</v>
      </c>
      <c r="AW56" s="30" t="str">
        <f t="shared" si="166"/>
        <v xml:space="preserve"> </v>
      </c>
      <c r="AX56" s="377">
        <f>AZ56+BB56+BD56</f>
        <v>1</v>
      </c>
      <c r="AY56" s="388">
        <f>((AX56/$B56)*100)</f>
        <v>100</v>
      </c>
      <c r="AZ56" s="358">
        <v>1</v>
      </c>
      <c r="BA56" s="388">
        <f>((AZ56/$B56)*100)</f>
        <v>100</v>
      </c>
      <c r="BB56" s="358">
        <v>0</v>
      </c>
      <c r="BC56" s="388">
        <f>((BB56/$B56)*100)</f>
        <v>0</v>
      </c>
      <c r="BD56" s="358">
        <v>0</v>
      </c>
      <c r="BE56" s="388">
        <f>((BD56/$B56)*100)</f>
        <v>0</v>
      </c>
      <c r="BF56" s="68">
        <v>0</v>
      </c>
      <c r="BG56" s="30" t="str">
        <f t="shared" si="167"/>
        <v xml:space="preserve"> </v>
      </c>
      <c r="BH56" s="161">
        <f>BJ56+BL56+BN56</f>
        <v>1</v>
      </c>
      <c r="BI56" s="58">
        <f>((BH56/$B56)*100)</f>
        <v>100</v>
      </c>
      <c r="BJ56" s="54">
        <v>1</v>
      </c>
      <c r="BK56" s="58">
        <f>((BJ56/$B56)*100)</f>
        <v>100</v>
      </c>
      <c r="BL56" s="54">
        <v>0</v>
      </c>
      <c r="BM56" s="58">
        <f>((BL56/$B56)*100)</f>
        <v>0</v>
      </c>
      <c r="BN56" s="54">
        <v>0</v>
      </c>
      <c r="BO56" s="58">
        <f>((BN56/$B56)*100)</f>
        <v>0</v>
      </c>
      <c r="BP56" s="68">
        <v>0</v>
      </c>
      <c r="BQ56" s="30" t="str">
        <f t="shared" si="168"/>
        <v xml:space="preserve"> </v>
      </c>
      <c r="BR56" s="377">
        <f>BT56+BV56+BX56</f>
        <v>1</v>
      </c>
      <c r="BS56" s="388">
        <f>((BR56/$B56)*100)</f>
        <v>100</v>
      </c>
      <c r="BT56" s="358">
        <v>1</v>
      </c>
      <c r="BU56" s="388">
        <f>((BT56/$B56)*100)</f>
        <v>100</v>
      </c>
      <c r="BV56" s="358">
        <v>0</v>
      </c>
      <c r="BW56" s="388">
        <f>((BV56/$B56)*100)</f>
        <v>0</v>
      </c>
      <c r="BX56" s="358">
        <v>0</v>
      </c>
      <c r="BY56" s="388">
        <f>((BX56/$B56)*100)</f>
        <v>0</v>
      </c>
      <c r="BZ56" s="68">
        <v>0</v>
      </c>
      <c r="CA56" s="314">
        <f>CC56+CE56+CG56</f>
        <v>1</v>
      </c>
      <c r="CB56" s="325">
        <f>((CA56/$B56)*100)</f>
        <v>100</v>
      </c>
      <c r="CC56" s="256">
        <v>1</v>
      </c>
      <c r="CD56" s="325">
        <f>((CC56/$B56)*100)</f>
        <v>100</v>
      </c>
      <c r="CE56" s="256">
        <v>0</v>
      </c>
      <c r="CF56" s="325">
        <f>((CE56/$B56)*100)</f>
        <v>0</v>
      </c>
      <c r="CG56" s="256">
        <v>0</v>
      </c>
      <c r="CH56" s="325">
        <f>((CG56/$B56)*100)</f>
        <v>0</v>
      </c>
      <c r="CI56" s="68">
        <v>0</v>
      </c>
      <c r="CJ56" s="442">
        <f>CL56+CN56+CP56</f>
        <v>1</v>
      </c>
      <c r="CK56" s="453">
        <f>((CJ56/$B56)*100)</f>
        <v>100</v>
      </c>
      <c r="CL56" s="401">
        <v>1</v>
      </c>
      <c r="CM56" s="453">
        <f>((CL56/$B56)*100)</f>
        <v>100</v>
      </c>
      <c r="CN56" s="401">
        <v>0</v>
      </c>
      <c r="CO56" s="453">
        <f>((CN56/$B56)*100)</f>
        <v>0</v>
      </c>
      <c r="CP56" s="401">
        <v>0</v>
      </c>
      <c r="CQ56" s="453">
        <f>((CP56/$B56)*100)</f>
        <v>0</v>
      </c>
      <c r="CR56" s="68">
        <v>0</v>
      </c>
      <c r="CS56" s="464">
        <f>CU56+CW56+CY56</f>
        <v>1</v>
      </c>
      <c r="CT56" s="475">
        <f>((CS56/$B56)*100)</f>
        <v>100</v>
      </c>
      <c r="CU56" s="419">
        <v>1</v>
      </c>
      <c r="CV56" s="475">
        <f>((CU56/$B56)*100)</f>
        <v>100</v>
      </c>
      <c r="CW56" s="419">
        <v>0</v>
      </c>
      <c r="CX56" s="475">
        <f>((CW56/$B56)*100)</f>
        <v>0</v>
      </c>
      <c r="CY56" s="419">
        <v>0</v>
      </c>
      <c r="CZ56" s="475">
        <f>((CY56/$B56)*100)</f>
        <v>0</v>
      </c>
      <c r="DA56" s="68">
        <v>0</v>
      </c>
    </row>
    <row r="57" spans="1:105" x14ac:dyDescent="0.25">
      <c r="A57" s="18"/>
      <c r="B57" s="199"/>
      <c r="C57" s="232"/>
      <c r="D57" s="205"/>
      <c r="E57" s="211"/>
      <c r="F57" s="205"/>
      <c r="G57" s="211"/>
      <c r="H57" s="205"/>
      <c r="I57" s="211"/>
      <c r="J57" s="205"/>
      <c r="K57" s="30"/>
      <c r="L57" s="176"/>
      <c r="M57" s="41"/>
      <c r="N57" s="35"/>
      <c r="O57" s="41"/>
      <c r="P57" s="47"/>
      <c r="Q57" s="41"/>
      <c r="R57" s="35"/>
      <c r="S57" s="41"/>
      <c r="T57" s="30"/>
      <c r="U57" s="160"/>
      <c r="V57" s="59"/>
      <c r="W57" s="53"/>
      <c r="X57" s="59"/>
      <c r="Y57" s="53"/>
      <c r="Z57" s="59"/>
      <c r="AA57" s="53"/>
      <c r="AB57" s="59"/>
      <c r="AC57" s="68"/>
      <c r="AD57" s="291"/>
      <c r="AE57" s="282"/>
      <c r="AF57" s="270"/>
      <c r="AG57" s="282"/>
      <c r="AH57" s="270"/>
      <c r="AI57" s="282"/>
      <c r="AJ57" s="270"/>
      <c r="AK57" s="282"/>
      <c r="AL57" s="68"/>
      <c r="AM57" s="30"/>
      <c r="AN57" s="313"/>
      <c r="AO57" s="264"/>
      <c r="AP57" s="252"/>
      <c r="AQ57" s="264"/>
      <c r="AR57" s="252"/>
      <c r="AS57" s="264"/>
      <c r="AT57" s="252"/>
      <c r="AU57" s="264"/>
      <c r="AV57" s="68"/>
      <c r="AW57" s="30"/>
      <c r="AX57" s="376"/>
      <c r="AY57" s="364"/>
      <c r="AZ57" s="354"/>
      <c r="BA57" s="364"/>
      <c r="BB57" s="354"/>
      <c r="BC57" s="364"/>
      <c r="BD57" s="354"/>
      <c r="BE57" s="364"/>
      <c r="BF57" s="68"/>
      <c r="BG57" s="30"/>
      <c r="BH57" s="160"/>
      <c r="BI57" s="59"/>
      <c r="BJ57" s="53"/>
      <c r="BK57" s="59"/>
      <c r="BL57" s="53"/>
      <c r="BM57" s="59"/>
      <c r="BN57" s="53"/>
      <c r="BO57" s="59"/>
      <c r="BP57" s="68"/>
      <c r="BQ57" s="30"/>
      <c r="BR57" s="376"/>
      <c r="BS57" s="364"/>
      <c r="BT57" s="354"/>
      <c r="BU57" s="364"/>
      <c r="BV57" s="354"/>
      <c r="BW57" s="364"/>
      <c r="BX57" s="354"/>
      <c r="BY57" s="364"/>
      <c r="BZ57" s="68"/>
      <c r="CA57" s="313"/>
      <c r="CB57" s="264"/>
      <c r="CC57" s="252"/>
      <c r="CD57" s="264"/>
      <c r="CE57" s="252"/>
      <c r="CF57" s="264"/>
      <c r="CG57" s="252"/>
      <c r="CH57" s="264"/>
      <c r="CI57" s="68"/>
      <c r="CJ57" s="441"/>
      <c r="CK57" s="410"/>
      <c r="CL57" s="397"/>
      <c r="CM57" s="410"/>
      <c r="CN57" s="397"/>
      <c r="CO57" s="410"/>
      <c r="CP57" s="397"/>
      <c r="CQ57" s="410"/>
      <c r="CR57" s="68"/>
      <c r="CS57" s="463"/>
      <c r="CT57" s="428"/>
      <c r="CU57" s="415"/>
      <c r="CV57" s="428"/>
      <c r="CW57" s="415"/>
      <c r="CX57" s="428"/>
      <c r="CY57" s="415"/>
      <c r="CZ57" s="428"/>
      <c r="DA57" s="68"/>
    </row>
    <row r="58" spans="1:105" s="8" customFormat="1" x14ac:dyDescent="0.25">
      <c r="A58" s="19" t="s">
        <v>103</v>
      </c>
      <c r="B58" s="200">
        <f>SUM(B59:B61)</f>
        <v>6</v>
      </c>
      <c r="C58" s="234">
        <f>SUM(C59:C61)</f>
        <v>4</v>
      </c>
      <c r="D58" s="243">
        <f>((C58/B58)*100)</f>
        <v>66.666666666666657</v>
      </c>
      <c r="E58" s="238">
        <f>SUM(E59:E61)</f>
        <v>3</v>
      </c>
      <c r="F58" s="243">
        <f>((E58/B58)*100)</f>
        <v>50</v>
      </c>
      <c r="G58" s="238">
        <f>SUM(G59:G61)</f>
        <v>1</v>
      </c>
      <c r="H58" s="243">
        <f>((G58/B58)*100)</f>
        <v>16.666666666666664</v>
      </c>
      <c r="I58" s="238">
        <f>SUM(I59:I61)</f>
        <v>0</v>
      </c>
      <c r="J58" s="243">
        <f>((I58/B58)*100)</f>
        <v>0</v>
      </c>
      <c r="K58" s="29">
        <f>SUM(K59:K61)</f>
        <v>0</v>
      </c>
      <c r="L58" s="177">
        <f>SUM(L59:L61)</f>
        <v>5</v>
      </c>
      <c r="M58" s="39">
        <f>((L58/B58)*100)</f>
        <v>83.333333333333343</v>
      </c>
      <c r="N58" s="34">
        <f>SUM(N59:N61)</f>
        <v>4</v>
      </c>
      <c r="O58" s="39">
        <f>((N58/B58)*100)</f>
        <v>66.666666666666657</v>
      </c>
      <c r="P58" s="46">
        <f>SUM(P59:P61)</f>
        <v>0</v>
      </c>
      <c r="Q58" s="39">
        <f>((P58/B58)*100)</f>
        <v>0</v>
      </c>
      <c r="R58" s="34">
        <f>SUM(R59:R61)</f>
        <v>1</v>
      </c>
      <c r="S58" s="39">
        <f>((R58/B58)*100)</f>
        <v>16.666666666666664</v>
      </c>
      <c r="T58" s="29">
        <f>SUM(T59:T61)</f>
        <v>0</v>
      </c>
      <c r="U58" s="163">
        <f>SUM(U59:U61)</f>
        <v>4</v>
      </c>
      <c r="V58" s="57">
        <f>((U58/$B58)*100)</f>
        <v>66.666666666666657</v>
      </c>
      <c r="W58" s="51">
        <f>SUM(W59:W61)</f>
        <v>4</v>
      </c>
      <c r="X58" s="57">
        <f>((W58/$B58)*100)</f>
        <v>66.666666666666657</v>
      </c>
      <c r="Y58" s="51">
        <f>SUM(Y59:Y61)</f>
        <v>0</v>
      </c>
      <c r="Z58" s="57">
        <f>((Y58/$B58)*100)</f>
        <v>0</v>
      </c>
      <c r="AA58" s="51">
        <f>SUM(AA59:AA61)</f>
        <v>0</v>
      </c>
      <c r="AB58" s="57">
        <f>((AA58/$B58)*100)</f>
        <v>0</v>
      </c>
      <c r="AC58" s="67">
        <f>SUM(AC59:AC61)</f>
        <v>0</v>
      </c>
      <c r="AD58" s="293">
        <f>SUM(AD59:AD61)</f>
        <v>6</v>
      </c>
      <c r="AE58" s="302">
        <f>((AD58/$B58)*100)</f>
        <v>100</v>
      </c>
      <c r="AF58" s="297">
        <f>SUM(AF59:AF61)</f>
        <v>6</v>
      </c>
      <c r="AG58" s="302">
        <f>((AF58/$B58)*100)</f>
        <v>100</v>
      </c>
      <c r="AH58" s="297">
        <f>SUM(AH59:AH61)</f>
        <v>0</v>
      </c>
      <c r="AI58" s="302">
        <f>((AH58/$B58)*100)</f>
        <v>0</v>
      </c>
      <c r="AJ58" s="297">
        <f>SUM(AJ59:AJ61)</f>
        <v>0</v>
      </c>
      <c r="AK58" s="302">
        <f>((AJ58/$B58)*100)</f>
        <v>0</v>
      </c>
      <c r="AL58" s="67">
        <f>SUM(AL59:AL61)</f>
        <v>0</v>
      </c>
      <c r="AM58" s="29"/>
      <c r="AN58" s="315">
        <f>SUM(AN59:AN61)</f>
        <v>6</v>
      </c>
      <c r="AO58" s="324">
        <f>((AN58/$B58)*100)</f>
        <v>100</v>
      </c>
      <c r="AP58" s="319">
        <f>SUM(AP59:AP61)</f>
        <v>3</v>
      </c>
      <c r="AQ58" s="324">
        <f>((AP58/$B58)*100)</f>
        <v>50</v>
      </c>
      <c r="AR58" s="319">
        <f>SUM(AR59:AR61)</f>
        <v>2</v>
      </c>
      <c r="AS58" s="324">
        <f>((AR58/$B58)*100)</f>
        <v>33.333333333333329</v>
      </c>
      <c r="AT58" s="319">
        <f>SUM(AT59:AT61)</f>
        <v>1</v>
      </c>
      <c r="AU58" s="324">
        <f>((AT58/$B58)*100)</f>
        <v>16.666666666666664</v>
      </c>
      <c r="AV58" s="67">
        <f>SUM(AV59:AV61)</f>
        <v>0</v>
      </c>
      <c r="AW58" s="29"/>
      <c r="AX58" s="378">
        <f>SUM(AX59:AX61)</f>
        <v>6</v>
      </c>
      <c r="AY58" s="387">
        <f>((AX58/$B58)*100)</f>
        <v>100</v>
      </c>
      <c r="AZ58" s="382">
        <f>SUM(AZ59:AZ61)</f>
        <v>5</v>
      </c>
      <c r="BA58" s="387">
        <f>((AZ58/$B58)*100)</f>
        <v>83.333333333333343</v>
      </c>
      <c r="BB58" s="382">
        <f>SUM(BB59:BB61)</f>
        <v>0</v>
      </c>
      <c r="BC58" s="387">
        <f>((BB58/$B58)*100)</f>
        <v>0</v>
      </c>
      <c r="BD58" s="382">
        <f>SUM(BD59:BD61)</f>
        <v>1</v>
      </c>
      <c r="BE58" s="387">
        <f>((BD58/$B58)*100)</f>
        <v>16.666666666666664</v>
      </c>
      <c r="BF58" s="67">
        <f>SUM(BF59:BF61)</f>
        <v>0</v>
      </c>
      <c r="BG58" s="29"/>
      <c r="BH58" s="163">
        <f>SUM(BH59:BH61)</f>
        <v>3</v>
      </c>
      <c r="BI58" s="57">
        <f>((BH58/$B58)*100)</f>
        <v>50</v>
      </c>
      <c r="BJ58" s="51">
        <f>SUM(BJ59:BJ61)</f>
        <v>3</v>
      </c>
      <c r="BK58" s="57">
        <f>((BJ58/$B58)*100)</f>
        <v>50</v>
      </c>
      <c r="BL58" s="51">
        <f>SUM(BL59:BL61)</f>
        <v>0</v>
      </c>
      <c r="BM58" s="57">
        <f>((BL58/$B58)*100)</f>
        <v>0</v>
      </c>
      <c r="BN58" s="51">
        <f>SUM(BN59:BN61)</f>
        <v>0</v>
      </c>
      <c r="BO58" s="57">
        <f>((BN58/$B58)*100)</f>
        <v>0</v>
      </c>
      <c r="BP58" s="67">
        <f>SUM(BP59:BP61)</f>
        <v>0</v>
      </c>
      <c r="BQ58" s="29"/>
      <c r="BR58" s="378">
        <f>SUM(BR59:BR61)</f>
        <v>5</v>
      </c>
      <c r="BS58" s="387">
        <f>((BR58/$B58)*100)</f>
        <v>83.333333333333343</v>
      </c>
      <c r="BT58" s="382">
        <f>SUM(BT59:BT61)</f>
        <v>5</v>
      </c>
      <c r="BU58" s="387">
        <f>((BT58/$B58)*100)</f>
        <v>83.333333333333343</v>
      </c>
      <c r="BV58" s="382">
        <f>SUM(BV59:BV61)</f>
        <v>0</v>
      </c>
      <c r="BW58" s="387">
        <f>((BV58/$B58)*100)</f>
        <v>0</v>
      </c>
      <c r="BX58" s="382">
        <f>SUM(BX59:BX61)</f>
        <v>0</v>
      </c>
      <c r="BY58" s="387">
        <f>((BX58/$B58)*100)</f>
        <v>0</v>
      </c>
      <c r="BZ58" s="67">
        <f>SUM(BZ59:BZ61)</f>
        <v>0</v>
      </c>
      <c r="CA58" s="315">
        <f>SUM(CA59:CA61)</f>
        <v>3</v>
      </c>
      <c r="CB58" s="324">
        <f>((CA58/$B58)*100)</f>
        <v>50</v>
      </c>
      <c r="CC58" s="319">
        <f>SUM(CC59:CC61)</f>
        <v>3</v>
      </c>
      <c r="CD58" s="324">
        <f>((CC58/$B58)*100)</f>
        <v>50</v>
      </c>
      <c r="CE58" s="319">
        <f>SUM(CE59:CE61)</f>
        <v>0</v>
      </c>
      <c r="CF58" s="324">
        <f>((CE58/$B58)*100)</f>
        <v>0</v>
      </c>
      <c r="CG58" s="319">
        <f>SUM(CG59:CG61)</f>
        <v>0</v>
      </c>
      <c r="CH58" s="324">
        <f>((CG58/$B58)*100)</f>
        <v>0</v>
      </c>
      <c r="CI58" s="67">
        <f>SUM(CI59:CI61)</f>
        <v>0</v>
      </c>
      <c r="CJ58" s="443">
        <f>SUM(CJ59:CJ61)</f>
        <v>6</v>
      </c>
      <c r="CK58" s="452">
        <f>((CJ58/$B58)*100)</f>
        <v>100</v>
      </c>
      <c r="CL58" s="447">
        <f>SUM(CL59:CL61)</f>
        <v>6</v>
      </c>
      <c r="CM58" s="452">
        <f>((CL58/$B58)*100)</f>
        <v>100</v>
      </c>
      <c r="CN58" s="447">
        <f>SUM(CN59:CN61)</f>
        <v>0</v>
      </c>
      <c r="CO58" s="452">
        <f>((CN58/$B58)*100)</f>
        <v>0</v>
      </c>
      <c r="CP58" s="447">
        <f>SUM(CP59:CP61)</f>
        <v>0</v>
      </c>
      <c r="CQ58" s="452">
        <f>((CP58/$B58)*100)</f>
        <v>0</v>
      </c>
      <c r="CR58" s="67">
        <f>SUM(CR59:CR61)</f>
        <v>0</v>
      </c>
      <c r="CS58" s="465">
        <f>SUM(CS59:CS61)</f>
        <v>5</v>
      </c>
      <c r="CT58" s="474">
        <f>((CS58/$B58)*100)</f>
        <v>83.333333333333343</v>
      </c>
      <c r="CU58" s="469">
        <f>SUM(CU59:CU61)</f>
        <v>3</v>
      </c>
      <c r="CV58" s="474">
        <f>((CU58/$B58)*100)</f>
        <v>50</v>
      </c>
      <c r="CW58" s="469">
        <f>SUM(CW59:CW61)</f>
        <v>0</v>
      </c>
      <c r="CX58" s="474">
        <f>((CW58/$B58)*100)</f>
        <v>0</v>
      </c>
      <c r="CY58" s="469">
        <f>SUM(CY59:CY61)</f>
        <v>2</v>
      </c>
      <c r="CZ58" s="474">
        <f>((CY58/$B58)*100)</f>
        <v>33.333333333333329</v>
      </c>
      <c r="DA58" s="67">
        <f>SUM(DA59:DA61)</f>
        <v>0</v>
      </c>
    </row>
    <row r="59" spans="1:105" s="12" customFormat="1" ht="13.2" x14ac:dyDescent="0.25">
      <c r="A59" s="20" t="s">
        <v>104</v>
      </c>
      <c r="B59" s="198">
        <v>4</v>
      </c>
      <c r="C59" s="233">
        <f>E59+G59+I59</f>
        <v>4</v>
      </c>
      <c r="D59" s="244">
        <f>((C59/B59)*100)</f>
        <v>100</v>
      </c>
      <c r="E59" s="213">
        <v>3</v>
      </c>
      <c r="F59" s="244">
        <f>((E59/B59)*100)</f>
        <v>75</v>
      </c>
      <c r="G59" s="213">
        <v>1</v>
      </c>
      <c r="H59" s="244">
        <f>((G59/B59)*100)</f>
        <v>25</v>
      </c>
      <c r="I59" s="213">
        <v>0</v>
      </c>
      <c r="J59" s="244">
        <f>((I59/B59)*100)</f>
        <v>0</v>
      </c>
      <c r="K59" s="30">
        <v>0</v>
      </c>
      <c r="L59" s="178">
        <f>N59+P59+R59</f>
        <v>4</v>
      </c>
      <c r="M59" s="40">
        <f>((L59/B59)*100)</f>
        <v>100</v>
      </c>
      <c r="N59" s="36">
        <v>3</v>
      </c>
      <c r="O59" s="40">
        <f>((N59/B59)*100)</f>
        <v>75</v>
      </c>
      <c r="P59" s="47">
        <v>0</v>
      </c>
      <c r="Q59" s="40">
        <f>((P59/B59)*100)</f>
        <v>0</v>
      </c>
      <c r="R59" s="36">
        <v>1</v>
      </c>
      <c r="S59" s="40">
        <f>((R59/B59)*100)</f>
        <v>25</v>
      </c>
      <c r="T59" s="30">
        <v>0</v>
      </c>
      <c r="U59" s="161">
        <f>W59+Y59+AA59</f>
        <v>3</v>
      </c>
      <c r="V59" s="58">
        <f>((U59/$B59)*100)</f>
        <v>75</v>
      </c>
      <c r="W59" s="54">
        <v>3</v>
      </c>
      <c r="X59" s="58">
        <f>((W59/$B59)*100)</f>
        <v>75</v>
      </c>
      <c r="Y59" s="54">
        <v>0</v>
      </c>
      <c r="Z59" s="58">
        <f>((Y59/$B59)*100)</f>
        <v>0</v>
      </c>
      <c r="AA59" s="54">
        <v>0</v>
      </c>
      <c r="AB59" s="58">
        <f>((AA59/$B59)*100)</f>
        <v>0</v>
      </c>
      <c r="AC59" s="68">
        <v>0</v>
      </c>
      <c r="AD59" s="292">
        <f>AF59+AH59+AJ59</f>
        <v>4</v>
      </c>
      <c r="AE59" s="303">
        <f>((AD59/$B59)*100)</f>
        <v>100</v>
      </c>
      <c r="AF59" s="274">
        <v>4</v>
      </c>
      <c r="AG59" s="303">
        <f>((AF59/$B59)*100)</f>
        <v>100</v>
      </c>
      <c r="AH59" s="274">
        <v>0</v>
      </c>
      <c r="AI59" s="303">
        <f>((AH59/$B59)*100)</f>
        <v>0</v>
      </c>
      <c r="AJ59" s="274">
        <v>0</v>
      </c>
      <c r="AK59" s="303">
        <f>((AJ59/$B59)*100)</f>
        <v>0</v>
      </c>
      <c r="AL59" s="68">
        <v>0</v>
      </c>
      <c r="AM59" s="30" t="str">
        <f t="shared" ref="AM59:AM61" si="169">IF((AD59+AL59)&gt;B59, "error", " ")</f>
        <v xml:space="preserve"> </v>
      </c>
      <c r="AN59" s="314">
        <f>AP59+AR59+AT59</f>
        <v>4</v>
      </c>
      <c r="AO59" s="325">
        <f>((AN59/$B59)*100)</f>
        <v>100</v>
      </c>
      <c r="AP59" s="256">
        <v>1</v>
      </c>
      <c r="AQ59" s="325">
        <f>((AP59/$B59)*100)</f>
        <v>25</v>
      </c>
      <c r="AR59" s="256">
        <v>2</v>
      </c>
      <c r="AS59" s="325">
        <f>((AR59/$B59)*100)</f>
        <v>50</v>
      </c>
      <c r="AT59" s="256">
        <v>1</v>
      </c>
      <c r="AU59" s="325">
        <f>((AT59/$B59)*100)</f>
        <v>25</v>
      </c>
      <c r="AV59" s="68">
        <v>0</v>
      </c>
      <c r="AW59" s="30" t="str">
        <f t="shared" ref="AW59:AW61" si="170">IF((AN59+AV59)&gt;$B59, "error", " ")</f>
        <v xml:space="preserve"> </v>
      </c>
      <c r="AX59" s="377">
        <f>AZ59+BB59+BD59</f>
        <v>4</v>
      </c>
      <c r="AY59" s="388">
        <f>((AX59/$B59)*100)</f>
        <v>100</v>
      </c>
      <c r="AZ59" s="358">
        <v>3</v>
      </c>
      <c r="BA59" s="388">
        <f>((AZ59/$B59)*100)</f>
        <v>75</v>
      </c>
      <c r="BB59" s="358">
        <v>0</v>
      </c>
      <c r="BC59" s="388">
        <f>((BB59/$B59)*100)</f>
        <v>0</v>
      </c>
      <c r="BD59" s="358">
        <v>1</v>
      </c>
      <c r="BE59" s="388">
        <f>((BD59/$B59)*100)</f>
        <v>25</v>
      </c>
      <c r="BF59" s="68">
        <v>0</v>
      </c>
      <c r="BG59" s="30" t="str">
        <f t="shared" ref="BG59:BG61" si="171">IF((AX59+BF59)&gt;$B59, "error", " ")</f>
        <v xml:space="preserve"> </v>
      </c>
      <c r="BH59" s="161">
        <f>BJ59+BL59+BN59</f>
        <v>3</v>
      </c>
      <c r="BI59" s="58">
        <f>((BH59/$B59)*100)</f>
        <v>75</v>
      </c>
      <c r="BJ59" s="54">
        <v>3</v>
      </c>
      <c r="BK59" s="58">
        <f>((BJ59/$B59)*100)</f>
        <v>75</v>
      </c>
      <c r="BL59" s="54">
        <v>0</v>
      </c>
      <c r="BM59" s="58">
        <f>((BL59/$B59)*100)</f>
        <v>0</v>
      </c>
      <c r="BN59" s="54">
        <v>0</v>
      </c>
      <c r="BO59" s="58">
        <f>((BN59/$B59)*100)</f>
        <v>0</v>
      </c>
      <c r="BP59" s="68">
        <v>0</v>
      </c>
      <c r="BQ59" s="30" t="str">
        <f t="shared" ref="BQ59:BQ61" si="172">IF((BH59+BP59)&gt;$B59, "error", " ")</f>
        <v xml:space="preserve"> </v>
      </c>
      <c r="BR59" s="377">
        <f>BT59+BV59+BX59</f>
        <v>4</v>
      </c>
      <c r="BS59" s="388">
        <f>((BR59/$B59)*100)</f>
        <v>100</v>
      </c>
      <c r="BT59" s="358">
        <v>4</v>
      </c>
      <c r="BU59" s="388">
        <f>((BT59/$B59)*100)</f>
        <v>100</v>
      </c>
      <c r="BV59" s="358">
        <v>0</v>
      </c>
      <c r="BW59" s="388">
        <f>((BV59/$B59)*100)</f>
        <v>0</v>
      </c>
      <c r="BX59" s="358">
        <v>0</v>
      </c>
      <c r="BY59" s="388">
        <f>((BX59/$B59)*100)</f>
        <v>0</v>
      </c>
      <c r="BZ59" s="68">
        <v>0</v>
      </c>
      <c r="CA59" s="314">
        <f>CC59+CE59+CG59</f>
        <v>2</v>
      </c>
      <c r="CB59" s="325">
        <f>((CA59/$B59)*100)</f>
        <v>50</v>
      </c>
      <c r="CC59" s="256">
        <v>2</v>
      </c>
      <c r="CD59" s="325">
        <f>((CC59/$B59)*100)</f>
        <v>50</v>
      </c>
      <c r="CE59" s="256">
        <v>0</v>
      </c>
      <c r="CF59" s="325">
        <f>((CE59/$B59)*100)</f>
        <v>0</v>
      </c>
      <c r="CG59" s="256">
        <v>0</v>
      </c>
      <c r="CH59" s="325">
        <f>((CG59/$B59)*100)</f>
        <v>0</v>
      </c>
      <c r="CI59" s="68">
        <v>0</v>
      </c>
      <c r="CJ59" s="442">
        <f>CL59+CN59+CP59</f>
        <v>4</v>
      </c>
      <c r="CK59" s="453">
        <f>((CJ59/$B59)*100)</f>
        <v>100</v>
      </c>
      <c r="CL59" s="401">
        <v>4</v>
      </c>
      <c r="CM59" s="453">
        <f>((CL59/$B59)*100)</f>
        <v>100</v>
      </c>
      <c r="CN59" s="401">
        <v>0</v>
      </c>
      <c r="CO59" s="453">
        <f>((CN59/$B59)*100)</f>
        <v>0</v>
      </c>
      <c r="CP59" s="401">
        <v>0</v>
      </c>
      <c r="CQ59" s="453">
        <f>((CP59/$B59)*100)</f>
        <v>0</v>
      </c>
      <c r="CR59" s="68">
        <v>0</v>
      </c>
      <c r="CS59" s="464">
        <f>CU59+CW59+CY59</f>
        <v>3</v>
      </c>
      <c r="CT59" s="475">
        <f>((CS59/$B59)*100)</f>
        <v>75</v>
      </c>
      <c r="CU59" s="419">
        <v>1</v>
      </c>
      <c r="CV59" s="475">
        <f>((CU59/$B59)*100)</f>
        <v>25</v>
      </c>
      <c r="CW59" s="419">
        <v>0</v>
      </c>
      <c r="CX59" s="475">
        <f>((CW59/$B59)*100)</f>
        <v>0</v>
      </c>
      <c r="CY59" s="419">
        <v>2</v>
      </c>
      <c r="CZ59" s="475">
        <f>((CY59/$B59)*100)</f>
        <v>50</v>
      </c>
      <c r="DA59" s="68">
        <v>0</v>
      </c>
    </row>
    <row r="60" spans="1:105" s="12" customFormat="1" ht="13.2" x14ac:dyDescent="0.25">
      <c r="A60" s="20" t="s">
        <v>105</v>
      </c>
      <c r="B60" s="198">
        <v>1</v>
      </c>
      <c r="C60" s="233">
        <f>E60+G60+I60</f>
        <v>0</v>
      </c>
      <c r="D60" s="244">
        <f>((C60/B60)*100)</f>
        <v>0</v>
      </c>
      <c r="E60" s="213">
        <v>0</v>
      </c>
      <c r="F60" s="244">
        <f>((E60/B60)*100)</f>
        <v>0</v>
      </c>
      <c r="G60" s="213">
        <v>0</v>
      </c>
      <c r="H60" s="244">
        <f>((G60/B60)*100)</f>
        <v>0</v>
      </c>
      <c r="I60" s="213">
        <v>0</v>
      </c>
      <c r="J60" s="244">
        <f>((I60/B60)*100)</f>
        <v>0</v>
      </c>
      <c r="K60" s="30">
        <v>0</v>
      </c>
      <c r="L60" s="178">
        <f>N60+P60+R60</f>
        <v>0</v>
      </c>
      <c r="M60" s="40">
        <f>((L60/B60)*100)</f>
        <v>0</v>
      </c>
      <c r="N60" s="36">
        <v>0</v>
      </c>
      <c r="O60" s="40">
        <f>((N60/B60)*100)</f>
        <v>0</v>
      </c>
      <c r="P60" s="47">
        <v>0</v>
      </c>
      <c r="Q60" s="40">
        <f>((P60/B60)*100)</f>
        <v>0</v>
      </c>
      <c r="R60" s="36">
        <v>0</v>
      </c>
      <c r="S60" s="40">
        <f>((R60/B60)*100)</f>
        <v>0</v>
      </c>
      <c r="T60" s="30">
        <v>0</v>
      </c>
      <c r="U60" s="161">
        <f>W60+Y60+AA60</f>
        <v>0</v>
      </c>
      <c r="V60" s="58">
        <f>((U60/$B60)*100)</f>
        <v>0</v>
      </c>
      <c r="W60" s="54">
        <v>0</v>
      </c>
      <c r="X60" s="58">
        <f>((W60/$B60)*100)</f>
        <v>0</v>
      </c>
      <c r="Y60" s="54">
        <v>0</v>
      </c>
      <c r="Z60" s="58">
        <f>((Y60/$B60)*100)</f>
        <v>0</v>
      </c>
      <c r="AA60" s="54">
        <v>0</v>
      </c>
      <c r="AB60" s="58">
        <f>((AA60/$B60)*100)</f>
        <v>0</v>
      </c>
      <c r="AC60" s="68">
        <v>0</v>
      </c>
      <c r="AD60" s="292">
        <f>AF60+AH60+AJ60</f>
        <v>1</v>
      </c>
      <c r="AE60" s="303">
        <f>((AD60/$B60)*100)</f>
        <v>100</v>
      </c>
      <c r="AF60" s="274">
        <v>1</v>
      </c>
      <c r="AG60" s="303">
        <f>((AF60/$B60)*100)</f>
        <v>100</v>
      </c>
      <c r="AH60" s="274">
        <v>0</v>
      </c>
      <c r="AI60" s="303">
        <f>((AH60/$B60)*100)</f>
        <v>0</v>
      </c>
      <c r="AJ60" s="274">
        <v>0</v>
      </c>
      <c r="AK60" s="303">
        <f>((AJ60/$B60)*100)</f>
        <v>0</v>
      </c>
      <c r="AL60" s="68">
        <v>0</v>
      </c>
      <c r="AM60" s="30" t="str">
        <f t="shared" si="169"/>
        <v xml:space="preserve"> </v>
      </c>
      <c r="AN60" s="314">
        <f>AP60+AR60+AT60</f>
        <v>1</v>
      </c>
      <c r="AO60" s="325">
        <f>((AN60/$B60)*100)</f>
        <v>100</v>
      </c>
      <c r="AP60" s="256">
        <v>1</v>
      </c>
      <c r="AQ60" s="325">
        <f>((AP60/$B60)*100)</f>
        <v>100</v>
      </c>
      <c r="AR60" s="256">
        <v>0</v>
      </c>
      <c r="AS60" s="325">
        <f>((AR60/$B60)*100)</f>
        <v>0</v>
      </c>
      <c r="AT60" s="256">
        <v>0</v>
      </c>
      <c r="AU60" s="325">
        <f>((AT60/$B60)*100)</f>
        <v>0</v>
      </c>
      <c r="AV60" s="68">
        <v>0</v>
      </c>
      <c r="AW60" s="30" t="str">
        <f t="shared" si="170"/>
        <v xml:space="preserve"> </v>
      </c>
      <c r="AX60" s="377">
        <f>AZ60+BB60+BD60</f>
        <v>1</v>
      </c>
      <c r="AY60" s="388">
        <f>((AX60/$B60)*100)</f>
        <v>100</v>
      </c>
      <c r="AZ60" s="358">
        <v>1</v>
      </c>
      <c r="BA60" s="388">
        <f>((AZ60/$B60)*100)</f>
        <v>100</v>
      </c>
      <c r="BB60" s="358">
        <v>0</v>
      </c>
      <c r="BC60" s="388">
        <f>((BB60/$B60)*100)</f>
        <v>0</v>
      </c>
      <c r="BD60" s="358">
        <v>0</v>
      </c>
      <c r="BE60" s="388">
        <f>((BD60/$B60)*100)</f>
        <v>0</v>
      </c>
      <c r="BF60" s="68">
        <v>0</v>
      </c>
      <c r="BG60" s="30" t="str">
        <f t="shared" si="171"/>
        <v xml:space="preserve"> </v>
      </c>
      <c r="BH60" s="161">
        <f>BJ60+BL60+BN60</f>
        <v>0</v>
      </c>
      <c r="BI60" s="58">
        <f>((BH60/$B60)*100)</f>
        <v>0</v>
      </c>
      <c r="BJ60" s="54">
        <v>0</v>
      </c>
      <c r="BK60" s="58">
        <f>((BJ60/$B60)*100)</f>
        <v>0</v>
      </c>
      <c r="BL60" s="54">
        <v>0</v>
      </c>
      <c r="BM60" s="58">
        <f>((BL60/$B60)*100)</f>
        <v>0</v>
      </c>
      <c r="BN60" s="54">
        <v>0</v>
      </c>
      <c r="BO60" s="58">
        <f>((BN60/$B60)*100)</f>
        <v>0</v>
      </c>
      <c r="BP60" s="68">
        <v>0</v>
      </c>
      <c r="BQ60" s="30" t="str">
        <f t="shared" si="172"/>
        <v xml:space="preserve"> </v>
      </c>
      <c r="BR60" s="377">
        <f>BT60+BV60+BX60</f>
        <v>0</v>
      </c>
      <c r="BS60" s="388">
        <f>((BR60/$B60)*100)</f>
        <v>0</v>
      </c>
      <c r="BT60" s="358">
        <v>0</v>
      </c>
      <c r="BU60" s="388">
        <f>((BT60/$B60)*100)</f>
        <v>0</v>
      </c>
      <c r="BV60" s="358">
        <v>0</v>
      </c>
      <c r="BW60" s="388">
        <f>((BV60/$B60)*100)</f>
        <v>0</v>
      </c>
      <c r="BX60" s="358">
        <v>0</v>
      </c>
      <c r="BY60" s="388">
        <f>((BX60/$B60)*100)</f>
        <v>0</v>
      </c>
      <c r="BZ60" s="68">
        <v>0</v>
      </c>
      <c r="CA60" s="314">
        <f>CC60+CE60+CG60</f>
        <v>0</v>
      </c>
      <c r="CB60" s="325">
        <f>((CA60/$B60)*100)</f>
        <v>0</v>
      </c>
      <c r="CC60" s="256">
        <v>0</v>
      </c>
      <c r="CD60" s="325">
        <f>((CC60/$B60)*100)</f>
        <v>0</v>
      </c>
      <c r="CE60" s="256">
        <v>0</v>
      </c>
      <c r="CF60" s="325">
        <f>((CE60/$B60)*100)</f>
        <v>0</v>
      </c>
      <c r="CG60" s="256">
        <v>0</v>
      </c>
      <c r="CH60" s="325">
        <f>((CG60/$B60)*100)</f>
        <v>0</v>
      </c>
      <c r="CI60" s="68">
        <v>0</v>
      </c>
      <c r="CJ60" s="442">
        <f>CL60+CN60+CP60</f>
        <v>1</v>
      </c>
      <c r="CK60" s="453">
        <f>((CJ60/$B60)*100)</f>
        <v>100</v>
      </c>
      <c r="CL60" s="401">
        <v>1</v>
      </c>
      <c r="CM60" s="453">
        <f>((CL60/$B60)*100)</f>
        <v>100</v>
      </c>
      <c r="CN60" s="401">
        <v>0</v>
      </c>
      <c r="CO60" s="453">
        <f>((CN60/$B60)*100)</f>
        <v>0</v>
      </c>
      <c r="CP60" s="401">
        <v>0</v>
      </c>
      <c r="CQ60" s="453">
        <f>((CP60/$B60)*100)</f>
        <v>0</v>
      </c>
      <c r="CR60" s="68">
        <v>0</v>
      </c>
      <c r="CS60" s="464">
        <f>CU60+CW60+CY60</f>
        <v>1</v>
      </c>
      <c r="CT60" s="475">
        <f>((CS60/$B60)*100)</f>
        <v>100</v>
      </c>
      <c r="CU60" s="419">
        <v>1</v>
      </c>
      <c r="CV60" s="475">
        <f>((CU60/$B60)*100)</f>
        <v>100</v>
      </c>
      <c r="CW60" s="419">
        <v>0</v>
      </c>
      <c r="CX60" s="475">
        <f>((CW60/$B60)*100)</f>
        <v>0</v>
      </c>
      <c r="CY60" s="419">
        <v>0</v>
      </c>
      <c r="CZ60" s="475">
        <f>((CY60/$B60)*100)</f>
        <v>0</v>
      </c>
      <c r="DA60" s="68">
        <v>0</v>
      </c>
    </row>
    <row r="61" spans="1:105" s="12" customFormat="1" ht="13.2" x14ac:dyDescent="0.25">
      <c r="A61" s="20" t="s">
        <v>106</v>
      </c>
      <c r="B61" s="198">
        <v>1</v>
      </c>
      <c r="C61" s="233">
        <f>E61+G61+I61</f>
        <v>0</v>
      </c>
      <c r="D61" s="244">
        <f>((C61/B61)*100)</f>
        <v>0</v>
      </c>
      <c r="E61" s="213">
        <v>0</v>
      </c>
      <c r="F61" s="244">
        <f>((E61/B61)*100)</f>
        <v>0</v>
      </c>
      <c r="G61" s="213">
        <v>0</v>
      </c>
      <c r="H61" s="244">
        <f>((G61/B61)*100)</f>
        <v>0</v>
      </c>
      <c r="I61" s="213">
        <v>0</v>
      </c>
      <c r="J61" s="244">
        <f>((I61/B61)*100)</f>
        <v>0</v>
      </c>
      <c r="K61" s="30">
        <v>0</v>
      </c>
      <c r="L61" s="178">
        <f>N61+P61+R61</f>
        <v>1</v>
      </c>
      <c r="M61" s="40">
        <f>((L61/B61)*100)</f>
        <v>100</v>
      </c>
      <c r="N61" s="36">
        <v>1</v>
      </c>
      <c r="O61" s="40">
        <f>((N61/B61)*100)</f>
        <v>100</v>
      </c>
      <c r="P61" s="47">
        <v>0</v>
      </c>
      <c r="Q61" s="40">
        <f>((P61/B61)*100)</f>
        <v>0</v>
      </c>
      <c r="R61" s="36">
        <v>0</v>
      </c>
      <c r="S61" s="40">
        <f>((R61/B61)*100)</f>
        <v>0</v>
      </c>
      <c r="T61" s="30">
        <v>0</v>
      </c>
      <c r="U61" s="161">
        <f>W61+Y61+AA61</f>
        <v>1</v>
      </c>
      <c r="V61" s="58">
        <f>((U61/$B61)*100)</f>
        <v>100</v>
      </c>
      <c r="W61" s="54">
        <v>1</v>
      </c>
      <c r="X61" s="58">
        <f>((W61/$B61)*100)</f>
        <v>100</v>
      </c>
      <c r="Y61" s="54">
        <v>0</v>
      </c>
      <c r="Z61" s="58">
        <f>((Y61/$B61)*100)</f>
        <v>0</v>
      </c>
      <c r="AA61" s="54">
        <v>0</v>
      </c>
      <c r="AB61" s="58">
        <f>((AA61/$B61)*100)</f>
        <v>0</v>
      </c>
      <c r="AC61" s="68">
        <v>0</v>
      </c>
      <c r="AD61" s="292">
        <f>AF61+AH61+AJ61</f>
        <v>1</v>
      </c>
      <c r="AE61" s="303">
        <f>((AD61/$B61)*100)</f>
        <v>100</v>
      </c>
      <c r="AF61" s="274">
        <v>1</v>
      </c>
      <c r="AG61" s="303">
        <f>((AF61/$B61)*100)</f>
        <v>100</v>
      </c>
      <c r="AH61" s="274">
        <v>0</v>
      </c>
      <c r="AI61" s="303">
        <f>((AH61/$B61)*100)</f>
        <v>0</v>
      </c>
      <c r="AJ61" s="274">
        <v>0</v>
      </c>
      <c r="AK61" s="303">
        <f>((AJ61/$B61)*100)</f>
        <v>0</v>
      </c>
      <c r="AL61" s="68">
        <v>0</v>
      </c>
      <c r="AM61" s="30" t="str">
        <f t="shared" si="169"/>
        <v xml:space="preserve"> </v>
      </c>
      <c r="AN61" s="314">
        <f>AP61+AR61+AT61</f>
        <v>1</v>
      </c>
      <c r="AO61" s="325">
        <f>((AN61/$B61)*100)</f>
        <v>100</v>
      </c>
      <c r="AP61" s="256">
        <v>1</v>
      </c>
      <c r="AQ61" s="325">
        <f>((AP61/$B61)*100)</f>
        <v>100</v>
      </c>
      <c r="AR61" s="256">
        <v>0</v>
      </c>
      <c r="AS61" s="325">
        <f>((AR61/$B61)*100)</f>
        <v>0</v>
      </c>
      <c r="AT61" s="256">
        <v>0</v>
      </c>
      <c r="AU61" s="325">
        <f>((AT61/$B61)*100)</f>
        <v>0</v>
      </c>
      <c r="AV61" s="68">
        <v>0</v>
      </c>
      <c r="AW61" s="30" t="str">
        <f t="shared" si="170"/>
        <v xml:space="preserve"> </v>
      </c>
      <c r="AX61" s="377">
        <f>AZ61+BB61+BD61</f>
        <v>1</v>
      </c>
      <c r="AY61" s="388">
        <f>((AX61/$B61)*100)</f>
        <v>100</v>
      </c>
      <c r="AZ61" s="358">
        <v>1</v>
      </c>
      <c r="BA61" s="388">
        <f>((AZ61/$B61)*100)</f>
        <v>100</v>
      </c>
      <c r="BB61" s="358">
        <v>0</v>
      </c>
      <c r="BC61" s="388">
        <f>((BB61/$B61)*100)</f>
        <v>0</v>
      </c>
      <c r="BD61" s="358">
        <v>0</v>
      </c>
      <c r="BE61" s="388">
        <f>((BD61/$B61)*100)</f>
        <v>0</v>
      </c>
      <c r="BF61" s="68">
        <v>0</v>
      </c>
      <c r="BG61" s="30" t="str">
        <f t="shared" si="171"/>
        <v xml:space="preserve"> </v>
      </c>
      <c r="BH61" s="161">
        <f>BJ61+BL61+BN61</f>
        <v>0</v>
      </c>
      <c r="BI61" s="58">
        <f>((BH61/$B61)*100)</f>
        <v>0</v>
      </c>
      <c r="BJ61" s="54">
        <v>0</v>
      </c>
      <c r="BK61" s="58">
        <f>((BJ61/$B61)*100)</f>
        <v>0</v>
      </c>
      <c r="BL61" s="54">
        <v>0</v>
      </c>
      <c r="BM61" s="58">
        <f>((BL61/$B61)*100)</f>
        <v>0</v>
      </c>
      <c r="BN61" s="54">
        <v>0</v>
      </c>
      <c r="BO61" s="58">
        <f>((BN61/$B61)*100)</f>
        <v>0</v>
      </c>
      <c r="BP61" s="68">
        <v>0</v>
      </c>
      <c r="BQ61" s="30" t="str">
        <f t="shared" si="172"/>
        <v xml:space="preserve"> </v>
      </c>
      <c r="BR61" s="377">
        <f>BT61+BV61+BX61</f>
        <v>1</v>
      </c>
      <c r="BS61" s="388">
        <f>((BR61/$B61)*100)</f>
        <v>100</v>
      </c>
      <c r="BT61" s="358">
        <v>1</v>
      </c>
      <c r="BU61" s="388">
        <f>((BT61/$B61)*100)</f>
        <v>100</v>
      </c>
      <c r="BV61" s="358">
        <v>0</v>
      </c>
      <c r="BW61" s="388">
        <f>((BV61/$B61)*100)</f>
        <v>0</v>
      </c>
      <c r="BX61" s="358">
        <v>0</v>
      </c>
      <c r="BY61" s="388">
        <f>((BX61/$B61)*100)</f>
        <v>0</v>
      </c>
      <c r="BZ61" s="68">
        <v>0</v>
      </c>
      <c r="CA61" s="314">
        <f>CC61+CE61+CG61</f>
        <v>1</v>
      </c>
      <c r="CB61" s="325">
        <f>((CA61/$B61)*100)</f>
        <v>100</v>
      </c>
      <c r="CC61" s="256">
        <v>1</v>
      </c>
      <c r="CD61" s="325">
        <f>((CC61/$B61)*100)</f>
        <v>100</v>
      </c>
      <c r="CE61" s="256">
        <v>0</v>
      </c>
      <c r="CF61" s="325">
        <f>((CE61/$B61)*100)</f>
        <v>0</v>
      </c>
      <c r="CG61" s="256">
        <v>0</v>
      </c>
      <c r="CH61" s="325">
        <f>((CG61/$B61)*100)</f>
        <v>0</v>
      </c>
      <c r="CI61" s="68">
        <v>0</v>
      </c>
      <c r="CJ61" s="442">
        <f>CL61+CN61+CP61</f>
        <v>1</v>
      </c>
      <c r="CK61" s="453">
        <f>((CJ61/$B61)*100)</f>
        <v>100</v>
      </c>
      <c r="CL61" s="401">
        <v>1</v>
      </c>
      <c r="CM61" s="453">
        <f>((CL61/$B61)*100)</f>
        <v>100</v>
      </c>
      <c r="CN61" s="401">
        <v>0</v>
      </c>
      <c r="CO61" s="453">
        <f>((CN61/$B61)*100)</f>
        <v>0</v>
      </c>
      <c r="CP61" s="401">
        <v>0</v>
      </c>
      <c r="CQ61" s="453">
        <f>((CP61/$B61)*100)</f>
        <v>0</v>
      </c>
      <c r="CR61" s="68">
        <v>0</v>
      </c>
      <c r="CS61" s="464">
        <f>CU61+CW61+CY61</f>
        <v>1</v>
      </c>
      <c r="CT61" s="475">
        <f>((CS61/$B61)*100)</f>
        <v>100</v>
      </c>
      <c r="CU61" s="419">
        <v>1</v>
      </c>
      <c r="CV61" s="475">
        <f>((CU61/$B61)*100)</f>
        <v>100</v>
      </c>
      <c r="CW61" s="419">
        <v>0</v>
      </c>
      <c r="CX61" s="475">
        <f>((CW61/$B61)*100)</f>
        <v>0</v>
      </c>
      <c r="CY61" s="419">
        <v>0</v>
      </c>
      <c r="CZ61" s="475">
        <f>((CY61/$B61)*100)</f>
        <v>0</v>
      </c>
      <c r="DA61" s="68">
        <v>0</v>
      </c>
    </row>
    <row r="62" spans="1:105" x14ac:dyDescent="0.25">
      <c r="A62" s="18"/>
      <c r="B62" s="199"/>
      <c r="C62" s="232"/>
      <c r="D62" s="246"/>
      <c r="E62" s="211"/>
      <c r="F62" s="246"/>
      <c r="G62" s="211"/>
      <c r="H62" s="246"/>
      <c r="I62" s="211"/>
      <c r="J62" s="246"/>
      <c r="K62" s="31"/>
      <c r="L62" s="176"/>
      <c r="M62" s="43"/>
      <c r="N62" s="35"/>
      <c r="O62" s="43"/>
      <c r="P62" s="48"/>
      <c r="Q62" s="43"/>
      <c r="R62" s="35"/>
      <c r="S62" s="43"/>
      <c r="T62" s="31"/>
      <c r="U62" s="160"/>
      <c r="V62" s="61"/>
      <c r="W62" s="53"/>
      <c r="X62" s="61"/>
      <c r="Y62" s="53"/>
      <c r="Z62" s="61"/>
      <c r="AA62" s="53"/>
      <c r="AB62" s="61"/>
      <c r="AC62" s="69"/>
      <c r="AD62" s="291"/>
      <c r="AE62" s="305"/>
      <c r="AF62" s="270"/>
      <c r="AG62" s="305"/>
      <c r="AH62" s="270"/>
      <c r="AI62" s="305"/>
      <c r="AJ62" s="270"/>
      <c r="AK62" s="305"/>
      <c r="AL62" s="69"/>
      <c r="AM62" s="31"/>
      <c r="AN62" s="313"/>
      <c r="AO62" s="327"/>
      <c r="AP62" s="252"/>
      <c r="AQ62" s="327"/>
      <c r="AR62" s="252"/>
      <c r="AS62" s="327"/>
      <c r="AT62" s="252"/>
      <c r="AU62" s="327"/>
      <c r="AV62" s="69"/>
      <c r="AW62" s="31"/>
      <c r="AX62" s="376"/>
      <c r="AY62" s="390"/>
      <c r="AZ62" s="354"/>
      <c r="BA62" s="390"/>
      <c r="BB62" s="354"/>
      <c r="BC62" s="390"/>
      <c r="BD62" s="354"/>
      <c r="BE62" s="390"/>
      <c r="BF62" s="69"/>
      <c r="BG62" s="31"/>
      <c r="BH62" s="160"/>
      <c r="BI62" s="61"/>
      <c r="BJ62" s="53"/>
      <c r="BK62" s="61"/>
      <c r="BL62" s="53"/>
      <c r="BM62" s="61"/>
      <c r="BN62" s="53"/>
      <c r="BO62" s="61"/>
      <c r="BP62" s="69"/>
      <c r="BQ62" s="31"/>
      <c r="BR62" s="376"/>
      <c r="BS62" s="390"/>
      <c r="BT62" s="354"/>
      <c r="BU62" s="390"/>
      <c r="BV62" s="354"/>
      <c r="BW62" s="390"/>
      <c r="BX62" s="354"/>
      <c r="BY62" s="390"/>
      <c r="BZ62" s="69"/>
      <c r="CA62" s="313"/>
      <c r="CB62" s="327"/>
      <c r="CC62" s="252"/>
      <c r="CD62" s="327"/>
      <c r="CE62" s="252"/>
      <c r="CF62" s="327"/>
      <c r="CG62" s="252"/>
      <c r="CH62" s="327"/>
      <c r="CI62" s="69"/>
      <c r="CJ62" s="441"/>
      <c r="CK62" s="455"/>
      <c r="CL62" s="397"/>
      <c r="CM62" s="455"/>
      <c r="CN62" s="397"/>
      <c r="CO62" s="455"/>
      <c r="CP62" s="397"/>
      <c r="CQ62" s="455"/>
      <c r="CR62" s="69"/>
      <c r="CS62" s="463"/>
      <c r="CT62" s="477"/>
      <c r="CU62" s="415"/>
      <c r="CV62" s="477"/>
      <c r="CW62" s="415"/>
      <c r="CX62" s="477"/>
      <c r="CY62" s="415"/>
      <c r="CZ62" s="477"/>
      <c r="DA62" s="69"/>
    </row>
    <row r="63" spans="1:105" s="8" customFormat="1" x14ac:dyDescent="0.25">
      <c r="A63" s="19" t="s">
        <v>107</v>
      </c>
      <c r="B63" s="200">
        <f>B64+B65</f>
        <v>5</v>
      </c>
      <c r="C63" s="234">
        <f>SUM(C64:C65)</f>
        <v>3</v>
      </c>
      <c r="D63" s="243">
        <f>((C63/B63)*100)</f>
        <v>60</v>
      </c>
      <c r="E63" s="238">
        <f>E64+E65</f>
        <v>1</v>
      </c>
      <c r="F63" s="243">
        <f>((E63/B63)*100)</f>
        <v>20</v>
      </c>
      <c r="G63" s="238">
        <f>G64+G65</f>
        <v>0</v>
      </c>
      <c r="H63" s="243">
        <f>((G63/B63)*100)</f>
        <v>0</v>
      </c>
      <c r="I63" s="238">
        <f>SUM(I64:I65)</f>
        <v>2</v>
      </c>
      <c r="J63" s="243">
        <f>((I63/B63)*100)</f>
        <v>40</v>
      </c>
      <c r="K63" s="29">
        <f>K64+K65</f>
        <v>2</v>
      </c>
      <c r="L63" s="177">
        <f>SUM(L64:L65)</f>
        <v>5</v>
      </c>
      <c r="M63" s="39">
        <f>((L63/B63)*100)</f>
        <v>100</v>
      </c>
      <c r="N63" s="34">
        <f>N64+N65</f>
        <v>3</v>
      </c>
      <c r="O63" s="39">
        <f>((N63/B63)*100)</f>
        <v>60</v>
      </c>
      <c r="P63" s="46">
        <f>P64+P65</f>
        <v>0</v>
      </c>
      <c r="Q63" s="39">
        <f>((P63/B63)*100)</f>
        <v>0</v>
      </c>
      <c r="R63" s="34">
        <f>SUM(R64:R65)</f>
        <v>2</v>
      </c>
      <c r="S63" s="39">
        <f>((R63/B63)*100)</f>
        <v>40</v>
      </c>
      <c r="T63" s="29">
        <f>T64+T65</f>
        <v>0</v>
      </c>
      <c r="U63" s="163">
        <f>SUM(U64:U65)</f>
        <v>5</v>
      </c>
      <c r="V63" s="57">
        <f>((U63/$B63)*100)</f>
        <v>100</v>
      </c>
      <c r="W63" s="51">
        <f>W64+W65</f>
        <v>3</v>
      </c>
      <c r="X63" s="57">
        <f>((W63/$B63)*100)</f>
        <v>60</v>
      </c>
      <c r="Y63" s="51">
        <f>Y64+Y65</f>
        <v>0</v>
      </c>
      <c r="Z63" s="57">
        <f>((Y63/$B63)*100)</f>
        <v>0</v>
      </c>
      <c r="AA63" s="51">
        <f>SUM(AA64:AA65)</f>
        <v>2</v>
      </c>
      <c r="AB63" s="57">
        <f>((AA63/$B63)*100)</f>
        <v>40</v>
      </c>
      <c r="AC63" s="67">
        <f>AC64+AC65</f>
        <v>0</v>
      </c>
      <c r="AD63" s="293">
        <f>SUM(AD64:AD65)</f>
        <v>5</v>
      </c>
      <c r="AE63" s="302">
        <f>((AD63/$B63)*100)</f>
        <v>100</v>
      </c>
      <c r="AF63" s="297">
        <f>AF64+AF65</f>
        <v>3</v>
      </c>
      <c r="AG63" s="302">
        <f>((AF63/$B63)*100)</f>
        <v>60</v>
      </c>
      <c r="AH63" s="297">
        <f>AH64+AH65</f>
        <v>0</v>
      </c>
      <c r="AI63" s="302">
        <f>((AH63/$B63)*100)</f>
        <v>0</v>
      </c>
      <c r="AJ63" s="297">
        <f>SUM(AJ64:AJ65)</f>
        <v>2</v>
      </c>
      <c r="AK63" s="302">
        <f>((AJ63/$B63)*100)</f>
        <v>40</v>
      </c>
      <c r="AL63" s="67">
        <f>AL64+AL65</f>
        <v>0</v>
      </c>
      <c r="AM63" s="29"/>
      <c r="AN63" s="315">
        <f>SUM(AN64:AN65)</f>
        <v>4</v>
      </c>
      <c r="AO63" s="324">
        <f>((AN63/$B63)*100)</f>
        <v>80</v>
      </c>
      <c r="AP63" s="319">
        <f>AP64+AP65</f>
        <v>1</v>
      </c>
      <c r="AQ63" s="324">
        <f>((AP63/$B63)*100)</f>
        <v>20</v>
      </c>
      <c r="AR63" s="319">
        <f>AR64+AR65</f>
        <v>2</v>
      </c>
      <c r="AS63" s="324">
        <f>((AR63/$B63)*100)</f>
        <v>40</v>
      </c>
      <c r="AT63" s="319">
        <f>SUM(AT64:AT65)</f>
        <v>1</v>
      </c>
      <c r="AU63" s="324">
        <f>((AT63/$B63)*100)</f>
        <v>20</v>
      </c>
      <c r="AV63" s="67">
        <f>AV64+AV65</f>
        <v>0</v>
      </c>
      <c r="AW63" s="29"/>
      <c r="AX63" s="378">
        <f>SUM(AX64:AX65)</f>
        <v>5</v>
      </c>
      <c r="AY63" s="387">
        <f>((AX63/$B63)*100)</f>
        <v>100</v>
      </c>
      <c r="AZ63" s="382">
        <f>AZ64+AZ65</f>
        <v>4</v>
      </c>
      <c r="BA63" s="387">
        <f>((AZ63/$B63)*100)</f>
        <v>80</v>
      </c>
      <c r="BB63" s="382">
        <f>BB64+BB65</f>
        <v>0</v>
      </c>
      <c r="BC63" s="387">
        <f>((BB63/$B63)*100)</f>
        <v>0</v>
      </c>
      <c r="BD63" s="382">
        <f>SUM(BD64:BD65)</f>
        <v>1</v>
      </c>
      <c r="BE63" s="387">
        <f>((BD63/$B63)*100)</f>
        <v>20</v>
      </c>
      <c r="BF63" s="67">
        <f>BF64+BF65</f>
        <v>0</v>
      </c>
      <c r="BG63" s="29"/>
      <c r="BH63" s="163">
        <f>SUM(BH64:BH65)</f>
        <v>5</v>
      </c>
      <c r="BI63" s="57">
        <f>((BH63/$B63)*100)</f>
        <v>100</v>
      </c>
      <c r="BJ63" s="51">
        <f>BJ64+BJ65</f>
        <v>3</v>
      </c>
      <c r="BK63" s="57">
        <f>((BJ63/$B63)*100)</f>
        <v>60</v>
      </c>
      <c r="BL63" s="51">
        <f>BL64+BL65</f>
        <v>1</v>
      </c>
      <c r="BM63" s="57">
        <f>((BL63/$B63)*100)</f>
        <v>20</v>
      </c>
      <c r="BN63" s="51">
        <f>SUM(BN64:BN65)</f>
        <v>1</v>
      </c>
      <c r="BO63" s="57">
        <f>((BN63/$B63)*100)</f>
        <v>20</v>
      </c>
      <c r="BP63" s="67">
        <f>BP64+BP65</f>
        <v>0</v>
      </c>
      <c r="BQ63" s="29"/>
      <c r="BR63" s="378">
        <f>SUM(BR64:BR65)</f>
        <v>5</v>
      </c>
      <c r="BS63" s="387">
        <f>((BR63/$B63)*100)</f>
        <v>100</v>
      </c>
      <c r="BT63" s="382">
        <f>BT64+BT65</f>
        <v>4</v>
      </c>
      <c r="BU63" s="387">
        <f>((BT63/$B63)*100)</f>
        <v>80</v>
      </c>
      <c r="BV63" s="382">
        <f>BV64+BV65</f>
        <v>0</v>
      </c>
      <c r="BW63" s="387">
        <f>((BV63/$B63)*100)</f>
        <v>0</v>
      </c>
      <c r="BX63" s="382">
        <f>SUM(BX64:BX65)</f>
        <v>1</v>
      </c>
      <c r="BY63" s="387">
        <f>((BX63/$B63)*100)</f>
        <v>20</v>
      </c>
      <c r="BZ63" s="67">
        <f>BZ64+BZ65</f>
        <v>0</v>
      </c>
      <c r="CA63" s="315">
        <f>SUM(CA64:CA65)</f>
        <v>5</v>
      </c>
      <c r="CB63" s="324">
        <f>((CA63/$B63)*100)</f>
        <v>100</v>
      </c>
      <c r="CC63" s="319">
        <f>CC64+CC65</f>
        <v>4</v>
      </c>
      <c r="CD63" s="324">
        <f>((CC63/$B63)*100)</f>
        <v>80</v>
      </c>
      <c r="CE63" s="319">
        <f>CE64+CE65</f>
        <v>0</v>
      </c>
      <c r="CF63" s="324">
        <f>((CE63/$B63)*100)</f>
        <v>0</v>
      </c>
      <c r="CG63" s="319">
        <f>SUM(CG64:CG65)</f>
        <v>1</v>
      </c>
      <c r="CH63" s="324">
        <f>((CG63/$B63)*100)</f>
        <v>20</v>
      </c>
      <c r="CI63" s="67">
        <f>CI64+CI65</f>
        <v>0</v>
      </c>
      <c r="CJ63" s="443">
        <f>SUM(CJ64:CJ65)</f>
        <v>5</v>
      </c>
      <c r="CK63" s="452">
        <f>((CJ63/$B63)*100)</f>
        <v>100</v>
      </c>
      <c r="CL63" s="447">
        <f>CL64+CL65</f>
        <v>4</v>
      </c>
      <c r="CM63" s="452">
        <f>((CL63/$B63)*100)</f>
        <v>80</v>
      </c>
      <c r="CN63" s="447">
        <f>CN64+CN65</f>
        <v>0</v>
      </c>
      <c r="CO63" s="452">
        <f>((CN63/$B63)*100)</f>
        <v>0</v>
      </c>
      <c r="CP63" s="447">
        <f>SUM(CP64:CP65)</f>
        <v>1</v>
      </c>
      <c r="CQ63" s="452">
        <f>((CP63/$B63)*100)</f>
        <v>20</v>
      </c>
      <c r="CR63" s="67">
        <f>CR64+CR65</f>
        <v>0</v>
      </c>
      <c r="CS63" s="465">
        <f>SUM(CS64:CS65)</f>
        <v>5</v>
      </c>
      <c r="CT63" s="474">
        <f>((CS63/$B63)*100)</f>
        <v>100</v>
      </c>
      <c r="CU63" s="469">
        <f>CU64+CU65</f>
        <v>4</v>
      </c>
      <c r="CV63" s="474">
        <f>((CU63/$B63)*100)</f>
        <v>80</v>
      </c>
      <c r="CW63" s="469">
        <f>CW64+CW65</f>
        <v>0</v>
      </c>
      <c r="CX63" s="474">
        <f>((CW63/$B63)*100)</f>
        <v>0</v>
      </c>
      <c r="CY63" s="469">
        <f>SUM(CY64:CY65)</f>
        <v>1</v>
      </c>
      <c r="CZ63" s="474">
        <f>((CY63/$B63)*100)</f>
        <v>20</v>
      </c>
      <c r="DA63" s="67">
        <f>DA64+DA65</f>
        <v>0</v>
      </c>
    </row>
    <row r="64" spans="1:105" s="12" customFormat="1" ht="13.2" x14ac:dyDescent="0.25">
      <c r="A64" s="20" t="s">
        <v>108</v>
      </c>
      <c r="B64" s="198">
        <v>1</v>
      </c>
      <c r="C64" s="233">
        <f>E64+G64+I64</f>
        <v>1</v>
      </c>
      <c r="D64" s="244">
        <f>((C64/B64)*100)</f>
        <v>100</v>
      </c>
      <c r="E64" s="213">
        <v>1</v>
      </c>
      <c r="F64" s="244">
        <f>((E64/B64)*100)</f>
        <v>100</v>
      </c>
      <c r="G64" s="213">
        <v>0</v>
      </c>
      <c r="H64" s="244">
        <f>((G64/B64)*100)</f>
        <v>0</v>
      </c>
      <c r="I64" s="213">
        <v>0</v>
      </c>
      <c r="J64" s="244">
        <f>((I64/B64)*100)</f>
        <v>0</v>
      </c>
      <c r="K64" s="30">
        <v>0</v>
      </c>
      <c r="L64" s="178">
        <f>N64+P64+R64</f>
        <v>1</v>
      </c>
      <c r="M64" s="40">
        <f>((L64/B64)*100)</f>
        <v>100</v>
      </c>
      <c r="N64" s="36">
        <v>1</v>
      </c>
      <c r="O64" s="40">
        <f>((N64/B64)*100)</f>
        <v>100</v>
      </c>
      <c r="P64" s="47">
        <v>0</v>
      </c>
      <c r="Q64" s="40">
        <f>((P64/B64)*100)</f>
        <v>0</v>
      </c>
      <c r="R64" s="36">
        <v>0</v>
      </c>
      <c r="S64" s="40">
        <f>((R64/B64)*100)</f>
        <v>0</v>
      </c>
      <c r="T64" s="30">
        <v>0</v>
      </c>
      <c r="U64" s="161">
        <f>W64+Y64+AA64</f>
        <v>1</v>
      </c>
      <c r="V64" s="58">
        <f>((U64/$B64)*100)</f>
        <v>100</v>
      </c>
      <c r="W64" s="54">
        <v>1</v>
      </c>
      <c r="X64" s="58">
        <f>((W64/$B64)*100)</f>
        <v>100</v>
      </c>
      <c r="Y64" s="54">
        <v>0</v>
      </c>
      <c r="Z64" s="58">
        <f>((Y64/$B64)*100)</f>
        <v>0</v>
      </c>
      <c r="AA64" s="54">
        <v>0</v>
      </c>
      <c r="AB64" s="58">
        <f>((AA64/$B64)*100)</f>
        <v>0</v>
      </c>
      <c r="AC64" s="68">
        <v>0</v>
      </c>
      <c r="AD64" s="292">
        <f>AF64+AH64+AJ64</f>
        <v>1</v>
      </c>
      <c r="AE64" s="303">
        <f>((AD64/$B64)*100)</f>
        <v>100</v>
      </c>
      <c r="AF64" s="274">
        <v>1</v>
      </c>
      <c r="AG64" s="303">
        <f>((AF64/$B64)*100)</f>
        <v>100</v>
      </c>
      <c r="AH64" s="274">
        <v>0</v>
      </c>
      <c r="AI64" s="303">
        <f>((AH64/$B64)*100)</f>
        <v>0</v>
      </c>
      <c r="AJ64" s="274">
        <v>0</v>
      </c>
      <c r="AK64" s="303">
        <f>((AJ64/$B64)*100)</f>
        <v>0</v>
      </c>
      <c r="AL64" s="68">
        <v>0</v>
      </c>
      <c r="AM64" s="30" t="str">
        <f t="shared" ref="AM64:AM65" si="173">IF((AD64+AL64)&gt;B64, "error", " ")</f>
        <v xml:space="preserve"> </v>
      </c>
      <c r="AN64" s="314">
        <f>AP64+AR64+AT64</f>
        <v>0</v>
      </c>
      <c r="AO64" s="325">
        <f>((AN64/$B64)*100)</f>
        <v>0</v>
      </c>
      <c r="AP64" s="256">
        <v>0</v>
      </c>
      <c r="AQ64" s="325">
        <f>((AP64/$B64)*100)</f>
        <v>0</v>
      </c>
      <c r="AR64" s="256">
        <v>0</v>
      </c>
      <c r="AS64" s="325">
        <f>((AR64/$B64)*100)</f>
        <v>0</v>
      </c>
      <c r="AT64" s="256">
        <v>0</v>
      </c>
      <c r="AU64" s="325">
        <f>((AT64/$B64)*100)</f>
        <v>0</v>
      </c>
      <c r="AV64" s="68">
        <v>0</v>
      </c>
      <c r="AW64" s="30" t="str">
        <f t="shared" ref="AW64:AW65" si="174">IF((AN64+AV64)&gt;$B64, "error", " ")</f>
        <v xml:space="preserve"> </v>
      </c>
      <c r="AX64" s="377">
        <f>AZ64+BB64+BD64</f>
        <v>1</v>
      </c>
      <c r="AY64" s="388">
        <f>((AX64/$B64)*100)</f>
        <v>100</v>
      </c>
      <c r="AZ64" s="358">
        <v>1</v>
      </c>
      <c r="BA64" s="388">
        <f>((AZ64/$B64)*100)</f>
        <v>100</v>
      </c>
      <c r="BB64" s="358">
        <v>0</v>
      </c>
      <c r="BC64" s="388">
        <f>((BB64/$B64)*100)</f>
        <v>0</v>
      </c>
      <c r="BD64" s="358">
        <v>0</v>
      </c>
      <c r="BE64" s="388">
        <f>((BD64/$B64)*100)</f>
        <v>0</v>
      </c>
      <c r="BF64" s="68">
        <v>0</v>
      </c>
      <c r="BG64" s="30" t="str">
        <f t="shared" ref="BG64:BG65" si="175">IF((AX64+BF64)&gt;$B64, "error", " ")</f>
        <v xml:space="preserve"> </v>
      </c>
      <c r="BH64" s="161">
        <f>BJ64+BL64+BN64</f>
        <v>1</v>
      </c>
      <c r="BI64" s="58">
        <f>((BH64/$B64)*100)</f>
        <v>100</v>
      </c>
      <c r="BJ64" s="54">
        <v>1</v>
      </c>
      <c r="BK64" s="58">
        <f>((BJ64/$B64)*100)</f>
        <v>100</v>
      </c>
      <c r="BL64" s="54">
        <v>0</v>
      </c>
      <c r="BM64" s="58">
        <f>((BL64/$B64)*100)</f>
        <v>0</v>
      </c>
      <c r="BN64" s="54">
        <v>0</v>
      </c>
      <c r="BO64" s="58">
        <f>((BN64/$B64)*100)</f>
        <v>0</v>
      </c>
      <c r="BP64" s="68">
        <v>0</v>
      </c>
      <c r="BQ64" s="30" t="str">
        <f t="shared" ref="BQ64:BQ65" si="176">IF((BH64+BP64)&gt;$B64, "error", " ")</f>
        <v xml:space="preserve"> </v>
      </c>
      <c r="BR64" s="377">
        <f>BT64+BV64+BX64</f>
        <v>1</v>
      </c>
      <c r="BS64" s="388">
        <f>((BR64/$B64)*100)</f>
        <v>100</v>
      </c>
      <c r="BT64" s="358">
        <v>1</v>
      </c>
      <c r="BU64" s="388">
        <f>((BT64/$B64)*100)</f>
        <v>100</v>
      </c>
      <c r="BV64" s="358">
        <v>0</v>
      </c>
      <c r="BW64" s="388">
        <f>((BV64/$B64)*100)</f>
        <v>0</v>
      </c>
      <c r="BX64" s="358">
        <v>0</v>
      </c>
      <c r="BY64" s="388">
        <f>((BX64/$B64)*100)</f>
        <v>0</v>
      </c>
      <c r="BZ64" s="68">
        <v>0</v>
      </c>
      <c r="CA64" s="314">
        <f>CC64+CE64+CG64</f>
        <v>1</v>
      </c>
      <c r="CB64" s="325">
        <f>((CA64/$B64)*100)</f>
        <v>100</v>
      </c>
      <c r="CC64" s="256">
        <v>1</v>
      </c>
      <c r="CD64" s="325">
        <f>((CC64/$B64)*100)</f>
        <v>100</v>
      </c>
      <c r="CE64" s="256">
        <v>0</v>
      </c>
      <c r="CF64" s="325">
        <f>((CE64/$B64)*100)</f>
        <v>0</v>
      </c>
      <c r="CG64" s="256">
        <v>0</v>
      </c>
      <c r="CH64" s="325">
        <f>((CG64/$B64)*100)</f>
        <v>0</v>
      </c>
      <c r="CI64" s="68">
        <v>0</v>
      </c>
      <c r="CJ64" s="442">
        <f>CL64+CN64+CP64</f>
        <v>1</v>
      </c>
      <c r="CK64" s="453">
        <f>((CJ64/$B64)*100)</f>
        <v>100</v>
      </c>
      <c r="CL64" s="401">
        <v>1</v>
      </c>
      <c r="CM64" s="453">
        <f>((CL64/$B64)*100)</f>
        <v>100</v>
      </c>
      <c r="CN64" s="401">
        <v>0</v>
      </c>
      <c r="CO64" s="453">
        <f>((CN64/$B64)*100)</f>
        <v>0</v>
      </c>
      <c r="CP64" s="401">
        <v>0</v>
      </c>
      <c r="CQ64" s="453">
        <f>((CP64/$B64)*100)</f>
        <v>0</v>
      </c>
      <c r="CR64" s="68">
        <v>0</v>
      </c>
      <c r="CS64" s="464">
        <f>CU64+CW64+CY64</f>
        <v>1</v>
      </c>
      <c r="CT64" s="475">
        <f>((CS64/$B64)*100)</f>
        <v>100</v>
      </c>
      <c r="CU64" s="419">
        <v>1</v>
      </c>
      <c r="CV64" s="475">
        <f>((CU64/$B64)*100)</f>
        <v>100</v>
      </c>
      <c r="CW64" s="419">
        <v>0</v>
      </c>
      <c r="CX64" s="475">
        <f>((CW64/$B64)*100)</f>
        <v>0</v>
      </c>
      <c r="CY64" s="419">
        <v>0</v>
      </c>
      <c r="CZ64" s="475">
        <f>((CY64/$B64)*100)</f>
        <v>0</v>
      </c>
      <c r="DA64" s="68">
        <v>0</v>
      </c>
    </row>
    <row r="65" spans="1:105" s="12" customFormat="1" ht="13.2" x14ac:dyDescent="0.25">
      <c r="A65" s="20" t="s">
        <v>109</v>
      </c>
      <c r="B65" s="198">
        <v>4</v>
      </c>
      <c r="C65" s="233">
        <f>E65+G65+I65</f>
        <v>2</v>
      </c>
      <c r="D65" s="244">
        <f>((C65/B65)*100)</f>
        <v>50</v>
      </c>
      <c r="E65" s="213">
        <v>0</v>
      </c>
      <c r="F65" s="244">
        <f>((E65/B65)*100)</f>
        <v>0</v>
      </c>
      <c r="G65" s="213">
        <v>0</v>
      </c>
      <c r="H65" s="244">
        <f>((G65/B65)*100)</f>
        <v>0</v>
      </c>
      <c r="I65" s="213">
        <v>2</v>
      </c>
      <c r="J65" s="244">
        <f>((I65/B65)*100)</f>
        <v>50</v>
      </c>
      <c r="K65" s="30">
        <v>2</v>
      </c>
      <c r="L65" s="178">
        <f>N65+P65+R65</f>
        <v>4</v>
      </c>
      <c r="M65" s="40">
        <f>((L65/B65)*100)</f>
        <v>100</v>
      </c>
      <c r="N65" s="36">
        <v>2</v>
      </c>
      <c r="O65" s="40">
        <f>((N65/B65)*100)</f>
        <v>50</v>
      </c>
      <c r="P65" s="47">
        <v>0</v>
      </c>
      <c r="Q65" s="40">
        <f>((P65/B65)*100)</f>
        <v>0</v>
      </c>
      <c r="R65" s="36">
        <v>2</v>
      </c>
      <c r="S65" s="40">
        <f>((R65/B65)*100)</f>
        <v>50</v>
      </c>
      <c r="T65" s="30">
        <v>0</v>
      </c>
      <c r="U65" s="161">
        <f>W65+Y65+AA65</f>
        <v>4</v>
      </c>
      <c r="V65" s="58">
        <f>((U65/$B65)*100)</f>
        <v>100</v>
      </c>
      <c r="W65" s="54">
        <v>2</v>
      </c>
      <c r="X65" s="58">
        <f>((W65/$B65)*100)</f>
        <v>50</v>
      </c>
      <c r="Y65" s="54">
        <v>0</v>
      </c>
      <c r="Z65" s="58">
        <f>((Y65/$B65)*100)</f>
        <v>0</v>
      </c>
      <c r="AA65" s="54">
        <v>2</v>
      </c>
      <c r="AB65" s="58">
        <f>((AA65/$B65)*100)</f>
        <v>50</v>
      </c>
      <c r="AC65" s="68">
        <v>0</v>
      </c>
      <c r="AD65" s="292">
        <f>AF65+AH65+AJ65</f>
        <v>4</v>
      </c>
      <c r="AE65" s="303">
        <f>((AD65/$B65)*100)</f>
        <v>100</v>
      </c>
      <c r="AF65" s="274">
        <v>2</v>
      </c>
      <c r="AG65" s="303">
        <f>((AF65/$B65)*100)</f>
        <v>50</v>
      </c>
      <c r="AH65" s="274">
        <v>0</v>
      </c>
      <c r="AI65" s="303">
        <f>((AH65/$B65)*100)</f>
        <v>0</v>
      </c>
      <c r="AJ65" s="274">
        <v>2</v>
      </c>
      <c r="AK65" s="303">
        <f>((AJ65/$B65)*100)</f>
        <v>50</v>
      </c>
      <c r="AL65" s="68">
        <v>0</v>
      </c>
      <c r="AM65" s="30" t="str">
        <f t="shared" si="173"/>
        <v xml:space="preserve"> </v>
      </c>
      <c r="AN65" s="314">
        <f>AP65+AR65+AT65</f>
        <v>4</v>
      </c>
      <c r="AO65" s="325">
        <f>((AN65/$B65)*100)</f>
        <v>100</v>
      </c>
      <c r="AP65" s="256">
        <v>1</v>
      </c>
      <c r="AQ65" s="325">
        <f>((AP65/$B65)*100)</f>
        <v>25</v>
      </c>
      <c r="AR65" s="256">
        <v>2</v>
      </c>
      <c r="AS65" s="325">
        <f>((AR65/$B65)*100)</f>
        <v>50</v>
      </c>
      <c r="AT65" s="256">
        <v>1</v>
      </c>
      <c r="AU65" s="325">
        <f>((AT65/$B65)*100)</f>
        <v>25</v>
      </c>
      <c r="AV65" s="68">
        <v>0</v>
      </c>
      <c r="AW65" s="30" t="str">
        <f t="shared" si="174"/>
        <v xml:space="preserve"> </v>
      </c>
      <c r="AX65" s="377">
        <f>AZ65+BB65+BD65</f>
        <v>4</v>
      </c>
      <c r="AY65" s="388">
        <f>((AX65/$B65)*100)</f>
        <v>100</v>
      </c>
      <c r="AZ65" s="358">
        <v>3</v>
      </c>
      <c r="BA65" s="388">
        <f>((AZ65/$B65)*100)</f>
        <v>75</v>
      </c>
      <c r="BB65" s="358">
        <v>0</v>
      </c>
      <c r="BC65" s="388">
        <f>((BB65/$B65)*100)</f>
        <v>0</v>
      </c>
      <c r="BD65" s="358">
        <v>1</v>
      </c>
      <c r="BE65" s="388">
        <f>((BD65/$B65)*100)</f>
        <v>25</v>
      </c>
      <c r="BF65" s="68">
        <v>0</v>
      </c>
      <c r="BG65" s="30" t="str">
        <f t="shared" si="175"/>
        <v xml:space="preserve"> </v>
      </c>
      <c r="BH65" s="161">
        <f>BJ65+BL65+BN65</f>
        <v>4</v>
      </c>
      <c r="BI65" s="58">
        <f>((BH65/$B65)*100)</f>
        <v>100</v>
      </c>
      <c r="BJ65" s="54">
        <v>2</v>
      </c>
      <c r="BK65" s="58">
        <f>((BJ65/$B65)*100)</f>
        <v>50</v>
      </c>
      <c r="BL65" s="54">
        <v>1</v>
      </c>
      <c r="BM65" s="58">
        <f>((BL65/$B65)*100)</f>
        <v>25</v>
      </c>
      <c r="BN65" s="54">
        <v>1</v>
      </c>
      <c r="BO65" s="58">
        <f>((BN65/$B65)*100)</f>
        <v>25</v>
      </c>
      <c r="BP65" s="68">
        <v>0</v>
      </c>
      <c r="BQ65" s="30" t="str">
        <f t="shared" si="176"/>
        <v xml:space="preserve"> </v>
      </c>
      <c r="BR65" s="377">
        <f>BT65+BV65+BX65</f>
        <v>4</v>
      </c>
      <c r="BS65" s="388">
        <f>((BR65/$B65)*100)</f>
        <v>100</v>
      </c>
      <c r="BT65" s="358">
        <v>3</v>
      </c>
      <c r="BU65" s="388">
        <f>((BT65/$B65)*100)</f>
        <v>75</v>
      </c>
      <c r="BV65" s="358">
        <v>0</v>
      </c>
      <c r="BW65" s="388">
        <f>((BV65/$B65)*100)</f>
        <v>0</v>
      </c>
      <c r="BX65" s="358">
        <v>1</v>
      </c>
      <c r="BY65" s="388">
        <f>((BX65/$B65)*100)</f>
        <v>25</v>
      </c>
      <c r="BZ65" s="68">
        <v>0</v>
      </c>
      <c r="CA65" s="314">
        <f>CC65+CE65+CG65</f>
        <v>4</v>
      </c>
      <c r="CB65" s="325">
        <f>((CA65/$B65)*100)</f>
        <v>100</v>
      </c>
      <c r="CC65" s="256">
        <v>3</v>
      </c>
      <c r="CD65" s="325">
        <f>((CC65/$B65)*100)</f>
        <v>75</v>
      </c>
      <c r="CE65" s="256">
        <v>0</v>
      </c>
      <c r="CF65" s="325">
        <f>((CE65/$B65)*100)</f>
        <v>0</v>
      </c>
      <c r="CG65" s="256">
        <v>1</v>
      </c>
      <c r="CH65" s="325">
        <f>((CG65/$B65)*100)</f>
        <v>25</v>
      </c>
      <c r="CI65" s="68">
        <v>0</v>
      </c>
      <c r="CJ65" s="442">
        <f>CL65+CN65+CP65</f>
        <v>4</v>
      </c>
      <c r="CK65" s="453">
        <f>((CJ65/$B65)*100)</f>
        <v>100</v>
      </c>
      <c r="CL65" s="401">
        <v>3</v>
      </c>
      <c r="CM65" s="453">
        <f>((CL65/$B65)*100)</f>
        <v>75</v>
      </c>
      <c r="CN65" s="401">
        <v>0</v>
      </c>
      <c r="CO65" s="453">
        <f>((CN65/$B65)*100)</f>
        <v>0</v>
      </c>
      <c r="CP65" s="401">
        <v>1</v>
      </c>
      <c r="CQ65" s="453">
        <f>((CP65/$B65)*100)</f>
        <v>25</v>
      </c>
      <c r="CR65" s="68">
        <v>0</v>
      </c>
      <c r="CS65" s="464">
        <f>CU65+CW65+CY65</f>
        <v>4</v>
      </c>
      <c r="CT65" s="475">
        <f>((CS65/$B65)*100)</f>
        <v>100</v>
      </c>
      <c r="CU65" s="419">
        <v>3</v>
      </c>
      <c r="CV65" s="475">
        <f>((CU65/$B65)*100)</f>
        <v>75</v>
      </c>
      <c r="CW65" s="419">
        <v>0</v>
      </c>
      <c r="CX65" s="475">
        <f>((CW65/$B65)*100)</f>
        <v>0</v>
      </c>
      <c r="CY65" s="419">
        <v>1</v>
      </c>
      <c r="CZ65" s="475">
        <f>((CY65/$B65)*100)</f>
        <v>25</v>
      </c>
      <c r="DA65" s="68">
        <v>0</v>
      </c>
    </row>
    <row r="66" spans="1:105" x14ac:dyDescent="0.25">
      <c r="A66" s="18"/>
      <c r="B66" s="199"/>
      <c r="C66" s="232"/>
      <c r="D66" s="205"/>
      <c r="E66" s="211"/>
      <c r="F66" s="205"/>
      <c r="G66" s="211"/>
      <c r="H66" s="205"/>
      <c r="I66" s="211"/>
      <c r="J66" s="205"/>
      <c r="K66" s="30"/>
      <c r="L66" s="176"/>
      <c r="M66" s="41"/>
      <c r="N66" s="35"/>
      <c r="O66" s="41"/>
      <c r="P66" s="47"/>
      <c r="Q66" s="41"/>
      <c r="R66" s="35"/>
      <c r="S66" s="41"/>
      <c r="T66" s="30"/>
      <c r="U66" s="160"/>
      <c r="V66" s="59"/>
      <c r="W66" s="53"/>
      <c r="X66" s="59"/>
      <c r="Y66" s="53"/>
      <c r="Z66" s="59"/>
      <c r="AA66" s="53"/>
      <c r="AB66" s="59"/>
      <c r="AC66" s="68"/>
      <c r="AD66" s="291"/>
      <c r="AE66" s="282"/>
      <c r="AF66" s="270"/>
      <c r="AG66" s="282"/>
      <c r="AH66" s="270"/>
      <c r="AI66" s="282"/>
      <c r="AJ66" s="270"/>
      <c r="AK66" s="282"/>
      <c r="AL66" s="68"/>
      <c r="AM66" s="30"/>
      <c r="AN66" s="313"/>
      <c r="AO66" s="264"/>
      <c r="AP66" s="252"/>
      <c r="AQ66" s="264"/>
      <c r="AR66" s="252"/>
      <c r="AS66" s="264"/>
      <c r="AT66" s="252"/>
      <c r="AU66" s="264"/>
      <c r="AV66" s="68"/>
      <c r="AW66" s="30"/>
      <c r="AX66" s="376"/>
      <c r="AY66" s="364"/>
      <c r="AZ66" s="354"/>
      <c r="BA66" s="364"/>
      <c r="BB66" s="354"/>
      <c r="BC66" s="364"/>
      <c r="BD66" s="354"/>
      <c r="BE66" s="364"/>
      <c r="BF66" s="68"/>
      <c r="BG66" s="30"/>
      <c r="BH66" s="160"/>
      <c r="BI66" s="59"/>
      <c r="BJ66" s="53"/>
      <c r="BK66" s="59"/>
      <c r="BL66" s="53"/>
      <c r="BM66" s="59"/>
      <c r="BN66" s="53"/>
      <c r="BO66" s="59"/>
      <c r="BP66" s="68"/>
      <c r="BQ66" s="30"/>
      <c r="BR66" s="376"/>
      <c r="BS66" s="364"/>
      <c r="BT66" s="354"/>
      <c r="BU66" s="364"/>
      <c r="BV66" s="354"/>
      <c r="BW66" s="364"/>
      <c r="BX66" s="354"/>
      <c r="BY66" s="364"/>
      <c r="BZ66" s="68"/>
      <c r="CA66" s="313"/>
      <c r="CB66" s="264"/>
      <c r="CC66" s="252"/>
      <c r="CD66" s="264"/>
      <c r="CE66" s="252"/>
      <c r="CF66" s="264"/>
      <c r="CG66" s="252"/>
      <c r="CH66" s="264"/>
      <c r="CI66" s="68"/>
      <c r="CJ66" s="441"/>
      <c r="CK66" s="410"/>
      <c r="CL66" s="397"/>
      <c r="CM66" s="410"/>
      <c r="CN66" s="397"/>
      <c r="CO66" s="410"/>
      <c r="CP66" s="397"/>
      <c r="CQ66" s="410"/>
      <c r="CR66" s="68"/>
      <c r="CS66" s="463"/>
      <c r="CT66" s="428"/>
      <c r="CU66" s="415"/>
      <c r="CV66" s="428"/>
      <c r="CW66" s="415"/>
      <c r="CX66" s="428"/>
      <c r="CY66" s="415"/>
      <c r="CZ66" s="428"/>
      <c r="DA66" s="68"/>
    </row>
    <row r="67" spans="1:105" s="8" customFormat="1" x14ac:dyDescent="0.25">
      <c r="A67" s="19" t="s">
        <v>110</v>
      </c>
      <c r="B67" s="200">
        <f>SUM(B68:B71)</f>
        <v>21</v>
      </c>
      <c r="C67" s="234">
        <f>SUM(C68:C72)</f>
        <v>21</v>
      </c>
      <c r="D67" s="243">
        <f>((C67/B67)*100)</f>
        <v>100</v>
      </c>
      <c r="E67" s="238">
        <f>SUM(E68:E71)</f>
        <v>15</v>
      </c>
      <c r="F67" s="243">
        <f>((E67/B67)*100)</f>
        <v>71.428571428571431</v>
      </c>
      <c r="G67" s="238">
        <f>SUM(G68:G71)</f>
        <v>2</v>
      </c>
      <c r="H67" s="243">
        <f>((G67/B67)*100)</f>
        <v>9.5238095238095237</v>
      </c>
      <c r="I67" s="238">
        <f>SUM(I68:I71)</f>
        <v>4</v>
      </c>
      <c r="J67" s="243">
        <f>((I67/B67)*100)</f>
        <v>19.047619047619047</v>
      </c>
      <c r="K67" s="29">
        <f>SUM(K68:K71)</f>
        <v>3</v>
      </c>
      <c r="L67" s="177">
        <f>SUM(L68:L72)</f>
        <v>21</v>
      </c>
      <c r="M67" s="39">
        <f>((L67/B67)*100)</f>
        <v>100</v>
      </c>
      <c r="N67" s="34">
        <f>SUM(N68:N71)</f>
        <v>15</v>
      </c>
      <c r="O67" s="39">
        <f>((N67/B67)*100)</f>
        <v>71.428571428571431</v>
      </c>
      <c r="P67" s="46">
        <f>SUM(P68:P71)</f>
        <v>1</v>
      </c>
      <c r="Q67" s="39">
        <f>((P67/B67)*100)</f>
        <v>4.7619047619047619</v>
      </c>
      <c r="R67" s="34">
        <f>SUM(R68:R71)</f>
        <v>5</v>
      </c>
      <c r="S67" s="39">
        <f>((R67/B67)*100)</f>
        <v>23.809523809523807</v>
      </c>
      <c r="T67" s="29">
        <f>SUM(T68:T71)</f>
        <v>3</v>
      </c>
      <c r="U67" s="163">
        <f>SUM(U68:U72)</f>
        <v>20</v>
      </c>
      <c r="V67" s="57">
        <f>((U67/$B67)*100)</f>
        <v>95.238095238095227</v>
      </c>
      <c r="W67" s="51">
        <f>SUM(W68:W71)</f>
        <v>18</v>
      </c>
      <c r="X67" s="57">
        <f>((W67/$B67)*100)</f>
        <v>85.714285714285708</v>
      </c>
      <c r="Y67" s="51">
        <f>SUM(Y68:Y71)</f>
        <v>0</v>
      </c>
      <c r="Z67" s="57">
        <f>((Y67/$B67)*100)</f>
        <v>0</v>
      </c>
      <c r="AA67" s="51">
        <f>SUM(AA68:AA71)</f>
        <v>2</v>
      </c>
      <c r="AB67" s="57">
        <f>((AA67/$B67)*100)</f>
        <v>9.5238095238095237</v>
      </c>
      <c r="AC67" s="67">
        <f>SUM(AC68:AC71)</f>
        <v>2</v>
      </c>
      <c r="AD67" s="293">
        <f>SUM(AD68:AD72)</f>
        <v>21</v>
      </c>
      <c r="AE67" s="302">
        <f>((AD67/$B67)*100)</f>
        <v>100</v>
      </c>
      <c r="AF67" s="297">
        <f>SUM(AF68:AF71)</f>
        <v>19</v>
      </c>
      <c r="AG67" s="302">
        <f>((AF67/$B67)*100)</f>
        <v>90.476190476190482</v>
      </c>
      <c r="AH67" s="297">
        <f>SUM(AH68:AH71)</f>
        <v>0</v>
      </c>
      <c r="AI67" s="302">
        <f>((AH67/$B67)*100)</f>
        <v>0</v>
      </c>
      <c r="AJ67" s="297">
        <f>SUM(AJ68:AJ71)</f>
        <v>2</v>
      </c>
      <c r="AK67" s="302">
        <f>((AJ67/$B67)*100)</f>
        <v>9.5238095238095237</v>
      </c>
      <c r="AL67" s="67">
        <f>SUM(AL68:AL71)</f>
        <v>0</v>
      </c>
      <c r="AM67" s="29"/>
      <c r="AN67" s="315">
        <f>SUM(AN68:AN72)</f>
        <v>20</v>
      </c>
      <c r="AO67" s="324">
        <f>((AN67/$B67)*100)</f>
        <v>95.238095238095227</v>
      </c>
      <c r="AP67" s="319">
        <f>SUM(AP68:AP71)</f>
        <v>18</v>
      </c>
      <c r="AQ67" s="324">
        <f>((AP67/$B67)*100)</f>
        <v>85.714285714285708</v>
      </c>
      <c r="AR67" s="319">
        <f>SUM(AR68:AR71)</f>
        <v>1</v>
      </c>
      <c r="AS67" s="324">
        <f>((AR67/$B67)*100)</f>
        <v>4.7619047619047619</v>
      </c>
      <c r="AT67" s="319">
        <f>SUM(AT68:AT71)</f>
        <v>1</v>
      </c>
      <c r="AU67" s="324">
        <f>((AT67/$B67)*100)</f>
        <v>4.7619047619047619</v>
      </c>
      <c r="AV67" s="67">
        <f>SUM(AV68:AV71)</f>
        <v>0</v>
      </c>
      <c r="AW67" s="29"/>
      <c r="AX67" s="378">
        <f>SUM(AX68:AX72)</f>
        <v>20</v>
      </c>
      <c r="AY67" s="387">
        <f>((AX67/$B67)*100)</f>
        <v>95.238095238095227</v>
      </c>
      <c r="AZ67" s="382">
        <f>SUM(AZ68:AZ71)</f>
        <v>19</v>
      </c>
      <c r="BA67" s="387">
        <f>((AZ67/$B67)*100)</f>
        <v>90.476190476190482</v>
      </c>
      <c r="BB67" s="382">
        <f>SUM(BB68:BB71)</f>
        <v>0</v>
      </c>
      <c r="BC67" s="387">
        <f>((BB67/$B67)*100)</f>
        <v>0</v>
      </c>
      <c r="BD67" s="382">
        <f>SUM(BD68:BD71)</f>
        <v>1</v>
      </c>
      <c r="BE67" s="387">
        <f>((BD67/$B67)*100)</f>
        <v>4.7619047619047619</v>
      </c>
      <c r="BF67" s="67">
        <f>SUM(BF68:BF71)</f>
        <v>3</v>
      </c>
      <c r="BG67" s="29"/>
      <c r="BH67" s="163">
        <f>SUM(BH68:BH72)</f>
        <v>20</v>
      </c>
      <c r="BI67" s="57">
        <f>((BH67/$B67)*100)</f>
        <v>95.238095238095227</v>
      </c>
      <c r="BJ67" s="51">
        <f>SUM(BJ68:BJ71)</f>
        <v>19</v>
      </c>
      <c r="BK67" s="57">
        <f>((BJ67/$B67)*100)</f>
        <v>90.476190476190482</v>
      </c>
      <c r="BL67" s="51">
        <f>SUM(BL68:BL71)</f>
        <v>0</v>
      </c>
      <c r="BM67" s="57">
        <f>((BL67/$B67)*100)</f>
        <v>0</v>
      </c>
      <c r="BN67" s="51">
        <f>SUM(BN68:BN71)</f>
        <v>1</v>
      </c>
      <c r="BO67" s="57">
        <f>((BN67/$B67)*100)</f>
        <v>4.7619047619047619</v>
      </c>
      <c r="BP67" s="67">
        <f>SUM(BP68:BP71)</f>
        <v>1</v>
      </c>
      <c r="BQ67" s="29"/>
      <c r="BR67" s="378">
        <f>SUM(BR68:BR72)</f>
        <v>21</v>
      </c>
      <c r="BS67" s="387">
        <f>((BR67/$B67)*100)</f>
        <v>100</v>
      </c>
      <c r="BT67" s="382">
        <f>SUM(BT68:BT71)</f>
        <v>20</v>
      </c>
      <c r="BU67" s="387">
        <f>((BT67/$B67)*100)</f>
        <v>95.238095238095227</v>
      </c>
      <c r="BV67" s="382">
        <f>SUM(BV68:BV71)</f>
        <v>0</v>
      </c>
      <c r="BW67" s="387">
        <f>((BV67/$B67)*100)</f>
        <v>0</v>
      </c>
      <c r="BX67" s="382">
        <f>SUM(BX68:BX71)</f>
        <v>1</v>
      </c>
      <c r="BY67" s="387">
        <f>((BX67/$B67)*100)</f>
        <v>4.7619047619047619</v>
      </c>
      <c r="BZ67" s="67">
        <f>SUM(BZ68:BZ71)</f>
        <v>1</v>
      </c>
      <c r="CA67" s="315">
        <f>SUM(CA68:CA72)</f>
        <v>21</v>
      </c>
      <c r="CB67" s="324">
        <f>((CA67/$B67)*100)</f>
        <v>100</v>
      </c>
      <c r="CC67" s="319">
        <f>SUM(CC68:CC71)</f>
        <v>20</v>
      </c>
      <c r="CD67" s="324">
        <f>((CC67/$B67)*100)</f>
        <v>95.238095238095227</v>
      </c>
      <c r="CE67" s="319">
        <f>SUM(CE68:CE71)</f>
        <v>0</v>
      </c>
      <c r="CF67" s="324">
        <f>((CE67/$B67)*100)</f>
        <v>0</v>
      </c>
      <c r="CG67" s="319">
        <f>SUM(CG68:CG71)</f>
        <v>1</v>
      </c>
      <c r="CH67" s="324">
        <f>((CG67/$B67)*100)</f>
        <v>4.7619047619047619</v>
      </c>
      <c r="CI67" s="67">
        <f>SUM(CI68:CI71)</f>
        <v>1</v>
      </c>
      <c r="CJ67" s="443">
        <f>SUM(CJ68:CJ72)</f>
        <v>21</v>
      </c>
      <c r="CK67" s="452">
        <f>((CJ67/$B67)*100)</f>
        <v>100</v>
      </c>
      <c r="CL67" s="447">
        <f>SUM(CL68:CL71)</f>
        <v>20</v>
      </c>
      <c r="CM67" s="452">
        <f>((CL67/$B67)*100)</f>
        <v>95.238095238095227</v>
      </c>
      <c r="CN67" s="447">
        <f>SUM(CN68:CN71)</f>
        <v>0</v>
      </c>
      <c r="CO67" s="452">
        <f>((CN67/$B67)*100)</f>
        <v>0</v>
      </c>
      <c r="CP67" s="447">
        <f>SUM(CP68:CP71)</f>
        <v>1</v>
      </c>
      <c r="CQ67" s="452">
        <f>((CP67/$B67)*100)</f>
        <v>4.7619047619047619</v>
      </c>
      <c r="CR67" s="67">
        <f>SUM(CR68:CR71)</f>
        <v>0</v>
      </c>
      <c r="CS67" s="465">
        <f>SUM(CS68:CS72)</f>
        <v>21</v>
      </c>
      <c r="CT67" s="474">
        <f>((CS67/$B67)*100)</f>
        <v>100</v>
      </c>
      <c r="CU67" s="469">
        <f>SUM(CU68:CU71)</f>
        <v>20</v>
      </c>
      <c r="CV67" s="474">
        <f>((CU67/$B67)*100)</f>
        <v>95.238095238095227</v>
      </c>
      <c r="CW67" s="469">
        <f>SUM(CW68:CW71)</f>
        <v>0</v>
      </c>
      <c r="CX67" s="474">
        <f>((CW67/$B67)*100)</f>
        <v>0</v>
      </c>
      <c r="CY67" s="469">
        <f>SUM(CY68:CY71)</f>
        <v>1</v>
      </c>
      <c r="CZ67" s="474">
        <f>((CY67/$B67)*100)</f>
        <v>4.7619047619047619</v>
      </c>
      <c r="DA67" s="67">
        <f>SUM(DA68:DA71)</f>
        <v>0</v>
      </c>
    </row>
    <row r="68" spans="1:105" s="12" customFormat="1" ht="13.2" x14ac:dyDescent="0.25">
      <c r="A68" s="20" t="s">
        <v>111</v>
      </c>
      <c r="B68" s="198">
        <v>3</v>
      </c>
      <c r="C68" s="233">
        <f>E68+G68+I68</f>
        <v>3</v>
      </c>
      <c r="D68" s="244">
        <f>((C68/B68)*100)</f>
        <v>100</v>
      </c>
      <c r="E68" s="213">
        <v>1</v>
      </c>
      <c r="F68" s="244">
        <f>((E68/B68)*100)</f>
        <v>33.333333333333329</v>
      </c>
      <c r="G68" s="213">
        <v>2</v>
      </c>
      <c r="H68" s="244">
        <f>((G68/B68)*100)</f>
        <v>66.666666666666657</v>
      </c>
      <c r="I68" s="213">
        <v>0</v>
      </c>
      <c r="J68" s="244">
        <f>((I68/B68)*100)</f>
        <v>0</v>
      </c>
      <c r="K68" s="30">
        <v>0</v>
      </c>
      <c r="L68" s="178">
        <f>N68+P68+R68</f>
        <v>3</v>
      </c>
      <c r="M68" s="40">
        <f>((L68/B68)*100)</f>
        <v>100</v>
      </c>
      <c r="N68" s="36">
        <v>1</v>
      </c>
      <c r="O68" s="40">
        <f>((N68/B68)*100)</f>
        <v>33.333333333333329</v>
      </c>
      <c r="P68" s="47">
        <v>1</v>
      </c>
      <c r="Q68" s="40">
        <f>((P68/B68)*100)</f>
        <v>33.333333333333329</v>
      </c>
      <c r="R68" s="36">
        <v>1</v>
      </c>
      <c r="S68" s="40">
        <f>((R68/B68)*100)</f>
        <v>33.333333333333329</v>
      </c>
      <c r="T68" s="30">
        <v>0</v>
      </c>
      <c r="U68" s="161">
        <f>W68+Y68+AA68</f>
        <v>3</v>
      </c>
      <c r="V68" s="58">
        <f>((U68/$B68)*100)</f>
        <v>100</v>
      </c>
      <c r="W68" s="54">
        <v>1</v>
      </c>
      <c r="X68" s="58">
        <f>((W68/$B68)*100)</f>
        <v>33.333333333333329</v>
      </c>
      <c r="Y68" s="54">
        <v>0</v>
      </c>
      <c r="Z68" s="58">
        <f>((Y68/$B68)*100)</f>
        <v>0</v>
      </c>
      <c r="AA68" s="54">
        <v>2</v>
      </c>
      <c r="AB68" s="58">
        <f>((AA68/$B68)*100)</f>
        <v>66.666666666666657</v>
      </c>
      <c r="AC68" s="68">
        <v>0</v>
      </c>
      <c r="AD68" s="292">
        <f>AF68+AH68+AJ68</f>
        <v>3</v>
      </c>
      <c r="AE68" s="303">
        <f>((AD68/$B68)*100)</f>
        <v>100</v>
      </c>
      <c r="AF68" s="274">
        <v>1</v>
      </c>
      <c r="AG68" s="303">
        <f>((AF68/$B68)*100)</f>
        <v>33.333333333333329</v>
      </c>
      <c r="AH68" s="274">
        <v>0</v>
      </c>
      <c r="AI68" s="303">
        <f>((AH68/$B68)*100)</f>
        <v>0</v>
      </c>
      <c r="AJ68" s="274">
        <v>2</v>
      </c>
      <c r="AK68" s="303">
        <f>((AJ68/$B68)*100)</f>
        <v>66.666666666666657</v>
      </c>
      <c r="AL68" s="68">
        <v>0</v>
      </c>
      <c r="AM68" s="30" t="str">
        <f t="shared" ref="AM68:AM71" si="177">IF((AD68+AL68)&gt;B68, "error", " ")</f>
        <v xml:space="preserve"> </v>
      </c>
      <c r="AN68" s="314">
        <f>AP68+AR68+AT68</f>
        <v>2</v>
      </c>
      <c r="AO68" s="325">
        <f>((AN68/$B68)*100)</f>
        <v>66.666666666666657</v>
      </c>
      <c r="AP68" s="256">
        <v>1</v>
      </c>
      <c r="AQ68" s="325">
        <f>((AP68/$B68)*100)</f>
        <v>33.333333333333329</v>
      </c>
      <c r="AR68" s="256">
        <v>0</v>
      </c>
      <c r="AS68" s="325">
        <f>((AR68/$B68)*100)</f>
        <v>0</v>
      </c>
      <c r="AT68" s="256">
        <v>1</v>
      </c>
      <c r="AU68" s="325">
        <f>((AT68/$B68)*100)</f>
        <v>33.333333333333329</v>
      </c>
      <c r="AV68" s="68">
        <v>0</v>
      </c>
      <c r="AW68" s="30" t="str">
        <f t="shared" ref="AW68:AW71" si="178">IF((AN68+AV68)&gt;$B68, "error", " ")</f>
        <v xml:space="preserve"> </v>
      </c>
      <c r="AX68" s="377">
        <f>AZ68+BB68+BD68</f>
        <v>2</v>
      </c>
      <c r="AY68" s="388">
        <f>((AX68/$B68)*100)</f>
        <v>66.666666666666657</v>
      </c>
      <c r="AZ68" s="358">
        <v>1</v>
      </c>
      <c r="BA68" s="388">
        <f>((AZ68/$B68)*100)</f>
        <v>33.333333333333329</v>
      </c>
      <c r="BB68" s="358">
        <v>0</v>
      </c>
      <c r="BC68" s="388">
        <f>((BB68/$B68)*100)</f>
        <v>0</v>
      </c>
      <c r="BD68" s="358">
        <v>1</v>
      </c>
      <c r="BE68" s="388">
        <f>((BD68/$B68)*100)</f>
        <v>33.333333333333329</v>
      </c>
      <c r="BF68" s="68">
        <v>1</v>
      </c>
      <c r="BG68" s="30" t="str">
        <f t="shared" ref="BG68:BG71" si="179">IF((AX68+BF68)&gt;$B68, "error", " ")</f>
        <v xml:space="preserve"> </v>
      </c>
      <c r="BH68" s="161">
        <f>BJ68+BL68+BN68</f>
        <v>3</v>
      </c>
      <c r="BI68" s="58">
        <f>((BH68/$B68)*100)</f>
        <v>100</v>
      </c>
      <c r="BJ68" s="54">
        <v>2</v>
      </c>
      <c r="BK68" s="58">
        <f>((BJ68/$B68)*100)</f>
        <v>66.666666666666657</v>
      </c>
      <c r="BL68" s="54">
        <v>0</v>
      </c>
      <c r="BM68" s="58">
        <f>((BL68/$B68)*100)</f>
        <v>0</v>
      </c>
      <c r="BN68" s="54">
        <v>1</v>
      </c>
      <c r="BO68" s="58">
        <f>((BN68/$B68)*100)</f>
        <v>33.333333333333329</v>
      </c>
      <c r="BP68" s="68">
        <v>0</v>
      </c>
      <c r="BQ68" s="30" t="str">
        <f t="shared" ref="BQ68:BQ71" si="180">IF((BH68+BP68)&gt;$B68, "error", " ")</f>
        <v xml:space="preserve"> </v>
      </c>
      <c r="BR68" s="377">
        <f>BT68+BV68+BX68</f>
        <v>3</v>
      </c>
      <c r="BS68" s="388">
        <f>((BR68/$B68)*100)</f>
        <v>100</v>
      </c>
      <c r="BT68" s="358">
        <v>2</v>
      </c>
      <c r="BU68" s="388">
        <f>((BT68/$B68)*100)</f>
        <v>66.666666666666657</v>
      </c>
      <c r="BV68" s="358">
        <v>0</v>
      </c>
      <c r="BW68" s="388">
        <f>((BV68/$B68)*100)</f>
        <v>0</v>
      </c>
      <c r="BX68" s="358">
        <v>1</v>
      </c>
      <c r="BY68" s="388">
        <f>((BX68/$B68)*100)</f>
        <v>33.333333333333329</v>
      </c>
      <c r="BZ68" s="68">
        <v>0</v>
      </c>
      <c r="CA68" s="314">
        <f>CC68+CE68+CG68</f>
        <v>3</v>
      </c>
      <c r="CB68" s="325">
        <f>((CA68/$B68)*100)</f>
        <v>100</v>
      </c>
      <c r="CC68" s="256">
        <v>2</v>
      </c>
      <c r="CD68" s="325">
        <f>((CC68/$B68)*100)</f>
        <v>66.666666666666657</v>
      </c>
      <c r="CE68" s="256">
        <v>0</v>
      </c>
      <c r="CF68" s="325">
        <f>((CE68/$B68)*100)</f>
        <v>0</v>
      </c>
      <c r="CG68" s="256">
        <v>1</v>
      </c>
      <c r="CH68" s="325">
        <f>((CG68/$B68)*100)</f>
        <v>33.333333333333329</v>
      </c>
      <c r="CI68" s="68">
        <v>0</v>
      </c>
      <c r="CJ68" s="442">
        <f>CL68+CN68+CP68</f>
        <v>3</v>
      </c>
      <c r="CK68" s="453">
        <f>((CJ68/$B68)*100)</f>
        <v>100</v>
      </c>
      <c r="CL68" s="401">
        <v>2</v>
      </c>
      <c r="CM68" s="453">
        <f>((CL68/$B68)*100)</f>
        <v>66.666666666666657</v>
      </c>
      <c r="CN68" s="401">
        <v>0</v>
      </c>
      <c r="CO68" s="453">
        <f>((CN68/$B68)*100)</f>
        <v>0</v>
      </c>
      <c r="CP68" s="401">
        <v>1</v>
      </c>
      <c r="CQ68" s="453">
        <f>((CP68/$B68)*100)</f>
        <v>33.333333333333329</v>
      </c>
      <c r="CR68" s="68">
        <v>0</v>
      </c>
      <c r="CS68" s="464">
        <f>CU68+CW68+CY68</f>
        <v>3</v>
      </c>
      <c r="CT68" s="475">
        <f>((CS68/$B68)*100)</f>
        <v>100</v>
      </c>
      <c r="CU68" s="419">
        <v>2</v>
      </c>
      <c r="CV68" s="475">
        <f>((CU68/$B68)*100)</f>
        <v>66.666666666666657</v>
      </c>
      <c r="CW68" s="419">
        <v>0</v>
      </c>
      <c r="CX68" s="475">
        <f>((CW68/$B68)*100)</f>
        <v>0</v>
      </c>
      <c r="CY68" s="419">
        <v>1</v>
      </c>
      <c r="CZ68" s="475">
        <f>((CY68/$B68)*100)</f>
        <v>33.333333333333329</v>
      </c>
      <c r="DA68" s="68">
        <v>0</v>
      </c>
    </row>
    <row r="69" spans="1:105" s="12" customFormat="1" ht="13.2" x14ac:dyDescent="0.25">
      <c r="A69" s="20" t="s">
        <v>112</v>
      </c>
      <c r="B69" s="198">
        <v>2</v>
      </c>
      <c r="C69" s="233">
        <f>E69+G69+I69</f>
        <v>2</v>
      </c>
      <c r="D69" s="244">
        <f>((C69/B69)*100)</f>
        <v>100</v>
      </c>
      <c r="E69" s="213">
        <v>2</v>
      </c>
      <c r="F69" s="244">
        <f>((E69/B69)*100)</f>
        <v>100</v>
      </c>
      <c r="G69" s="213">
        <v>0</v>
      </c>
      <c r="H69" s="244">
        <f>((G69/B69)*100)</f>
        <v>0</v>
      </c>
      <c r="I69" s="213">
        <v>0</v>
      </c>
      <c r="J69" s="244">
        <f>((I69/B69)*100)</f>
        <v>0</v>
      </c>
      <c r="K69" s="30">
        <v>0</v>
      </c>
      <c r="L69" s="178">
        <f>N69+P69+R69</f>
        <v>2</v>
      </c>
      <c r="M69" s="40">
        <f>((L69/B69)*100)</f>
        <v>100</v>
      </c>
      <c r="N69" s="36">
        <v>2</v>
      </c>
      <c r="O69" s="40">
        <f>((N69/B69)*100)</f>
        <v>100</v>
      </c>
      <c r="P69" s="47">
        <v>0</v>
      </c>
      <c r="Q69" s="40">
        <f>((P69/B69)*100)</f>
        <v>0</v>
      </c>
      <c r="R69" s="36">
        <v>0</v>
      </c>
      <c r="S69" s="40">
        <f>((R69/B69)*100)</f>
        <v>0</v>
      </c>
      <c r="T69" s="30">
        <v>0</v>
      </c>
      <c r="U69" s="161">
        <f>W69+Y69+AA69</f>
        <v>2</v>
      </c>
      <c r="V69" s="58">
        <f>((U69/$B69)*100)</f>
        <v>100</v>
      </c>
      <c r="W69" s="54">
        <v>2</v>
      </c>
      <c r="X69" s="58">
        <f>((W69/$B69)*100)</f>
        <v>100</v>
      </c>
      <c r="Y69" s="54">
        <v>0</v>
      </c>
      <c r="Z69" s="58">
        <f>((Y69/$B69)*100)</f>
        <v>0</v>
      </c>
      <c r="AA69" s="54">
        <v>0</v>
      </c>
      <c r="AB69" s="58">
        <f>((AA69/$B69)*100)</f>
        <v>0</v>
      </c>
      <c r="AC69" s="68">
        <v>0</v>
      </c>
      <c r="AD69" s="292">
        <f>AF69+AH69+AJ69</f>
        <v>2</v>
      </c>
      <c r="AE69" s="303">
        <f>((AD69/$B69)*100)</f>
        <v>100</v>
      </c>
      <c r="AF69" s="274">
        <v>2</v>
      </c>
      <c r="AG69" s="303">
        <f>((AF69/$B69)*100)</f>
        <v>100</v>
      </c>
      <c r="AH69" s="274">
        <v>0</v>
      </c>
      <c r="AI69" s="303">
        <f>((AH69/$B69)*100)</f>
        <v>0</v>
      </c>
      <c r="AJ69" s="274">
        <v>0</v>
      </c>
      <c r="AK69" s="303">
        <f>((AJ69/$B69)*100)</f>
        <v>0</v>
      </c>
      <c r="AL69" s="68">
        <v>0</v>
      </c>
      <c r="AM69" s="30" t="str">
        <f t="shared" si="177"/>
        <v xml:space="preserve"> </v>
      </c>
      <c r="AN69" s="314">
        <f>AP69+AR69+AT69</f>
        <v>2</v>
      </c>
      <c r="AO69" s="325">
        <f>((AN69/$B69)*100)</f>
        <v>100</v>
      </c>
      <c r="AP69" s="256">
        <v>2</v>
      </c>
      <c r="AQ69" s="325">
        <f>((AP69/$B69)*100)</f>
        <v>100</v>
      </c>
      <c r="AR69" s="256">
        <v>0</v>
      </c>
      <c r="AS69" s="325">
        <f>((AR69/$B69)*100)</f>
        <v>0</v>
      </c>
      <c r="AT69" s="256">
        <v>0</v>
      </c>
      <c r="AU69" s="325">
        <f>((AT69/$B69)*100)</f>
        <v>0</v>
      </c>
      <c r="AV69" s="68">
        <v>0</v>
      </c>
      <c r="AW69" s="30" t="str">
        <f t="shared" si="178"/>
        <v xml:space="preserve"> </v>
      </c>
      <c r="AX69" s="377">
        <f>AZ69+BB69+BD69</f>
        <v>2</v>
      </c>
      <c r="AY69" s="388">
        <f>((AX69/$B69)*100)</f>
        <v>100</v>
      </c>
      <c r="AZ69" s="358">
        <v>2</v>
      </c>
      <c r="BA69" s="388">
        <f>((AZ69/$B69)*100)</f>
        <v>100</v>
      </c>
      <c r="BB69" s="358">
        <v>0</v>
      </c>
      <c r="BC69" s="388">
        <f>((BB69/$B69)*100)</f>
        <v>0</v>
      </c>
      <c r="BD69" s="358">
        <v>0</v>
      </c>
      <c r="BE69" s="388">
        <f>((BD69/$B69)*100)</f>
        <v>0</v>
      </c>
      <c r="BF69" s="68">
        <v>0</v>
      </c>
      <c r="BG69" s="30" t="str">
        <f t="shared" si="179"/>
        <v xml:space="preserve"> </v>
      </c>
      <c r="BH69" s="161">
        <f>BJ69+BL69+BN69</f>
        <v>2</v>
      </c>
      <c r="BI69" s="58">
        <f>((BH69/$B69)*100)</f>
        <v>100</v>
      </c>
      <c r="BJ69" s="54">
        <v>2</v>
      </c>
      <c r="BK69" s="58">
        <f>((BJ69/$B69)*100)</f>
        <v>100</v>
      </c>
      <c r="BL69" s="54">
        <v>0</v>
      </c>
      <c r="BM69" s="58">
        <f>((BL69/$B69)*100)</f>
        <v>0</v>
      </c>
      <c r="BN69" s="54">
        <v>0</v>
      </c>
      <c r="BO69" s="58">
        <f>((BN69/$B69)*100)</f>
        <v>0</v>
      </c>
      <c r="BP69" s="68">
        <v>0</v>
      </c>
      <c r="BQ69" s="30" t="str">
        <f t="shared" si="180"/>
        <v xml:space="preserve"> </v>
      </c>
      <c r="BR69" s="377">
        <f>BT69+BV69+BX69</f>
        <v>2</v>
      </c>
      <c r="BS69" s="388">
        <f>((BR69/$B69)*100)</f>
        <v>100</v>
      </c>
      <c r="BT69" s="358">
        <v>2</v>
      </c>
      <c r="BU69" s="388">
        <f>((BT69/$B69)*100)</f>
        <v>100</v>
      </c>
      <c r="BV69" s="358">
        <v>0</v>
      </c>
      <c r="BW69" s="388">
        <f>((BV69/$B69)*100)</f>
        <v>0</v>
      </c>
      <c r="BX69" s="358">
        <v>0</v>
      </c>
      <c r="BY69" s="388">
        <f>((BX69/$B69)*100)</f>
        <v>0</v>
      </c>
      <c r="BZ69" s="68">
        <v>0</v>
      </c>
      <c r="CA69" s="314">
        <f>CC69+CE69+CG69</f>
        <v>2</v>
      </c>
      <c r="CB69" s="325">
        <f>((CA69/$B69)*100)</f>
        <v>100</v>
      </c>
      <c r="CC69" s="256">
        <v>2</v>
      </c>
      <c r="CD69" s="325">
        <f>((CC69/$B69)*100)</f>
        <v>100</v>
      </c>
      <c r="CE69" s="256">
        <v>0</v>
      </c>
      <c r="CF69" s="325">
        <f>((CE69/$B69)*100)</f>
        <v>0</v>
      </c>
      <c r="CG69" s="256">
        <v>0</v>
      </c>
      <c r="CH69" s="325">
        <f>((CG69/$B69)*100)</f>
        <v>0</v>
      </c>
      <c r="CI69" s="68">
        <v>0</v>
      </c>
      <c r="CJ69" s="442">
        <f>CL69+CN69+CP69</f>
        <v>2</v>
      </c>
      <c r="CK69" s="453">
        <f>((CJ69/$B69)*100)</f>
        <v>100</v>
      </c>
      <c r="CL69" s="401">
        <v>2</v>
      </c>
      <c r="CM69" s="453">
        <f>((CL69/$B69)*100)</f>
        <v>100</v>
      </c>
      <c r="CN69" s="401">
        <v>0</v>
      </c>
      <c r="CO69" s="453">
        <f>((CN69/$B69)*100)</f>
        <v>0</v>
      </c>
      <c r="CP69" s="401">
        <v>0</v>
      </c>
      <c r="CQ69" s="453">
        <f>((CP69/$B69)*100)</f>
        <v>0</v>
      </c>
      <c r="CR69" s="68">
        <v>0</v>
      </c>
      <c r="CS69" s="464">
        <f>CU69+CW69+CY69</f>
        <v>2</v>
      </c>
      <c r="CT69" s="475">
        <f>((CS69/$B69)*100)</f>
        <v>100</v>
      </c>
      <c r="CU69" s="419">
        <v>2</v>
      </c>
      <c r="CV69" s="475">
        <f>((CU69/$B69)*100)</f>
        <v>100</v>
      </c>
      <c r="CW69" s="419">
        <v>0</v>
      </c>
      <c r="CX69" s="475">
        <f>((CW69/$B69)*100)</f>
        <v>0</v>
      </c>
      <c r="CY69" s="419">
        <v>0</v>
      </c>
      <c r="CZ69" s="475">
        <f>((CY69/$B69)*100)</f>
        <v>0</v>
      </c>
      <c r="DA69" s="68">
        <v>0</v>
      </c>
    </row>
    <row r="70" spans="1:105" s="12" customFormat="1" ht="13.2" x14ac:dyDescent="0.25">
      <c r="A70" s="20" t="s">
        <v>113</v>
      </c>
      <c r="B70" s="198">
        <v>1</v>
      </c>
      <c r="C70" s="233">
        <f>E70+G70+I70</f>
        <v>1</v>
      </c>
      <c r="D70" s="244">
        <f>((C70/B70)*100)</f>
        <v>100</v>
      </c>
      <c r="E70" s="213">
        <v>0</v>
      </c>
      <c r="F70" s="244">
        <f>((E70/B70)*100)</f>
        <v>0</v>
      </c>
      <c r="G70" s="213">
        <v>0</v>
      </c>
      <c r="H70" s="244">
        <f>((G70/B70)*100)</f>
        <v>0</v>
      </c>
      <c r="I70" s="213">
        <v>1</v>
      </c>
      <c r="J70" s="244">
        <f>((I70/B70)*100)</f>
        <v>100</v>
      </c>
      <c r="K70" s="30">
        <v>0</v>
      </c>
      <c r="L70" s="178">
        <f>N70+P70+R70</f>
        <v>1</v>
      </c>
      <c r="M70" s="40">
        <f>((L70/B70)*100)</f>
        <v>100</v>
      </c>
      <c r="N70" s="36">
        <v>0</v>
      </c>
      <c r="O70" s="40">
        <f>((N70/B70)*100)</f>
        <v>0</v>
      </c>
      <c r="P70" s="47">
        <v>0</v>
      </c>
      <c r="Q70" s="40">
        <f>((P70/B70)*100)</f>
        <v>0</v>
      </c>
      <c r="R70" s="36">
        <v>1</v>
      </c>
      <c r="S70" s="40">
        <f>((R70/B70)*100)</f>
        <v>100</v>
      </c>
      <c r="T70" s="30">
        <v>0</v>
      </c>
      <c r="U70" s="161">
        <f>W70+Y70+AA70</f>
        <v>1</v>
      </c>
      <c r="V70" s="58">
        <f>((U70/$B70)*100)</f>
        <v>100</v>
      </c>
      <c r="W70" s="54">
        <v>1</v>
      </c>
      <c r="X70" s="58">
        <f>((W70/$B70)*100)</f>
        <v>100</v>
      </c>
      <c r="Y70" s="54">
        <v>0</v>
      </c>
      <c r="Z70" s="58">
        <f>((Y70/$B70)*100)</f>
        <v>0</v>
      </c>
      <c r="AA70" s="54">
        <v>0</v>
      </c>
      <c r="AB70" s="58">
        <f>((AA70/$B70)*100)</f>
        <v>0</v>
      </c>
      <c r="AC70" s="68">
        <v>0</v>
      </c>
      <c r="AD70" s="292">
        <f>AF70+AH70+AJ70</f>
        <v>1</v>
      </c>
      <c r="AE70" s="303">
        <f>((AD70/$B70)*100)</f>
        <v>100</v>
      </c>
      <c r="AF70" s="274">
        <v>1</v>
      </c>
      <c r="AG70" s="303">
        <f>((AF70/$B70)*100)</f>
        <v>100</v>
      </c>
      <c r="AH70" s="274">
        <v>0</v>
      </c>
      <c r="AI70" s="303">
        <f>((AH70/$B70)*100)</f>
        <v>0</v>
      </c>
      <c r="AJ70" s="274">
        <v>0</v>
      </c>
      <c r="AK70" s="303">
        <f>((AJ70/$B70)*100)</f>
        <v>0</v>
      </c>
      <c r="AL70" s="68">
        <v>0</v>
      </c>
      <c r="AM70" s="30" t="str">
        <f t="shared" si="177"/>
        <v xml:space="preserve"> </v>
      </c>
      <c r="AN70" s="314">
        <f>AP70+AR70+AT70</f>
        <v>1</v>
      </c>
      <c r="AO70" s="325">
        <f>((AN70/$B70)*100)</f>
        <v>100</v>
      </c>
      <c r="AP70" s="256">
        <v>1</v>
      </c>
      <c r="AQ70" s="325">
        <f>((AP70/$B70)*100)</f>
        <v>100</v>
      </c>
      <c r="AR70" s="256">
        <v>0</v>
      </c>
      <c r="AS70" s="325">
        <f>((AR70/$B70)*100)</f>
        <v>0</v>
      </c>
      <c r="AT70" s="256">
        <v>0</v>
      </c>
      <c r="AU70" s="325">
        <f>((AT70/$B70)*100)</f>
        <v>0</v>
      </c>
      <c r="AV70" s="68">
        <v>0</v>
      </c>
      <c r="AW70" s="30" t="str">
        <f t="shared" si="178"/>
        <v xml:space="preserve"> </v>
      </c>
      <c r="AX70" s="377">
        <f>AZ70+BB70+BD70</f>
        <v>1</v>
      </c>
      <c r="AY70" s="388">
        <f>((AX70/$B70)*100)</f>
        <v>100</v>
      </c>
      <c r="AZ70" s="358">
        <v>1</v>
      </c>
      <c r="BA70" s="388">
        <f>((AZ70/$B70)*100)</f>
        <v>100</v>
      </c>
      <c r="BB70" s="358">
        <v>0</v>
      </c>
      <c r="BC70" s="388">
        <f>((BB70/$B70)*100)</f>
        <v>0</v>
      </c>
      <c r="BD70" s="358">
        <v>0</v>
      </c>
      <c r="BE70" s="388">
        <f>((BD70/$B70)*100)</f>
        <v>0</v>
      </c>
      <c r="BF70" s="68">
        <v>0</v>
      </c>
      <c r="BG70" s="30" t="str">
        <f t="shared" si="179"/>
        <v xml:space="preserve"> </v>
      </c>
      <c r="BH70" s="161">
        <f>BJ70+BL70+BN70</f>
        <v>0</v>
      </c>
      <c r="BI70" s="58">
        <f>((BH70/$B70)*100)</f>
        <v>0</v>
      </c>
      <c r="BJ70" s="54">
        <v>0</v>
      </c>
      <c r="BK70" s="58">
        <f>((BJ70/$B70)*100)</f>
        <v>0</v>
      </c>
      <c r="BL70" s="54">
        <v>0</v>
      </c>
      <c r="BM70" s="58">
        <f>((BL70/$B70)*100)</f>
        <v>0</v>
      </c>
      <c r="BN70" s="54">
        <v>0</v>
      </c>
      <c r="BO70" s="58">
        <f>((BN70/$B70)*100)</f>
        <v>0</v>
      </c>
      <c r="BP70" s="68">
        <v>0</v>
      </c>
      <c r="BQ70" s="30" t="str">
        <f t="shared" si="180"/>
        <v xml:space="preserve"> </v>
      </c>
      <c r="BR70" s="377">
        <f>BT70+BV70+BX70</f>
        <v>1</v>
      </c>
      <c r="BS70" s="388">
        <f>((BR70/$B70)*100)</f>
        <v>100</v>
      </c>
      <c r="BT70" s="358">
        <v>1</v>
      </c>
      <c r="BU70" s="388">
        <f>((BT70/$B70)*100)</f>
        <v>100</v>
      </c>
      <c r="BV70" s="358">
        <v>0</v>
      </c>
      <c r="BW70" s="388">
        <f>((BV70/$B70)*100)</f>
        <v>0</v>
      </c>
      <c r="BX70" s="358">
        <v>0</v>
      </c>
      <c r="BY70" s="388">
        <f>((BX70/$B70)*100)</f>
        <v>0</v>
      </c>
      <c r="BZ70" s="68">
        <v>0</v>
      </c>
      <c r="CA70" s="314">
        <f>CC70+CE70+CG70</f>
        <v>1</v>
      </c>
      <c r="CB70" s="325">
        <f>((CA70/$B70)*100)</f>
        <v>100</v>
      </c>
      <c r="CC70" s="256">
        <v>1</v>
      </c>
      <c r="CD70" s="325">
        <f>((CC70/$B70)*100)</f>
        <v>100</v>
      </c>
      <c r="CE70" s="256">
        <v>0</v>
      </c>
      <c r="CF70" s="325">
        <f>((CE70/$B70)*100)</f>
        <v>0</v>
      </c>
      <c r="CG70" s="256">
        <v>0</v>
      </c>
      <c r="CH70" s="325">
        <f>((CG70/$B70)*100)</f>
        <v>0</v>
      </c>
      <c r="CI70" s="68">
        <v>0</v>
      </c>
      <c r="CJ70" s="442">
        <f>CL70+CN70+CP70</f>
        <v>1</v>
      </c>
      <c r="CK70" s="453">
        <f>((CJ70/$B70)*100)</f>
        <v>100</v>
      </c>
      <c r="CL70" s="401">
        <v>1</v>
      </c>
      <c r="CM70" s="453">
        <f>((CL70/$B70)*100)</f>
        <v>100</v>
      </c>
      <c r="CN70" s="401">
        <v>0</v>
      </c>
      <c r="CO70" s="453">
        <f>((CN70/$B70)*100)</f>
        <v>0</v>
      </c>
      <c r="CP70" s="401">
        <v>0</v>
      </c>
      <c r="CQ70" s="453">
        <f>((CP70/$B70)*100)</f>
        <v>0</v>
      </c>
      <c r="CR70" s="68">
        <v>0</v>
      </c>
      <c r="CS70" s="464">
        <f>CU70+CW70+CY70</f>
        <v>1</v>
      </c>
      <c r="CT70" s="475">
        <f>((CS70/$B70)*100)</f>
        <v>100</v>
      </c>
      <c r="CU70" s="419">
        <v>1</v>
      </c>
      <c r="CV70" s="475">
        <f>((CU70/$B70)*100)</f>
        <v>100</v>
      </c>
      <c r="CW70" s="419">
        <v>0</v>
      </c>
      <c r="CX70" s="475">
        <f>((CW70/$B70)*100)</f>
        <v>0</v>
      </c>
      <c r="CY70" s="419">
        <v>0</v>
      </c>
      <c r="CZ70" s="475">
        <f>((CY70/$B70)*100)</f>
        <v>0</v>
      </c>
      <c r="DA70" s="68">
        <v>0</v>
      </c>
    </row>
    <row r="71" spans="1:105" s="12" customFormat="1" ht="13.2" x14ac:dyDescent="0.25">
      <c r="A71" s="20" t="s">
        <v>114</v>
      </c>
      <c r="B71" s="198">
        <v>15</v>
      </c>
      <c r="C71" s="233">
        <f>E71+G71+I71</f>
        <v>15</v>
      </c>
      <c r="D71" s="244">
        <f>((C71/B71)*100)</f>
        <v>100</v>
      </c>
      <c r="E71" s="213">
        <v>12</v>
      </c>
      <c r="F71" s="244">
        <f>((E71/B71)*100)</f>
        <v>80</v>
      </c>
      <c r="G71" s="213">
        <v>0</v>
      </c>
      <c r="H71" s="244">
        <f>((G71/B71)*100)</f>
        <v>0</v>
      </c>
      <c r="I71" s="213">
        <v>3</v>
      </c>
      <c r="J71" s="244">
        <f>((I71/B71)*100)</f>
        <v>20</v>
      </c>
      <c r="K71" s="30">
        <v>3</v>
      </c>
      <c r="L71" s="178">
        <f>N71+P71+R71</f>
        <v>15</v>
      </c>
      <c r="M71" s="40">
        <f>((L71/B71)*100)</f>
        <v>100</v>
      </c>
      <c r="N71" s="36">
        <v>12</v>
      </c>
      <c r="O71" s="40">
        <f>((N71/B71)*100)</f>
        <v>80</v>
      </c>
      <c r="P71" s="47">
        <v>0</v>
      </c>
      <c r="Q71" s="40">
        <f>((P71/B71)*100)</f>
        <v>0</v>
      </c>
      <c r="R71" s="36">
        <v>3</v>
      </c>
      <c r="S71" s="40">
        <f>((R71/B71)*100)</f>
        <v>20</v>
      </c>
      <c r="T71" s="30">
        <v>3</v>
      </c>
      <c r="U71" s="161">
        <f>W71+Y71+AA71</f>
        <v>14</v>
      </c>
      <c r="V71" s="58">
        <f>((U71/$B71)*100)</f>
        <v>93.333333333333329</v>
      </c>
      <c r="W71" s="54">
        <v>14</v>
      </c>
      <c r="X71" s="58">
        <f>((W71/$B71)*100)</f>
        <v>93.333333333333329</v>
      </c>
      <c r="Y71" s="54">
        <v>0</v>
      </c>
      <c r="Z71" s="58">
        <f>((Y71/$B71)*100)</f>
        <v>0</v>
      </c>
      <c r="AA71" s="54">
        <v>0</v>
      </c>
      <c r="AB71" s="58">
        <f>((AA71/$B71)*100)</f>
        <v>0</v>
      </c>
      <c r="AC71" s="68">
        <v>2</v>
      </c>
      <c r="AD71" s="292">
        <f>AF71+AH71+AJ71</f>
        <v>15</v>
      </c>
      <c r="AE71" s="303">
        <f>((AD71/$B71)*100)</f>
        <v>100</v>
      </c>
      <c r="AF71" s="274">
        <v>15</v>
      </c>
      <c r="AG71" s="303">
        <f>((AF71/$B71)*100)</f>
        <v>100</v>
      </c>
      <c r="AH71" s="274">
        <v>0</v>
      </c>
      <c r="AI71" s="303">
        <f>((AH71/$B71)*100)</f>
        <v>0</v>
      </c>
      <c r="AJ71" s="274">
        <v>0</v>
      </c>
      <c r="AK71" s="303">
        <f>((AJ71/$B71)*100)</f>
        <v>0</v>
      </c>
      <c r="AL71" s="68">
        <v>0</v>
      </c>
      <c r="AM71" s="30" t="str">
        <f t="shared" si="177"/>
        <v xml:space="preserve"> </v>
      </c>
      <c r="AN71" s="314">
        <f>AP71+AR71+AT71</f>
        <v>15</v>
      </c>
      <c r="AO71" s="325">
        <f>((AN71/$B71)*100)</f>
        <v>100</v>
      </c>
      <c r="AP71" s="256">
        <v>14</v>
      </c>
      <c r="AQ71" s="325">
        <f>((AP71/$B71)*100)</f>
        <v>93.333333333333329</v>
      </c>
      <c r="AR71" s="256">
        <v>1</v>
      </c>
      <c r="AS71" s="325">
        <f>((AR71/$B71)*100)</f>
        <v>6.666666666666667</v>
      </c>
      <c r="AT71" s="256">
        <v>0</v>
      </c>
      <c r="AU71" s="325">
        <f>((AT71/$B71)*100)</f>
        <v>0</v>
      </c>
      <c r="AV71" s="68">
        <v>0</v>
      </c>
      <c r="AW71" s="30" t="str">
        <f t="shared" si="178"/>
        <v xml:space="preserve"> </v>
      </c>
      <c r="AX71" s="377">
        <f>AZ71+BB71+BD71</f>
        <v>15</v>
      </c>
      <c r="AY71" s="388">
        <f>((AX71/$B71)*100)</f>
        <v>100</v>
      </c>
      <c r="AZ71" s="358">
        <v>15</v>
      </c>
      <c r="BA71" s="388">
        <f>((AZ71/$B71)*100)</f>
        <v>100</v>
      </c>
      <c r="BB71" s="358">
        <v>0</v>
      </c>
      <c r="BC71" s="388">
        <f>((BB71/$B71)*100)</f>
        <v>0</v>
      </c>
      <c r="BD71" s="358">
        <v>0</v>
      </c>
      <c r="BE71" s="388">
        <f>((BD71/$B71)*100)</f>
        <v>0</v>
      </c>
      <c r="BF71" s="68">
        <v>2</v>
      </c>
      <c r="BG71" s="30" t="str">
        <f t="shared" si="179"/>
        <v>error</v>
      </c>
      <c r="BH71" s="161">
        <f>BJ71+BL71+BN71</f>
        <v>15</v>
      </c>
      <c r="BI71" s="58">
        <f>((BH71/$B71)*100)</f>
        <v>100</v>
      </c>
      <c r="BJ71" s="54">
        <v>15</v>
      </c>
      <c r="BK71" s="58">
        <f>((BJ71/$B71)*100)</f>
        <v>100</v>
      </c>
      <c r="BL71" s="54">
        <v>0</v>
      </c>
      <c r="BM71" s="58">
        <f>((BL71/$B71)*100)</f>
        <v>0</v>
      </c>
      <c r="BN71" s="54">
        <v>0</v>
      </c>
      <c r="BO71" s="58">
        <f>((BN71/$B71)*100)</f>
        <v>0</v>
      </c>
      <c r="BP71" s="68">
        <v>1</v>
      </c>
      <c r="BQ71" s="30" t="str">
        <f t="shared" si="180"/>
        <v>error</v>
      </c>
      <c r="BR71" s="377">
        <f>BT71+BV71+BX71</f>
        <v>15</v>
      </c>
      <c r="BS71" s="388">
        <f>((BR71/$B71)*100)</f>
        <v>100</v>
      </c>
      <c r="BT71" s="358">
        <v>15</v>
      </c>
      <c r="BU71" s="388">
        <f>((BT71/$B71)*100)</f>
        <v>100</v>
      </c>
      <c r="BV71" s="358">
        <v>0</v>
      </c>
      <c r="BW71" s="388">
        <f>((BV71/$B71)*100)</f>
        <v>0</v>
      </c>
      <c r="BX71" s="358">
        <v>0</v>
      </c>
      <c r="BY71" s="388">
        <f>((BX71/$B71)*100)</f>
        <v>0</v>
      </c>
      <c r="BZ71" s="68">
        <v>1</v>
      </c>
      <c r="CA71" s="314">
        <f>CC71+CE71+CG71</f>
        <v>15</v>
      </c>
      <c r="CB71" s="325">
        <f>((CA71/$B71)*100)</f>
        <v>100</v>
      </c>
      <c r="CC71" s="256">
        <v>15</v>
      </c>
      <c r="CD71" s="325">
        <f>((CC71/$B71)*100)</f>
        <v>100</v>
      </c>
      <c r="CE71" s="256">
        <v>0</v>
      </c>
      <c r="CF71" s="325">
        <f>((CE71/$B71)*100)</f>
        <v>0</v>
      </c>
      <c r="CG71" s="256">
        <v>0</v>
      </c>
      <c r="CH71" s="325">
        <f>((CG71/$B71)*100)</f>
        <v>0</v>
      </c>
      <c r="CI71" s="68">
        <v>1</v>
      </c>
      <c r="CJ71" s="442">
        <f>CL71+CN71+CP71</f>
        <v>15</v>
      </c>
      <c r="CK71" s="453">
        <f>((CJ71/$B71)*100)</f>
        <v>100</v>
      </c>
      <c r="CL71" s="401">
        <v>15</v>
      </c>
      <c r="CM71" s="453">
        <f>((CL71/$B71)*100)</f>
        <v>100</v>
      </c>
      <c r="CN71" s="401">
        <v>0</v>
      </c>
      <c r="CO71" s="453">
        <f>((CN71/$B71)*100)</f>
        <v>0</v>
      </c>
      <c r="CP71" s="401">
        <v>0</v>
      </c>
      <c r="CQ71" s="453">
        <f>((CP71/$B71)*100)</f>
        <v>0</v>
      </c>
      <c r="CR71" s="68">
        <v>0</v>
      </c>
      <c r="CS71" s="464">
        <f>CU71+CW71+CY71</f>
        <v>15</v>
      </c>
      <c r="CT71" s="475">
        <f>((CS71/$B71)*100)</f>
        <v>100</v>
      </c>
      <c r="CU71" s="419">
        <v>15</v>
      </c>
      <c r="CV71" s="475">
        <f>((CU71/$B71)*100)</f>
        <v>100</v>
      </c>
      <c r="CW71" s="419">
        <v>0</v>
      </c>
      <c r="CX71" s="475">
        <f>((CW71/$B71)*100)</f>
        <v>0</v>
      </c>
      <c r="CY71" s="419">
        <v>0</v>
      </c>
      <c r="CZ71" s="475">
        <f>((CY71/$B71)*100)</f>
        <v>0</v>
      </c>
      <c r="DA71" s="68">
        <v>0</v>
      </c>
    </row>
    <row r="72" spans="1:105" x14ac:dyDescent="0.25">
      <c r="A72" s="18"/>
      <c r="B72" s="199"/>
      <c r="C72" s="232"/>
      <c r="D72" s="205"/>
      <c r="E72" s="211"/>
      <c r="F72" s="205"/>
      <c r="G72" s="211"/>
      <c r="H72" s="205"/>
      <c r="I72" s="211"/>
      <c r="J72" s="205"/>
      <c r="K72" s="30"/>
      <c r="L72" s="176"/>
      <c r="M72" s="41"/>
      <c r="N72" s="35"/>
      <c r="O72" s="41"/>
      <c r="P72" s="47"/>
      <c r="Q72" s="41"/>
      <c r="R72" s="35"/>
      <c r="S72" s="41"/>
      <c r="T72" s="30"/>
      <c r="U72" s="160"/>
      <c r="V72" s="59"/>
      <c r="W72" s="53"/>
      <c r="X72" s="59"/>
      <c r="Y72" s="53"/>
      <c r="Z72" s="59"/>
      <c r="AA72" s="53"/>
      <c r="AB72" s="59"/>
      <c r="AC72" s="68"/>
      <c r="AD72" s="291"/>
      <c r="AE72" s="282"/>
      <c r="AF72" s="270"/>
      <c r="AG72" s="282"/>
      <c r="AH72" s="270"/>
      <c r="AI72" s="282"/>
      <c r="AJ72" s="270"/>
      <c r="AK72" s="282"/>
      <c r="AL72" s="68"/>
      <c r="AM72" s="30"/>
      <c r="AN72" s="313"/>
      <c r="AO72" s="264"/>
      <c r="AP72" s="252"/>
      <c r="AQ72" s="264"/>
      <c r="AR72" s="252"/>
      <c r="AS72" s="264"/>
      <c r="AT72" s="252"/>
      <c r="AU72" s="264"/>
      <c r="AV72" s="68"/>
      <c r="AW72" s="30"/>
      <c r="AX72" s="376"/>
      <c r="AY72" s="364"/>
      <c r="AZ72" s="354"/>
      <c r="BA72" s="364"/>
      <c r="BB72" s="354"/>
      <c r="BC72" s="364"/>
      <c r="BD72" s="354"/>
      <c r="BE72" s="364"/>
      <c r="BF72" s="68"/>
      <c r="BG72" s="30"/>
      <c r="BH72" s="160"/>
      <c r="BI72" s="59"/>
      <c r="BJ72" s="53"/>
      <c r="BK72" s="59"/>
      <c r="BL72" s="53"/>
      <c r="BM72" s="59"/>
      <c r="BN72" s="53"/>
      <c r="BO72" s="59"/>
      <c r="BP72" s="68"/>
      <c r="BQ72" s="30"/>
      <c r="BR72" s="376"/>
      <c r="BS72" s="364"/>
      <c r="BT72" s="354"/>
      <c r="BU72" s="364"/>
      <c r="BV72" s="354"/>
      <c r="BW72" s="364"/>
      <c r="BX72" s="354"/>
      <c r="BY72" s="364"/>
      <c r="BZ72" s="68"/>
      <c r="CA72" s="313"/>
      <c r="CB72" s="264"/>
      <c r="CC72" s="252"/>
      <c r="CD72" s="264"/>
      <c r="CE72" s="252"/>
      <c r="CF72" s="264"/>
      <c r="CG72" s="252"/>
      <c r="CH72" s="264"/>
      <c r="CI72" s="68"/>
      <c r="CJ72" s="441"/>
      <c r="CK72" s="410"/>
      <c r="CL72" s="397"/>
      <c r="CM72" s="410"/>
      <c r="CN72" s="397"/>
      <c r="CO72" s="410"/>
      <c r="CP72" s="397"/>
      <c r="CQ72" s="410"/>
      <c r="CR72" s="68"/>
      <c r="CS72" s="463"/>
      <c r="CT72" s="428"/>
      <c r="CU72" s="415"/>
      <c r="CV72" s="428"/>
      <c r="CW72" s="415"/>
      <c r="CX72" s="428"/>
      <c r="CY72" s="415"/>
      <c r="CZ72" s="428"/>
      <c r="DA72" s="68"/>
    </row>
    <row r="73" spans="1:105" s="8" customFormat="1" x14ac:dyDescent="0.25">
      <c r="A73" s="19" t="s">
        <v>115</v>
      </c>
      <c r="B73" s="200">
        <f>B74+B75</f>
        <v>27</v>
      </c>
      <c r="C73" s="234">
        <f>SUM(C74:C75)</f>
        <v>12</v>
      </c>
      <c r="D73" s="243">
        <f>((C73/B73)*100)</f>
        <v>44.444444444444443</v>
      </c>
      <c r="E73" s="238">
        <f>E74+E75</f>
        <v>11</v>
      </c>
      <c r="F73" s="243">
        <f>((E73/B73)*100)</f>
        <v>40.74074074074074</v>
      </c>
      <c r="G73" s="238">
        <f>G74+G75</f>
        <v>0</v>
      </c>
      <c r="H73" s="243">
        <f>((G73/B73)*100)</f>
        <v>0</v>
      </c>
      <c r="I73" s="238">
        <f>SUM(I74:I75)</f>
        <v>1</v>
      </c>
      <c r="J73" s="243">
        <f>((I73/B73)*100)</f>
        <v>3.7037037037037033</v>
      </c>
      <c r="K73" s="29">
        <f>K74+K75</f>
        <v>2</v>
      </c>
      <c r="L73" s="177">
        <f>SUM(L74:L75)</f>
        <v>18</v>
      </c>
      <c r="M73" s="39">
        <f>((L73/B73)*100)</f>
        <v>66.666666666666657</v>
      </c>
      <c r="N73" s="34">
        <f>N74+N75</f>
        <v>15</v>
      </c>
      <c r="O73" s="39">
        <f>((N73/B73)*100)</f>
        <v>55.555555555555557</v>
      </c>
      <c r="P73" s="46">
        <f>P74+P75</f>
        <v>0</v>
      </c>
      <c r="Q73" s="39">
        <f>((P73/B73)*100)</f>
        <v>0</v>
      </c>
      <c r="R73" s="34">
        <f>SUM(R74:R75)</f>
        <v>3</v>
      </c>
      <c r="S73" s="39">
        <f>((R73/B73)*100)</f>
        <v>11.111111111111111</v>
      </c>
      <c r="T73" s="29">
        <f>T74+T75</f>
        <v>2</v>
      </c>
      <c r="U73" s="163">
        <f>SUM(U74:U75)</f>
        <v>15</v>
      </c>
      <c r="V73" s="57">
        <f>((U73/$B73)*100)</f>
        <v>55.555555555555557</v>
      </c>
      <c r="W73" s="51">
        <f>W74+W75</f>
        <v>15</v>
      </c>
      <c r="X73" s="57">
        <f>((W73/$B73)*100)</f>
        <v>55.555555555555557</v>
      </c>
      <c r="Y73" s="51">
        <f>Y74+Y75</f>
        <v>0</v>
      </c>
      <c r="Z73" s="57">
        <f>((Y73/$B73)*100)</f>
        <v>0</v>
      </c>
      <c r="AA73" s="51">
        <f>SUM(AA74:AA75)</f>
        <v>0</v>
      </c>
      <c r="AB73" s="57">
        <f>((AA73/$B73)*100)</f>
        <v>0</v>
      </c>
      <c r="AC73" s="67">
        <f>AC74+AC75</f>
        <v>1</v>
      </c>
      <c r="AD73" s="293">
        <f>SUM(AD74:AD75)</f>
        <v>21</v>
      </c>
      <c r="AE73" s="302">
        <f>((AD73/$B73)*100)</f>
        <v>77.777777777777786</v>
      </c>
      <c r="AF73" s="297">
        <f>AF74+AF75</f>
        <v>20</v>
      </c>
      <c r="AG73" s="302">
        <f>((AF73/$B73)*100)</f>
        <v>74.074074074074076</v>
      </c>
      <c r="AH73" s="297">
        <f>AH74+AH75</f>
        <v>0</v>
      </c>
      <c r="AI73" s="302">
        <f>((AH73/$B73)*100)</f>
        <v>0</v>
      </c>
      <c r="AJ73" s="297">
        <f>SUM(AJ74:AJ75)</f>
        <v>1</v>
      </c>
      <c r="AK73" s="302">
        <f>((AJ73/$B73)*100)</f>
        <v>3.7037037037037033</v>
      </c>
      <c r="AL73" s="67">
        <f>AL74+AL75</f>
        <v>2</v>
      </c>
      <c r="AM73" s="29"/>
      <c r="AN73" s="315">
        <f>SUM(AN74:AN75)</f>
        <v>15</v>
      </c>
      <c r="AO73" s="324">
        <f>((AN73/$B73)*100)</f>
        <v>55.555555555555557</v>
      </c>
      <c r="AP73" s="319">
        <f>AP74+AP75</f>
        <v>15</v>
      </c>
      <c r="AQ73" s="324">
        <f>((AP73/$B73)*100)</f>
        <v>55.555555555555557</v>
      </c>
      <c r="AR73" s="319">
        <f>AR74+AR75</f>
        <v>0</v>
      </c>
      <c r="AS73" s="324">
        <f>((AR73/$B73)*100)</f>
        <v>0</v>
      </c>
      <c r="AT73" s="319">
        <f>SUM(AT74:AT75)</f>
        <v>0</v>
      </c>
      <c r="AU73" s="324">
        <f>((AT73/$B73)*100)</f>
        <v>0</v>
      </c>
      <c r="AV73" s="67">
        <f>AV74+AV75</f>
        <v>2</v>
      </c>
      <c r="AW73" s="29"/>
      <c r="AX73" s="378">
        <f>SUM(AX74:AX75)</f>
        <v>17</v>
      </c>
      <c r="AY73" s="387">
        <f>((AX73/$B73)*100)</f>
        <v>62.962962962962962</v>
      </c>
      <c r="AZ73" s="382">
        <f>AZ74+AZ75</f>
        <v>17</v>
      </c>
      <c r="BA73" s="387">
        <f>((AZ73/$B73)*100)</f>
        <v>62.962962962962962</v>
      </c>
      <c r="BB73" s="382">
        <f>BB74+BB75</f>
        <v>0</v>
      </c>
      <c r="BC73" s="387">
        <f>((BB73/$B73)*100)</f>
        <v>0</v>
      </c>
      <c r="BD73" s="382">
        <f>SUM(BD74:BD75)</f>
        <v>0</v>
      </c>
      <c r="BE73" s="387">
        <f>((BD73/$B73)*100)</f>
        <v>0</v>
      </c>
      <c r="BF73" s="67">
        <f>BF74+BF75</f>
        <v>2</v>
      </c>
      <c r="BG73" s="29"/>
      <c r="BH73" s="163">
        <f>SUM(BH74:BH75)</f>
        <v>14</v>
      </c>
      <c r="BI73" s="57">
        <f>((BH73/$B73)*100)</f>
        <v>51.851851851851848</v>
      </c>
      <c r="BJ73" s="51">
        <f>BJ74+BJ75</f>
        <v>14</v>
      </c>
      <c r="BK73" s="57">
        <f>((BJ73/$B73)*100)</f>
        <v>51.851851851851848</v>
      </c>
      <c r="BL73" s="51">
        <f>BL74+BL75</f>
        <v>0</v>
      </c>
      <c r="BM73" s="57">
        <f>((BL73/$B73)*100)</f>
        <v>0</v>
      </c>
      <c r="BN73" s="51">
        <f>SUM(BN74:BN75)</f>
        <v>0</v>
      </c>
      <c r="BO73" s="57">
        <f>((BN73/$B73)*100)</f>
        <v>0</v>
      </c>
      <c r="BP73" s="67">
        <f>BP74+BP75</f>
        <v>1</v>
      </c>
      <c r="BQ73" s="29"/>
      <c r="BR73" s="378">
        <f>SUM(BR74:BR75)</f>
        <v>23</v>
      </c>
      <c r="BS73" s="387">
        <f>((BR73/$B73)*100)</f>
        <v>85.18518518518519</v>
      </c>
      <c r="BT73" s="382">
        <f>BT74+BT75</f>
        <v>23</v>
      </c>
      <c r="BU73" s="387">
        <f>((BT73/$B73)*100)</f>
        <v>85.18518518518519</v>
      </c>
      <c r="BV73" s="382">
        <f>BV74+BV75</f>
        <v>0</v>
      </c>
      <c r="BW73" s="387">
        <f>((BV73/$B73)*100)</f>
        <v>0</v>
      </c>
      <c r="BX73" s="382">
        <f>SUM(BX74:BX75)</f>
        <v>0</v>
      </c>
      <c r="BY73" s="387">
        <f>((BX73/$B73)*100)</f>
        <v>0</v>
      </c>
      <c r="BZ73" s="67">
        <f>BZ74+BZ75</f>
        <v>2</v>
      </c>
      <c r="CA73" s="315">
        <f>SUM(CA74:CA75)</f>
        <v>19</v>
      </c>
      <c r="CB73" s="324">
        <f>((CA73/$B73)*100)</f>
        <v>70.370370370370367</v>
      </c>
      <c r="CC73" s="319">
        <f>CC74+CC75</f>
        <v>19</v>
      </c>
      <c r="CD73" s="324">
        <f>((CC73/$B73)*100)</f>
        <v>70.370370370370367</v>
      </c>
      <c r="CE73" s="319">
        <f>CE74+CE75</f>
        <v>0</v>
      </c>
      <c r="CF73" s="324">
        <f>((CE73/$B73)*100)</f>
        <v>0</v>
      </c>
      <c r="CG73" s="319">
        <f>SUM(CG74:CG75)</f>
        <v>0</v>
      </c>
      <c r="CH73" s="324">
        <f>((CG73/$B73)*100)</f>
        <v>0</v>
      </c>
      <c r="CI73" s="67">
        <f>CI74+CI75</f>
        <v>2</v>
      </c>
      <c r="CJ73" s="443">
        <f>SUM(CJ74:CJ75)</f>
        <v>19</v>
      </c>
      <c r="CK73" s="452">
        <f>((CJ73/$B73)*100)</f>
        <v>70.370370370370367</v>
      </c>
      <c r="CL73" s="447">
        <f>CL74+CL75</f>
        <v>19</v>
      </c>
      <c r="CM73" s="452">
        <f>((CL73/$B73)*100)</f>
        <v>70.370370370370367</v>
      </c>
      <c r="CN73" s="447">
        <f>CN74+CN75</f>
        <v>0</v>
      </c>
      <c r="CO73" s="452">
        <f>((CN73/$B73)*100)</f>
        <v>0</v>
      </c>
      <c r="CP73" s="447">
        <f>SUM(CP74:CP75)</f>
        <v>0</v>
      </c>
      <c r="CQ73" s="452">
        <f>((CP73/$B73)*100)</f>
        <v>0</v>
      </c>
      <c r="CR73" s="67">
        <f>CR74+CR75</f>
        <v>1</v>
      </c>
      <c r="CS73" s="465">
        <f>SUM(CS74:CS75)</f>
        <v>6</v>
      </c>
      <c r="CT73" s="474">
        <f>((CS73/$B73)*100)</f>
        <v>22.222222222222221</v>
      </c>
      <c r="CU73" s="469">
        <f>CU74+CU75</f>
        <v>6</v>
      </c>
      <c r="CV73" s="474">
        <f>((CU73/$B73)*100)</f>
        <v>22.222222222222221</v>
      </c>
      <c r="CW73" s="469">
        <f>CW74+CW75</f>
        <v>0</v>
      </c>
      <c r="CX73" s="474">
        <f>((CW73/$B73)*100)</f>
        <v>0</v>
      </c>
      <c r="CY73" s="469">
        <f>SUM(CY74:CY75)</f>
        <v>0</v>
      </c>
      <c r="CZ73" s="474">
        <f>((CY73/$B73)*100)</f>
        <v>0</v>
      </c>
      <c r="DA73" s="67">
        <f>DA74+DA75</f>
        <v>1</v>
      </c>
    </row>
    <row r="74" spans="1:105" s="12" customFormat="1" ht="13.2" x14ac:dyDescent="0.25">
      <c r="A74" s="20" t="s">
        <v>116</v>
      </c>
      <c r="B74" s="198">
        <v>2</v>
      </c>
      <c r="C74" s="233">
        <f>E74+G74+I74</f>
        <v>2</v>
      </c>
      <c r="D74" s="244">
        <f>((C74/B74)*100)</f>
        <v>100</v>
      </c>
      <c r="E74" s="213">
        <v>2</v>
      </c>
      <c r="F74" s="244">
        <f>((E74/B74)*100)</f>
        <v>100</v>
      </c>
      <c r="G74" s="213">
        <v>0</v>
      </c>
      <c r="H74" s="244">
        <f>((G74/B74)*100)</f>
        <v>0</v>
      </c>
      <c r="I74" s="213">
        <v>0</v>
      </c>
      <c r="J74" s="244">
        <f>((I74/B74)*100)</f>
        <v>0</v>
      </c>
      <c r="K74" s="30">
        <v>0</v>
      </c>
      <c r="L74" s="178">
        <f>N74+P74+R74</f>
        <v>2</v>
      </c>
      <c r="M74" s="40">
        <f>((L74/B74)*100)</f>
        <v>100</v>
      </c>
      <c r="N74" s="36">
        <v>2</v>
      </c>
      <c r="O74" s="40">
        <f>((N74/B74)*100)</f>
        <v>100</v>
      </c>
      <c r="P74" s="47">
        <v>0</v>
      </c>
      <c r="Q74" s="40">
        <f>((P74/B74)*100)</f>
        <v>0</v>
      </c>
      <c r="R74" s="36">
        <v>0</v>
      </c>
      <c r="S74" s="40">
        <f>((R74/B74)*100)</f>
        <v>0</v>
      </c>
      <c r="T74" s="30">
        <v>0</v>
      </c>
      <c r="U74" s="161">
        <f>W74+Y74+AA74</f>
        <v>2</v>
      </c>
      <c r="V74" s="58">
        <f>((U74/$B74)*100)</f>
        <v>100</v>
      </c>
      <c r="W74" s="54">
        <v>2</v>
      </c>
      <c r="X74" s="58">
        <f>((W74/$B74)*100)</f>
        <v>100</v>
      </c>
      <c r="Y74" s="54">
        <v>0</v>
      </c>
      <c r="Z74" s="58">
        <f>((Y74/$B74)*100)</f>
        <v>0</v>
      </c>
      <c r="AA74" s="54">
        <v>0</v>
      </c>
      <c r="AB74" s="58">
        <f>((AA74/$B74)*100)</f>
        <v>0</v>
      </c>
      <c r="AC74" s="68">
        <v>0</v>
      </c>
      <c r="AD74" s="292">
        <f>AF74+AH74+AJ74</f>
        <v>2</v>
      </c>
      <c r="AE74" s="303">
        <f>((AD74/$B74)*100)</f>
        <v>100</v>
      </c>
      <c r="AF74" s="274">
        <v>2</v>
      </c>
      <c r="AG74" s="303">
        <f>((AF74/$B74)*100)</f>
        <v>100</v>
      </c>
      <c r="AH74" s="274">
        <v>0</v>
      </c>
      <c r="AI74" s="303">
        <f>((AH74/$B74)*100)</f>
        <v>0</v>
      </c>
      <c r="AJ74" s="274">
        <v>0</v>
      </c>
      <c r="AK74" s="303">
        <f>((AJ74/$B74)*100)</f>
        <v>0</v>
      </c>
      <c r="AL74" s="68">
        <v>0</v>
      </c>
      <c r="AM74" s="30" t="str">
        <f t="shared" ref="AM74:AM75" si="181">IF((AD74+AL74)&gt;B74, "error", " ")</f>
        <v xml:space="preserve"> </v>
      </c>
      <c r="AN74" s="314">
        <f>AP74+AR74+AT74</f>
        <v>2</v>
      </c>
      <c r="AO74" s="325">
        <f>((AN74/$B74)*100)</f>
        <v>100</v>
      </c>
      <c r="AP74" s="256">
        <v>2</v>
      </c>
      <c r="AQ74" s="325">
        <f>((AP74/$B74)*100)</f>
        <v>100</v>
      </c>
      <c r="AR74" s="256">
        <v>0</v>
      </c>
      <c r="AS74" s="325">
        <f>((AR74/$B74)*100)</f>
        <v>0</v>
      </c>
      <c r="AT74" s="256">
        <v>0</v>
      </c>
      <c r="AU74" s="325">
        <f>((AT74/$B74)*100)</f>
        <v>0</v>
      </c>
      <c r="AV74" s="68">
        <v>0</v>
      </c>
      <c r="AW74" s="30" t="str">
        <f t="shared" ref="AW74:AW75" si="182">IF((AN74+AV74)&gt;$B74, "error", " ")</f>
        <v xml:space="preserve"> </v>
      </c>
      <c r="AX74" s="377">
        <f>AZ74+BB74+BD74</f>
        <v>2</v>
      </c>
      <c r="AY74" s="388">
        <f>((AX74/$B74)*100)</f>
        <v>100</v>
      </c>
      <c r="AZ74" s="358">
        <v>2</v>
      </c>
      <c r="BA74" s="388">
        <f>((AZ74/$B74)*100)</f>
        <v>100</v>
      </c>
      <c r="BB74" s="358">
        <v>0</v>
      </c>
      <c r="BC74" s="388">
        <f>((BB74/$B74)*100)</f>
        <v>0</v>
      </c>
      <c r="BD74" s="358">
        <v>0</v>
      </c>
      <c r="BE74" s="388">
        <f>((BD74/$B74)*100)</f>
        <v>0</v>
      </c>
      <c r="BF74" s="68">
        <v>0</v>
      </c>
      <c r="BG74" s="30" t="str">
        <f t="shared" ref="BG74:BG75" si="183">IF((AX74+BF74)&gt;$B74, "error", " ")</f>
        <v xml:space="preserve"> </v>
      </c>
      <c r="BH74" s="161">
        <f>BJ74+BL74+BN74</f>
        <v>2</v>
      </c>
      <c r="BI74" s="58">
        <f>((BH74/$B74)*100)</f>
        <v>100</v>
      </c>
      <c r="BJ74" s="54">
        <v>2</v>
      </c>
      <c r="BK74" s="58">
        <f>((BJ74/$B74)*100)</f>
        <v>100</v>
      </c>
      <c r="BL74" s="54">
        <v>0</v>
      </c>
      <c r="BM74" s="58">
        <f>((BL74/$B74)*100)</f>
        <v>0</v>
      </c>
      <c r="BN74" s="54">
        <v>0</v>
      </c>
      <c r="BO74" s="58">
        <f>((BN74/$B74)*100)</f>
        <v>0</v>
      </c>
      <c r="BP74" s="68">
        <v>0</v>
      </c>
      <c r="BQ74" s="30" t="str">
        <f t="shared" ref="BQ74:BQ75" si="184">IF((BH74+BP74)&gt;$B74, "error", " ")</f>
        <v xml:space="preserve"> </v>
      </c>
      <c r="BR74" s="377">
        <f>BT74+BV74+BX74</f>
        <v>2</v>
      </c>
      <c r="BS74" s="388">
        <f>((BR74/$B74)*100)</f>
        <v>100</v>
      </c>
      <c r="BT74" s="358">
        <v>2</v>
      </c>
      <c r="BU74" s="388">
        <f>((BT74/$B74)*100)</f>
        <v>100</v>
      </c>
      <c r="BV74" s="358">
        <v>0</v>
      </c>
      <c r="BW74" s="388">
        <f>((BV74/$B74)*100)</f>
        <v>0</v>
      </c>
      <c r="BX74" s="358">
        <v>0</v>
      </c>
      <c r="BY74" s="388">
        <f>((BX74/$B74)*100)</f>
        <v>0</v>
      </c>
      <c r="BZ74" s="68">
        <v>0</v>
      </c>
      <c r="CA74" s="314">
        <f>CC74+CE74+CG74</f>
        <v>2</v>
      </c>
      <c r="CB74" s="325">
        <f>((CA74/$B74)*100)</f>
        <v>100</v>
      </c>
      <c r="CC74" s="256">
        <v>2</v>
      </c>
      <c r="CD74" s="325">
        <f>((CC74/$B74)*100)</f>
        <v>100</v>
      </c>
      <c r="CE74" s="256">
        <v>0</v>
      </c>
      <c r="CF74" s="325">
        <f>((CE74/$B74)*100)</f>
        <v>0</v>
      </c>
      <c r="CG74" s="256">
        <v>0</v>
      </c>
      <c r="CH74" s="325">
        <f>((CG74/$B74)*100)</f>
        <v>0</v>
      </c>
      <c r="CI74" s="68">
        <v>0</v>
      </c>
      <c r="CJ74" s="442">
        <f>CL74+CN74+CP74</f>
        <v>2</v>
      </c>
      <c r="CK74" s="453">
        <f>((CJ74/$B74)*100)</f>
        <v>100</v>
      </c>
      <c r="CL74" s="401">
        <v>2</v>
      </c>
      <c r="CM74" s="453">
        <f>((CL74/$B74)*100)</f>
        <v>100</v>
      </c>
      <c r="CN74" s="401">
        <v>0</v>
      </c>
      <c r="CO74" s="453">
        <f>((CN74/$B74)*100)</f>
        <v>0</v>
      </c>
      <c r="CP74" s="401">
        <v>0</v>
      </c>
      <c r="CQ74" s="453">
        <f>((CP74/$B74)*100)</f>
        <v>0</v>
      </c>
      <c r="CR74" s="68">
        <v>0</v>
      </c>
      <c r="CS74" s="464">
        <f>CU74+CW74+CY74</f>
        <v>2</v>
      </c>
      <c r="CT74" s="475">
        <f>((CS74/$B74)*100)</f>
        <v>100</v>
      </c>
      <c r="CU74" s="419">
        <v>2</v>
      </c>
      <c r="CV74" s="475">
        <f>((CU74/$B74)*100)</f>
        <v>100</v>
      </c>
      <c r="CW74" s="419">
        <v>0</v>
      </c>
      <c r="CX74" s="475">
        <f>((CW74/$B74)*100)</f>
        <v>0</v>
      </c>
      <c r="CY74" s="419">
        <v>0</v>
      </c>
      <c r="CZ74" s="475">
        <f>((CY74/$B74)*100)</f>
        <v>0</v>
      </c>
      <c r="DA74" s="68">
        <v>0</v>
      </c>
    </row>
    <row r="75" spans="1:105" s="12" customFormat="1" ht="13.2" x14ac:dyDescent="0.25">
      <c r="A75" s="20" t="s">
        <v>117</v>
      </c>
      <c r="B75" s="198">
        <v>25</v>
      </c>
      <c r="C75" s="233">
        <f>E75+G75+I75</f>
        <v>10</v>
      </c>
      <c r="D75" s="244">
        <f>((C75/B75)*100)</f>
        <v>40</v>
      </c>
      <c r="E75" s="213">
        <v>9</v>
      </c>
      <c r="F75" s="244">
        <f>((E75/B75)*100)</f>
        <v>36</v>
      </c>
      <c r="G75" s="213">
        <v>0</v>
      </c>
      <c r="H75" s="244">
        <f>((G75/B75)*100)</f>
        <v>0</v>
      </c>
      <c r="I75" s="213">
        <v>1</v>
      </c>
      <c r="J75" s="244">
        <f>((I75/B75)*100)</f>
        <v>4</v>
      </c>
      <c r="K75" s="30">
        <v>2</v>
      </c>
      <c r="L75" s="178">
        <f>N75+P75+R75</f>
        <v>16</v>
      </c>
      <c r="M75" s="40">
        <f>((L75/B75)*100)</f>
        <v>64</v>
      </c>
      <c r="N75" s="36">
        <v>13</v>
      </c>
      <c r="O75" s="40">
        <f>((N75/B75)*100)</f>
        <v>52</v>
      </c>
      <c r="P75" s="47">
        <v>0</v>
      </c>
      <c r="Q75" s="40">
        <f>((P75/B75)*100)</f>
        <v>0</v>
      </c>
      <c r="R75" s="36">
        <v>3</v>
      </c>
      <c r="S75" s="40">
        <f>((R75/B75)*100)</f>
        <v>12</v>
      </c>
      <c r="T75" s="30">
        <v>2</v>
      </c>
      <c r="U75" s="161">
        <f>W75+Y75+AA75</f>
        <v>13</v>
      </c>
      <c r="V75" s="58">
        <f>((U75/$B75)*100)</f>
        <v>52</v>
      </c>
      <c r="W75" s="54">
        <v>13</v>
      </c>
      <c r="X75" s="58">
        <f>((W75/$B75)*100)</f>
        <v>52</v>
      </c>
      <c r="Y75" s="54">
        <v>0</v>
      </c>
      <c r="Z75" s="58">
        <f>((Y75/$B75)*100)</f>
        <v>0</v>
      </c>
      <c r="AA75" s="54">
        <v>0</v>
      </c>
      <c r="AB75" s="58">
        <f>((AA75/$B75)*100)</f>
        <v>0</v>
      </c>
      <c r="AC75" s="68">
        <v>1</v>
      </c>
      <c r="AD75" s="292">
        <f>AF75+AH75+AJ75</f>
        <v>19</v>
      </c>
      <c r="AE75" s="303">
        <f>((AD75/$B75)*100)</f>
        <v>76</v>
      </c>
      <c r="AF75" s="274">
        <v>18</v>
      </c>
      <c r="AG75" s="303">
        <f>((AF75/$B75)*100)</f>
        <v>72</v>
      </c>
      <c r="AH75" s="274">
        <v>0</v>
      </c>
      <c r="AI75" s="303">
        <f>((AH75/$B75)*100)</f>
        <v>0</v>
      </c>
      <c r="AJ75" s="274">
        <v>1</v>
      </c>
      <c r="AK75" s="303">
        <f>((AJ75/$B75)*100)</f>
        <v>4</v>
      </c>
      <c r="AL75" s="68">
        <v>2</v>
      </c>
      <c r="AM75" s="30" t="str">
        <f t="shared" si="181"/>
        <v xml:space="preserve"> </v>
      </c>
      <c r="AN75" s="314">
        <f>AP75+AR75+AT75</f>
        <v>13</v>
      </c>
      <c r="AO75" s="325">
        <f>((AN75/$B75)*100)</f>
        <v>52</v>
      </c>
      <c r="AP75" s="256">
        <v>13</v>
      </c>
      <c r="AQ75" s="325">
        <f>((AP75/$B75)*100)</f>
        <v>52</v>
      </c>
      <c r="AR75" s="256">
        <v>0</v>
      </c>
      <c r="AS75" s="325">
        <f>((AR75/$B75)*100)</f>
        <v>0</v>
      </c>
      <c r="AT75" s="256">
        <v>0</v>
      </c>
      <c r="AU75" s="325">
        <f>((AT75/$B75)*100)</f>
        <v>0</v>
      </c>
      <c r="AV75" s="68">
        <v>2</v>
      </c>
      <c r="AW75" s="30" t="str">
        <f t="shared" si="182"/>
        <v xml:space="preserve"> </v>
      </c>
      <c r="AX75" s="377">
        <f>AZ75+BB75+BD75</f>
        <v>15</v>
      </c>
      <c r="AY75" s="388">
        <f>((AX75/$B75)*100)</f>
        <v>60</v>
      </c>
      <c r="AZ75" s="358">
        <v>15</v>
      </c>
      <c r="BA75" s="388">
        <f>((AZ75/$B75)*100)</f>
        <v>60</v>
      </c>
      <c r="BB75" s="358">
        <v>0</v>
      </c>
      <c r="BC75" s="388">
        <f>((BB75/$B75)*100)</f>
        <v>0</v>
      </c>
      <c r="BD75" s="358">
        <v>0</v>
      </c>
      <c r="BE75" s="388">
        <f>((BD75/$B75)*100)</f>
        <v>0</v>
      </c>
      <c r="BF75" s="68">
        <v>2</v>
      </c>
      <c r="BG75" s="30" t="str">
        <f t="shared" si="183"/>
        <v xml:space="preserve"> </v>
      </c>
      <c r="BH75" s="161">
        <f>BJ75+BL75+BN75</f>
        <v>12</v>
      </c>
      <c r="BI75" s="58">
        <f>((BH75/$B75)*100)</f>
        <v>48</v>
      </c>
      <c r="BJ75" s="54">
        <v>12</v>
      </c>
      <c r="BK75" s="58">
        <f>((BJ75/$B75)*100)</f>
        <v>48</v>
      </c>
      <c r="BL75" s="54">
        <v>0</v>
      </c>
      <c r="BM75" s="58">
        <f>((BL75/$B75)*100)</f>
        <v>0</v>
      </c>
      <c r="BN75" s="54">
        <v>0</v>
      </c>
      <c r="BO75" s="58">
        <f>((BN75/$B75)*100)</f>
        <v>0</v>
      </c>
      <c r="BP75" s="68">
        <v>1</v>
      </c>
      <c r="BQ75" s="30" t="str">
        <f t="shared" si="184"/>
        <v xml:space="preserve"> </v>
      </c>
      <c r="BR75" s="377">
        <f>BT75+BV75+BX75</f>
        <v>21</v>
      </c>
      <c r="BS75" s="388">
        <f>((BR75/$B75)*100)</f>
        <v>84</v>
      </c>
      <c r="BT75" s="358">
        <v>21</v>
      </c>
      <c r="BU75" s="388">
        <f>((BT75/$B75)*100)</f>
        <v>84</v>
      </c>
      <c r="BV75" s="358">
        <v>0</v>
      </c>
      <c r="BW75" s="388">
        <f>((BV75/$B75)*100)</f>
        <v>0</v>
      </c>
      <c r="BX75" s="358">
        <v>0</v>
      </c>
      <c r="BY75" s="388">
        <f>((BX75/$B75)*100)</f>
        <v>0</v>
      </c>
      <c r="BZ75" s="68">
        <v>2</v>
      </c>
      <c r="CA75" s="314">
        <f>CC75+CE75+CG75</f>
        <v>17</v>
      </c>
      <c r="CB75" s="325">
        <f>((CA75/$B75)*100)</f>
        <v>68</v>
      </c>
      <c r="CC75" s="256">
        <v>17</v>
      </c>
      <c r="CD75" s="325">
        <f>((CC75/$B75)*100)</f>
        <v>68</v>
      </c>
      <c r="CE75" s="256">
        <v>0</v>
      </c>
      <c r="CF75" s="325">
        <f>((CE75/$B75)*100)</f>
        <v>0</v>
      </c>
      <c r="CG75" s="256">
        <v>0</v>
      </c>
      <c r="CH75" s="325">
        <f>((CG75/$B75)*100)</f>
        <v>0</v>
      </c>
      <c r="CI75" s="68">
        <v>2</v>
      </c>
      <c r="CJ75" s="442">
        <f>CL75+CN75+CP75</f>
        <v>17</v>
      </c>
      <c r="CK75" s="453">
        <f>((CJ75/$B75)*100)</f>
        <v>68</v>
      </c>
      <c r="CL75" s="401">
        <v>17</v>
      </c>
      <c r="CM75" s="453">
        <f>((CL75/$B75)*100)</f>
        <v>68</v>
      </c>
      <c r="CN75" s="401">
        <v>0</v>
      </c>
      <c r="CO75" s="453">
        <f>((CN75/$B75)*100)</f>
        <v>0</v>
      </c>
      <c r="CP75" s="401">
        <v>0</v>
      </c>
      <c r="CQ75" s="453">
        <f>((CP75/$B75)*100)</f>
        <v>0</v>
      </c>
      <c r="CR75" s="68">
        <v>1</v>
      </c>
      <c r="CS75" s="464">
        <f>CU75+CW75+CY75</f>
        <v>4</v>
      </c>
      <c r="CT75" s="475">
        <f>((CS75/$B75)*100)</f>
        <v>16</v>
      </c>
      <c r="CU75" s="419">
        <v>4</v>
      </c>
      <c r="CV75" s="475">
        <f>((CU75/$B75)*100)</f>
        <v>16</v>
      </c>
      <c r="CW75" s="419">
        <v>0</v>
      </c>
      <c r="CX75" s="475">
        <f>((CW75/$B75)*100)</f>
        <v>0</v>
      </c>
      <c r="CY75" s="419">
        <v>0</v>
      </c>
      <c r="CZ75" s="475">
        <f>((CY75/$B75)*100)</f>
        <v>0</v>
      </c>
      <c r="DA75" s="68">
        <v>1</v>
      </c>
    </row>
    <row r="76" spans="1:105" x14ac:dyDescent="0.25">
      <c r="A76" s="18"/>
      <c r="B76" s="199"/>
      <c r="C76" s="232"/>
      <c r="D76" s="205"/>
      <c r="E76" s="211"/>
      <c r="F76" s="205"/>
      <c r="G76" s="211"/>
      <c r="H76" s="205"/>
      <c r="I76" s="211"/>
      <c r="J76" s="205"/>
      <c r="K76" s="30"/>
      <c r="L76" s="176"/>
      <c r="M76" s="41"/>
      <c r="N76" s="35"/>
      <c r="O76" s="41"/>
      <c r="P76" s="47"/>
      <c r="Q76" s="41"/>
      <c r="R76" s="35"/>
      <c r="S76" s="41"/>
      <c r="T76" s="30"/>
      <c r="U76" s="160"/>
      <c r="V76" s="59"/>
      <c r="W76" s="53"/>
      <c r="X76" s="59"/>
      <c r="Y76" s="53"/>
      <c r="Z76" s="59"/>
      <c r="AA76" s="53"/>
      <c r="AB76" s="59"/>
      <c r="AC76" s="68"/>
      <c r="AD76" s="291"/>
      <c r="AE76" s="282"/>
      <c r="AF76" s="270"/>
      <c r="AG76" s="282"/>
      <c r="AH76" s="270"/>
      <c r="AI76" s="282"/>
      <c r="AJ76" s="270"/>
      <c r="AK76" s="282"/>
      <c r="AL76" s="68"/>
      <c r="AM76" s="30"/>
      <c r="AN76" s="313"/>
      <c r="AO76" s="264"/>
      <c r="AP76" s="252"/>
      <c r="AQ76" s="264"/>
      <c r="AR76" s="252"/>
      <c r="AS76" s="264"/>
      <c r="AT76" s="252"/>
      <c r="AU76" s="264"/>
      <c r="AV76" s="68"/>
      <c r="AW76" s="30"/>
      <c r="AX76" s="376"/>
      <c r="AY76" s="364"/>
      <c r="AZ76" s="354"/>
      <c r="BA76" s="364"/>
      <c r="BB76" s="354"/>
      <c r="BC76" s="364"/>
      <c r="BD76" s="354"/>
      <c r="BE76" s="364"/>
      <c r="BF76" s="68"/>
      <c r="BG76" s="30"/>
      <c r="BH76" s="160"/>
      <c r="BI76" s="59"/>
      <c r="BJ76" s="53"/>
      <c r="BK76" s="59"/>
      <c r="BL76" s="53"/>
      <c r="BM76" s="59"/>
      <c r="BN76" s="53"/>
      <c r="BO76" s="59"/>
      <c r="BP76" s="68"/>
      <c r="BQ76" s="30"/>
      <c r="BR76" s="376"/>
      <c r="BS76" s="364"/>
      <c r="BT76" s="354"/>
      <c r="BU76" s="364"/>
      <c r="BV76" s="354"/>
      <c r="BW76" s="364"/>
      <c r="BX76" s="354"/>
      <c r="BY76" s="364"/>
      <c r="BZ76" s="68"/>
      <c r="CA76" s="313"/>
      <c r="CB76" s="264"/>
      <c r="CC76" s="252"/>
      <c r="CD76" s="264"/>
      <c r="CE76" s="252"/>
      <c r="CF76" s="264"/>
      <c r="CG76" s="252"/>
      <c r="CH76" s="264"/>
      <c r="CI76" s="68"/>
      <c r="CJ76" s="441"/>
      <c r="CK76" s="410"/>
      <c r="CL76" s="397"/>
      <c r="CM76" s="410"/>
      <c r="CN76" s="397"/>
      <c r="CO76" s="410"/>
      <c r="CP76" s="397"/>
      <c r="CQ76" s="410"/>
      <c r="CR76" s="68"/>
      <c r="CS76" s="463"/>
      <c r="CT76" s="428"/>
      <c r="CU76" s="415"/>
      <c r="CV76" s="428"/>
      <c r="CW76" s="415"/>
      <c r="CX76" s="428"/>
      <c r="CY76" s="415"/>
      <c r="CZ76" s="428"/>
      <c r="DA76" s="68"/>
    </row>
    <row r="77" spans="1:105" s="8" customFormat="1" x14ac:dyDescent="0.25">
      <c r="A77" s="19" t="s">
        <v>118</v>
      </c>
      <c r="B77" s="200">
        <f>SUM(B78:B80)</f>
        <v>14</v>
      </c>
      <c r="C77" s="234">
        <f>SUM(C78:C80)</f>
        <v>12</v>
      </c>
      <c r="D77" s="243">
        <f>((C77/B77)*100)</f>
        <v>85.714285714285708</v>
      </c>
      <c r="E77" s="238">
        <f>SUM(E78:E80)</f>
        <v>11</v>
      </c>
      <c r="F77" s="243">
        <f>((E77/B77)*100)</f>
        <v>78.571428571428569</v>
      </c>
      <c r="G77" s="238">
        <f>SUM(G78:G80)</f>
        <v>0</v>
      </c>
      <c r="H77" s="243">
        <f>((G77/B77)*100)</f>
        <v>0</v>
      </c>
      <c r="I77" s="238">
        <f>SUM(I78:I80)</f>
        <v>1</v>
      </c>
      <c r="J77" s="243">
        <f>((I77/B77)*100)</f>
        <v>7.1428571428571423</v>
      </c>
      <c r="K77" s="29">
        <f>SUM(K78:K80)</f>
        <v>3</v>
      </c>
      <c r="L77" s="177">
        <f>SUM(L78:L80)</f>
        <v>14</v>
      </c>
      <c r="M77" s="39">
        <f>((L77/B77)*100)</f>
        <v>100</v>
      </c>
      <c r="N77" s="34">
        <f>SUM(N78:N80)</f>
        <v>13</v>
      </c>
      <c r="O77" s="39">
        <f>((N77/B77)*100)</f>
        <v>92.857142857142861</v>
      </c>
      <c r="P77" s="46">
        <f>SUM(P78:P80)</f>
        <v>0</v>
      </c>
      <c r="Q77" s="39">
        <f>((P77/B77)*100)</f>
        <v>0</v>
      </c>
      <c r="R77" s="34">
        <f>SUM(R78:R80)</f>
        <v>1</v>
      </c>
      <c r="S77" s="39">
        <f>((R77/B77)*100)</f>
        <v>7.1428571428571423</v>
      </c>
      <c r="T77" s="29">
        <f>SUM(T78:T80)</f>
        <v>1</v>
      </c>
      <c r="U77" s="163">
        <f>SUM(U78:U80)</f>
        <v>11</v>
      </c>
      <c r="V77" s="57">
        <f>((U77/$B77)*100)</f>
        <v>78.571428571428569</v>
      </c>
      <c r="W77" s="51">
        <f>SUM(W78:W80)</f>
        <v>11</v>
      </c>
      <c r="X77" s="57">
        <f>((W77/$B77)*100)</f>
        <v>78.571428571428569</v>
      </c>
      <c r="Y77" s="51">
        <f>SUM(Y78:Y80)</f>
        <v>0</v>
      </c>
      <c r="Z77" s="57">
        <f>((Y77/$B77)*100)</f>
        <v>0</v>
      </c>
      <c r="AA77" s="51">
        <f>SUM(AA78:AA80)</f>
        <v>0</v>
      </c>
      <c r="AB77" s="57">
        <f>((AA77/$B77)*100)</f>
        <v>0</v>
      </c>
      <c r="AC77" s="67">
        <f>SUM(AC78:AC80)</f>
        <v>0</v>
      </c>
      <c r="AD77" s="293">
        <f>SUM(AD78:AD80)</f>
        <v>13</v>
      </c>
      <c r="AE77" s="302">
        <f>((AD77/$B77)*100)</f>
        <v>92.857142857142861</v>
      </c>
      <c r="AF77" s="297">
        <f>SUM(AF78:AF80)</f>
        <v>12</v>
      </c>
      <c r="AG77" s="302">
        <f>((AF77/$B77)*100)</f>
        <v>85.714285714285708</v>
      </c>
      <c r="AH77" s="297">
        <f>SUM(AH78:AH80)</f>
        <v>1</v>
      </c>
      <c r="AI77" s="302">
        <f>((AH77/$B77)*100)</f>
        <v>7.1428571428571423</v>
      </c>
      <c r="AJ77" s="297">
        <f>SUM(AJ78:AJ80)</f>
        <v>0</v>
      </c>
      <c r="AK77" s="302">
        <f>((AJ77/$B77)*100)</f>
        <v>0</v>
      </c>
      <c r="AL77" s="67">
        <f>SUM(AL78:AL80)</f>
        <v>0</v>
      </c>
      <c r="AM77" s="29"/>
      <c r="AN77" s="315">
        <f>SUM(AN78:AN80)</f>
        <v>10</v>
      </c>
      <c r="AO77" s="324">
        <f>((AN77/$B77)*100)</f>
        <v>71.428571428571431</v>
      </c>
      <c r="AP77" s="319">
        <f>SUM(AP78:AP80)</f>
        <v>10</v>
      </c>
      <c r="AQ77" s="324">
        <f>((AP77/$B77)*100)</f>
        <v>71.428571428571431</v>
      </c>
      <c r="AR77" s="319">
        <f>SUM(AR78:AR80)</f>
        <v>0</v>
      </c>
      <c r="AS77" s="324">
        <f>((AR77/$B77)*100)</f>
        <v>0</v>
      </c>
      <c r="AT77" s="319">
        <f>SUM(AT78:AT80)</f>
        <v>0</v>
      </c>
      <c r="AU77" s="324">
        <f>((AT77/$B77)*100)</f>
        <v>0</v>
      </c>
      <c r="AV77" s="67">
        <f>SUM(AV78:AV80)</f>
        <v>0</v>
      </c>
      <c r="AW77" s="29"/>
      <c r="AX77" s="378">
        <f>SUM(AX78:AX80)</f>
        <v>13</v>
      </c>
      <c r="AY77" s="387">
        <f>((AX77/$B77)*100)</f>
        <v>92.857142857142861</v>
      </c>
      <c r="AZ77" s="382">
        <f>SUM(AZ78:AZ80)</f>
        <v>13</v>
      </c>
      <c r="BA77" s="387">
        <f>((AZ77/$B77)*100)</f>
        <v>92.857142857142861</v>
      </c>
      <c r="BB77" s="382">
        <f>SUM(BB78:BB80)</f>
        <v>0</v>
      </c>
      <c r="BC77" s="387">
        <f>((BB77/$B77)*100)</f>
        <v>0</v>
      </c>
      <c r="BD77" s="382">
        <f>SUM(BD78:BD80)</f>
        <v>0</v>
      </c>
      <c r="BE77" s="387">
        <f>((BD77/$B77)*100)</f>
        <v>0</v>
      </c>
      <c r="BF77" s="67">
        <f>SUM(BF78:BF80)</f>
        <v>0</v>
      </c>
      <c r="BG77" s="29"/>
      <c r="BH77" s="163">
        <f>SUM(BH78:BH80)</f>
        <v>10</v>
      </c>
      <c r="BI77" s="57">
        <f>((BH77/$B77)*100)</f>
        <v>71.428571428571431</v>
      </c>
      <c r="BJ77" s="51">
        <f>SUM(BJ78:BJ80)</f>
        <v>10</v>
      </c>
      <c r="BK77" s="57">
        <f>((BJ77/$B77)*100)</f>
        <v>71.428571428571431</v>
      </c>
      <c r="BL77" s="51">
        <f>SUM(BL78:BL80)</f>
        <v>0</v>
      </c>
      <c r="BM77" s="57">
        <f>((BL77/$B77)*100)</f>
        <v>0</v>
      </c>
      <c r="BN77" s="51">
        <f>SUM(BN78:BN80)</f>
        <v>0</v>
      </c>
      <c r="BO77" s="57">
        <f>((BN77/$B77)*100)</f>
        <v>0</v>
      </c>
      <c r="BP77" s="67">
        <f>SUM(BP78:BP80)</f>
        <v>0</v>
      </c>
      <c r="BQ77" s="29"/>
      <c r="BR77" s="378">
        <f>SUM(BR78:BR80)</f>
        <v>14</v>
      </c>
      <c r="BS77" s="387">
        <f>((BR77/$B77)*100)</f>
        <v>100</v>
      </c>
      <c r="BT77" s="382">
        <f>SUM(BT78:BT80)</f>
        <v>13</v>
      </c>
      <c r="BU77" s="387">
        <f>((BT77/$B77)*100)</f>
        <v>92.857142857142861</v>
      </c>
      <c r="BV77" s="382">
        <f>SUM(BV78:BV80)</f>
        <v>0</v>
      </c>
      <c r="BW77" s="387">
        <f>((BV77/$B77)*100)</f>
        <v>0</v>
      </c>
      <c r="BX77" s="382">
        <f>SUM(BX78:BX80)</f>
        <v>1</v>
      </c>
      <c r="BY77" s="387">
        <f>((BX77/$B77)*100)</f>
        <v>7.1428571428571423</v>
      </c>
      <c r="BZ77" s="67">
        <f>SUM(BZ78:BZ80)</f>
        <v>0</v>
      </c>
      <c r="CA77" s="315">
        <f>SUM(CA78:CA80)</f>
        <v>13</v>
      </c>
      <c r="CB77" s="324">
        <f>((CA77/$B77)*100)</f>
        <v>92.857142857142861</v>
      </c>
      <c r="CC77" s="319">
        <f>SUM(CC78:CC80)</f>
        <v>12</v>
      </c>
      <c r="CD77" s="324">
        <f>((CC77/$B77)*100)</f>
        <v>85.714285714285708</v>
      </c>
      <c r="CE77" s="319">
        <f>SUM(CE78:CE80)</f>
        <v>0</v>
      </c>
      <c r="CF77" s="324">
        <f>((CE77/$B77)*100)</f>
        <v>0</v>
      </c>
      <c r="CG77" s="319">
        <f>SUM(CG78:CG80)</f>
        <v>1</v>
      </c>
      <c r="CH77" s="324">
        <f>((CG77/$B77)*100)</f>
        <v>7.1428571428571423</v>
      </c>
      <c r="CI77" s="67">
        <f>SUM(CI78:CI80)</f>
        <v>0</v>
      </c>
      <c r="CJ77" s="443">
        <f>SUM(CJ78:CJ80)</f>
        <v>13</v>
      </c>
      <c r="CK77" s="452">
        <f>((CJ77/$B77)*100)</f>
        <v>92.857142857142861</v>
      </c>
      <c r="CL77" s="447">
        <f>SUM(CL78:CL80)</f>
        <v>12</v>
      </c>
      <c r="CM77" s="452">
        <f>((CL77/$B77)*100)</f>
        <v>85.714285714285708</v>
      </c>
      <c r="CN77" s="447">
        <f>SUM(CN78:CN80)</f>
        <v>0</v>
      </c>
      <c r="CO77" s="452">
        <f>((CN77/$B77)*100)</f>
        <v>0</v>
      </c>
      <c r="CP77" s="447">
        <f>SUM(CP78:CP80)</f>
        <v>1</v>
      </c>
      <c r="CQ77" s="452">
        <f>((CP77/$B77)*100)</f>
        <v>7.1428571428571423</v>
      </c>
      <c r="CR77" s="67">
        <f>SUM(CR78:CR80)</f>
        <v>0</v>
      </c>
      <c r="CS77" s="465">
        <f>SUM(CS78:CS80)</f>
        <v>11</v>
      </c>
      <c r="CT77" s="474">
        <f>((CS77/$B77)*100)</f>
        <v>78.571428571428569</v>
      </c>
      <c r="CU77" s="469">
        <f>SUM(CU78:CU80)</f>
        <v>11</v>
      </c>
      <c r="CV77" s="474">
        <f>((CU77/$B77)*100)</f>
        <v>78.571428571428569</v>
      </c>
      <c r="CW77" s="469">
        <f>SUM(CW78:CW80)</f>
        <v>0</v>
      </c>
      <c r="CX77" s="474">
        <f>((CW77/$B77)*100)</f>
        <v>0</v>
      </c>
      <c r="CY77" s="469">
        <f>SUM(CY78:CY80)</f>
        <v>0</v>
      </c>
      <c r="CZ77" s="474">
        <f>((CY77/$B77)*100)</f>
        <v>0</v>
      </c>
      <c r="DA77" s="67">
        <f>SUM(DA78:DA80)</f>
        <v>0</v>
      </c>
    </row>
    <row r="78" spans="1:105" s="12" customFormat="1" ht="13.2" x14ac:dyDescent="0.25">
      <c r="A78" s="20" t="s">
        <v>119</v>
      </c>
      <c r="B78" s="198">
        <v>2</v>
      </c>
      <c r="C78" s="233">
        <f>E78+G78+I78</f>
        <v>2</v>
      </c>
      <c r="D78" s="244">
        <f>((C78/B78)*100)</f>
        <v>100</v>
      </c>
      <c r="E78" s="213">
        <v>1</v>
      </c>
      <c r="F78" s="244">
        <f>((E78/B78)*100)</f>
        <v>50</v>
      </c>
      <c r="G78" s="213">
        <v>0</v>
      </c>
      <c r="H78" s="244">
        <f>((G78/B78)*100)</f>
        <v>0</v>
      </c>
      <c r="I78" s="213">
        <v>1</v>
      </c>
      <c r="J78" s="244">
        <f>((I78/B78)*100)</f>
        <v>50</v>
      </c>
      <c r="K78" s="30">
        <v>0</v>
      </c>
      <c r="L78" s="178">
        <f>N78+P78+R78</f>
        <v>2</v>
      </c>
      <c r="M78" s="40">
        <f>((L78/B78)*100)</f>
        <v>100</v>
      </c>
      <c r="N78" s="36">
        <v>1</v>
      </c>
      <c r="O78" s="40">
        <f>((N78/B78)*100)</f>
        <v>50</v>
      </c>
      <c r="P78" s="47">
        <v>0</v>
      </c>
      <c r="Q78" s="40">
        <f>((P78/B78)*100)</f>
        <v>0</v>
      </c>
      <c r="R78" s="36">
        <v>1</v>
      </c>
      <c r="S78" s="40">
        <f>((R78/B78)*100)</f>
        <v>50</v>
      </c>
      <c r="T78" s="30">
        <v>0</v>
      </c>
      <c r="U78" s="161">
        <f>W78+Y78+AA78</f>
        <v>1</v>
      </c>
      <c r="V78" s="58">
        <f>((U78/$B78)*100)</f>
        <v>50</v>
      </c>
      <c r="W78" s="54">
        <v>1</v>
      </c>
      <c r="X78" s="58">
        <f>((W78/$B78)*100)</f>
        <v>50</v>
      </c>
      <c r="Y78" s="54">
        <v>0</v>
      </c>
      <c r="Z78" s="58">
        <f>((Y78/$B78)*100)</f>
        <v>0</v>
      </c>
      <c r="AA78" s="54">
        <v>0</v>
      </c>
      <c r="AB78" s="58">
        <f>((AA78/$B78)*100)</f>
        <v>0</v>
      </c>
      <c r="AC78" s="68">
        <v>0</v>
      </c>
      <c r="AD78" s="292">
        <f>AF78+AH78+AJ78</f>
        <v>1</v>
      </c>
      <c r="AE78" s="303">
        <f>((AD78/$B78)*100)</f>
        <v>50</v>
      </c>
      <c r="AF78" s="274">
        <v>1</v>
      </c>
      <c r="AG78" s="303">
        <f>((AF78/$B78)*100)</f>
        <v>50</v>
      </c>
      <c r="AH78" s="274">
        <v>0</v>
      </c>
      <c r="AI78" s="303">
        <f>((AH78/$B78)*100)</f>
        <v>0</v>
      </c>
      <c r="AJ78" s="274">
        <v>0</v>
      </c>
      <c r="AK78" s="303">
        <f>((AJ78/$B78)*100)</f>
        <v>0</v>
      </c>
      <c r="AL78" s="68">
        <v>0</v>
      </c>
      <c r="AM78" s="30" t="str">
        <f t="shared" ref="AM78:AM80" si="185">IF((AD78+AL78)&gt;B78, "error", " ")</f>
        <v xml:space="preserve"> </v>
      </c>
      <c r="AN78" s="314">
        <f>AP78+AR78+AT78</f>
        <v>0</v>
      </c>
      <c r="AO78" s="325">
        <f>((AN78/$B78)*100)</f>
        <v>0</v>
      </c>
      <c r="AP78" s="256">
        <v>0</v>
      </c>
      <c r="AQ78" s="325">
        <f>((AP78/$B78)*100)</f>
        <v>0</v>
      </c>
      <c r="AR78" s="256">
        <v>0</v>
      </c>
      <c r="AS78" s="325">
        <f>((AR78/$B78)*100)</f>
        <v>0</v>
      </c>
      <c r="AT78" s="256">
        <v>0</v>
      </c>
      <c r="AU78" s="325">
        <f>((AT78/$B78)*100)</f>
        <v>0</v>
      </c>
      <c r="AV78" s="68">
        <v>0</v>
      </c>
      <c r="AW78" s="30" t="str">
        <f t="shared" ref="AW78:AW80" si="186">IF((AN78+AV78)&gt;$B78, "error", " ")</f>
        <v xml:space="preserve"> </v>
      </c>
      <c r="AX78" s="377">
        <f>AZ78+BB78+BD78</f>
        <v>1</v>
      </c>
      <c r="AY78" s="388">
        <f>((AX78/$B78)*100)</f>
        <v>50</v>
      </c>
      <c r="AZ78" s="358">
        <v>1</v>
      </c>
      <c r="BA78" s="388">
        <f>((AZ78/$B78)*100)</f>
        <v>50</v>
      </c>
      <c r="BB78" s="358">
        <v>0</v>
      </c>
      <c r="BC78" s="388">
        <f>((BB78/$B78)*100)</f>
        <v>0</v>
      </c>
      <c r="BD78" s="358">
        <v>0</v>
      </c>
      <c r="BE78" s="388">
        <f>((BD78/$B78)*100)</f>
        <v>0</v>
      </c>
      <c r="BF78" s="68">
        <v>0</v>
      </c>
      <c r="BG78" s="30" t="str">
        <f t="shared" ref="BG78:BG80" si="187">IF((AX78+BF78)&gt;$B78, "error", " ")</f>
        <v xml:space="preserve"> </v>
      </c>
      <c r="BH78" s="161">
        <f>BJ78+BL78+BN78</f>
        <v>1</v>
      </c>
      <c r="BI78" s="58">
        <f>((BH78/$B78)*100)</f>
        <v>50</v>
      </c>
      <c r="BJ78" s="54">
        <v>1</v>
      </c>
      <c r="BK78" s="58">
        <f>((BJ78/$B78)*100)</f>
        <v>50</v>
      </c>
      <c r="BL78" s="54">
        <v>0</v>
      </c>
      <c r="BM78" s="58">
        <f>((BL78/$B78)*100)</f>
        <v>0</v>
      </c>
      <c r="BN78" s="54">
        <v>0</v>
      </c>
      <c r="BO78" s="58">
        <f>((BN78/$B78)*100)</f>
        <v>0</v>
      </c>
      <c r="BP78" s="68">
        <v>0</v>
      </c>
      <c r="BQ78" s="30" t="str">
        <f t="shared" ref="BQ78:BQ80" si="188">IF((BH78+BP78)&gt;$B78, "error", " ")</f>
        <v xml:space="preserve"> </v>
      </c>
      <c r="BR78" s="377">
        <f>BT78+BV78+BX78</f>
        <v>2</v>
      </c>
      <c r="BS78" s="388">
        <f>((BR78/$B78)*100)</f>
        <v>100</v>
      </c>
      <c r="BT78" s="358">
        <v>1</v>
      </c>
      <c r="BU78" s="388">
        <f>((BT78/$B78)*100)</f>
        <v>50</v>
      </c>
      <c r="BV78" s="358">
        <v>0</v>
      </c>
      <c r="BW78" s="388">
        <f>((BV78/$B78)*100)</f>
        <v>0</v>
      </c>
      <c r="BX78" s="358">
        <v>1</v>
      </c>
      <c r="BY78" s="388">
        <f>((BX78/$B78)*100)</f>
        <v>50</v>
      </c>
      <c r="BZ78" s="68">
        <v>0</v>
      </c>
      <c r="CA78" s="314">
        <f>CC78+CE78+CG78</f>
        <v>2</v>
      </c>
      <c r="CB78" s="325">
        <f>((CA78/$B78)*100)</f>
        <v>100</v>
      </c>
      <c r="CC78" s="256">
        <v>1</v>
      </c>
      <c r="CD78" s="325">
        <f>((CC78/$B78)*100)</f>
        <v>50</v>
      </c>
      <c r="CE78" s="256">
        <v>0</v>
      </c>
      <c r="CF78" s="325">
        <f>((CE78/$B78)*100)</f>
        <v>0</v>
      </c>
      <c r="CG78" s="256">
        <v>1</v>
      </c>
      <c r="CH78" s="325">
        <f>((CG78/$B78)*100)</f>
        <v>50</v>
      </c>
      <c r="CI78" s="68">
        <v>0</v>
      </c>
      <c r="CJ78" s="442">
        <f>CL78+CN78+CP78</f>
        <v>2</v>
      </c>
      <c r="CK78" s="453">
        <f>((CJ78/$B78)*100)</f>
        <v>100</v>
      </c>
      <c r="CL78" s="401">
        <v>1</v>
      </c>
      <c r="CM78" s="453">
        <f>((CL78/$B78)*100)</f>
        <v>50</v>
      </c>
      <c r="CN78" s="401">
        <v>0</v>
      </c>
      <c r="CO78" s="453">
        <f>((CN78/$B78)*100)</f>
        <v>0</v>
      </c>
      <c r="CP78" s="401">
        <v>1</v>
      </c>
      <c r="CQ78" s="453">
        <f>((CP78/$B78)*100)</f>
        <v>50</v>
      </c>
      <c r="CR78" s="68">
        <v>0</v>
      </c>
      <c r="CS78" s="464">
        <f>CU78+CW78+CY78</f>
        <v>1</v>
      </c>
      <c r="CT78" s="475">
        <f>((CS78/$B78)*100)</f>
        <v>50</v>
      </c>
      <c r="CU78" s="419">
        <v>1</v>
      </c>
      <c r="CV78" s="475">
        <f>((CU78/$B78)*100)</f>
        <v>50</v>
      </c>
      <c r="CW78" s="419">
        <v>0</v>
      </c>
      <c r="CX78" s="475">
        <f>((CW78/$B78)*100)</f>
        <v>0</v>
      </c>
      <c r="CY78" s="419">
        <v>0</v>
      </c>
      <c r="CZ78" s="475">
        <f>((CY78/$B78)*100)</f>
        <v>0</v>
      </c>
      <c r="DA78" s="68">
        <v>0</v>
      </c>
    </row>
    <row r="79" spans="1:105" s="12" customFormat="1" ht="13.2" x14ac:dyDescent="0.25">
      <c r="A79" s="20" t="s">
        <v>120</v>
      </c>
      <c r="B79" s="198">
        <v>11</v>
      </c>
      <c r="C79" s="233">
        <f>E79+G79+I79</f>
        <v>9</v>
      </c>
      <c r="D79" s="244">
        <f>((C79/B79)*100)</f>
        <v>81.818181818181827</v>
      </c>
      <c r="E79" s="213">
        <v>9</v>
      </c>
      <c r="F79" s="244">
        <f>((E79/B79)*100)</f>
        <v>81.818181818181827</v>
      </c>
      <c r="G79" s="213">
        <v>0</v>
      </c>
      <c r="H79" s="244">
        <f>((G79/B79)*100)</f>
        <v>0</v>
      </c>
      <c r="I79" s="213">
        <v>0</v>
      </c>
      <c r="J79" s="244">
        <f>((I79/B79)*100)</f>
        <v>0</v>
      </c>
      <c r="K79" s="30">
        <v>3</v>
      </c>
      <c r="L79" s="178">
        <f>N79+P79+R79</f>
        <v>11</v>
      </c>
      <c r="M79" s="40">
        <f>((L79/B79)*100)</f>
        <v>100</v>
      </c>
      <c r="N79" s="36">
        <v>11</v>
      </c>
      <c r="O79" s="40">
        <f>((N79/B79)*100)</f>
        <v>100</v>
      </c>
      <c r="P79" s="47">
        <v>0</v>
      </c>
      <c r="Q79" s="40">
        <f>((P79/B79)*100)</f>
        <v>0</v>
      </c>
      <c r="R79" s="36">
        <v>0</v>
      </c>
      <c r="S79" s="40">
        <f>((R79/B79)*100)</f>
        <v>0</v>
      </c>
      <c r="T79" s="30">
        <v>1</v>
      </c>
      <c r="U79" s="161">
        <f>W79+Y79+AA79</f>
        <v>9</v>
      </c>
      <c r="V79" s="58">
        <f>((U79/$B79)*100)</f>
        <v>81.818181818181827</v>
      </c>
      <c r="W79" s="54">
        <v>9</v>
      </c>
      <c r="X79" s="58">
        <f>((W79/$B79)*100)</f>
        <v>81.818181818181827</v>
      </c>
      <c r="Y79" s="54">
        <v>0</v>
      </c>
      <c r="Z79" s="58">
        <f>((Y79/$B79)*100)</f>
        <v>0</v>
      </c>
      <c r="AA79" s="54">
        <v>0</v>
      </c>
      <c r="AB79" s="58">
        <f>((AA79/$B79)*100)</f>
        <v>0</v>
      </c>
      <c r="AC79" s="68">
        <v>0</v>
      </c>
      <c r="AD79" s="292">
        <f>AF79+AH79+AJ79</f>
        <v>11</v>
      </c>
      <c r="AE79" s="303">
        <f>((AD79/$B79)*100)</f>
        <v>100</v>
      </c>
      <c r="AF79" s="274">
        <v>10</v>
      </c>
      <c r="AG79" s="303">
        <f>((AF79/$B79)*100)</f>
        <v>90.909090909090907</v>
      </c>
      <c r="AH79" s="274">
        <v>1</v>
      </c>
      <c r="AI79" s="303">
        <f>((AH79/$B79)*100)</f>
        <v>9.0909090909090917</v>
      </c>
      <c r="AJ79" s="274">
        <v>0</v>
      </c>
      <c r="AK79" s="303">
        <f>((AJ79/$B79)*100)</f>
        <v>0</v>
      </c>
      <c r="AL79" s="68">
        <v>0</v>
      </c>
      <c r="AM79" s="30" t="str">
        <f t="shared" si="185"/>
        <v xml:space="preserve"> </v>
      </c>
      <c r="AN79" s="314">
        <f>AP79+AR79+AT79</f>
        <v>9</v>
      </c>
      <c r="AO79" s="325">
        <f>((AN79/$B79)*100)</f>
        <v>81.818181818181827</v>
      </c>
      <c r="AP79" s="256">
        <v>9</v>
      </c>
      <c r="AQ79" s="325">
        <f>((AP79/$B79)*100)</f>
        <v>81.818181818181827</v>
      </c>
      <c r="AR79" s="256">
        <v>0</v>
      </c>
      <c r="AS79" s="325">
        <f>((AR79/$B79)*100)</f>
        <v>0</v>
      </c>
      <c r="AT79" s="256">
        <v>0</v>
      </c>
      <c r="AU79" s="325">
        <f>((AT79/$B79)*100)</f>
        <v>0</v>
      </c>
      <c r="AV79" s="68">
        <v>0</v>
      </c>
      <c r="AW79" s="30" t="str">
        <f t="shared" si="186"/>
        <v xml:space="preserve"> </v>
      </c>
      <c r="AX79" s="377">
        <f>AZ79+BB79+BD79</f>
        <v>11</v>
      </c>
      <c r="AY79" s="388">
        <f>((AX79/$B79)*100)</f>
        <v>100</v>
      </c>
      <c r="AZ79" s="358">
        <v>11</v>
      </c>
      <c r="BA79" s="388">
        <f>((AZ79/$B79)*100)</f>
        <v>100</v>
      </c>
      <c r="BB79" s="358">
        <v>0</v>
      </c>
      <c r="BC79" s="388">
        <f>((BB79/$B79)*100)</f>
        <v>0</v>
      </c>
      <c r="BD79" s="358">
        <v>0</v>
      </c>
      <c r="BE79" s="388">
        <f>((BD79/$B79)*100)</f>
        <v>0</v>
      </c>
      <c r="BF79" s="68">
        <v>0</v>
      </c>
      <c r="BG79" s="30" t="str">
        <f t="shared" si="187"/>
        <v xml:space="preserve"> </v>
      </c>
      <c r="BH79" s="161">
        <f>BJ79+BL79+BN79</f>
        <v>8</v>
      </c>
      <c r="BI79" s="58">
        <f>((BH79/$B79)*100)</f>
        <v>72.727272727272734</v>
      </c>
      <c r="BJ79" s="54">
        <v>8</v>
      </c>
      <c r="BK79" s="58">
        <f>((BJ79/$B79)*100)</f>
        <v>72.727272727272734</v>
      </c>
      <c r="BL79" s="54">
        <v>0</v>
      </c>
      <c r="BM79" s="58">
        <f>((BL79/$B79)*100)</f>
        <v>0</v>
      </c>
      <c r="BN79" s="54">
        <v>0</v>
      </c>
      <c r="BO79" s="58">
        <f>((BN79/$B79)*100)</f>
        <v>0</v>
      </c>
      <c r="BP79" s="68">
        <v>0</v>
      </c>
      <c r="BQ79" s="30" t="str">
        <f t="shared" si="188"/>
        <v xml:space="preserve"> </v>
      </c>
      <c r="BR79" s="377">
        <f>BT79+BV79+BX79</f>
        <v>11</v>
      </c>
      <c r="BS79" s="388">
        <f>((BR79/$B79)*100)</f>
        <v>100</v>
      </c>
      <c r="BT79" s="358">
        <v>11</v>
      </c>
      <c r="BU79" s="388">
        <f>((BT79/$B79)*100)</f>
        <v>100</v>
      </c>
      <c r="BV79" s="358">
        <v>0</v>
      </c>
      <c r="BW79" s="388">
        <f>((BV79/$B79)*100)</f>
        <v>0</v>
      </c>
      <c r="BX79" s="358">
        <v>0</v>
      </c>
      <c r="BY79" s="388">
        <f>((BX79/$B79)*100)</f>
        <v>0</v>
      </c>
      <c r="BZ79" s="68">
        <v>0</v>
      </c>
      <c r="CA79" s="314">
        <f>CC79+CE79+CG79</f>
        <v>10</v>
      </c>
      <c r="CB79" s="325">
        <f>((CA79/$B79)*100)</f>
        <v>90.909090909090907</v>
      </c>
      <c r="CC79" s="256">
        <v>10</v>
      </c>
      <c r="CD79" s="325">
        <f>((CC79/$B79)*100)</f>
        <v>90.909090909090907</v>
      </c>
      <c r="CE79" s="256">
        <v>0</v>
      </c>
      <c r="CF79" s="325">
        <f>((CE79/$B79)*100)</f>
        <v>0</v>
      </c>
      <c r="CG79" s="256">
        <v>0</v>
      </c>
      <c r="CH79" s="325">
        <f>((CG79/$B79)*100)</f>
        <v>0</v>
      </c>
      <c r="CI79" s="68">
        <v>0</v>
      </c>
      <c r="CJ79" s="442">
        <f>CL79+CN79+CP79</f>
        <v>10</v>
      </c>
      <c r="CK79" s="453">
        <f>((CJ79/$B79)*100)</f>
        <v>90.909090909090907</v>
      </c>
      <c r="CL79" s="401">
        <v>10</v>
      </c>
      <c r="CM79" s="453">
        <f>((CL79/$B79)*100)</f>
        <v>90.909090909090907</v>
      </c>
      <c r="CN79" s="401">
        <v>0</v>
      </c>
      <c r="CO79" s="453">
        <f>((CN79/$B79)*100)</f>
        <v>0</v>
      </c>
      <c r="CP79" s="401">
        <v>0</v>
      </c>
      <c r="CQ79" s="453">
        <f>((CP79/$B79)*100)</f>
        <v>0</v>
      </c>
      <c r="CR79" s="68">
        <v>0</v>
      </c>
      <c r="CS79" s="464">
        <f>CU79+CW79+CY79</f>
        <v>9</v>
      </c>
      <c r="CT79" s="475">
        <f>((CS79/$B79)*100)</f>
        <v>81.818181818181827</v>
      </c>
      <c r="CU79" s="419">
        <v>9</v>
      </c>
      <c r="CV79" s="475">
        <f>((CU79/$B79)*100)</f>
        <v>81.818181818181827</v>
      </c>
      <c r="CW79" s="419">
        <v>0</v>
      </c>
      <c r="CX79" s="475">
        <f>((CW79/$B79)*100)</f>
        <v>0</v>
      </c>
      <c r="CY79" s="419">
        <v>0</v>
      </c>
      <c r="CZ79" s="475">
        <f>((CY79/$B79)*100)</f>
        <v>0</v>
      </c>
      <c r="DA79" s="68">
        <v>0</v>
      </c>
    </row>
    <row r="80" spans="1:105" s="12" customFormat="1" ht="13.2" x14ac:dyDescent="0.25">
      <c r="A80" s="20" t="s">
        <v>121</v>
      </c>
      <c r="B80" s="198">
        <v>1</v>
      </c>
      <c r="C80" s="233">
        <f>E80+G80+I80</f>
        <v>1</v>
      </c>
      <c r="D80" s="244">
        <f>((C80/B80)*100)</f>
        <v>100</v>
      </c>
      <c r="E80" s="213">
        <v>1</v>
      </c>
      <c r="F80" s="244">
        <f>((E80/B80)*100)</f>
        <v>100</v>
      </c>
      <c r="G80" s="213">
        <v>0</v>
      </c>
      <c r="H80" s="244">
        <f>((G80/B80)*100)</f>
        <v>0</v>
      </c>
      <c r="I80" s="213">
        <v>0</v>
      </c>
      <c r="J80" s="244">
        <f>((I80/B80)*100)</f>
        <v>0</v>
      </c>
      <c r="K80" s="30">
        <v>0</v>
      </c>
      <c r="L80" s="178">
        <f>N80+P80+R80</f>
        <v>1</v>
      </c>
      <c r="M80" s="40">
        <f>((L80/B80)*100)</f>
        <v>100</v>
      </c>
      <c r="N80" s="36">
        <v>1</v>
      </c>
      <c r="O80" s="40">
        <f>((N80/B80)*100)</f>
        <v>100</v>
      </c>
      <c r="P80" s="47">
        <v>0</v>
      </c>
      <c r="Q80" s="40">
        <f>((P80/B80)*100)</f>
        <v>0</v>
      </c>
      <c r="R80" s="36">
        <v>0</v>
      </c>
      <c r="S80" s="40">
        <f>((R80/B80)*100)</f>
        <v>0</v>
      </c>
      <c r="T80" s="30">
        <v>0</v>
      </c>
      <c r="U80" s="161">
        <f>W80+Y80+AA80</f>
        <v>1</v>
      </c>
      <c r="V80" s="58">
        <f>((U80/$B80)*100)</f>
        <v>100</v>
      </c>
      <c r="W80" s="54">
        <v>1</v>
      </c>
      <c r="X80" s="58">
        <f>((W80/$B80)*100)</f>
        <v>100</v>
      </c>
      <c r="Y80" s="54">
        <v>0</v>
      </c>
      <c r="Z80" s="58">
        <f>((Y80/$B80)*100)</f>
        <v>0</v>
      </c>
      <c r="AA80" s="54">
        <v>0</v>
      </c>
      <c r="AB80" s="58">
        <f>((AA80/$B80)*100)</f>
        <v>0</v>
      </c>
      <c r="AC80" s="68">
        <v>0</v>
      </c>
      <c r="AD80" s="292">
        <f>AF80+AH80+AJ80</f>
        <v>1</v>
      </c>
      <c r="AE80" s="303">
        <f>((AD80/$B80)*100)</f>
        <v>100</v>
      </c>
      <c r="AF80" s="274">
        <v>1</v>
      </c>
      <c r="AG80" s="303">
        <f>((AF80/$B80)*100)</f>
        <v>100</v>
      </c>
      <c r="AH80" s="274">
        <v>0</v>
      </c>
      <c r="AI80" s="303">
        <f>((AH80/$B80)*100)</f>
        <v>0</v>
      </c>
      <c r="AJ80" s="274">
        <v>0</v>
      </c>
      <c r="AK80" s="303">
        <f>((AJ80/$B80)*100)</f>
        <v>0</v>
      </c>
      <c r="AL80" s="68">
        <v>0</v>
      </c>
      <c r="AM80" s="30" t="str">
        <f t="shared" si="185"/>
        <v xml:space="preserve"> </v>
      </c>
      <c r="AN80" s="314">
        <f>AP80+AR80+AT80</f>
        <v>1</v>
      </c>
      <c r="AO80" s="325">
        <f>((AN80/$B80)*100)</f>
        <v>100</v>
      </c>
      <c r="AP80" s="256">
        <v>1</v>
      </c>
      <c r="AQ80" s="325">
        <f>((AP80/$B80)*100)</f>
        <v>100</v>
      </c>
      <c r="AR80" s="256">
        <v>0</v>
      </c>
      <c r="AS80" s="325">
        <f>((AR80/$B80)*100)</f>
        <v>0</v>
      </c>
      <c r="AT80" s="256">
        <v>0</v>
      </c>
      <c r="AU80" s="325">
        <f>((AT80/$B80)*100)</f>
        <v>0</v>
      </c>
      <c r="AV80" s="68">
        <v>0</v>
      </c>
      <c r="AW80" s="30" t="str">
        <f t="shared" si="186"/>
        <v xml:space="preserve"> </v>
      </c>
      <c r="AX80" s="377">
        <f>AZ80+BB80+BD80</f>
        <v>1</v>
      </c>
      <c r="AY80" s="388">
        <f>((AX80/$B80)*100)</f>
        <v>100</v>
      </c>
      <c r="AZ80" s="358">
        <v>1</v>
      </c>
      <c r="BA80" s="388">
        <f>((AZ80/$B80)*100)</f>
        <v>100</v>
      </c>
      <c r="BB80" s="358">
        <v>0</v>
      </c>
      <c r="BC80" s="388">
        <f>((BB80/$B80)*100)</f>
        <v>0</v>
      </c>
      <c r="BD80" s="358">
        <v>0</v>
      </c>
      <c r="BE80" s="388">
        <f>((BD80/$B80)*100)</f>
        <v>0</v>
      </c>
      <c r="BF80" s="68">
        <v>0</v>
      </c>
      <c r="BG80" s="30" t="str">
        <f t="shared" si="187"/>
        <v xml:space="preserve"> </v>
      </c>
      <c r="BH80" s="161">
        <f>BJ80+BL80+BN80</f>
        <v>1</v>
      </c>
      <c r="BI80" s="58">
        <f>((BH80/$B80)*100)</f>
        <v>100</v>
      </c>
      <c r="BJ80" s="54">
        <v>1</v>
      </c>
      <c r="BK80" s="58">
        <f>((BJ80/$B80)*100)</f>
        <v>100</v>
      </c>
      <c r="BL80" s="54">
        <v>0</v>
      </c>
      <c r="BM80" s="58">
        <f>((BL80/$B80)*100)</f>
        <v>0</v>
      </c>
      <c r="BN80" s="54">
        <v>0</v>
      </c>
      <c r="BO80" s="58">
        <f>((BN80/$B80)*100)</f>
        <v>0</v>
      </c>
      <c r="BP80" s="68">
        <v>0</v>
      </c>
      <c r="BQ80" s="30" t="str">
        <f t="shared" si="188"/>
        <v xml:space="preserve"> </v>
      </c>
      <c r="BR80" s="377">
        <f>BT80+BV80+BX80</f>
        <v>1</v>
      </c>
      <c r="BS80" s="388">
        <f>((BR80/$B80)*100)</f>
        <v>100</v>
      </c>
      <c r="BT80" s="358">
        <v>1</v>
      </c>
      <c r="BU80" s="388">
        <f>((BT80/$B80)*100)</f>
        <v>100</v>
      </c>
      <c r="BV80" s="358">
        <v>0</v>
      </c>
      <c r="BW80" s="388">
        <f>((BV80/$B80)*100)</f>
        <v>0</v>
      </c>
      <c r="BX80" s="358">
        <v>0</v>
      </c>
      <c r="BY80" s="388">
        <f>((BX80/$B80)*100)</f>
        <v>0</v>
      </c>
      <c r="BZ80" s="68">
        <v>0</v>
      </c>
      <c r="CA80" s="314">
        <f>CC80+CE80+CG80</f>
        <v>1</v>
      </c>
      <c r="CB80" s="325">
        <f>((CA80/$B80)*100)</f>
        <v>100</v>
      </c>
      <c r="CC80" s="256">
        <v>1</v>
      </c>
      <c r="CD80" s="325">
        <f>((CC80/$B80)*100)</f>
        <v>100</v>
      </c>
      <c r="CE80" s="256">
        <v>0</v>
      </c>
      <c r="CF80" s="325">
        <f>((CE80/$B80)*100)</f>
        <v>0</v>
      </c>
      <c r="CG80" s="256">
        <v>0</v>
      </c>
      <c r="CH80" s="325">
        <f>((CG80/$B80)*100)</f>
        <v>0</v>
      </c>
      <c r="CI80" s="68">
        <v>0</v>
      </c>
      <c r="CJ80" s="442">
        <f>CL80+CN80+CP80</f>
        <v>1</v>
      </c>
      <c r="CK80" s="453">
        <f>((CJ80/$B80)*100)</f>
        <v>100</v>
      </c>
      <c r="CL80" s="401">
        <v>1</v>
      </c>
      <c r="CM80" s="453">
        <f>((CL80/$B80)*100)</f>
        <v>100</v>
      </c>
      <c r="CN80" s="401">
        <v>0</v>
      </c>
      <c r="CO80" s="453">
        <f>((CN80/$B80)*100)</f>
        <v>0</v>
      </c>
      <c r="CP80" s="401">
        <v>0</v>
      </c>
      <c r="CQ80" s="453">
        <f>((CP80/$B80)*100)</f>
        <v>0</v>
      </c>
      <c r="CR80" s="68">
        <v>0</v>
      </c>
      <c r="CS80" s="464">
        <f>CU80+CW80+CY80</f>
        <v>1</v>
      </c>
      <c r="CT80" s="475">
        <f>((CS80/$B80)*100)</f>
        <v>100</v>
      </c>
      <c r="CU80" s="419">
        <v>1</v>
      </c>
      <c r="CV80" s="475">
        <f>((CU80/$B80)*100)</f>
        <v>100</v>
      </c>
      <c r="CW80" s="419">
        <v>0</v>
      </c>
      <c r="CX80" s="475">
        <f>((CW80/$B80)*100)</f>
        <v>0</v>
      </c>
      <c r="CY80" s="419">
        <v>0</v>
      </c>
      <c r="CZ80" s="475">
        <f>((CY80/$B80)*100)</f>
        <v>0</v>
      </c>
      <c r="DA80" s="68">
        <v>0</v>
      </c>
    </row>
    <row r="81" spans="1:105" x14ac:dyDescent="0.25">
      <c r="A81" s="18"/>
      <c r="B81" s="199"/>
      <c r="C81" s="232"/>
      <c r="D81" s="205"/>
      <c r="E81" s="211"/>
      <c r="F81" s="205"/>
      <c r="G81" s="211"/>
      <c r="H81" s="205"/>
      <c r="I81" s="211"/>
      <c r="J81" s="205"/>
      <c r="K81" s="30"/>
      <c r="L81" s="176"/>
      <c r="M81" s="41"/>
      <c r="N81" s="35"/>
      <c r="O81" s="41"/>
      <c r="P81" s="47"/>
      <c r="Q81" s="41"/>
      <c r="R81" s="35"/>
      <c r="S81" s="41"/>
      <c r="T81" s="30"/>
      <c r="U81" s="160"/>
      <c r="V81" s="59"/>
      <c r="W81" s="53"/>
      <c r="X81" s="59"/>
      <c r="Y81" s="53"/>
      <c r="Z81" s="59"/>
      <c r="AA81" s="53"/>
      <c r="AB81" s="59"/>
      <c r="AC81" s="68"/>
      <c r="AD81" s="291"/>
      <c r="AE81" s="282"/>
      <c r="AF81" s="270"/>
      <c r="AG81" s="282"/>
      <c r="AH81" s="270"/>
      <c r="AI81" s="282"/>
      <c r="AJ81" s="270"/>
      <c r="AK81" s="282"/>
      <c r="AL81" s="68"/>
      <c r="AM81" s="30"/>
      <c r="AN81" s="313"/>
      <c r="AO81" s="264"/>
      <c r="AP81" s="252"/>
      <c r="AQ81" s="264"/>
      <c r="AR81" s="252"/>
      <c r="AS81" s="264"/>
      <c r="AT81" s="252"/>
      <c r="AU81" s="264"/>
      <c r="AV81" s="68"/>
      <c r="AW81" s="30"/>
      <c r="AX81" s="376"/>
      <c r="AY81" s="364"/>
      <c r="AZ81" s="354"/>
      <c r="BA81" s="364"/>
      <c r="BB81" s="354"/>
      <c r="BC81" s="364"/>
      <c r="BD81" s="354"/>
      <c r="BE81" s="364"/>
      <c r="BF81" s="68"/>
      <c r="BG81" s="30"/>
      <c r="BH81" s="160"/>
      <c r="BI81" s="59"/>
      <c r="BJ81" s="53"/>
      <c r="BK81" s="59"/>
      <c r="BL81" s="53"/>
      <c r="BM81" s="59"/>
      <c r="BN81" s="53"/>
      <c r="BO81" s="59"/>
      <c r="BP81" s="68"/>
      <c r="BQ81" s="30"/>
      <c r="BR81" s="376"/>
      <c r="BS81" s="364"/>
      <c r="BT81" s="354"/>
      <c r="BU81" s="364"/>
      <c r="BV81" s="354"/>
      <c r="BW81" s="364"/>
      <c r="BX81" s="354"/>
      <c r="BY81" s="364"/>
      <c r="BZ81" s="68"/>
      <c r="CA81" s="313"/>
      <c r="CB81" s="264"/>
      <c r="CC81" s="252"/>
      <c r="CD81" s="264"/>
      <c r="CE81" s="252"/>
      <c r="CF81" s="264"/>
      <c r="CG81" s="252"/>
      <c r="CH81" s="264"/>
      <c r="CI81" s="68"/>
      <c r="CJ81" s="441"/>
      <c r="CK81" s="410"/>
      <c r="CL81" s="397"/>
      <c r="CM81" s="410"/>
      <c r="CN81" s="397"/>
      <c r="CO81" s="410"/>
      <c r="CP81" s="397"/>
      <c r="CQ81" s="410"/>
      <c r="CR81" s="68"/>
      <c r="CS81" s="463"/>
      <c r="CT81" s="428"/>
      <c r="CU81" s="415"/>
      <c r="CV81" s="428"/>
      <c r="CW81" s="415"/>
      <c r="CX81" s="428"/>
      <c r="CY81" s="415"/>
      <c r="CZ81" s="428"/>
      <c r="DA81" s="68"/>
    </row>
    <row r="82" spans="1:105" s="8" customFormat="1" x14ac:dyDescent="0.25">
      <c r="A82" s="19" t="s">
        <v>122</v>
      </c>
      <c r="B82" s="200">
        <f>B83</f>
        <v>4</v>
      </c>
      <c r="C82" s="234">
        <f>C83</f>
        <v>4</v>
      </c>
      <c r="D82" s="243">
        <f>((C82/B82)*100)</f>
        <v>100</v>
      </c>
      <c r="E82" s="238">
        <f>E83</f>
        <v>4</v>
      </c>
      <c r="F82" s="243">
        <f>((E82/B82)*100)</f>
        <v>100</v>
      </c>
      <c r="G82" s="238">
        <f>G83</f>
        <v>0</v>
      </c>
      <c r="H82" s="243">
        <f>((G82/B82)*100)</f>
        <v>0</v>
      </c>
      <c r="I82" s="238">
        <f>I83</f>
        <v>0</v>
      </c>
      <c r="J82" s="243">
        <f>((I82/B82)*100)</f>
        <v>0</v>
      </c>
      <c r="K82" s="29">
        <f>K83</f>
        <v>0</v>
      </c>
      <c r="L82" s="177">
        <f>L83</f>
        <v>4</v>
      </c>
      <c r="M82" s="39">
        <f>((L82/B82)*100)</f>
        <v>100</v>
      </c>
      <c r="N82" s="34">
        <f>N83</f>
        <v>4</v>
      </c>
      <c r="O82" s="39">
        <f>((N82/B82)*100)</f>
        <v>100</v>
      </c>
      <c r="P82" s="46">
        <f>P83</f>
        <v>0</v>
      </c>
      <c r="Q82" s="39">
        <f>((P82/B82)*100)</f>
        <v>0</v>
      </c>
      <c r="R82" s="34">
        <f>R83</f>
        <v>0</v>
      </c>
      <c r="S82" s="39">
        <f>((R82/B82)*100)</f>
        <v>0</v>
      </c>
      <c r="T82" s="29">
        <f>T83</f>
        <v>0</v>
      </c>
      <c r="U82" s="163">
        <f>U83</f>
        <v>4</v>
      </c>
      <c r="V82" s="57">
        <f>((U82/$B82)*100)</f>
        <v>100</v>
      </c>
      <c r="W82" s="51">
        <f>W83</f>
        <v>4</v>
      </c>
      <c r="X82" s="57">
        <f>((W82/$B82)*100)</f>
        <v>100</v>
      </c>
      <c r="Y82" s="51">
        <f>Y83</f>
        <v>0</v>
      </c>
      <c r="Z82" s="57">
        <f>((Y82/$B82)*100)</f>
        <v>0</v>
      </c>
      <c r="AA82" s="51">
        <f>AA83</f>
        <v>0</v>
      </c>
      <c r="AB82" s="57">
        <f>((AA82/$B82)*100)</f>
        <v>0</v>
      </c>
      <c r="AC82" s="67">
        <f>AC83</f>
        <v>0</v>
      </c>
      <c r="AD82" s="293">
        <f>AD83</f>
        <v>4</v>
      </c>
      <c r="AE82" s="302">
        <f>((AD82/$B82)*100)</f>
        <v>100</v>
      </c>
      <c r="AF82" s="297">
        <f>AF83</f>
        <v>4</v>
      </c>
      <c r="AG82" s="302">
        <f>((AF82/$B82)*100)</f>
        <v>100</v>
      </c>
      <c r="AH82" s="297">
        <f>AH83</f>
        <v>0</v>
      </c>
      <c r="AI82" s="302">
        <f>((AH82/$B82)*100)</f>
        <v>0</v>
      </c>
      <c r="AJ82" s="297">
        <f>AJ83</f>
        <v>0</v>
      </c>
      <c r="AK82" s="302">
        <f>((AJ82/$B82)*100)</f>
        <v>0</v>
      </c>
      <c r="AL82" s="67">
        <f>AL83</f>
        <v>0</v>
      </c>
      <c r="AM82" s="29"/>
      <c r="AN82" s="315">
        <f>AN83</f>
        <v>4</v>
      </c>
      <c r="AO82" s="324">
        <f>((AN82/$B82)*100)</f>
        <v>100</v>
      </c>
      <c r="AP82" s="319">
        <f>AP83</f>
        <v>4</v>
      </c>
      <c r="AQ82" s="324">
        <f>((AP82/$B82)*100)</f>
        <v>100</v>
      </c>
      <c r="AR82" s="319">
        <f>AR83</f>
        <v>0</v>
      </c>
      <c r="AS82" s="324">
        <f>((AR82/$B82)*100)</f>
        <v>0</v>
      </c>
      <c r="AT82" s="319">
        <f>AT83</f>
        <v>0</v>
      </c>
      <c r="AU82" s="324">
        <f>((AT82/$B82)*100)</f>
        <v>0</v>
      </c>
      <c r="AV82" s="67">
        <f>AV83</f>
        <v>0</v>
      </c>
      <c r="AW82" s="29"/>
      <c r="AX82" s="378">
        <f>AX83</f>
        <v>4</v>
      </c>
      <c r="AY82" s="387">
        <f>((AX82/$B82)*100)</f>
        <v>100</v>
      </c>
      <c r="AZ82" s="382">
        <f>AZ83</f>
        <v>4</v>
      </c>
      <c r="BA82" s="387">
        <f>((AZ82/$B82)*100)</f>
        <v>100</v>
      </c>
      <c r="BB82" s="382">
        <f>BB83</f>
        <v>0</v>
      </c>
      <c r="BC82" s="387">
        <f>((BB82/$B82)*100)</f>
        <v>0</v>
      </c>
      <c r="BD82" s="382">
        <f>BD83</f>
        <v>0</v>
      </c>
      <c r="BE82" s="387">
        <f>((BD82/$B82)*100)</f>
        <v>0</v>
      </c>
      <c r="BF82" s="67">
        <f>BF83</f>
        <v>0</v>
      </c>
      <c r="BG82" s="29"/>
      <c r="BH82" s="163">
        <f>BH83</f>
        <v>4</v>
      </c>
      <c r="BI82" s="57">
        <f>((BH82/$B82)*100)</f>
        <v>100</v>
      </c>
      <c r="BJ82" s="51">
        <f>BJ83</f>
        <v>4</v>
      </c>
      <c r="BK82" s="57">
        <f>((BJ82/$B82)*100)</f>
        <v>100</v>
      </c>
      <c r="BL82" s="51">
        <f>BL83</f>
        <v>0</v>
      </c>
      <c r="BM82" s="57">
        <f>((BL82/$B82)*100)</f>
        <v>0</v>
      </c>
      <c r="BN82" s="51">
        <f>BN83</f>
        <v>0</v>
      </c>
      <c r="BO82" s="57">
        <f>((BN82/$B82)*100)</f>
        <v>0</v>
      </c>
      <c r="BP82" s="67">
        <f>BP83</f>
        <v>0</v>
      </c>
      <c r="BQ82" s="29"/>
      <c r="BR82" s="378">
        <f>BR83</f>
        <v>4</v>
      </c>
      <c r="BS82" s="387">
        <f>((BR82/$B82)*100)</f>
        <v>100</v>
      </c>
      <c r="BT82" s="382">
        <f>BT83</f>
        <v>4</v>
      </c>
      <c r="BU82" s="387">
        <f>((BT82/$B82)*100)</f>
        <v>100</v>
      </c>
      <c r="BV82" s="382">
        <f>BV83</f>
        <v>0</v>
      </c>
      <c r="BW82" s="387">
        <f>((BV82/$B82)*100)</f>
        <v>0</v>
      </c>
      <c r="BX82" s="382">
        <f>BX83</f>
        <v>0</v>
      </c>
      <c r="BY82" s="387">
        <f>((BX82/$B82)*100)</f>
        <v>0</v>
      </c>
      <c r="BZ82" s="67">
        <f>BZ83</f>
        <v>0</v>
      </c>
      <c r="CA82" s="315">
        <f>CA83</f>
        <v>4</v>
      </c>
      <c r="CB82" s="324">
        <f>((CA82/$B82)*100)</f>
        <v>100</v>
      </c>
      <c r="CC82" s="319">
        <f>CC83</f>
        <v>4</v>
      </c>
      <c r="CD82" s="324">
        <f>((CC82/$B82)*100)</f>
        <v>100</v>
      </c>
      <c r="CE82" s="319">
        <f>CE83</f>
        <v>0</v>
      </c>
      <c r="CF82" s="324">
        <f>((CE82/$B82)*100)</f>
        <v>0</v>
      </c>
      <c r="CG82" s="319">
        <f>CG83</f>
        <v>0</v>
      </c>
      <c r="CH82" s="324">
        <f>((CG82/$B82)*100)</f>
        <v>0</v>
      </c>
      <c r="CI82" s="67">
        <f>CI83</f>
        <v>0</v>
      </c>
      <c r="CJ82" s="443">
        <f>CJ83</f>
        <v>4</v>
      </c>
      <c r="CK82" s="452">
        <f>((CJ82/$B82)*100)</f>
        <v>100</v>
      </c>
      <c r="CL82" s="447">
        <f>CL83</f>
        <v>4</v>
      </c>
      <c r="CM82" s="452">
        <f>((CL82/$B82)*100)</f>
        <v>100</v>
      </c>
      <c r="CN82" s="447">
        <f>CN83</f>
        <v>0</v>
      </c>
      <c r="CO82" s="452">
        <f>((CN82/$B82)*100)</f>
        <v>0</v>
      </c>
      <c r="CP82" s="447">
        <f>CP83</f>
        <v>0</v>
      </c>
      <c r="CQ82" s="452">
        <f>((CP82/$B82)*100)</f>
        <v>0</v>
      </c>
      <c r="CR82" s="67">
        <f>CR83</f>
        <v>0</v>
      </c>
      <c r="CS82" s="465">
        <f>CS83</f>
        <v>3</v>
      </c>
      <c r="CT82" s="474">
        <f>((CS82/$B82)*100)</f>
        <v>75</v>
      </c>
      <c r="CU82" s="469">
        <f>CU83</f>
        <v>3</v>
      </c>
      <c r="CV82" s="474">
        <f>((CU82/$B82)*100)</f>
        <v>75</v>
      </c>
      <c r="CW82" s="469">
        <f>CW83</f>
        <v>0</v>
      </c>
      <c r="CX82" s="474">
        <f>((CW82/$B82)*100)</f>
        <v>0</v>
      </c>
      <c r="CY82" s="469">
        <f>CY83</f>
        <v>0</v>
      </c>
      <c r="CZ82" s="474">
        <f>((CY82/$B82)*100)</f>
        <v>0</v>
      </c>
      <c r="DA82" s="67">
        <f>DA83</f>
        <v>0</v>
      </c>
    </row>
    <row r="83" spans="1:105" s="12" customFormat="1" ht="13.2" x14ac:dyDescent="0.25">
      <c r="A83" s="20" t="s">
        <v>123</v>
      </c>
      <c r="B83" s="198">
        <v>4</v>
      </c>
      <c r="C83" s="233">
        <f>E83+G83+I83</f>
        <v>4</v>
      </c>
      <c r="D83" s="244">
        <f>((C83/B83)*100)</f>
        <v>100</v>
      </c>
      <c r="E83" s="213">
        <v>4</v>
      </c>
      <c r="F83" s="244">
        <f>((E83/B83)*100)</f>
        <v>100</v>
      </c>
      <c r="G83" s="213">
        <v>0</v>
      </c>
      <c r="H83" s="244">
        <f>((G83/B83)*100)</f>
        <v>0</v>
      </c>
      <c r="I83" s="213">
        <v>0</v>
      </c>
      <c r="J83" s="244">
        <f>((I83/B83)*100)</f>
        <v>0</v>
      </c>
      <c r="K83" s="30">
        <v>0</v>
      </c>
      <c r="L83" s="178">
        <f>N83+P83+R83</f>
        <v>4</v>
      </c>
      <c r="M83" s="40">
        <f>((L83/B83)*100)</f>
        <v>100</v>
      </c>
      <c r="N83" s="36">
        <v>4</v>
      </c>
      <c r="O83" s="40">
        <f>((N83/B83)*100)</f>
        <v>100</v>
      </c>
      <c r="P83" s="47">
        <v>0</v>
      </c>
      <c r="Q83" s="40">
        <f>((P83/B83)*100)</f>
        <v>0</v>
      </c>
      <c r="R83" s="36">
        <v>0</v>
      </c>
      <c r="S83" s="40">
        <f>((R83/B83)*100)</f>
        <v>0</v>
      </c>
      <c r="T83" s="30">
        <v>0</v>
      </c>
      <c r="U83" s="161">
        <f>W83+Y83+AA83</f>
        <v>4</v>
      </c>
      <c r="V83" s="58">
        <f>((U83/$B83)*100)</f>
        <v>100</v>
      </c>
      <c r="W83" s="54">
        <v>4</v>
      </c>
      <c r="X83" s="58">
        <f>((W83/$B83)*100)</f>
        <v>100</v>
      </c>
      <c r="Y83" s="54">
        <v>0</v>
      </c>
      <c r="Z83" s="58">
        <f>((Y83/$B83)*100)</f>
        <v>0</v>
      </c>
      <c r="AA83" s="54">
        <v>0</v>
      </c>
      <c r="AB83" s="58">
        <f>((AA83/$B83)*100)</f>
        <v>0</v>
      </c>
      <c r="AC83" s="68">
        <v>0</v>
      </c>
      <c r="AD83" s="292">
        <f>AF83+AH83+AJ83</f>
        <v>4</v>
      </c>
      <c r="AE83" s="303">
        <f>((AD83/$B83)*100)</f>
        <v>100</v>
      </c>
      <c r="AF83" s="274">
        <v>4</v>
      </c>
      <c r="AG83" s="303">
        <f>((AF83/$B83)*100)</f>
        <v>100</v>
      </c>
      <c r="AH83" s="274">
        <v>0</v>
      </c>
      <c r="AI83" s="303">
        <f>((AH83/$B83)*100)</f>
        <v>0</v>
      </c>
      <c r="AJ83" s="274">
        <v>0</v>
      </c>
      <c r="AK83" s="303">
        <f>((AJ83/$B83)*100)</f>
        <v>0</v>
      </c>
      <c r="AL83" s="68">
        <v>0</v>
      </c>
      <c r="AM83" s="30" t="str">
        <f>IF((AD83+AL83)&gt;B83, "error", " ")</f>
        <v xml:space="preserve"> </v>
      </c>
      <c r="AN83" s="314">
        <f>AP83+AR83+AT83</f>
        <v>4</v>
      </c>
      <c r="AO83" s="325">
        <f>((AN83/$B83)*100)</f>
        <v>100</v>
      </c>
      <c r="AP83" s="256">
        <v>4</v>
      </c>
      <c r="AQ83" s="325">
        <f>((AP83/$B83)*100)</f>
        <v>100</v>
      </c>
      <c r="AR83" s="256">
        <v>0</v>
      </c>
      <c r="AS83" s="325">
        <f>((AR83/$B83)*100)</f>
        <v>0</v>
      </c>
      <c r="AT83" s="256">
        <v>0</v>
      </c>
      <c r="AU83" s="325">
        <f>((AT83/$B83)*100)</f>
        <v>0</v>
      </c>
      <c r="AV83" s="68">
        <v>0</v>
      </c>
      <c r="AW83" s="30" t="str">
        <f>IF((AN83+AV83)&gt;$B83, "error", " ")</f>
        <v xml:space="preserve"> </v>
      </c>
      <c r="AX83" s="377">
        <f>AZ83+BB83+BD83</f>
        <v>4</v>
      </c>
      <c r="AY83" s="388">
        <f>((AX83/$B83)*100)</f>
        <v>100</v>
      </c>
      <c r="AZ83" s="358">
        <v>4</v>
      </c>
      <c r="BA83" s="388">
        <f>((AZ83/$B83)*100)</f>
        <v>100</v>
      </c>
      <c r="BB83" s="358">
        <v>0</v>
      </c>
      <c r="BC83" s="388">
        <f>((BB83/$B83)*100)</f>
        <v>0</v>
      </c>
      <c r="BD83" s="358">
        <v>0</v>
      </c>
      <c r="BE83" s="388">
        <f>((BD83/$B83)*100)</f>
        <v>0</v>
      </c>
      <c r="BF83" s="68">
        <v>0</v>
      </c>
      <c r="BG83" s="30" t="str">
        <f>IF((AX83+BF83)&gt;$B83, "error", " ")</f>
        <v xml:space="preserve"> </v>
      </c>
      <c r="BH83" s="161">
        <f>BJ83+BL83+BN83</f>
        <v>4</v>
      </c>
      <c r="BI83" s="58">
        <f>((BH83/$B83)*100)</f>
        <v>100</v>
      </c>
      <c r="BJ83" s="54">
        <v>4</v>
      </c>
      <c r="BK83" s="58">
        <f>((BJ83/$B83)*100)</f>
        <v>100</v>
      </c>
      <c r="BL83" s="54">
        <v>0</v>
      </c>
      <c r="BM83" s="58">
        <f>((BL83/$B83)*100)</f>
        <v>0</v>
      </c>
      <c r="BN83" s="54">
        <v>0</v>
      </c>
      <c r="BO83" s="58">
        <f>((BN83/$B83)*100)</f>
        <v>0</v>
      </c>
      <c r="BP83" s="68">
        <v>0</v>
      </c>
      <c r="BQ83" s="30" t="str">
        <f>IF((BH83+BP83)&gt;$B83, "error", " ")</f>
        <v xml:space="preserve"> </v>
      </c>
      <c r="BR83" s="377">
        <f>BT83+BV83+BX83</f>
        <v>4</v>
      </c>
      <c r="BS83" s="388">
        <f>((BR83/$B83)*100)</f>
        <v>100</v>
      </c>
      <c r="BT83" s="358">
        <v>4</v>
      </c>
      <c r="BU83" s="388">
        <f>((BT83/$B83)*100)</f>
        <v>100</v>
      </c>
      <c r="BV83" s="358">
        <v>0</v>
      </c>
      <c r="BW83" s="388">
        <f>((BV83/$B83)*100)</f>
        <v>0</v>
      </c>
      <c r="BX83" s="358">
        <v>0</v>
      </c>
      <c r="BY83" s="388">
        <f>((BX83/$B83)*100)</f>
        <v>0</v>
      </c>
      <c r="BZ83" s="68">
        <v>0</v>
      </c>
      <c r="CA83" s="314">
        <f>CC83+CE83+CG83</f>
        <v>4</v>
      </c>
      <c r="CB83" s="325">
        <f>((CA83/$B83)*100)</f>
        <v>100</v>
      </c>
      <c r="CC83" s="256">
        <v>4</v>
      </c>
      <c r="CD83" s="325">
        <f>((CC83/$B83)*100)</f>
        <v>100</v>
      </c>
      <c r="CE83" s="256">
        <v>0</v>
      </c>
      <c r="CF83" s="325">
        <f>((CE83/$B83)*100)</f>
        <v>0</v>
      </c>
      <c r="CG83" s="256">
        <v>0</v>
      </c>
      <c r="CH83" s="325">
        <f>((CG83/$B83)*100)</f>
        <v>0</v>
      </c>
      <c r="CI83" s="68">
        <v>0</v>
      </c>
      <c r="CJ83" s="442">
        <f>CL83+CN83+CP83</f>
        <v>4</v>
      </c>
      <c r="CK83" s="453">
        <f>((CJ83/$B83)*100)</f>
        <v>100</v>
      </c>
      <c r="CL83" s="401">
        <v>4</v>
      </c>
      <c r="CM83" s="453">
        <f>((CL83/$B83)*100)</f>
        <v>100</v>
      </c>
      <c r="CN83" s="401">
        <v>0</v>
      </c>
      <c r="CO83" s="453">
        <f>((CN83/$B83)*100)</f>
        <v>0</v>
      </c>
      <c r="CP83" s="401">
        <v>0</v>
      </c>
      <c r="CQ83" s="453">
        <f>((CP83/$B83)*100)</f>
        <v>0</v>
      </c>
      <c r="CR83" s="68">
        <v>0</v>
      </c>
      <c r="CS83" s="464">
        <f>CU83+CW83+CY83</f>
        <v>3</v>
      </c>
      <c r="CT83" s="475">
        <f>((CS83/$B83)*100)</f>
        <v>75</v>
      </c>
      <c r="CU83" s="419">
        <v>3</v>
      </c>
      <c r="CV83" s="475">
        <f>((CU83/$B83)*100)</f>
        <v>75</v>
      </c>
      <c r="CW83" s="419">
        <v>0</v>
      </c>
      <c r="CX83" s="475">
        <f>((CW83/$B83)*100)</f>
        <v>0</v>
      </c>
      <c r="CY83" s="419">
        <v>0</v>
      </c>
      <c r="CZ83" s="475">
        <f>((CY83/$B83)*100)</f>
        <v>0</v>
      </c>
      <c r="DA83" s="68">
        <v>0</v>
      </c>
    </row>
    <row r="84" spans="1:105" x14ac:dyDescent="0.25">
      <c r="A84" s="18"/>
      <c r="B84" s="199"/>
      <c r="C84" s="232"/>
      <c r="D84" s="205"/>
      <c r="E84" s="211"/>
      <c r="F84" s="205"/>
      <c r="G84" s="211"/>
      <c r="H84" s="205"/>
      <c r="I84" s="211"/>
      <c r="J84" s="205"/>
      <c r="K84" s="30"/>
      <c r="L84" s="176"/>
      <c r="M84" s="41"/>
      <c r="N84" s="35"/>
      <c r="O84" s="41"/>
      <c r="P84" s="47"/>
      <c r="Q84" s="41"/>
      <c r="R84" s="35"/>
      <c r="S84" s="41"/>
      <c r="T84" s="30"/>
      <c r="U84" s="160"/>
      <c r="V84" s="59"/>
      <c r="W84" s="53"/>
      <c r="X84" s="59"/>
      <c r="Y84" s="53"/>
      <c r="Z84" s="59"/>
      <c r="AA84" s="53"/>
      <c r="AB84" s="59"/>
      <c r="AC84" s="68"/>
      <c r="AD84" s="291"/>
      <c r="AE84" s="282"/>
      <c r="AF84" s="270"/>
      <c r="AG84" s="282"/>
      <c r="AH84" s="270"/>
      <c r="AI84" s="282"/>
      <c r="AJ84" s="270"/>
      <c r="AK84" s="282"/>
      <c r="AL84" s="68"/>
      <c r="AM84" s="30"/>
      <c r="AN84" s="313"/>
      <c r="AO84" s="264"/>
      <c r="AP84" s="252"/>
      <c r="AQ84" s="264"/>
      <c r="AR84" s="252"/>
      <c r="AS84" s="264"/>
      <c r="AT84" s="252"/>
      <c r="AU84" s="264"/>
      <c r="AV84" s="68"/>
      <c r="AW84" s="30"/>
      <c r="AX84" s="376"/>
      <c r="AY84" s="364"/>
      <c r="AZ84" s="354"/>
      <c r="BA84" s="364"/>
      <c r="BB84" s="354"/>
      <c r="BC84" s="364"/>
      <c r="BD84" s="354"/>
      <c r="BE84" s="364"/>
      <c r="BF84" s="68"/>
      <c r="BG84" s="30"/>
      <c r="BH84" s="160"/>
      <c r="BI84" s="59"/>
      <c r="BJ84" s="53"/>
      <c r="BK84" s="59"/>
      <c r="BL84" s="53"/>
      <c r="BM84" s="59"/>
      <c r="BN84" s="53"/>
      <c r="BO84" s="59"/>
      <c r="BP84" s="68"/>
      <c r="BQ84" s="30"/>
      <c r="BR84" s="376"/>
      <c r="BS84" s="364"/>
      <c r="BT84" s="354"/>
      <c r="BU84" s="364"/>
      <c r="BV84" s="354"/>
      <c r="BW84" s="364"/>
      <c r="BX84" s="354"/>
      <c r="BY84" s="364"/>
      <c r="BZ84" s="68"/>
      <c r="CA84" s="313"/>
      <c r="CB84" s="264"/>
      <c r="CC84" s="252"/>
      <c r="CD84" s="264"/>
      <c r="CE84" s="252"/>
      <c r="CF84" s="264"/>
      <c r="CG84" s="252"/>
      <c r="CH84" s="264"/>
      <c r="CI84" s="68"/>
      <c r="CJ84" s="441"/>
      <c r="CK84" s="410"/>
      <c r="CL84" s="397"/>
      <c r="CM84" s="410"/>
      <c r="CN84" s="397"/>
      <c r="CO84" s="410"/>
      <c r="CP84" s="397"/>
      <c r="CQ84" s="410"/>
      <c r="CR84" s="68"/>
      <c r="CS84" s="463"/>
      <c r="CT84" s="428"/>
      <c r="CU84" s="415"/>
      <c r="CV84" s="428"/>
      <c r="CW84" s="415"/>
      <c r="CX84" s="428"/>
      <c r="CY84" s="415"/>
      <c r="CZ84" s="428"/>
      <c r="DA84" s="68"/>
    </row>
    <row r="85" spans="1:105" s="8" customFormat="1" x14ac:dyDescent="0.25">
      <c r="A85" s="19" t="s">
        <v>124</v>
      </c>
      <c r="B85" s="200">
        <f>B86</f>
        <v>1</v>
      </c>
      <c r="C85" s="234">
        <f>C86</f>
        <v>0</v>
      </c>
      <c r="D85" s="243">
        <f>((C85/B85)*100)</f>
        <v>0</v>
      </c>
      <c r="E85" s="238">
        <f>E86</f>
        <v>0</v>
      </c>
      <c r="F85" s="243">
        <f>((E85/B85)*100)</f>
        <v>0</v>
      </c>
      <c r="G85" s="238">
        <f>G86</f>
        <v>0</v>
      </c>
      <c r="H85" s="243">
        <f>((G85/B85)*100)</f>
        <v>0</v>
      </c>
      <c r="I85" s="238">
        <f>I86</f>
        <v>0</v>
      </c>
      <c r="J85" s="243">
        <f>((I85/B85)*100)</f>
        <v>0</v>
      </c>
      <c r="K85" s="29">
        <f>K86</f>
        <v>0</v>
      </c>
      <c r="L85" s="177">
        <f>L86</f>
        <v>1</v>
      </c>
      <c r="M85" s="39">
        <f>((L85/B85)*100)</f>
        <v>100</v>
      </c>
      <c r="N85" s="34">
        <f>N86</f>
        <v>1</v>
      </c>
      <c r="O85" s="39">
        <f>((N85/B85)*100)</f>
        <v>100</v>
      </c>
      <c r="P85" s="46">
        <f>P86</f>
        <v>0</v>
      </c>
      <c r="Q85" s="39">
        <f>((P85/B85)*100)</f>
        <v>0</v>
      </c>
      <c r="R85" s="34">
        <f>R86</f>
        <v>0</v>
      </c>
      <c r="S85" s="39">
        <f>((R85/B85)*100)</f>
        <v>0</v>
      </c>
      <c r="T85" s="29">
        <f>T86</f>
        <v>0</v>
      </c>
      <c r="U85" s="163">
        <f>U86</f>
        <v>1</v>
      </c>
      <c r="V85" s="57">
        <f>((U85/$B85)*100)</f>
        <v>100</v>
      </c>
      <c r="W85" s="51">
        <f>W86</f>
        <v>1</v>
      </c>
      <c r="X85" s="57">
        <f>((W85/$B85)*100)</f>
        <v>100</v>
      </c>
      <c r="Y85" s="51">
        <f>Y86</f>
        <v>0</v>
      </c>
      <c r="Z85" s="57">
        <f>((Y85/$B85)*100)</f>
        <v>0</v>
      </c>
      <c r="AA85" s="51">
        <f>AA86</f>
        <v>0</v>
      </c>
      <c r="AB85" s="57">
        <f>((AA85/$B85)*100)</f>
        <v>0</v>
      </c>
      <c r="AC85" s="67">
        <f>AC86</f>
        <v>0</v>
      </c>
      <c r="AD85" s="293">
        <f>AD86</f>
        <v>1</v>
      </c>
      <c r="AE85" s="302">
        <f>((AD85/$B85)*100)</f>
        <v>100</v>
      </c>
      <c r="AF85" s="297">
        <f>AF86</f>
        <v>1</v>
      </c>
      <c r="AG85" s="302">
        <f>((AF85/$B85)*100)</f>
        <v>100</v>
      </c>
      <c r="AH85" s="297">
        <f>AH86</f>
        <v>0</v>
      </c>
      <c r="AI85" s="302">
        <f>((AH85/$B85)*100)</f>
        <v>0</v>
      </c>
      <c r="AJ85" s="297">
        <f>AJ86</f>
        <v>0</v>
      </c>
      <c r="AK85" s="302">
        <f>((AJ85/$B85)*100)</f>
        <v>0</v>
      </c>
      <c r="AL85" s="67">
        <f>AL86</f>
        <v>0</v>
      </c>
      <c r="AM85" s="29"/>
      <c r="AN85" s="315">
        <f>AN86</f>
        <v>1</v>
      </c>
      <c r="AO85" s="324">
        <f>((AN85/$B85)*100)</f>
        <v>100</v>
      </c>
      <c r="AP85" s="319">
        <f>AP86</f>
        <v>1</v>
      </c>
      <c r="AQ85" s="324">
        <f>((AP85/$B85)*100)</f>
        <v>100</v>
      </c>
      <c r="AR85" s="319">
        <f>AR86</f>
        <v>0</v>
      </c>
      <c r="AS85" s="324">
        <f>((AR85/$B85)*100)</f>
        <v>0</v>
      </c>
      <c r="AT85" s="319">
        <f>AT86</f>
        <v>0</v>
      </c>
      <c r="AU85" s="324">
        <f>((AT85/$B85)*100)</f>
        <v>0</v>
      </c>
      <c r="AV85" s="67">
        <f>AV86</f>
        <v>0</v>
      </c>
      <c r="AW85" s="29"/>
      <c r="AX85" s="378">
        <f>AX86</f>
        <v>1</v>
      </c>
      <c r="AY85" s="387">
        <f>((AX85/$B85)*100)</f>
        <v>100</v>
      </c>
      <c r="AZ85" s="382">
        <f>AZ86</f>
        <v>1</v>
      </c>
      <c r="BA85" s="387">
        <f>((AZ85/$B85)*100)</f>
        <v>100</v>
      </c>
      <c r="BB85" s="382">
        <f>BB86</f>
        <v>0</v>
      </c>
      <c r="BC85" s="387">
        <f>((BB85/$B85)*100)</f>
        <v>0</v>
      </c>
      <c r="BD85" s="382">
        <f>BD86</f>
        <v>0</v>
      </c>
      <c r="BE85" s="387">
        <f>((BD85/$B85)*100)</f>
        <v>0</v>
      </c>
      <c r="BF85" s="67">
        <f>BF86</f>
        <v>0</v>
      </c>
      <c r="BG85" s="29"/>
      <c r="BH85" s="163">
        <f>BH86</f>
        <v>1</v>
      </c>
      <c r="BI85" s="57">
        <f>((BH85/$B85)*100)</f>
        <v>100</v>
      </c>
      <c r="BJ85" s="51">
        <f>BJ86</f>
        <v>1</v>
      </c>
      <c r="BK85" s="57">
        <f>((BJ85/$B85)*100)</f>
        <v>100</v>
      </c>
      <c r="BL85" s="51">
        <f>BL86</f>
        <v>0</v>
      </c>
      <c r="BM85" s="57">
        <f>((BL85/$B85)*100)</f>
        <v>0</v>
      </c>
      <c r="BN85" s="51">
        <f>BN86</f>
        <v>0</v>
      </c>
      <c r="BO85" s="57">
        <f>((BN85/$B85)*100)</f>
        <v>0</v>
      </c>
      <c r="BP85" s="67">
        <f>BP86</f>
        <v>0</v>
      </c>
      <c r="BQ85" s="29"/>
      <c r="BR85" s="378">
        <f>BR86</f>
        <v>1</v>
      </c>
      <c r="BS85" s="387">
        <f>((BR85/$B85)*100)</f>
        <v>100</v>
      </c>
      <c r="BT85" s="382">
        <f>BT86</f>
        <v>1</v>
      </c>
      <c r="BU85" s="387">
        <f>((BT85/$B85)*100)</f>
        <v>100</v>
      </c>
      <c r="BV85" s="382">
        <f>BV86</f>
        <v>0</v>
      </c>
      <c r="BW85" s="387">
        <f>((BV85/$B85)*100)</f>
        <v>0</v>
      </c>
      <c r="BX85" s="382">
        <f>BX86</f>
        <v>0</v>
      </c>
      <c r="BY85" s="387">
        <f>((BX85/$B85)*100)</f>
        <v>0</v>
      </c>
      <c r="BZ85" s="67">
        <f>BZ86</f>
        <v>0</v>
      </c>
      <c r="CA85" s="315">
        <f>CA86</f>
        <v>1</v>
      </c>
      <c r="CB85" s="324">
        <f>((CA85/$B85)*100)</f>
        <v>100</v>
      </c>
      <c r="CC85" s="319">
        <f>CC86</f>
        <v>1</v>
      </c>
      <c r="CD85" s="324">
        <f>((CC85/$B85)*100)</f>
        <v>100</v>
      </c>
      <c r="CE85" s="319">
        <f>CE86</f>
        <v>0</v>
      </c>
      <c r="CF85" s="324">
        <f>((CE85/$B85)*100)</f>
        <v>0</v>
      </c>
      <c r="CG85" s="319">
        <f>CG86</f>
        <v>0</v>
      </c>
      <c r="CH85" s="324">
        <f>((CG85/$B85)*100)</f>
        <v>0</v>
      </c>
      <c r="CI85" s="67">
        <f>CI86</f>
        <v>0</v>
      </c>
      <c r="CJ85" s="443">
        <f>CJ86</f>
        <v>1</v>
      </c>
      <c r="CK85" s="452">
        <f>((CJ85/$B85)*100)</f>
        <v>100</v>
      </c>
      <c r="CL85" s="447">
        <f>CL86</f>
        <v>1</v>
      </c>
      <c r="CM85" s="452">
        <f>((CL85/$B85)*100)</f>
        <v>100</v>
      </c>
      <c r="CN85" s="447">
        <f>CN86</f>
        <v>0</v>
      </c>
      <c r="CO85" s="452">
        <f>((CN85/$B85)*100)</f>
        <v>0</v>
      </c>
      <c r="CP85" s="447">
        <f>CP86</f>
        <v>0</v>
      </c>
      <c r="CQ85" s="452">
        <f>((CP85/$B85)*100)</f>
        <v>0</v>
      </c>
      <c r="CR85" s="67">
        <f>CR86</f>
        <v>0</v>
      </c>
      <c r="CS85" s="465">
        <f>CS86</f>
        <v>1</v>
      </c>
      <c r="CT85" s="474">
        <f>((CS85/$B85)*100)</f>
        <v>100</v>
      </c>
      <c r="CU85" s="469">
        <f>CU86</f>
        <v>1</v>
      </c>
      <c r="CV85" s="474">
        <f>((CU85/$B85)*100)</f>
        <v>100</v>
      </c>
      <c r="CW85" s="469">
        <f>CW86</f>
        <v>0</v>
      </c>
      <c r="CX85" s="474">
        <f>((CW85/$B85)*100)</f>
        <v>0</v>
      </c>
      <c r="CY85" s="469">
        <f>CY86</f>
        <v>0</v>
      </c>
      <c r="CZ85" s="474">
        <f>((CY85/$B85)*100)</f>
        <v>0</v>
      </c>
      <c r="DA85" s="67">
        <f>DA86</f>
        <v>0</v>
      </c>
    </row>
    <row r="86" spans="1:105" s="12" customFormat="1" ht="13.2" x14ac:dyDescent="0.25">
      <c r="A86" s="20" t="s">
        <v>125</v>
      </c>
      <c r="B86" s="198">
        <v>1</v>
      </c>
      <c r="C86" s="233">
        <f>E86+G86+I86</f>
        <v>0</v>
      </c>
      <c r="D86" s="244">
        <f>((C86/B86)*100)</f>
        <v>0</v>
      </c>
      <c r="E86" s="213">
        <v>0</v>
      </c>
      <c r="F86" s="244">
        <f>((E86/B86)*100)</f>
        <v>0</v>
      </c>
      <c r="G86" s="213">
        <v>0</v>
      </c>
      <c r="H86" s="244">
        <f>((G86/B86)*100)</f>
        <v>0</v>
      </c>
      <c r="I86" s="213">
        <v>0</v>
      </c>
      <c r="J86" s="244">
        <f>((I86/B86)*100)</f>
        <v>0</v>
      </c>
      <c r="K86" s="30">
        <v>0</v>
      </c>
      <c r="L86" s="178">
        <f>N86+P86+R86</f>
        <v>1</v>
      </c>
      <c r="M86" s="40">
        <f>((L86/B86)*100)</f>
        <v>100</v>
      </c>
      <c r="N86" s="36">
        <v>1</v>
      </c>
      <c r="O86" s="40">
        <f>((N86/B86)*100)</f>
        <v>100</v>
      </c>
      <c r="P86" s="47">
        <v>0</v>
      </c>
      <c r="Q86" s="40">
        <f>((P86/B86)*100)</f>
        <v>0</v>
      </c>
      <c r="R86" s="36">
        <v>0</v>
      </c>
      <c r="S86" s="40">
        <f>((R86/B86)*100)</f>
        <v>0</v>
      </c>
      <c r="T86" s="30">
        <v>0</v>
      </c>
      <c r="U86" s="161">
        <f>W86+Y86+AA86</f>
        <v>1</v>
      </c>
      <c r="V86" s="58">
        <f>((U86/$B86)*100)</f>
        <v>100</v>
      </c>
      <c r="W86" s="54">
        <v>1</v>
      </c>
      <c r="X86" s="58">
        <f>((W86/$B86)*100)</f>
        <v>100</v>
      </c>
      <c r="Y86" s="54">
        <v>0</v>
      </c>
      <c r="Z86" s="58">
        <f>((Y86/$B86)*100)</f>
        <v>0</v>
      </c>
      <c r="AA86" s="54">
        <v>0</v>
      </c>
      <c r="AB86" s="58">
        <f>((AA86/$B86)*100)</f>
        <v>0</v>
      </c>
      <c r="AC86" s="68">
        <v>0</v>
      </c>
      <c r="AD86" s="292">
        <f>AF86+AH86+AJ86</f>
        <v>1</v>
      </c>
      <c r="AE86" s="303">
        <f>((AD86/$B86)*100)</f>
        <v>100</v>
      </c>
      <c r="AF86" s="274">
        <v>1</v>
      </c>
      <c r="AG86" s="303">
        <f>((AF86/$B86)*100)</f>
        <v>100</v>
      </c>
      <c r="AH86" s="274">
        <v>0</v>
      </c>
      <c r="AI86" s="303">
        <f>((AH86/$B86)*100)</f>
        <v>0</v>
      </c>
      <c r="AJ86" s="274">
        <v>0</v>
      </c>
      <c r="AK86" s="303">
        <f>((AJ86/$B86)*100)</f>
        <v>0</v>
      </c>
      <c r="AL86" s="68">
        <v>0</v>
      </c>
      <c r="AM86" s="30" t="str">
        <f>IF((AD86+AL86)&gt;B86, "error", " ")</f>
        <v xml:space="preserve"> </v>
      </c>
      <c r="AN86" s="314">
        <f>AP86+AR86+AT86</f>
        <v>1</v>
      </c>
      <c r="AO86" s="325">
        <f>((AN86/$B86)*100)</f>
        <v>100</v>
      </c>
      <c r="AP86" s="256">
        <v>1</v>
      </c>
      <c r="AQ86" s="325">
        <f>((AP86/$B86)*100)</f>
        <v>100</v>
      </c>
      <c r="AR86" s="256">
        <v>0</v>
      </c>
      <c r="AS86" s="325">
        <f>((AR86/$B86)*100)</f>
        <v>0</v>
      </c>
      <c r="AT86" s="256">
        <v>0</v>
      </c>
      <c r="AU86" s="325">
        <f>((AT86/$B86)*100)</f>
        <v>0</v>
      </c>
      <c r="AV86" s="68">
        <v>0</v>
      </c>
      <c r="AW86" s="30" t="str">
        <f>IF((AN86+AV86)&gt;$B86, "error", " ")</f>
        <v xml:space="preserve"> </v>
      </c>
      <c r="AX86" s="377">
        <f>AZ86+BB86+BD86</f>
        <v>1</v>
      </c>
      <c r="AY86" s="388">
        <f>((AX86/$B86)*100)</f>
        <v>100</v>
      </c>
      <c r="AZ86" s="358">
        <v>1</v>
      </c>
      <c r="BA86" s="388">
        <f>((AZ86/$B86)*100)</f>
        <v>100</v>
      </c>
      <c r="BB86" s="358">
        <v>0</v>
      </c>
      <c r="BC86" s="388">
        <f>((BB86/$B86)*100)</f>
        <v>0</v>
      </c>
      <c r="BD86" s="358">
        <v>0</v>
      </c>
      <c r="BE86" s="388">
        <f>((BD86/$B86)*100)</f>
        <v>0</v>
      </c>
      <c r="BF86" s="68">
        <v>0</v>
      </c>
      <c r="BG86" s="30" t="str">
        <f>IF((AX86+BF86)&gt;$B86, "error", " ")</f>
        <v xml:space="preserve"> </v>
      </c>
      <c r="BH86" s="161">
        <f>BJ86+BL86+BN86</f>
        <v>1</v>
      </c>
      <c r="BI86" s="58">
        <f>((BH86/$B86)*100)</f>
        <v>100</v>
      </c>
      <c r="BJ86" s="54">
        <v>1</v>
      </c>
      <c r="BK86" s="58">
        <f>((BJ86/$B86)*100)</f>
        <v>100</v>
      </c>
      <c r="BL86" s="54">
        <v>0</v>
      </c>
      <c r="BM86" s="58">
        <f>((BL86/$B86)*100)</f>
        <v>0</v>
      </c>
      <c r="BN86" s="54">
        <v>0</v>
      </c>
      <c r="BO86" s="58">
        <f>((BN86/$B86)*100)</f>
        <v>0</v>
      </c>
      <c r="BP86" s="68">
        <v>0</v>
      </c>
      <c r="BQ86" s="30" t="str">
        <f>IF((BH86+BP86)&gt;$B86, "error", " ")</f>
        <v xml:space="preserve"> </v>
      </c>
      <c r="BR86" s="377">
        <f>BT86+BV86+BX86</f>
        <v>1</v>
      </c>
      <c r="BS86" s="388">
        <f>((BR86/$B86)*100)</f>
        <v>100</v>
      </c>
      <c r="BT86" s="358">
        <v>1</v>
      </c>
      <c r="BU86" s="388">
        <f>((BT86/$B86)*100)</f>
        <v>100</v>
      </c>
      <c r="BV86" s="358">
        <v>0</v>
      </c>
      <c r="BW86" s="388">
        <f>((BV86/$B86)*100)</f>
        <v>0</v>
      </c>
      <c r="BX86" s="358">
        <v>0</v>
      </c>
      <c r="BY86" s="388">
        <f>((BX86/$B86)*100)</f>
        <v>0</v>
      </c>
      <c r="BZ86" s="68">
        <v>0</v>
      </c>
      <c r="CA86" s="314">
        <f>CC86+CE86+CG86</f>
        <v>1</v>
      </c>
      <c r="CB86" s="325">
        <f>((CA86/$B86)*100)</f>
        <v>100</v>
      </c>
      <c r="CC86" s="256">
        <v>1</v>
      </c>
      <c r="CD86" s="325">
        <f>((CC86/$B86)*100)</f>
        <v>100</v>
      </c>
      <c r="CE86" s="256">
        <v>0</v>
      </c>
      <c r="CF86" s="325">
        <f>((CE86/$B86)*100)</f>
        <v>0</v>
      </c>
      <c r="CG86" s="256">
        <v>0</v>
      </c>
      <c r="CH86" s="325">
        <f>((CG86/$B86)*100)</f>
        <v>0</v>
      </c>
      <c r="CI86" s="68">
        <v>0</v>
      </c>
      <c r="CJ86" s="442">
        <f>CL86+CN86+CP86</f>
        <v>1</v>
      </c>
      <c r="CK86" s="453">
        <f>((CJ86/$B86)*100)</f>
        <v>100</v>
      </c>
      <c r="CL86" s="401">
        <v>1</v>
      </c>
      <c r="CM86" s="453">
        <f>((CL86/$B86)*100)</f>
        <v>100</v>
      </c>
      <c r="CN86" s="401">
        <v>0</v>
      </c>
      <c r="CO86" s="453">
        <f>((CN86/$B86)*100)</f>
        <v>0</v>
      </c>
      <c r="CP86" s="401">
        <v>0</v>
      </c>
      <c r="CQ86" s="453">
        <f>((CP86/$B86)*100)</f>
        <v>0</v>
      </c>
      <c r="CR86" s="68">
        <v>0</v>
      </c>
      <c r="CS86" s="464">
        <f>CU86+CW86+CY86</f>
        <v>1</v>
      </c>
      <c r="CT86" s="475">
        <f>((CS86/$B86)*100)</f>
        <v>100</v>
      </c>
      <c r="CU86" s="419">
        <v>1</v>
      </c>
      <c r="CV86" s="475">
        <f>((CU86/$B86)*100)</f>
        <v>100</v>
      </c>
      <c r="CW86" s="419">
        <v>0</v>
      </c>
      <c r="CX86" s="475">
        <f>((CW86/$B86)*100)</f>
        <v>0</v>
      </c>
      <c r="CY86" s="419">
        <v>0</v>
      </c>
      <c r="CZ86" s="475">
        <f>((CY86/$B86)*100)</f>
        <v>0</v>
      </c>
      <c r="DA86" s="68">
        <v>0</v>
      </c>
    </row>
    <row r="87" spans="1:105" x14ac:dyDescent="0.25">
      <c r="A87" s="18"/>
      <c r="B87" s="199"/>
      <c r="C87" s="232"/>
      <c r="D87" s="205"/>
      <c r="E87" s="211"/>
      <c r="F87" s="205"/>
      <c r="G87" s="211"/>
      <c r="H87" s="205"/>
      <c r="I87" s="211"/>
      <c r="J87" s="205"/>
      <c r="K87" s="30"/>
      <c r="L87" s="176"/>
      <c r="M87" s="41"/>
      <c r="N87" s="35"/>
      <c r="O87" s="41"/>
      <c r="P87" s="47"/>
      <c r="Q87" s="41"/>
      <c r="R87" s="35"/>
      <c r="S87" s="41"/>
      <c r="T87" s="30"/>
      <c r="U87" s="160"/>
      <c r="V87" s="59"/>
      <c r="W87" s="53"/>
      <c r="X87" s="59"/>
      <c r="Y87" s="53"/>
      <c r="Z87" s="59"/>
      <c r="AA87" s="53"/>
      <c r="AB87" s="59"/>
      <c r="AC87" s="68"/>
      <c r="AD87" s="291"/>
      <c r="AE87" s="282"/>
      <c r="AF87" s="270"/>
      <c r="AG87" s="282"/>
      <c r="AH87" s="270"/>
      <c r="AI87" s="282"/>
      <c r="AJ87" s="270"/>
      <c r="AK87" s="282"/>
      <c r="AL87" s="68"/>
      <c r="AM87" s="30"/>
      <c r="AN87" s="313"/>
      <c r="AO87" s="264"/>
      <c r="AP87" s="252"/>
      <c r="AQ87" s="264"/>
      <c r="AR87" s="252"/>
      <c r="AS87" s="264"/>
      <c r="AT87" s="252"/>
      <c r="AU87" s="264"/>
      <c r="AV87" s="68"/>
      <c r="AW87" s="30"/>
      <c r="AX87" s="376"/>
      <c r="AY87" s="364"/>
      <c r="AZ87" s="354"/>
      <c r="BA87" s="364"/>
      <c r="BB87" s="354"/>
      <c r="BC87" s="364"/>
      <c r="BD87" s="354"/>
      <c r="BE87" s="364"/>
      <c r="BF87" s="68"/>
      <c r="BG87" s="30"/>
      <c r="BH87" s="160"/>
      <c r="BI87" s="59"/>
      <c r="BJ87" s="53"/>
      <c r="BK87" s="59"/>
      <c r="BL87" s="53"/>
      <c r="BM87" s="59"/>
      <c r="BN87" s="53"/>
      <c r="BO87" s="59"/>
      <c r="BP87" s="68"/>
      <c r="BQ87" s="30"/>
      <c r="BR87" s="376"/>
      <c r="BS87" s="364"/>
      <c r="BT87" s="354"/>
      <c r="BU87" s="364"/>
      <c r="BV87" s="354"/>
      <c r="BW87" s="364"/>
      <c r="BX87" s="354"/>
      <c r="BY87" s="364"/>
      <c r="BZ87" s="68"/>
      <c r="CA87" s="313"/>
      <c r="CB87" s="264"/>
      <c r="CC87" s="252"/>
      <c r="CD87" s="264"/>
      <c r="CE87" s="252"/>
      <c r="CF87" s="264"/>
      <c r="CG87" s="252"/>
      <c r="CH87" s="264"/>
      <c r="CI87" s="68"/>
      <c r="CJ87" s="441"/>
      <c r="CK87" s="410"/>
      <c r="CL87" s="397"/>
      <c r="CM87" s="410"/>
      <c r="CN87" s="397"/>
      <c r="CO87" s="410"/>
      <c r="CP87" s="397"/>
      <c r="CQ87" s="410"/>
      <c r="CR87" s="68"/>
      <c r="CS87" s="463"/>
      <c r="CT87" s="428"/>
      <c r="CU87" s="415"/>
      <c r="CV87" s="428"/>
      <c r="CW87" s="415"/>
      <c r="CX87" s="428"/>
      <c r="CY87" s="415"/>
      <c r="CZ87" s="428"/>
      <c r="DA87" s="68"/>
    </row>
    <row r="88" spans="1:105" s="8" customFormat="1" x14ac:dyDescent="0.25">
      <c r="A88" s="19" t="s">
        <v>126</v>
      </c>
      <c r="B88" s="200">
        <f>B89+B90</f>
        <v>10</v>
      </c>
      <c r="C88" s="234">
        <f>SUM(C89:C90)</f>
        <v>3</v>
      </c>
      <c r="D88" s="243">
        <f>((C88/B88)*100)</f>
        <v>30</v>
      </c>
      <c r="E88" s="238">
        <f>E89+E90</f>
        <v>3</v>
      </c>
      <c r="F88" s="243">
        <f>((E88/B88)*100)</f>
        <v>30</v>
      </c>
      <c r="G88" s="238">
        <f>G89+G90</f>
        <v>0</v>
      </c>
      <c r="H88" s="243">
        <f>((G88/B88)*100)</f>
        <v>0</v>
      </c>
      <c r="I88" s="238">
        <f>SUM(I89:I90)</f>
        <v>0</v>
      </c>
      <c r="J88" s="243">
        <f>((I88/B88)*100)</f>
        <v>0</v>
      </c>
      <c r="K88" s="29">
        <f>K89+K90</f>
        <v>1</v>
      </c>
      <c r="L88" s="177">
        <f>SUM(L89:L90)</f>
        <v>7</v>
      </c>
      <c r="M88" s="39">
        <f>((L88/B88)*100)</f>
        <v>70</v>
      </c>
      <c r="N88" s="34">
        <f>N89+N90</f>
        <v>6</v>
      </c>
      <c r="O88" s="39">
        <f>((N88/B88)*100)</f>
        <v>60</v>
      </c>
      <c r="P88" s="46">
        <f>P89+P90</f>
        <v>0</v>
      </c>
      <c r="Q88" s="39">
        <f>((P88/B88)*100)</f>
        <v>0</v>
      </c>
      <c r="R88" s="34">
        <f>SUM(R89:R90)</f>
        <v>1</v>
      </c>
      <c r="S88" s="39">
        <f>((R88/B88)*100)</f>
        <v>10</v>
      </c>
      <c r="T88" s="29">
        <f>T89+T90</f>
        <v>1</v>
      </c>
      <c r="U88" s="163">
        <f>SUM(U89:U90)</f>
        <v>3</v>
      </c>
      <c r="V88" s="57">
        <f>((U88/$B88)*100)</f>
        <v>30</v>
      </c>
      <c r="W88" s="51">
        <f>W89+W90</f>
        <v>2</v>
      </c>
      <c r="X88" s="57">
        <f>((W88/$B88)*100)</f>
        <v>20</v>
      </c>
      <c r="Y88" s="51">
        <f>Y89+Y90</f>
        <v>0</v>
      </c>
      <c r="Z88" s="57">
        <f>((Y88/$B88)*100)</f>
        <v>0</v>
      </c>
      <c r="AA88" s="51">
        <f>SUM(AA89:AA90)</f>
        <v>1</v>
      </c>
      <c r="AB88" s="57">
        <f>((AA88/$B88)*100)</f>
        <v>10</v>
      </c>
      <c r="AC88" s="67">
        <f>AC89+AC90</f>
        <v>1</v>
      </c>
      <c r="AD88" s="293">
        <f>SUM(AD89:AD90)</f>
        <v>7</v>
      </c>
      <c r="AE88" s="302">
        <f>((AD88/$B88)*100)</f>
        <v>70</v>
      </c>
      <c r="AF88" s="297">
        <f>AF89+AF90</f>
        <v>5</v>
      </c>
      <c r="AG88" s="302">
        <f>((AF88/$B88)*100)</f>
        <v>50</v>
      </c>
      <c r="AH88" s="297">
        <f>AH89+AH90</f>
        <v>0</v>
      </c>
      <c r="AI88" s="302">
        <f>((AH88/$B88)*100)</f>
        <v>0</v>
      </c>
      <c r="AJ88" s="297">
        <f>SUM(AJ89:AJ90)</f>
        <v>2</v>
      </c>
      <c r="AK88" s="302">
        <f>((AJ88/$B88)*100)</f>
        <v>20</v>
      </c>
      <c r="AL88" s="67">
        <f>AL89+AL90</f>
        <v>1</v>
      </c>
      <c r="AM88" s="29"/>
      <c r="AN88" s="315">
        <f>SUM(AN89:AN90)</f>
        <v>7</v>
      </c>
      <c r="AO88" s="324">
        <f>((AN88/$B88)*100)</f>
        <v>70</v>
      </c>
      <c r="AP88" s="319">
        <f>AP89+AP90</f>
        <v>4</v>
      </c>
      <c r="AQ88" s="324">
        <f>((AP88/$B88)*100)</f>
        <v>40</v>
      </c>
      <c r="AR88" s="319">
        <f>AR89+AR90</f>
        <v>2</v>
      </c>
      <c r="AS88" s="324">
        <f>((AR88/$B88)*100)</f>
        <v>20</v>
      </c>
      <c r="AT88" s="319">
        <f>SUM(AT89:AT90)</f>
        <v>1</v>
      </c>
      <c r="AU88" s="324">
        <f>((AT88/$B88)*100)</f>
        <v>10</v>
      </c>
      <c r="AV88" s="67">
        <f>AV89+AV90</f>
        <v>1</v>
      </c>
      <c r="AW88" s="29"/>
      <c r="AX88" s="378">
        <f>SUM(AX89:AX90)</f>
        <v>8</v>
      </c>
      <c r="AY88" s="387">
        <f>((AX88/$B88)*100)</f>
        <v>80</v>
      </c>
      <c r="AZ88" s="382">
        <f>AZ89+AZ90</f>
        <v>6</v>
      </c>
      <c r="BA88" s="387">
        <f>((AZ88/$B88)*100)</f>
        <v>60</v>
      </c>
      <c r="BB88" s="382">
        <f>BB89+BB90</f>
        <v>0</v>
      </c>
      <c r="BC88" s="387">
        <f>((BB88/$B88)*100)</f>
        <v>0</v>
      </c>
      <c r="BD88" s="382">
        <f>SUM(BD89:BD90)</f>
        <v>2</v>
      </c>
      <c r="BE88" s="387">
        <f>((BD88/$B88)*100)</f>
        <v>20</v>
      </c>
      <c r="BF88" s="67">
        <f>BF89+BF90</f>
        <v>0</v>
      </c>
      <c r="BG88" s="29"/>
      <c r="BH88" s="163">
        <f>SUM(BH89:BH90)</f>
        <v>7</v>
      </c>
      <c r="BI88" s="57">
        <f>((BH88/$B88)*100)</f>
        <v>70</v>
      </c>
      <c r="BJ88" s="51">
        <f>BJ89+BJ90</f>
        <v>6</v>
      </c>
      <c r="BK88" s="57">
        <f>((BJ88/$B88)*100)</f>
        <v>60</v>
      </c>
      <c r="BL88" s="51">
        <f>BL89+BL90</f>
        <v>0</v>
      </c>
      <c r="BM88" s="57">
        <f>((BL88/$B88)*100)</f>
        <v>0</v>
      </c>
      <c r="BN88" s="51">
        <f>SUM(BN89:BN90)</f>
        <v>1</v>
      </c>
      <c r="BO88" s="57">
        <f>((BN88/$B88)*100)</f>
        <v>10</v>
      </c>
      <c r="BP88" s="67">
        <f>BP89+BP90</f>
        <v>0</v>
      </c>
      <c r="BQ88" s="29"/>
      <c r="BR88" s="378">
        <f>SUM(BR89:BR90)</f>
        <v>10</v>
      </c>
      <c r="BS88" s="387">
        <f>((BR88/$B88)*100)</f>
        <v>100</v>
      </c>
      <c r="BT88" s="382">
        <f>BT89+BT90</f>
        <v>9</v>
      </c>
      <c r="BU88" s="387">
        <f>((BT88/$B88)*100)</f>
        <v>90</v>
      </c>
      <c r="BV88" s="382">
        <f>BV89+BV90</f>
        <v>0</v>
      </c>
      <c r="BW88" s="387">
        <f>((BV88/$B88)*100)</f>
        <v>0</v>
      </c>
      <c r="BX88" s="382">
        <f>SUM(BX89:BX90)</f>
        <v>1</v>
      </c>
      <c r="BY88" s="387">
        <f>((BX88/$B88)*100)</f>
        <v>10</v>
      </c>
      <c r="BZ88" s="67">
        <f>BZ89+BZ90</f>
        <v>0</v>
      </c>
      <c r="CA88" s="315">
        <f>SUM(CA89:CA90)</f>
        <v>10</v>
      </c>
      <c r="CB88" s="324">
        <f>((CA88/$B88)*100)</f>
        <v>100</v>
      </c>
      <c r="CC88" s="319">
        <f>CC89+CC90</f>
        <v>9</v>
      </c>
      <c r="CD88" s="324">
        <f>((CC88/$B88)*100)</f>
        <v>90</v>
      </c>
      <c r="CE88" s="319">
        <f>CE89+CE90</f>
        <v>0</v>
      </c>
      <c r="CF88" s="324">
        <f>((CE88/$B88)*100)</f>
        <v>0</v>
      </c>
      <c r="CG88" s="319">
        <f>SUM(CG89:CG90)</f>
        <v>1</v>
      </c>
      <c r="CH88" s="324">
        <f>((CG88/$B88)*100)</f>
        <v>10</v>
      </c>
      <c r="CI88" s="67">
        <f>CI89+CI90</f>
        <v>0</v>
      </c>
      <c r="CJ88" s="443">
        <f>SUM(CJ89:CJ90)</f>
        <v>10</v>
      </c>
      <c r="CK88" s="452">
        <f>((CJ88/$B88)*100)</f>
        <v>100</v>
      </c>
      <c r="CL88" s="447">
        <f>CL89+CL90</f>
        <v>9</v>
      </c>
      <c r="CM88" s="452">
        <f>((CL88/$B88)*100)</f>
        <v>90</v>
      </c>
      <c r="CN88" s="447">
        <f>CN89+CN90</f>
        <v>0</v>
      </c>
      <c r="CO88" s="452">
        <f>((CN88/$B88)*100)</f>
        <v>0</v>
      </c>
      <c r="CP88" s="447">
        <f>SUM(CP89:CP90)</f>
        <v>1</v>
      </c>
      <c r="CQ88" s="452">
        <f>((CP88/$B88)*100)</f>
        <v>10</v>
      </c>
      <c r="CR88" s="67">
        <f>CR89+CR90</f>
        <v>0</v>
      </c>
      <c r="CS88" s="465">
        <f>SUM(CS89:CS90)</f>
        <v>7</v>
      </c>
      <c r="CT88" s="474">
        <f>((CS88/$B88)*100)</f>
        <v>70</v>
      </c>
      <c r="CU88" s="469">
        <f>CU89+CU90</f>
        <v>6</v>
      </c>
      <c r="CV88" s="474">
        <f>((CU88/$B88)*100)</f>
        <v>60</v>
      </c>
      <c r="CW88" s="469">
        <f>CW89+CW90</f>
        <v>0</v>
      </c>
      <c r="CX88" s="474">
        <f>((CW88/$B88)*100)</f>
        <v>0</v>
      </c>
      <c r="CY88" s="469">
        <f>SUM(CY89:CY90)</f>
        <v>1</v>
      </c>
      <c r="CZ88" s="474">
        <f>((CY88/$B88)*100)</f>
        <v>10</v>
      </c>
      <c r="DA88" s="67">
        <f>DA89+DA90</f>
        <v>0</v>
      </c>
    </row>
    <row r="89" spans="1:105" s="12" customFormat="1" ht="13.2" x14ac:dyDescent="0.25">
      <c r="A89" s="20" t="s">
        <v>127</v>
      </c>
      <c r="B89" s="198">
        <v>8</v>
      </c>
      <c r="C89" s="233">
        <f>E89+G89+I89</f>
        <v>3</v>
      </c>
      <c r="D89" s="244">
        <f>((C89/B89)*100)</f>
        <v>37.5</v>
      </c>
      <c r="E89" s="213">
        <v>3</v>
      </c>
      <c r="F89" s="244">
        <f>((E89/B89)*100)</f>
        <v>37.5</v>
      </c>
      <c r="G89" s="213">
        <v>0</v>
      </c>
      <c r="H89" s="244">
        <f>((G89/B89)*100)</f>
        <v>0</v>
      </c>
      <c r="I89" s="213">
        <v>0</v>
      </c>
      <c r="J89" s="244">
        <f>((I89/B89)*100)</f>
        <v>0</v>
      </c>
      <c r="K89" s="30">
        <v>1</v>
      </c>
      <c r="L89" s="178">
        <f>N89+P89+R89</f>
        <v>7</v>
      </c>
      <c r="M89" s="40">
        <f>((L89/B89)*100)</f>
        <v>87.5</v>
      </c>
      <c r="N89" s="36">
        <v>6</v>
      </c>
      <c r="O89" s="40">
        <f>((N89/B89)*100)</f>
        <v>75</v>
      </c>
      <c r="P89" s="47">
        <v>0</v>
      </c>
      <c r="Q89" s="40">
        <f>((P89/B89)*100)</f>
        <v>0</v>
      </c>
      <c r="R89" s="36">
        <v>1</v>
      </c>
      <c r="S89" s="40">
        <f>((R89/B89)*100)</f>
        <v>12.5</v>
      </c>
      <c r="T89" s="30">
        <v>1</v>
      </c>
      <c r="U89" s="161">
        <f>W89+Y89+AA89</f>
        <v>3</v>
      </c>
      <c r="V89" s="58">
        <f>((U89/$B89)*100)</f>
        <v>37.5</v>
      </c>
      <c r="W89" s="54">
        <v>2</v>
      </c>
      <c r="X89" s="58">
        <f>((W89/$B89)*100)</f>
        <v>25</v>
      </c>
      <c r="Y89" s="54">
        <v>0</v>
      </c>
      <c r="Z89" s="58">
        <f>((Y89/$B89)*100)</f>
        <v>0</v>
      </c>
      <c r="AA89" s="54">
        <v>1</v>
      </c>
      <c r="AB89" s="58">
        <f>((AA89/$B89)*100)</f>
        <v>12.5</v>
      </c>
      <c r="AC89" s="68">
        <v>1</v>
      </c>
      <c r="AD89" s="292">
        <f>AF89+AH89+AJ89</f>
        <v>7</v>
      </c>
      <c r="AE89" s="303">
        <f>((AD89/$B89)*100)</f>
        <v>87.5</v>
      </c>
      <c r="AF89" s="274">
        <v>5</v>
      </c>
      <c r="AG89" s="303">
        <f>((AF89/$B89)*100)</f>
        <v>62.5</v>
      </c>
      <c r="AH89" s="274">
        <v>0</v>
      </c>
      <c r="AI89" s="303">
        <f>((AH89/$B89)*100)</f>
        <v>0</v>
      </c>
      <c r="AJ89" s="274">
        <v>2</v>
      </c>
      <c r="AK89" s="303">
        <f>((AJ89/$B89)*100)</f>
        <v>25</v>
      </c>
      <c r="AL89" s="68">
        <v>1</v>
      </c>
      <c r="AM89" s="30" t="str">
        <f t="shared" ref="AM89:AM90" si="189">IF((AD89+AL89)&gt;B89, "error", " ")</f>
        <v xml:space="preserve"> </v>
      </c>
      <c r="AN89" s="314">
        <f>AP89+AR89+AT89</f>
        <v>7</v>
      </c>
      <c r="AO89" s="325">
        <f>((AN89/$B89)*100)</f>
        <v>87.5</v>
      </c>
      <c r="AP89" s="256">
        <v>4</v>
      </c>
      <c r="AQ89" s="325">
        <f>((AP89/$B89)*100)</f>
        <v>50</v>
      </c>
      <c r="AR89" s="256">
        <v>2</v>
      </c>
      <c r="AS89" s="325">
        <f>((AR89/$B89)*100)</f>
        <v>25</v>
      </c>
      <c r="AT89" s="256">
        <v>1</v>
      </c>
      <c r="AU89" s="325">
        <f>((AT89/$B89)*100)</f>
        <v>12.5</v>
      </c>
      <c r="AV89" s="68">
        <v>1</v>
      </c>
      <c r="AW89" s="30" t="str">
        <f t="shared" ref="AW89:AW90" si="190">IF((AN89+AV89)&gt;$B89, "error", " ")</f>
        <v xml:space="preserve"> </v>
      </c>
      <c r="AX89" s="377">
        <f>AZ89+BB89+BD89</f>
        <v>8</v>
      </c>
      <c r="AY89" s="388">
        <f>((AX89/$B89)*100)</f>
        <v>100</v>
      </c>
      <c r="AZ89" s="358">
        <v>6</v>
      </c>
      <c r="BA89" s="388">
        <f>((AZ89/$B89)*100)</f>
        <v>75</v>
      </c>
      <c r="BB89" s="358">
        <v>0</v>
      </c>
      <c r="BC89" s="388">
        <f>((BB89/$B89)*100)</f>
        <v>0</v>
      </c>
      <c r="BD89" s="358">
        <v>2</v>
      </c>
      <c r="BE89" s="388">
        <f>((BD89/$B89)*100)</f>
        <v>25</v>
      </c>
      <c r="BF89" s="68">
        <v>0</v>
      </c>
      <c r="BG89" s="30" t="str">
        <f t="shared" ref="BG89:BG90" si="191">IF((AX89+BF89)&gt;$B89, "error", " ")</f>
        <v xml:space="preserve"> </v>
      </c>
      <c r="BH89" s="161">
        <f>BJ89+BL89+BN89</f>
        <v>7</v>
      </c>
      <c r="BI89" s="58">
        <f>((BH89/$B89)*100)</f>
        <v>87.5</v>
      </c>
      <c r="BJ89" s="54">
        <v>6</v>
      </c>
      <c r="BK89" s="58">
        <f>((BJ89/$B89)*100)</f>
        <v>75</v>
      </c>
      <c r="BL89" s="54">
        <v>0</v>
      </c>
      <c r="BM89" s="58">
        <f>((BL89/$B89)*100)</f>
        <v>0</v>
      </c>
      <c r="BN89" s="54">
        <v>1</v>
      </c>
      <c r="BO89" s="58">
        <f>((BN89/$B89)*100)</f>
        <v>12.5</v>
      </c>
      <c r="BP89" s="68">
        <v>0</v>
      </c>
      <c r="BQ89" s="30" t="str">
        <f t="shared" ref="BQ89:BQ90" si="192">IF((BH89+BP89)&gt;$B89, "error", " ")</f>
        <v xml:space="preserve"> </v>
      </c>
      <c r="BR89" s="377">
        <f>BT89+BV89+BX89</f>
        <v>8</v>
      </c>
      <c r="BS89" s="388">
        <f>((BR89/$B89)*100)</f>
        <v>100</v>
      </c>
      <c r="BT89" s="358">
        <v>7</v>
      </c>
      <c r="BU89" s="388">
        <f>((BT89/$B89)*100)</f>
        <v>87.5</v>
      </c>
      <c r="BV89" s="358">
        <v>0</v>
      </c>
      <c r="BW89" s="388">
        <f>((BV89/$B89)*100)</f>
        <v>0</v>
      </c>
      <c r="BX89" s="358">
        <v>1</v>
      </c>
      <c r="BY89" s="388">
        <f>((BX89/$B89)*100)</f>
        <v>12.5</v>
      </c>
      <c r="BZ89" s="68">
        <v>0</v>
      </c>
      <c r="CA89" s="314">
        <f>CC89+CE89+CG89</f>
        <v>8</v>
      </c>
      <c r="CB89" s="325">
        <f>((CA89/$B89)*100)</f>
        <v>100</v>
      </c>
      <c r="CC89" s="256">
        <v>7</v>
      </c>
      <c r="CD89" s="325">
        <f>((CC89/$B89)*100)</f>
        <v>87.5</v>
      </c>
      <c r="CE89" s="256">
        <v>0</v>
      </c>
      <c r="CF89" s="325">
        <f>((CE89/$B89)*100)</f>
        <v>0</v>
      </c>
      <c r="CG89" s="256">
        <v>1</v>
      </c>
      <c r="CH89" s="325">
        <f>((CG89/$B89)*100)</f>
        <v>12.5</v>
      </c>
      <c r="CI89" s="68">
        <v>0</v>
      </c>
      <c r="CJ89" s="442">
        <f>CL89+CN89+CP89</f>
        <v>8</v>
      </c>
      <c r="CK89" s="453">
        <f>((CJ89/$B89)*100)</f>
        <v>100</v>
      </c>
      <c r="CL89" s="401">
        <v>7</v>
      </c>
      <c r="CM89" s="453">
        <f>((CL89/$B89)*100)</f>
        <v>87.5</v>
      </c>
      <c r="CN89" s="401">
        <v>0</v>
      </c>
      <c r="CO89" s="453">
        <f>((CN89/$B89)*100)</f>
        <v>0</v>
      </c>
      <c r="CP89" s="401">
        <v>1</v>
      </c>
      <c r="CQ89" s="453">
        <f>((CP89/$B89)*100)</f>
        <v>12.5</v>
      </c>
      <c r="CR89" s="68">
        <v>0</v>
      </c>
      <c r="CS89" s="464">
        <f>CU89+CW89+CY89</f>
        <v>5</v>
      </c>
      <c r="CT89" s="475">
        <f>((CS89/$B89)*100)</f>
        <v>62.5</v>
      </c>
      <c r="CU89" s="419">
        <v>4</v>
      </c>
      <c r="CV89" s="475">
        <f>((CU89/$B89)*100)</f>
        <v>50</v>
      </c>
      <c r="CW89" s="419">
        <v>0</v>
      </c>
      <c r="CX89" s="475">
        <f>((CW89/$B89)*100)</f>
        <v>0</v>
      </c>
      <c r="CY89" s="419">
        <v>1</v>
      </c>
      <c r="CZ89" s="475">
        <f>((CY89/$B89)*100)</f>
        <v>12.5</v>
      </c>
      <c r="DA89" s="68">
        <v>0</v>
      </c>
    </row>
    <row r="90" spans="1:105" s="12" customFormat="1" thickBot="1" x14ac:dyDescent="0.3">
      <c r="A90" s="21" t="s">
        <v>128</v>
      </c>
      <c r="B90" s="201">
        <v>2</v>
      </c>
      <c r="C90" s="235">
        <f>E90+G90+I90</f>
        <v>0</v>
      </c>
      <c r="D90" s="247">
        <f>((C90/B90)*100)</f>
        <v>0</v>
      </c>
      <c r="E90" s="239">
        <v>0</v>
      </c>
      <c r="F90" s="247">
        <f>((E90/B90)*100)</f>
        <v>0</v>
      </c>
      <c r="G90" s="239">
        <v>0</v>
      </c>
      <c r="H90" s="247">
        <f>((G90/B90)*100)</f>
        <v>0</v>
      </c>
      <c r="I90" s="239">
        <v>0</v>
      </c>
      <c r="J90" s="247">
        <f>((I90/B90)*100)</f>
        <v>0</v>
      </c>
      <c r="K90" s="32">
        <v>0</v>
      </c>
      <c r="L90" s="179">
        <f>N90+P90+R90</f>
        <v>0</v>
      </c>
      <c r="M90" s="44">
        <f>((L90/B90)*100)</f>
        <v>0</v>
      </c>
      <c r="N90" s="37">
        <v>0</v>
      </c>
      <c r="O90" s="44">
        <f>((N90/B90)*100)</f>
        <v>0</v>
      </c>
      <c r="P90" s="49">
        <v>0</v>
      </c>
      <c r="Q90" s="44">
        <f>((P90/B90)*100)</f>
        <v>0</v>
      </c>
      <c r="R90" s="37">
        <v>0</v>
      </c>
      <c r="S90" s="44">
        <f>((R90/B90)*100)</f>
        <v>0</v>
      </c>
      <c r="T90" s="32">
        <v>0</v>
      </c>
      <c r="U90" s="162">
        <f>W90+Y90+AA90</f>
        <v>0</v>
      </c>
      <c r="V90" s="62">
        <f>((U90/$B90)*100)</f>
        <v>0</v>
      </c>
      <c r="W90" s="55">
        <v>0</v>
      </c>
      <c r="X90" s="62">
        <f>((W90/$B90)*100)</f>
        <v>0</v>
      </c>
      <c r="Y90" s="55">
        <v>0</v>
      </c>
      <c r="Z90" s="62">
        <f>((Y90/$B90)*100)</f>
        <v>0</v>
      </c>
      <c r="AA90" s="55">
        <v>0</v>
      </c>
      <c r="AB90" s="62">
        <f>((AA90/$B90)*100)</f>
        <v>0</v>
      </c>
      <c r="AC90" s="70">
        <v>0</v>
      </c>
      <c r="AD90" s="294">
        <f>AF90+AH90+AJ90</f>
        <v>0</v>
      </c>
      <c r="AE90" s="306">
        <f>((AD90/$B90)*100)</f>
        <v>0</v>
      </c>
      <c r="AF90" s="298">
        <v>0</v>
      </c>
      <c r="AG90" s="306">
        <f>((AF90/$B90)*100)</f>
        <v>0</v>
      </c>
      <c r="AH90" s="298">
        <v>0</v>
      </c>
      <c r="AI90" s="306">
        <f>((AH90/$B90)*100)</f>
        <v>0</v>
      </c>
      <c r="AJ90" s="298">
        <v>0</v>
      </c>
      <c r="AK90" s="306">
        <f>((AJ90/$B90)*100)</f>
        <v>0</v>
      </c>
      <c r="AL90" s="70">
        <v>0</v>
      </c>
      <c r="AM90" s="32" t="str">
        <f t="shared" si="189"/>
        <v xml:space="preserve"> </v>
      </c>
      <c r="AN90" s="316">
        <f>AP90+AR90+AT90</f>
        <v>0</v>
      </c>
      <c r="AO90" s="328">
        <f>((AN90/$B90)*100)</f>
        <v>0</v>
      </c>
      <c r="AP90" s="320">
        <v>0</v>
      </c>
      <c r="AQ90" s="328">
        <f>((AP90/$B90)*100)</f>
        <v>0</v>
      </c>
      <c r="AR90" s="320">
        <v>0</v>
      </c>
      <c r="AS90" s="328">
        <f>((AR90/$B90)*100)</f>
        <v>0</v>
      </c>
      <c r="AT90" s="320">
        <v>0</v>
      </c>
      <c r="AU90" s="328">
        <f>((AT90/$B90)*100)</f>
        <v>0</v>
      </c>
      <c r="AV90" s="70">
        <v>0</v>
      </c>
      <c r="AW90" s="32" t="str">
        <f t="shared" si="190"/>
        <v xml:space="preserve"> </v>
      </c>
      <c r="AX90" s="379">
        <f>AZ90+BB90+BD90</f>
        <v>0</v>
      </c>
      <c r="AY90" s="391">
        <f>((AX90/$B90)*100)</f>
        <v>0</v>
      </c>
      <c r="AZ90" s="383">
        <v>0</v>
      </c>
      <c r="BA90" s="391">
        <f>((AZ90/$B90)*100)</f>
        <v>0</v>
      </c>
      <c r="BB90" s="383">
        <v>0</v>
      </c>
      <c r="BC90" s="391">
        <f>((BB90/$B90)*100)</f>
        <v>0</v>
      </c>
      <c r="BD90" s="383">
        <v>0</v>
      </c>
      <c r="BE90" s="391">
        <f>((BD90/$B90)*100)</f>
        <v>0</v>
      </c>
      <c r="BF90" s="70">
        <v>0</v>
      </c>
      <c r="BG90" s="32" t="str">
        <f t="shared" si="191"/>
        <v xml:space="preserve"> </v>
      </c>
      <c r="BH90" s="162">
        <f>BJ90+BL90+BN90</f>
        <v>0</v>
      </c>
      <c r="BI90" s="62">
        <f>((BH90/$B90)*100)</f>
        <v>0</v>
      </c>
      <c r="BJ90" s="55">
        <v>0</v>
      </c>
      <c r="BK90" s="62">
        <f>((BJ90/$B90)*100)</f>
        <v>0</v>
      </c>
      <c r="BL90" s="55">
        <v>0</v>
      </c>
      <c r="BM90" s="62">
        <f>((BL90/$B90)*100)</f>
        <v>0</v>
      </c>
      <c r="BN90" s="55">
        <v>0</v>
      </c>
      <c r="BO90" s="62">
        <f>((BN90/$B90)*100)</f>
        <v>0</v>
      </c>
      <c r="BP90" s="70">
        <v>0</v>
      </c>
      <c r="BQ90" s="32" t="str">
        <f t="shared" si="192"/>
        <v xml:space="preserve"> </v>
      </c>
      <c r="BR90" s="379">
        <f>BT90+BV90+BX90</f>
        <v>2</v>
      </c>
      <c r="BS90" s="391">
        <f>((BR90/$B90)*100)</f>
        <v>100</v>
      </c>
      <c r="BT90" s="383">
        <v>2</v>
      </c>
      <c r="BU90" s="391">
        <f>((BT90/$B90)*100)</f>
        <v>100</v>
      </c>
      <c r="BV90" s="383">
        <v>0</v>
      </c>
      <c r="BW90" s="391">
        <f>((BV90/$B90)*100)</f>
        <v>0</v>
      </c>
      <c r="BX90" s="383">
        <v>0</v>
      </c>
      <c r="BY90" s="391">
        <f>((BX90/$B90)*100)</f>
        <v>0</v>
      </c>
      <c r="BZ90" s="70">
        <v>0</v>
      </c>
      <c r="CA90" s="316">
        <f>CC90+CE90+CG90</f>
        <v>2</v>
      </c>
      <c r="CB90" s="328">
        <f>((CA90/$B90)*100)</f>
        <v>100</v>
      </c>
      <c r="CC90" s="320">
        <v>2</v>
      </c>
      <c r="CD90" s="328">
        <f>((CC90/$B90)*100)</f>
        <v>100</v>
      </c>
      <c r="CE90" s="320">
        <v>0</v>
      </c>
      <c r="CF90" s="328">
        <f>((CE90/$B90)*100)</f>
        <v>0</v>
      </c>
      <c r="CG90" s="320"/>
      <c r="CH90" s="328">
        <f>((CG90/$B90)*100)</f>
        <v>0</v>
      </c>
      <c r="CI90" s="70">
        <v>0</v>
      </c>
      <c r="CJ90" s="444">
        <f>CL90+CN90+CP90</f>
        <v>2</v>
      </c>
      <c r="CK90" s="456">
        <f>((CJ90/$B90)*100)</f>
        <v>100</v>
      </c>
      <c r="CL90" s="448">
        <v>2</v>
      </c>
      <c r="CM90" s="456">
        <f>((CL90/$B90)*100)</f>
        <v>100</v>
      </c>
      <c r="CN90" s="448">
        <v>0</v>
      </c>
      <c r="CO90" s="456">
        <f>((CN90/$B90)*100)</f>
        <v>0</v>
      </c>
      <c r="CP90" s="448">
        <v>0</v>
      </c>
      <c r="CQ90" s="456">
        <f>((CP90/$B90)*100)</f>
        <v>0</v>
      </c>
      <c r="CR90" s="70">
        <v>0</v>
      </c>
      <c r="CS90" s="466">
        <f>CU90+CW90+CY90</f>
        <v>2</v>
      </c>
      <c r="CT90" s="478">
        <f>((CS90/$B90)*100)</f>
        <v>100</v>
      </c>
      <c r="CU90" s="470">
        <v>2</v>
      </c>
      <c r="CV90" s="478">
        <f>((CU90/$B90)*100)</f>
        <v>100</v>
      </c>
      <c r="CW90" s="470">
        <v>0</v>
      </c>
      <c r="CX90" s="478">
        <f>((CW90/$B90)*100)</f>
        <v>0</v>
      </c>
      <c r="CY90" s="470">
        <v>0</v>
      </c>
      <c r="CZ90" s="478">
        <f>((CY90/$B90)*100)</f>
        <v>0</v>
      </c>
      <c r="DA90" s="70">
        <v>0</v>
      </c>
    </row>
    <row r="91" spans="1:105" ht="14.4" thickTop="1" x14ac:dyDescent="0.25"/>
  </sheetData>
  <mergeCells count="69">
    <mergeCell ref="CJ5:CR5"/>
    <mergeCell ref="CJ6:CK7"/>
    <mergeCell ref="CL6:CM7"/>
    <mergeCell ref="CN6:CO7"/>
    <mergeCell ref="CP6:CQ7"/>
    <mergeCell ref="CR6:CR8"/>
    <mergeCell ref="CS6:CT7"/>
    <mergeCell ref="CU6:CV7"/>
    <mergeCell ref="CW6:CX7"/>
    <mergeCell ref="CY6:CZ7"/>
    <mergeCell ref="DA6:DA8"/>
    <mergeCell ref="CE6:CF7"/>
    <mergeCell ref="CG6:CH7"/>
    <mergeCell ref="CI6:CI8"/>
    <mergeCell ref="BR5:BZ5"/>
    <mergeCell ref="BR6:BS7"/>
    <mergeCell ref="BT6:BU7"/>
    <mergeCell ref="BV6:BW7"/>
    <mergeCell ref="BX6:BY7"/>
    <mergeCell ref="BZ6:BZ8"/>
    <mergeCell ref="CA5:CI5"/>
    <mergeCell ref="CA6:CB7"/>
    <mergeCell ref="CC6:CD7"/>
    <mergeCell ref="A4:A8"/>
    <mergeCell ref="T6:T8"/>
    <mergeCell ref="L5:T5"/>
    <mergeCell ref="C5:K5"/>
    <mergeCell ref="C6:D7"/>
    <mergeCell ref="E6:F7"/>
    <mergeCell ref="G6:H7"/>
    <mergeCell ref="I6:J7"/>
    <mergeCell ref="K6:K8"/>
    <mergeCell ref="N6:O7"/>
    <mergeCell ref="B4:B8"/>
    <mergeCell ref="L6:M7"/>
    <mergeCell ref="P6:Q7"/>
    <mergeCell ref="R6:S7"/>
    <mergeCell ref="C4:DA4"/>
    <mergeCell ref="CS5:DA5"/>
    <mergeCell ref="U5:AC5"/>
    <mergeCell ref="AA6:AB7"/>
    <mergeCell ref="AD6:AE7"/>
    <mergeCell ref="AF6:AG7"/>
    <mergeCell ref="AH6:AI7"/>
    <mergeCell ref="U6:V7"/>
    <mergeCell ref="AC6:AC8"/>
    <mergeCell ref="W6:X7"/>
    <mergeCell ref="Y6:Z7"/>
    <mergeCell ref="AD5:AL5"/>
    <mergeCell ref="AJ6:AK7"/>
    <mergeCell ref="AL6:AL8"/>
    <mergeCell ref="BH5:BP5"/>
    <mergeCell ref="BH6:BI7"/>
    <mergeCell ref="BJ6:BK7"/>
    <mergeCell ref="BL6:BM7"/>
    <mergeCell ref="BN6:BO7"/>
    <mergeCell ref="BP6:BP8"/>
    <mergeCell ref="AP6:AQ7"/>
    <mergeCell ref="AR6:AS7"/>
    <mergeCell ref="AX5:BF5"/>
    <mergeCell ref="AX6:AY7"/>
    <mergeCell ref="AZ6:BA7"/>
    <mergeCell ref="BB6:BC7"/>
    <mergeCell ref="BD6:BE7"/>
    <mergeCell ref="BF6:BF8"/>
    <mergeCell ref="AT6:AU7"/>
    <mergeCell ref="AV6:AV8"/>
    <mergeCell ref="AN5:AV5"/>
    <mergeCell ref="AN6:AO7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7</vt:lpstr>
      <vt:lpstr>Industry Group</vt:lpstr>
      <vt:lpstr>Area</vt:lpstr>
      <vt:lpstr>Sheet1</vt:lpstr>
      <vt:lpstr>'Table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PSA</cp:lastModifiedBy>
  <cp:lastPrinted>2020-05-24T11:07:17Z</cp:lastPrinted>
  <dcterms:created xsi:type="dcterms:W3CDTF">2013-05-08T03:28:33Z</dcterms:created>
  <dcterms:modified xsi:type="dcterms:W3CDTF">2020-11-04T06:14:14Z</dcterms:modified>
</cp:coreProperties>
</file>