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BUILDING PERMIT 08122019\BP2019Q1 SR Draft\For HTML\"/>
    </mc:Choice>
  </mc:AlternateContent>
  <xr:revisionPtr revIDLastSave="0" documentId="13_ncr:1_{D4AA5049-28D1-4203-8AAE-1E59C08491D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mparative_2018-2017" sheetId="5" r:id="rId1"/>
  </sheets>
  <definedNames>
    <definedName name="_xlnm.Print_Area" localSheetId="0">'Comparative_2018-2017'!$A$1:$E$96</definedName>
    <definedName name="_xlnm.Print_Titles" localSheetId="0">'Comparative_2018-2017'!$1:$4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5" l="1"/>
  <c r="C76" i="5"/>
  <c r="C70" i="5"/>
  <c r="C64" i="5"/>
  <c r="C58" i="5"/>
  <c r="C52" i="5"/>
  <c r="C45" i="5"/>
  <c r="C39" i="5"/>
  <c r="C33" i="5"/>
  <c r="C27" i="5"/>
  <c r="C21" i="5"/>
  <c r="C15" i="5"/>
  <c r="D86" i="5" l="1"/>
  <c r="D76" i="5"/>
  <c r="D70" i="5"/>
  <c r="D64" i="5"/>
  <c r="D58" i="5"/>
  <c r="D52" i="5"/>
  <c r="D45" i="5"/>
  <c r="D39" i="5"/>
  <c r="D33" i="5"/>
  <c r="D27" i="5"/>
  <c r="D21" i="5"/>
  <c r="D15" i="5"/>
  <c r="E51" i="5" l="1"/>
  <c r="E50" i="5"/>
  <c r="E49" i="5"/>
  <c r="E9" i="5"/>
  <c r="E8" i="5"/>
  <c r="E7" i="5"/>
  <c r="E85" i="5"/>
  <c r="E84" i="5"/>
  <c r="E83" i="5"/>
  <c r="E63" i="5"/>
  <c r="E62" i="5"/>
  <c r="E61" i="5"/>
  <c r="E90" i="5" l="1"/>
  <c r="E89" i="5"/>
  <c r="E80" i="5"/>
  <c r="E79" i="5"/>
  <c r="E75" i="5"/>
  <c r="E74" i="5"/>
  <c r="E73" i="5"/>
  <c r="E69" i="5"/>
  <c r="E68" i="5"/>
  <c r="E67" i="5"/>
  <c r="E57" i="5"/>
  <c r="E56" i="5"/>
  <c r="E55" i="5"/>
  <c r="E44" i="5" l="1"/>
  <c r="E43" i="5"/>
  <c r="E42" i="5"/>
  <c r="E38" i="5"/>
  <c r="E37" i="5"/>
  <c r="E36" i="5"/>
  <c r="E32" i="5"/>
  <c r="E31" i="5"/>
  <c r="E30" i="5"/>
  <c r="E26" i="5"/>
  <c r="E25" i="5"/>
  <c r="E24" i="5"/>
  <c r="E20" i="5"/>
  <c r="E19" i="5"/>
  <c r="E18" i="5"/>
  <c r="E14" i="5"/>
  <c r="E13" i="5"/>
  <c r="E12" i="5"/>
  <c r="E86" i="5"/>
  <c r="E64" i="5"/>
  <c r="E52" i="5"/>
  <c r="E76" i="5" l="1"/>
  <c r="E70" i="5"/>
  <c r="E58" i="5"/>
  <c r="E45" i="5"/>
  <c r="E39" i="5"/>
  <c r="E33" i="5"/>
  <c r="E27" i="5"/>
  <c r="E21" i="5"/>
  <c r="E15" i="5"/>
</calcChain>
</file>

<file path=xl/sharedStrings.xml><?xml version="1.0" encoding="utf-8"?>
<sst xmlns="http://schemas.openxmlformats.org/spreadsheetml/2006/main" count="83" uniqueCount="35">
  <si>
    <t>TOTAL</t>
  </si>
  <si>
    <t>Number</t>
  </si>
  <si>
    <t>Floor Area (sq.m.)</t>
  </si>
  <si>
    <t>Value (PHP '000)</t>
  </si>
  <si>
    <t>RESIDENTIAL</t>
  </si>
  <si>
    <t>Average Cost per Floor Area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</si>
  <si>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</si>
  <si>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</si>
  <si>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</si>
  <si>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</si>
  <si>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</si>
  <si>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</si>
  <si>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</si>
  <si>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</si>
  <si>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>Floor Area</t>
  </si>
  <si>
    <t xml:space="preserve"> </t>
  </si>
  <si>
    <t>Other Residential</t>
  </si>
  <si>
    <t>Other Non-residential</t>
  </si>
  <si>
    <t>Duplex/Quadruplex</t>
  </si>
  <si>
    <t>Percent 
Change</t>
  </si>
  <si>
    <t>Republic of the Philippines</t>
  </si>
  <si>
    <t>Type of Construction</t>
  </si>
  <si>
    <t xml:space="preserve">(Details may not add up to total due to rounding) </t>
  </si>
  <si>
    <t>Source:    Industry Statistics Division</t>
  </si>
  <si>
    <t>Philippine Statistics Authority</t>
  </si>
  <si>
    <t>TABLE A.1   Comparative Construction Statistics by Type of Construction</t>
  </si>
  <si>
    <t>ADDITION</t>
  </si>
  <si>
    <t>ALTERATION AND REPAIR</t>
  </si>
  <si>
    <t>Economic Sector Statistics Service</t>
  </si>
  <si>
    <r>
      <t xml:space="preserve">First Quarter 2018
</t>
    </r>
    <r>
      <rPr>
        <sz val="10"/>
        <rFont val="Arial"/>
        <family val="2"/>
      </rPr>
      <t>(January - March)</t>
    </r>
  </si>
  <si>
    <r>
      <t xml:space="preserve">First Quarter 2019
</t>
    </r>
    <r>
      <rPr>
        <sz val="10"/>
        <rFont val="Arial"/>
        <family val="2"/>
      </rPr>
      <t>(January - March)</t>
    </r>
  </si>
  <si>
    <t>First Quarter,  2019 and 2018</t>
  </si>
  <si>
    <t>* revised</t>
  </si>
  <si>
    <t>Value (PHP '000)*</t>
  </si>
  <si>
    <t>Value (PHP '000)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</si>
</sst>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_);_(@_)"/>
    <numFmt numFmtId="168" formatCode="_(* #,##0_);_(* \(#,##0\);_(* \-??_);_(@_)"/>
    <numFmt numFmtId="169" formatCode="_(* #,##0_);_(* \(#,##0\);_(* &quot;-&quot;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indexed="10"/>
      <name val="Arial"/>
      <family val="2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9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166" fontId="0" fillId="0" borderId="0" xfId="1" applyNumberFormat="1" applyFont="1"/>
    <xf numFmtId="3" fontId="0" fillId="0" borderId="0" xfId="0" applyNumberFormat="1"/>
    <xf numFmtId="0" fontId="2" fillId="0" borderId="0" xfId="0" applyFont="1" applyAlignment="1">
      <alignment horizontal="left"/>
    </xf>
    <xf numFmtId="3" fontId="5" fillId="0" borderId="0" xfId="0" applyNumberFormat="1" applyFont="1"/>
    <xf numFmtId="0" fontId="0" fillId="0" borderId="2" xfId="0" applyBorder="1"/>
    <xf numFmtId="164" fontId="3" fillId="0" borderId="0" xfId="1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6" fillId="0" borderId="0" xfId="0" applyFont="1" applyAlignment="1">
      <alignment horizontal="left" indent="4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167" fontId="0" fillId="0" borderId="0" xfId="0" applyNumberFormat="1" applyFont="1"/>
    <xf numFmtId="0" fontId="0" fillId="0" borderId="0" xfId="0" applyFont="1" applyBorder="1" applyAlignment="1">
      <alignment horizontal="left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164" fontId="4" fillId="0" borderId="2" xfId="1" applyNumberFormat="1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/>
    <xf numFmtId="164" fontId="8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Alignment="1">
      <alignment horizontal="justify" vertical="justify"/>
    </xf>
    <xf numFmtId="164" fontId="0" fillId="0" borderId="0" xfId="1" applyNumberFormat="1" applyFont="1" applyBorder="1"/>
    <xf numFmtId="164" fontId="3" fillId="0" borderId="0" xfId="0" applyNumberFormat="1" applyFont="1" applyBorder="1"/>
    <xf numFmtId="3" fontId="2" fillId="0" borderId="0" xfId="0" applyNumberFormat="1" applyFont="1" applyAlignment="1"/>
    <xf numFmtId="164" fontId="8" fillId="0" borderId="0" xfId="2" applyNumberFormat="1" applyFont="1"/>
    <xf numFmtId="164" fontId="8" fillId="0" borderId="0" xfId="3" applyNumberFormat="1" applyFont="1"/>
    <xf numFmtId="168" fontId="8" fillId="0" borderId="0" xfId="0" applyNumberFormat="1" applyFont="1"/>
    <xf numFmtId="3" fontId="3" fillId="0" borderId="0" xfId="0" applyNumberFormat="1" applyFont="1"/>
    <xf numFmtId="166" fontId="3" fillId="0" borderId="0" xfId="1" applyNumberFormat="1" applyFont="1"/>
    <xf numFmtId="169" fontId="0" fillId="0" borderId="0" xfId="0" applyNumberFormat="1" applyAlignment="1">
      <alignment horizontal="justify" vertical="justify"/>
    </xf>
    <xf numFmtId="164" fontId="10" fillId="0" borderId="0" xfId="0" applyNumberFormat="1" applyFont="1"/>
    <xf numFmtId="168" fontId="10" fillId="0" borderId="0" xfId="0" applyNumberFormat="1" applyFont="1"/>
    <xf numFmtId="167" fontId="10" fillId="0" borderId="0" xfId="0" applyNumberFormat="1" applyFont="1"/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4" fillId="0" borderId="0" xfId="1" applyNumberFormat="1" applyFont="1" applyBorder="1"/>
    <xf numFmtId="0" fontId="0" fillId="0" borderId="0" xfId="0" applyFont="1" applyBorder="1"/>
  </cellXfs>
  <cellStyles count="4">
    <cellStyle name="Comma" xfId="1" builtinId="3"/>
    <cellStyle name="Normal" xfId="0" builtinId="0"/>
    <cellStyle name="Normal 4" xfId="2" xr:uid="{00000000-0005-0000-0000-000002000000}"/>
    <cellStyle name="Normal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tabSelected="1" view="pageBreakPreview" topLeftCell="A49" zoomScale="90" zoomScaleSheetLayoutView="90" workbookViewId="0">
      <selection activeCell="D95" sqref="D95"/>
    </sheetView>
  </sheetViews>
  <sheetFormatPr defaultRowHeight="12.75" x14ac:dyDescent="0.2"/>
  <cols>
    <col min="1" max="1" width="4" customWidth="1"/>
    <col min="2" max="2" width="30.28515625" customWidth="1"/>
    <col min="3" max="3" width="17.5703125" bestFit="1" customWidth="1"/>
    <col min="4" max="4" width="17.5703125" style="4" bestFit="1" customWidth="1"/>
    <col min="5" max="5" width="14.28515625" style="13" customWidth="1"/>
    <col min="6" max="10" width="13.140625" customWidth="1"/>
    <col min="11" max="11" width="11.5703125" customWidth="1"/>
    <col min="12" max="12" width="12" customWidth="1"/>
    <col min="13" max="13" width="15.5703125" customWidth="1"/>
    <col min="14" max="14" width="14.140625" customWidth="1"/>
  </cols>
  <sheetData>
    <row r="1" spans="2:7" s="1" customFormat="1" x14ac:dyDescent="0.2">
      <c r="B1" s="42" t="s">
        <v>25</v>
      </c>
      <c r="C1" s="42"/>
      <c r="D1" s="42"/>
      <c r="E1" s="42"/>
    </row>
    <row r="2" spans="2:7" s="1" customFormat="1" x14ac:dyDescent="0.2">
      <c r="B2" s="43" t="s">
        <v>31</v>
      </c>
      <c r="C2" s="43"/>
      <c r="D2" s="43"/>
      <c r="E2" s="43"/>
      <c r="F2" s="31"/>
      <c r="G2" s="31"/>
    </row>
    <row r="3" spans="2:7" s="13" customFormat="1" ht="15.75" customHeight="1" thickBot="1" x14ac:dyDescent="0.25">
      <c r="B3" s="41" t="s">
        <v>22</v>
      </c>
      <c r="C3" s="41"/>
      <c r="D3" s="41"/>
      <c r="E3" s="41"/>
    </row>
    <row r="4" spans="2:7" s="13" customFormat="1" ht="31.5" customHeight="1" thickTop="1" thickBot="1" x14ac:dyDescent="0.25">
      <c r="B4" s="2" t="s">
        <v>21</v>
      </c>
      <c r="C4" s="21" t="s">
        <v>30</v>
      </c>
      <c r="D4" s="21" t="s">
        <v>29</v>
      </c>
      <c r="E4" s="22" t="s">
        <v>19</v>
      </c>
    </row>
    <row r="5" spans="2:7" s="13" customFormat="1" ht="6.75" customHeight="1" thickTop="1" x14ac:dyDescent="0.2">
      <c r="D5" s="14"/>
    </row>
    <row r="6" spans="2:7" s="13" customFormat="1" x14ac:dyDescent="0.2">
      <c r="B6" s="5" t="s">
        <v>0</v>
      </c>
      <c r="C6" s="5"/>
      <c r="D6" s="6" t="s">
        <v>15</v>
      </c>
    </row>
    <row r="7" spans="2:7" s="13" customFormat="1" x14ac:dyDescent="0.2">
      <c r="B7" s="15" t="s">
        <v>1</v>
      </c>
      <c r="C7" s="34">
        <v>39762</v>
      </c>
      <c r="D7" s="25">
        <v>36002</v>
      </c>
      <c r="E7" s="16">
        <f>(C7-D7)/D7*100</f>
        <v>10.443864229765012</v>
      </c>
    </row>
    <row r="8" spans="2:7" s="13" customFormat="1" x14ac:dyDescent="0.2">
      <c r="B8" s="15" t="s">
        <v>2</v>
      </c>
      <c r="C8" s="34">
        <v>9521634</v>
      </c>
      <c r="D8" s="32">
        <v>8569328</v>
      </c>
      <c r="E8" s="16">
        <f>(C8-D8)/D8*100</f>
        <v>11.112960082750947</v>
      </c>
    </row>
    <row r="9" spans="2:7" s="13" customFormat="1" ht="12.75" customHeight="1" x14ac:dyDescent="0.2">
      <c r="B9" s="15" t="s">
        <v>33</v>
      </c>
      <c r="C9" s="39">
        <v>107665608.91</v>
      </c>
      <c r="D9" s="33">
        <v>101729309.652</v>
      </c>
      <c r="E9" s="40">
        <f>(C9-D9)/D9*100</f>
        <v>5.8353873414723347</v>
      </c>
    </row>
    <row r="10" spans="2:7" s="13" customFormat="1" x14ac:dyDescent="0.2">
      <c r="B10" s="15"/>
      <c r="C10" s="35"/>
      <c r="D10" s="26"/>
      <c r="E10" s="16"/>
    </row>
    <row r="11" spans="2:7" s="13" customFormat="1" x14ac:dyDescent="0.2">
      <c r="B11" s="5" t="s">
        <v>4</v>
      </c>
      <c r="C11" s="36"/>
      <c r="D11" s="8"/>
      <c r="E11" s="16"/>
    </row>
    <row r="12" spans="2:7" s="13" customFormat="1" x14ac:dyDescent="0.2">
      <c r="B12" s="15" t="s">
        <v>1</v>
      </c>
      <c r="C12" s="25">
        <v>27528</v>
      </c>
      <c r="D12" s="25">
        <v>25362</v>
      </c>
      <c r="E12" s="16">
        <f>(C12-D12)/D12*100</f>
        <v>8.5403359356517612</v>
      </c>
    </row>
    <row r="13" spans="2:7" s="13" customFormat="1" x14ac:dyDescent="0.2">
      <c r="B13" s="15" t="s">
        <v>2</v>
      </c>
      <c r="C13" s="25">
        <v>4256685</v>
      </c>
      <c r="D13" s="25">
        <v>5081222</v>
      </c>
      <c r="E13" s="16">
        <f>(C13-D13)/D13*100</f>
        <v>-16.227139849429921</v>
      </c>
    </row>
    <row r="14" spans="2:7" s="13" customFormat="1" x14ac:dyDescent="0.2">
      <c r="B14" s="15" t="s">
        <v>3</v>
      </c>
      <c r="C14" s="25">
        <v>45209253.016000003</v>
      </c>
      <c r="D14" s="25">
        <v>64438565.832000002</v>
      </c>
      <c r="E14" s="16">
        <f>(C14-D14)/D14*100</f>
        <v>-29.841310972273032</v>
      </c>
    </row>
    <row r="15" spans="2:7" s="13" customFormat="1" x14ac:dyDescent="0.2">
      <c r="B15" s="17" t="s">
        <v>5</v>
      </c>
      <c r="C15" s="35">
        <f>C14/C13*1000</f>
        <v>10620.765458566937</v>
      </c>
      <c r="D15" s="30">
        <f>D14/D13*1000</f>
        <v>12681.706454077386</v>
      </c>
      <c r="E15" s="16">
        <f>(C15-D15)/D15*100</f>
        <v>-16.25129080990375</v>
      </c>
    </row>
    <row r="16" spans="2:7" s="13" customFormat="1" x14ac:dyDescent="0.2">
      <c r="B16" s="15"/>
      <c r="C16" s="35"/>
      <c r="D16" s="26"/>
      <c r="E16" s="16"/>
    </row>
    <row r="17" spans="2:14" s="13" customFormat="1" x14ac:dyDescent="0.2">
      <c r="B17" s="5" t="s">
        <v>6</v>
      </c>
      <c r="C17" s="35"/>
      <c r="D17" s="26"/>
      <c r="E17" s="16"/>
    </row>
    <row r="18" spans="2:14" s="13" customFormat="1" x14ac:dyDescent="0.2">
      <c r="B18" s="15" t="s">
        <v>1</v>
      </c>
      <c r="C18" s="26">
        <v>24456</v>
      </c>
      <c r="D18" s="26">
        <v>21776</v>
      </c>
      <c r="E18" s="16">
        <f>(C18-D18)/D18*100</f>
        <v>12.307127112417341</v>
      </c>
    </row>
    <row r="19" spans="2:14" s="13" customFormat="1" x14ac:dyDescent="0.2">
      <c r="B19" s="15" t="s">
        <v>2</v>
      </c>
      <c r="C19" s="26">
        <v>2639373</v>
      </c>
      <c r="D19" s="26">
        <v>2345718</v>
      </c>
      <c r="E19" s="16">
        <f>(C19-D19)/D19*100</f>
        <v>12.518768240683661</v>
      </c>
    </row>
    <row r="20" spans="2:14" s="13" customFormat="1" x14ac:dyDescent="0.2">
      <c r="B20" s="15" t="s">
        <v>3</v>
      </c>
      <c r="C20" s="26">
        <v>26259569.390000001</v>
      </c>
      <c r="D20" s="26">
        <v>22225153.688999999</v>
      </c>
      <c r="E20" s="16">
        <f>(C20-D20)/D20*100</f>
        <v>18.152476052378319</v>
      </c>
    </row>
    <row r="21" spans="2:14" s="13" customFormat="1" x14ac:dyDescent="0.2">
      <c r="B21" s="17" t="s">
        <v>5</v>
      </c>
      <c r="C21" s="35">
        <f>C20/C19*1000</f>
        <v>9949.1695148809958</v>
      </c>
      <c r="D21" s="26">
        <f>D20/D19*1000</f>
        <v>9474.77646034178</v>
      </c>
      <c r="E21" s="16">
        <f>(C21-D21)/D21*100</f>
        <v>5.0069049810817727</v>
      </c>
    </row>
    <row r="22" spans="2:14" s="13" customFormat="1" x14ac:dyDescent="0.2">
      <c r="B22" s="15"/>
      <c r="C22" s="35"/>
      <c r="D22" s="26"/>
      <c r="E22" s="16"/>
    </row>
    <row r="23" spans="2:14" s="13" customFormat="1" x14ac:dyDescent="0.2">
      <c r="B23" s="5" t="s">
        <v>18</v>
      </c>
      <c r="C23" s="35"/>
      <c r="D23" s="26"/>
      <c r="E23" s="16"/>
    </row>
    <row r="24" spans="2:14" s="13" customFormat="1" x14ac:dyDescent="0.2">
      <c r="B24" s="15" t="s">
        <v>1</v>
      </c>
      <c r="C24" s="26">
        <v>362</v>
      </c>
      <c r="D24" s="26">
        <v>379</v>
      </c>
      <c r="E24" s="16">
        <f>(C24-D24)/D24*100</f>
        <v>-4.4854881266490763</v>
      </c>
    </row>
    <row r="25" spans="2:14" s="13" customFormat="1" x14ac:dyDescent="0.2">
      <c r="B25" s="15" t="s">
        <v>2</v>
      </c>
      <c r="C25" s="26">
        <v>55267</v>
      </c>
      <c r="D25" s="26">
        <v>63272</v>
      </c>
      <c r="E25" s="16">
        <f>(C25-D25)/D25*100</f>
        <v>-12.651725881906689</v>
      </c>
    </row>
    <row r="26" spans="2:14" s="13" customFormat="1" x14ac:dyDescent="0.2">
      <c r="B26" s="15" t="s">
        <v>3</v>
      </c>
      <c r="C26" s="26">
        <v>527993.09</v>
      </c>
      <c r="D26" s="26">
        <v>640716.4</v>
      </c>
      <c r="E26" s="16">
        <f>(C26-D26)/D26*100</f>
        <v>-17.593323660827171</v>
      </c>
    </row>
    <row r="27" spans="2:14" s="13" customFormat="1" x14ac:dyDescent="0.2">
      <c r="B27" s="17" t="s">
        <v>5</v>
      </c>
      <c r="C27" s="35">
        <f>C26/C25*1000</f>
        <v>9553.4964807208635</v>
      </c>
      <c r="D27" s="26">
        <f>D26/D25*1000</f>
        <v>10126.381337716526</v>
      </c>
      <c r="E27" s="16">
        <f>(C27-D27)/D27*100</f>
        <v>-5.6573502210696596</v>
      </c>
    </row>
    <row r="28" spans="2:14" s="13" customFormat="1" x14ac:dyDescent="0.2">
      <c r="B28" s="15"/>
      <c r="C28" s="35"/>
      <c r="D28" s="26"/>
      <c r="E28" s="16"/>
      <c r="F28" s="3"/>
      <c r="G28" s="3"/>
      <c r="H28" s="3"/>
      <c r="I28" s="3"/>
      <c r="J28" s="3"/>
      <c r="K28" s="3"/>
      <c r="L28" s="3"/>
      <c r="M28" s="3"/>
      <c r="N28" s="3"/>
    </row>
    <row r="29" spans="2:14" s="13" customFormat="1" x14ac:dyDescent="0.2">
      <c r="B29" s="23" t="s">
        <v>7</v>
      </c>
      <c r="C29" s="35"/>
      <c r="D29" s="26"/>
      <c r="E29" s="16"/>
    </row>
    <row r="30" spans="2:14" s="13" customFormat="1" x14ac:dyDescent="0.2">
      <c r="B30" s="15" t="s">
        <v>1</v>
      </c>
      <c r="C30" s="26">
        <v>2638</v>
      </c>
      <c r="D30" s="26">
        <v>3109</v>
      </c>
      <c r="E30" s="16">
        <f>(C30-D30)/D30*100</f>
        <v>-15.149565776777099</v>
      </c>
    </row>
    <row r="31" spans="2:14" s="13" customFormat="1" x14ac:dyDescent="0.2">
      <c r="B31" s="15" t="s">
        <v>2</v>
      </c>
      <c r="C31" s="26">
        <v>765915</v>
      </c>
      <c r="D31" s="26">
        <v>846014</v>
      </c>
      <c r="E31" s="16">
        <f>(C31-D31)/D31*100</f>
        <v>-9.467810225362701</v>
      </c>
    </row>
    <row r="32" spans="2:14" s="13" customFormat="1" x14ac:dyDescent="0.2">
      <c r="B32" s="15" t="s">
        <v>3</v>
      </c>
      <c r="C32" s="26">
        <v>6569578.807</v>
      </c>
      <c r="D32" s="26">
        <v>7397120.4500000002</v>
      </c>
      <c r="E32" s="16">
        <f>(C32-D32)/D32*100</f>
        <v>-11.18734849045212</v>
      </c>
    </row>
    <row r="33" spans="2:5" s="13" customFormat="1" x14ac:dyDescent="0.2">
      <c r="B33" s="17" t="s">
        <v>5</v>
      </c>
      <c r="C33" s="35">
        <f>C32/C31*1000</f>
        <v>8577.425441465437</v>
      </c>
      <c r="D33" s="26">
        <f>D32/D31*1000</f>
        <v>8743.4965024219455</v>
      </c>
      <c r="E33" s="16">
        <f>(C33-D33)/D33*100</f>
        <v>-1.8993666997008223</v>
      </c>
    </row>
    <row r="34" spans="2:5" s="13" customFormat="1" x14ac:dyDescent="0.2">
      <c r="B34" s="15"/>
      <c r="C34" s="35"/>
      <c r="D34" s="26"/>
      <c r="E34" s="16"/>
    </row>
    <row r="35" spans="2:5" s="13" customFormat="1" x14ac:dyDescent="0.2">
      <c r="B35" s="23" t="s">
        <v>8</v>
      </c>
      <c r="C35" s="35"/>
      <c r="D35" s="26"/>
      <c r="E35" s="16"/>
    </row>
    <row r="36" spans="2:5" s="13" customFormat="1" x14ac:dyDescent="0.2">
      <c r="B36" s="15" t="s">
        <v>1</v>
      </c>
      <c r="C36" s="26">
        <v>28</v>
      </c>
      <c r="D36" s="26">
        <v>44</v>
      </c>
      <c r="E36" s="16">
        <f>(C36-D36)/D36*100</f>
        <v>-36.363636363636367</v>
      </c>
    </row>
    <row r="37" spans="2:5" s="13" customFormat="1" x14ac:dyDescent="0.2">
      <c r="B37" s="15" t="s">
        <v>2</v>
      </c>
      <c r="C37" s="26">
        <v>774239</v>
      </c>
      <c r="D37" s="26">
        <v>1815263</v>
      </c>
      <c r="E37" s="16">
        <f>(C37-D37)/D37*100</f>
        <v>-57.34838422862142</v>
      </c>
    </row>
    <row r="38" spans="2:5" s="13" customFormat="1" x14ac:dyDescent="0.2">
      <c r="B38" s="15" t="s">
        <v>3</v>
      </c>
      <c r="C38" s="26">
        <v>11686106.248</v>
      </c>
      <c r="D38" s="26">
        <v>34083161.362000003</v>
      </c>
      <c r="E38" s="16">
        <f>(C38-D38)/D38*100</f>
        <v>-65.712962703544648</v>
      </c>
    </row>
    <row r="39" spans="2:5" s="13" customFormat="1" x14ac:dyDescent="0.2">
      <c r="B39" s="17" t="s">
        <v>5</v>
      </c>
      <c r="C39" s="35">
        <f>C38/C37*1000</f>
        <v>15093.66777958744</v>
      </c>
      <c r="D39" s="26">
        <f>D38/D37*1000</f>
        <v>18775.880609035717</v>
      </c>
      <c r="E39" s="16">
        <f>(C39-D39)/D39*100</f>
        <v>-19.611398826621461</v>
      </c>
    </row>
    <row r="40" spans="2:5" s="13" customFormat="1" x14ac:dyDescent="0.2">
      <c r="B40" s="15"/>
      <c r="C40" s="35"/>
      <c r="D40" s="26"/>
      <c r="E40" s="16"/>
    </row>
    <row r="41" spans="2:5" s="13" customFormat="1" x14ac:dyDescent="0.2">
      <c r="B41" s="5" t="s">
        <v>16</v>
      </c>
      <c r="C41" s="35"/>
      <c r="D41" s="26"/>
      <c r="E41" s="16"/>
    </row>
    <row r="42" spans="2:5" s="13" customFormat="1" x14ac:dyDescent="0.2">
      <c r="B42" s="15" t="s">
        <v>1</v>
      </c>
      <c r="C42" s="26">
        <v>44</v>
      </c>
      <c r="D42" s="25">
        <v>5587</v>
      </c>
      <c r="E42" s="16">
        <f>(C42-D42)/D42*100</f>
        <v>-99.212457490603185</v>
      </c>
    </row>
    <row r="43" spans="2:5" s="13" customFormat="1" x14ac:dyDescent="0.2">
      <c r="B43" s="15" t="s">
        <v>2</v>
      </c>
      <c r="C43" s="26">
        <v>21891</v>
      </c>
      <c r="D43" s="25">
        <v>3376501</v>
      </c>
      <c r="E43" s="16">
        <f>(C43-D43)/D43*100</f>
        <v>-99.351666118268582</v>
      </c>
    </row>
    <row r="44" spans="2:5" s="13" customFormat="1" x14ac:dyDescent="0.2">
      <c r="B44" s="15" t="s">
        <v>3</v>
      </c>
      <c r="C44" s="26">
        <v>166005.481</v>
      </c>
      <c r="D44" s="25">
        <v>31098917.791000001</v>
      </c>
      <c r="E44" s="16">
        <f>(C44-D44)/D44*100</f>
        <v>-99.466201743367293</v>
      </c>
    </row>
    <row r="45" spans="2:5" s="13" customFormat="1" x14ac:dyDescent="0.2">
      <c r="B45" s="17" t="s">
        <v>5</v>
      </c>
      <c r="C45" s="35">
        <f>C44/C43*1000</f>
        <v>7583.2753643049655</v>
      </c>
      <c r="D45" s="26">
        <f>D44/D43*1000</f>
        <v>9210.3979211023488</v>
      </c>
      <c r="E45" s="16">
        <f>(C45-D45)/D45*100</f>
        <v>-17.666148311240836</v>
      </c>
    </row>
    <row r="46" spans="2:5" s="13" customFormat="1" ht="7.5" customHeight="1" x14ac:dyDescent="0.2">
      <c r="B46" s="15"/>
      <c r="C46" s="8"/>
      <c r="D46" s="8"/>
      <c r="E46" s="16"/>
    </row>
    <row r="47" spans="2:5" s="13" customFormat="1" ht="9.75" customHeight="1" x14ac:dyDescent="0.2">
      <c r="B47" s="15"/>
      <c r="C47" s="8"/>
      <c r="D47" s="8"/>
      <c r="E47" s="16"/>
    </row>
    <row r="48" spans="2:5" s="13" customFormat="1" x14ac:dyDescent="0.2">
      <c r="B48" s="5" t="s">
        <v>9</v>
      </c>
      <c r="C48" s="8"/>
      <c r="D48" s="8"/>
      <c r="E48" s="16"/>
    </row>
    <row r="49" spans="2:10" s="13" customFormat="1" x14ac:dyDescent="0.2">
      <c r="B49" s="15" t="s">
        <v>1</v>
      </c>
      <c r="C49" s="25">
        <v>6449</v>
      </c>
      <c r="D49" s="25">
        <v>5587</v>
      </c>
      <c r="E49" s="16">
        <f>(C49-D49)/D49*100</f>
        <v>15.428673706819401</v>
      </c>
    </row>
    <row r="50" spans="2:10" s="13" customFormat="1" x14ac:dyDescent="0.2">
      <c r="B50" s="15" t="s">
        <v>2</v>
      </c>
      <c r="C50" s="25">
        <v>5092088</v>
      </c>
      <c r="D50" s="25">
        <v>3376501</v>
      </c>
      <c r="E50" s="16">
        <f>(C50-D50)/D50*100</f>
        <v>50.809610303684195</v>
      </c>
    </row>
    <row r="51" spans="2:10" s="13" customFormat="1" x14ac:dyDescent="0.2">
      <c r="B51" s="15" t="s">
        <v>3</v>
      </c>
      <c r="C51" s="25">
        <v>54323672.049000002</v>
      </c>
      <c r="D51" s="25">
        <v>31098917.791000001</v>
      </c>
      <c r="E51" s="16">
        <f>(C51-D51)/D51*100</f>
        <v>74.680265127171808</v>
      </c>
    </row>
    <row r="52" spans="2:10" s="13" customFormat="1" x14ac:dyDescent="0.2">
      <c r="B52" s="17" t="s">
        <v>5</v>
      </c>
      <c r="C52" s="4">
        <f>C51/C50*1000</f>
        <v>10668.250833253473</v>
      </c>
      <c r="D52" s="27">
        <f>D51/D50*1000</f>
        <v>9210.3979211023488</v>
      </c>
      <c r="E52" s="16">
        <f>(C52-D52)/D52*100</f>
        <v>15.828337978872472</v>
      </c>
    </row>
    <row r="53" spans="2:10" s="13" customFormat="1" x14ac:dyDescent="0.2">
      <c r="B53" s="15"/>
      <c r="C53" s="4"/>
      <c r="D53" s="27"/>
      <c r="E53" s="16"/>
    </row>
    <row r="54" spans="2:10" s="13" customFormat="1" x14ac:dyDescent="0.2">
      <c r="B54" s="5" t="s">
        <v>10</v>
      </c>
      <c r="C54"/>
      <c r="D54" s="27"/>
      <c r="E54" s="16"/>
    </row>
    <row r="55" spans="2:10" s="13" customFormat="1" x14ac:dyDescent="0.2">
      <c r="B55" s="15" t="s">
        <v>1</v>
      </c>
      <c r="C55" s="26">
        <v>3828</v>
      </c>
      <c r="D55" s="26">
        <v>3579</v>
      </c>
      <c r="E55" s="16">
        <f>(C55-D55)/D55*100</f>
        <v>6.957250628667226</v>
      </c>
      <c r="F55" s="3"/>
      <c r="G55" s="3"/>
      <c r="H55" s="3"/>
      <c r="I55" s="3"/>
      <c r="J55" s="3"/>
    </row>
    <row r="56" spans="2:10" s="13" customFormat="1" x14ac:dyDescent="0.2">
      <c r="B56" s="15" t="s">
        <v>2</v>
      </c>
      <c r="C56" s="26">
        <v>2835599</v>
      </c>
      <c r="D56" s="26">
        <v>1562711</v>
      </c>
      <c r="E56" s="16">
        <f>(C56-D56)/D56*100</f>
        <v>81.453832474462644</v>
      </c>
    </row>
    <row r="57" spans="2:10" s="13" customFormat="1" x14ac:dyDescent="0.2">
      <c r="B57" s="15" t="s">
        <v>3</v>
      </c>
      <c r="C57" s="26">
        <v>30130532.491</v>
      </c>
      <c r="D57" s="26">
        <v>13732854.994000001</v>
      </c>
      <c r="E57" s="16">
        <f>(C57-D57)/D57*100</f>
        <v>119.40472322881355</v>
      </c>
    </row>
    <row r="58" spans="2:10" s="13" customFormat="1" x14ac:dyDescent="0.2">
      <c r="B58" s="17" t="s">
        <v>5</v>
      </c>
      <c r="C58" s="4">
        <f>C57/C56*1000</f>
        <v>10625.808688393528</v>
      </c>
      <c r="D58" s="27">
        <f>D57/D56*1000</f>
        <v>8787.8404861807467</v>
      </c>
      <c r="E58" s="16">
        <f>(C58-D58)/D58*100</f>
        <v>20.914901733856741</v>
      </c>
    </row>
    <row r="59" spans="2:10" s="13" customFormat="1" x14ac:dyDescent="0.2">
      <c r="B59" s="15"/>
      <c r="C59" s="4"/>
      <c r="D59" s="27"/>
      <c r="E59" s="16"/>
    </row>
    <row r="60" spans="2:10" s="13" customFormat="1" x14ac:dyDescent="0.2">
      <c r="B60" s="5" t="s">
        <v>11</v>
      </c>
      <c r="C60"/>
      <c r="D60" s="27"/>
      <c r="E60" s="16"/>
    </row>
    <row r="61" spans="2:10" s="13" customFormat="1" x14ac:dyDescent="0.2">
      <c r="B61" s="15" t="s">
        <v>1</v>
      </c>
      <c r="C61" s="26">
        <v>667</v>
      </c>
      <c r="D61" s="26">
        <v>548</v>
      </c>
      <c r="E61" s="16">
        <f>(C61-D61)/D61*100</f>
        <v>21.715328467153284</v>
      </c>
    </row>
    <row r="62" spans="2:10" s="13" customFormat="1" x14ac:dyDescent="0.2">
      <c r="B62" s="15" t="s">
        <v>2</v>
      </c>
      <c r="C62" s="26">
        <v>1015560</v>
      </c>
      <c r="D62" s="26">
        <v>834639</v>
      </c>
      <c r="E62" s="16">
        <f>(C62-D62)/D62*100</f>
        <v>21.676557170225692</v>
      </c>
    </row>
    <row r="63" spans="2:10" s="13" customFormat="1" x14ac:dyDescent="0.2">
      <c r="B63" s="15" t="s">
        <v>3</v>
      </c>
      <c r="C63" s="26">
        <v>7194603.5619999999</v>
      </c>
      <c r="D63" s="26">
        <v>5450039.1200000001</v>
      </c>
      <c r="E63" s="16">
        <f>(C63-D63)/D63*100</f>
        <v>32.010126965840932</v>
      </c>
    </row>
    <row r="64" spans="2:10" s="13" customFormat="1" x14ac:dyDescent="0.2">
      <c r="B64" s="17" t="s">
        <v>5</v>
      </c>
      <c r="C64" s="4">
        <f>C63/C62*1000</f>
        <v>7084.3707530820438</v>
      </c>
      <c r="D64" s="27">
        <f>D63/D62*1000</f>
        <v>6529.8160282469426</v>
      </c>
      <c r="E64" s="16">
        <f>(C64-D64)/D64*100</f>
        <v>8.4926546542228145</v>
      </c>
    </row>
    <row r="65" spans="2:12" s="13" customFormat="1" x14ac:dyDescent="0.2">
      <c r="B65" s="15"/>
      <c r="C65" s="4"/>
      <c r="D65" s="27"/>
      <c r="E65" s="16"/>
    </row>
    <row r="66" spans="2:12" s="13" customFormat="1" x14ac:dyDescent="0.2">
      <c r="B66" s="5" t="s">
        <v>12</v>
      </c>
      <c r="C66"/>
      <c r="D66" s="27"/>
      <c r="E66" s="16"/>
    </row>
    <row r="67" spans="2:12" s="13" customFormat="1" x14ac:dyDescent="0.2">
      <c r="B67" s="15" t="s">
        <v>1</v>
      </c>
      <c r="C67" s="26">
        <v>1372</v>
      </c>
      <c r="D67" s="26">
        <v>1081</v>
      </c>
      <c r="E67" s="16">
        <f>(C67-D67)/D67*100</f>
        <v>26.919518963922297</v>
      </c>
      <c r="F67" s="3"/>
      <c r="G67" s="3"/>
      <c r="H67" s="3"/>
      <c r="I67" s="3"/>
      <c r="J67" s="3"/>
      <c r="K67" s="3"/>
      <c r="L67" s="3"/>
    </row>
    <row r="68" spans="2:12" s="13" customFormat="1" x14ac:dyDescent="0.2">
      <c r="B68" s="15" t="s">
        <v>2</v>
      </c>
      <c r="C68" s="26">
        <v>953153</v>
      </c>
      <c r="D68" s="26">
        <v>764629</v>
      </c>
      <c r="E68" s="16">
        <f>(C68-D68)/D68*100</f>
        <v>24.655617299370022</v>
      </c>
    </row>
    <row r="69" spans="2:12" s="13" customFormat="1" x14ac:dyDescent="0.2">
      <c r="B69" s="15" t="s">
        <v>3</v>
      </c>
      <c r="C69" s="26">
        <v>15451312.778999999</v>
      </c>
      <c r="D69" s="26">
        <v>10681686.384</v>
      </c>
      <c r="E69" s="16">
        <f>(C69-D69)/D69*100</f>
        <v>44.652372514366078</v>
      </c>
    </row>
    <row r="70" spans="2:12" s="13" customFormat="1" x14ac:dyDescent="0.2">
      <c r="B70" s="17" t="s">
        <v>5</v>
      </c>
      <c r="C70" s="4">
        <f>C69/C68*1000</f>
        <v>16210.737183851908</v>
      </c>
      <c r="D70" s="27">
        <f>D69/D68*1000</f>
        <v>13969.763616080478</v>
      </c>
      <c r="E70" s="16">
        <f>(C70-D70)/D70*100</f>
        <v>16.041599767599969</v>
      </c>
    </row>
    <row r="71" spans="2:12" s="13" customFormat="1" x14ac:dyDescent="0.2">
      <c r="B71" s="15"/>
      <c r="C71" s="4"/>
      <c r="D71" s="27"/>
      <c r="E71" s="16"/>
    </row>
    <row r="72" spans="2:12" s="13" customFormat="1" x14ac:dyDescent="0.2">
      <c r="B72" s="5" t="s">
        <v>13</v>
      </c>
      <c r="C72"/>
      <c r="D72" s="27"/>
      <c r="E72" s="16"/>
    </row>
    <row r="73" spans="2:12" s="13" customFormat="1" x14ac:dyDescent="0.2">
      <c r="B73" s="15" t="s">
        <v>1</v>
      </c>
      <c r="C73" s="26">
        <v>405</v>
      </c>
      <c r="D73" s="26">
        <v>261</v>
      </c>
      <c r="E73" s="16">
        <f>(C73-D73)/D73*100</f>
        <v>55.172413793103445</v>
      </c>
    </row>
    <row r="74" spans="2:12" s="13" customFormat="1" x14ac:dyDescent="0.2">
      <c r="B74" s="15" t="s">
        <v>2</v>
      </c>
      <c r="C74" s="26">
        <v>287776</v>
      </c>
      <c r="D74" s="26">
        <v>214522</v>
      </c>
      <c r="E74" s="16">
        <f>(C74-D74)/D74*100</f>
        <v>34.147546638573203</v>
      </c>
    </row>
    <row r="75" spans="2:12" s="13" customFormat="1" x14ac:dyDescent="0.2">
      <c r="B75" s="15" t="s">
        <v>3</v>
      </c>
      <c r="C75" s="26">
        <v>1272292.7150000001</v>
      </c>
      <c r="D75" s="26">
        <v>1039331.31</v>
      </c>
      <c r="E75" s="16">
        <f>(C75-D75)/D75*100</f>
        <v>22.4145470033035</v>
      </c>
    </row>
    <row r="76" spans="2:12" s="13" customFormat="1" x14ac:dyDescent="0.2">
      <c r="B76" s="17" t="s">
        <v>5</v>
      </c>
      <c r="C76" s="4">
        <f>C75/C74*1000</f>
        <v>4421.1216883965308</v>
      </c>
      <c r="D76" s="27">
        <f>D75/D74*1000</f>
        <v>4844.8705027922542</v>
      </c>
      <c r="E76" s="16">
        <f>(C76-D76)/D76*100</f>
        <v>-8.7463393325271213</v>
      </c>
    </row>
    <row r="77" spans="2:12" s="13" customFormat="1" x14ac:dyDescent="0.2">
      <c r="B77" s="15"/>
      <c r="C77" s="4"/>
      <c r="D77" s="27"/>
      <c r="E77" s="16"/>
    </row>
    <row r="78" spans="2:12" s="13" customFormat="1" x14ac:dyDescent="0.2">
      <c r="B78" s="5" t="s">
        <v>17</v>
      </c>
      <c r="C78" s="4"/>
      <c r="D78" s="27"/>
      <c r="E78" s="16"/>
    </row>
    <row r="79" spans="2:12" s="13" customFormat="1" x14ac:dyDescent="0.2">
      <c r="B79" s="15" t="s">
        <v>1</v>
      </c>
      <c r="C79" s="26">
        <v>177</v>
      </c>
      <c r="D79" s="26">
        <v>118</v>
      </c>
      <c r="E79" s="16">
        <f>(C79-D79)/D79*100</f>
        <v>50</v>
      </c>
    </row>
    <row r="80" spans="2:12" s="13" customFormat="1" x14ac:dyDescent="0.2">
      <c r="B80" s="15" t="s">
        <v>3</v>
      </c>
      <c r="C80" s="26">
        <v>274930.50199999998</v>
      </c>
      <c r="D80" s="26">
        <v>195005.98300000001</v>
      </c>
      <c r="E80" s="16">
        <f>(C80-D80)/D80*100</f>
        <v>40.985675295921546</v>
      </c>
    </row>
    <row r="81" spans="1:10" s="13" customFormat="1" x14ac:dyDescent="0.2">
      <c r="B81" s="15"/>
      <c r="C81" s="37"/>
      <c r="D81" s="28"/>
      <c r="E81" s="16"/>
    </row>
    <row r="82" spans="1:10" ht="12" customHeight="1" x14ac:dyDescent="0.2">
      <c r="A82" s="18"/>
      <c r="B82" s="19" t="s">
        <v>26</v>
      </c>
      <c r="C82" s="3"/>
      <c r="D82" s="29"/>
      <c r="E82" s="16"/>
    </row>
    <row r="83" spans="1:10" ht="12" customHeight="1" x14ac:dyDescent="0.2">
      <c r="B83" s="15" t="s">
        <v>1</v>
      </c>
      <c r="C83" s="26">
        <v>1580</v>
      </c>
      <c r="D83" s="26">
        <v>1293</v>
      </c>
      <c r="E83" s="16">
        <f>(C83-D83)/D83*100</f>
        <v>22.196442382057231</v>
      </c>
    </row>
    <row r="84" spans="1:10" ht="12" customHeight="1" x14ac:dyDescent="0.2">
      <c r="B84" s="15" t="s">
        <v>14</v>
      </c>
      <c r="C84" s="26">
        <v>172861</v>
      </c>
      <c r="D84" s="26">
        <v>111605</v>
      </c>
      <c r="E84" s="16">
        <f>(C84-D84)/D84*100</f>
        <v>54.88642981945253</v>
      </c>
      <c r="F84" s="3"/>
      <c r="G84" s="3"/>
      <c r="H84" s="3"/>
      <c r="I84" s="3"/>
      <c r="J84" s="3"/>
    </row>
    <row r="85" spans="1:10" ht="12" customHeight="1" x14ac:dyDescent="0.2">
      <c r="B85" s="15" t="s">
        <v>3</v>
      </c>
      <c r="C85" s="26">
        <v>1866016.5589999999</v>
      </c>
      <c r="D85" s="26">
        <v>1044518.2290000001</v>
      </c>
      <c r="E85" s="16">
        <f>(C85-D85)/D85*100</f>
        <v>78.648539316205628</v>
      </c>
    </row>
    <row r="86" spans="1:10" ht="12" customHeight="1" x14ac:dyDescent="0.2">
      <c r="B86" s="17" t="s">
        <v>5</v>
      </c>
      <c r="C86" s="4">
        <f>C85/C84*1000</f>
        <v>10794.896240331827</v>
      </c>
      <c r="D86" s="27">
        <f>D85/D84*1000</f>
        <v>9359.0630258500969</v>
      </c>
      <c r="E86" s="16">
        <f>(C86-D86)/D86*100</f>
        <v>15.34163420543171</v>
      </c>
    </row>
    <row r="87" spans="1:10" x14ac:dyDescent="0.2">
      <c r="B87" s="13"/>
      <c r="C87" s="4"/>
      <c r="D87" s="27"/>
      <c r="E87" s="16"/>
    </row>
    <row r="88" spans="1:10" ht="14.25" customHeight="1" x14ac:dyDescent="0.2">
      <c r="B88" s="5" t="s">
        <v>27</v>
      </c>
      <c r="C88" s="4"/>
      <c r="D88" s="27"/>
      <c r="E88" s="16"/>
    </row>
    <row r="89" spans="1:10" ht="12" customHeight="1" x14ac:dyDescent="0.2">
      <c r="B89" s="15" t="s">
        <v>1</v>
      </c>
      <c r="C89" s="26">
        <v>4205</v>
      </c>
      <c r="D89" s="26">
        <v>3760</v>
      </c>
      <c r="E89" s="16">
        <f t="shared" ref="E89:E90" si="0">(C89-D89)/D89*100</f>
        <v>11.835106382978724</v>
      </c>
    </row>
    <row r="90" spans="1:10" x14ac:dyDescent="0.2">
      <c r="B90" s="15" t="s">
        <v>34</v>
      </c>
      <c r="C90" s="38">
        <v>6266667.2860000003</v>
      </c>
      <c r="D90" s="26">
        <v>5147307.8</v>
      </c>
      <c r="E90" s="40">
        <f t="shared" si="0"/>
        <v>21.746503793691929</v>
      </c>
    </row>
    <row r="91" spans="1:10" ht="9.75" customHeight="1" x14ac:dyDescent="0.2">
      <c r="A91" s="7"/>
      <c r="B91" s="20"/>
      <c r="C91" s="20"/>
      <c r="D91" s="20"/>
      <c r="E91" s="24"/>
    </row>
    <row r="92" spans="1:10" ht="9.75" customHeight="1" x14ac:dyDescent="0.2">
      <c r="A92" s="18"/>
      <c r="B92" s="44" t="s">
        <v>32</v>
      </c>
      <c r="C92" s="44"/>
      <c r="D92" s="44"/>
      <c r="E92" s="45"/>
    </row>
    <row r="93" spans="1:10" s="10" customFormat="1" ht="12" customHeight="1" x14ac:dyDescent="0.25">
      <c r="B93" s="9" t="s">
        <v>23</v>
      </c>
      <c r="D93" s="11"/>
      <c r="E93" s="13"/>
    </row>
    <row r="94" spans="1:10" s="10" customFormat="1" ht="12" customHeight="1" x14ac:dyDescent="0.25">
      <c r="B94" s="12" t="s">
        <v>28</v>
      </c>
      <c r="D94" s="11"/>
      <c r="E94" s="13"/>
    </row>
    <row r="95" spans="1:10" s="10" customFormat="1" ht="12" customHeight="1" x14ac:dyDescent="0.25">
      <c r="B95" s="12" t="s">
        <v>24</v>
      </c>
      <c r="D95" s="11"/>
      <c r="E95" s="13"/>
    </row>
    <row r="96" spans="1:10" s="10" customFormat="1" ht="12" customHeight="1" x14ac:dyDescent="0.25">
      <c r="B96" s="12" t="s">
        <v>20</v>
      </c>
      <c r="D96" s="11"/>
      <c r="E96" s="13"/>
    </row>
  </sheetData>
  <mergeCells count="3">
    <mergeCell ref="B3:E3"/>
    <mergeCell ref="B1:E1"/>
    <mergeCell ref="B2:E2"/>
  </mergeCells>
  <printOptions horizontalCentered="1"/>
  <pageMargins left="0.75" right="0.75" top="0.75" bottom="0.75" header="0.5" footer="0.5"/>
  <pageSetup paperSize="9" firstPageNumber="7" orientation="portrait" useFirstPageNumber="1" r:id="rId1"/>
  <headerFooter scaleWithDoc="0" alignWithMargins="0">
    <oddFooter>&amp;C&amp;11&amp;P</oddFooter>
  </headerFooter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Comparative_2018-2017</vt:lpstr>
      <vt:lpstr>'Comparative_2018-2017'!Print_Area</vt:lpstr>
      <vt:lpstr>'Comparative_2018-2017'!Print_Titles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PSA ISD</cp:lastModifiedBy>
  <cp:lastPrinted>2018-05-28T02:07:24Z</cp:lastPrinted>
  <dcterms:created xsi:type="dcterms:W3CDTF">2014-05-13T00:56:04Z</dcterms:created>
  <dcterms:modified xsi:type="dcterms:W3CDTF">2019-09-19T07:58:47Z</dcterms:modified>
</cp:coreProperties>
</file>