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USER\Desktop\02PR_Feb2021\Apr_8\"/>
    </mc:Choice>
  </mc:AlternateContent>
  <xr:revisionPtr revIDLastSave="0" documentId="13_ncr:8001_{8E3F32F8-83AD-48A9-88DC-CDA2CBFC172F}" xr6:coauthVersionLast="46" xr6:coauthVersionMax="46" xr10:uidLastSave="{00000000-0000-0000-0000-000000000000}"/>
  <bookViews>
    <workbookView xWindow="-120" yWindow="-120" windowWidth="20730" windowHeight="11160" tabRatio="871" xr2:uid="{00000000-000D-0000-FFFF-FFFF00000000}"/>
  </bookViews>
  <sheets>
    <sheet name="Table1" sheetId="1" r:id="rId1"/>
    <sheet name="Table2" sheetId="2" r:id="rId2"/>
    <sheet name="Table3" sheetId="3" r:id="rId3"/>
    <sheet name="Table4" sheetId="4" r:id="rId4"/>
    <sheet name="Table5" sheetId="19" r:id="rId5"/>
    <sheet name="Table5a" sheetId="21" r:id="rId6"/>
    <sheet name="Table6" sheetId="20" r:id="rId7"/>
    <sheet name="Table7" sheetId="7" r:id="rId8"/>
    <sheet name="Table 8" sheetId="17" r:id="rId9"/>
    <sheet name="Table9" sheetId="9" r:id="rId10"/>
    <sheet name="Table10" sheetId="10" r:id="rId11"/>
    <sheet name="Table11" sheetId="11" r:id="rId12"/>
    <sheet name="Table11a" sheetId="22" r:id="rId13"/>
    <sheet name="Table12" sheetId="12" r:id="rId14"/>
    <sheet name="Table13" sheetId="13" r:id="rId15"/>
    <sheet name="Table14" sheetId="18" r:id="rId16"/>
    <sheet name="Table15" sheetId="15" r:id="rId17"/>
    <sheet name="Table 16" sheetId="16" r:id="rId18"/>
  </sheets>
  <definedNames>
    <definedName name="_xlnm.Database" localSheetId="1">#REF!</definedName>
    <definedName name="_xlnm.Database" localSheetId="4">#REF!</definedName>
    <definedName name="_xlnm.Database" localSheetId="6">#REF!</definedName>
    <definedName name="_xlnm.Database">#REF!</definedName>
    <definedName name="_xlnm.Print_Area" localSheetId="2">Table3!$A$1:$G$92</definedName>
    <definedName name="_xlnm.Print_Area" localSheetId="3">Table4!$A$1:$E$88</definedName>
    <definedName name="_xlnm.Print_Area" localSheetId="9">Table9!$A$1:$G$86</definedName>
    <definedName name="sss" localSheetId="1">#REF!</definedName>
    <definedName name="sss" localSheetId="4">#REF!</definedName>
    <definedName name="sss" localSheetId="6">#REF!</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5" l="1"/>
  <c r="F33" i="15"/>
  <c r="F32" i="15"/>
  <c r="F31" i="15"/>
  <c r="F30" i="15"/>
  <c r="F29" i="15"/>
  <c r="F28" i="15"/>
  <c r="F27" i="15"/>
  <c r="F26" i="15"/>
  <c r="F25" i="15"/>
  <c r="F24" i="15"/>
  <c r="F23" i="15"/>
  <c r="F22" i="15"/>
  <c r="F21" i="15"/>
  <c r="F20" i="15"/>
  <c r="F19" i="15"/>
  <c r="F18" i="15"/>
  <c r="F17" i="15"/>
  <c r="F16" i="15"/>
  <c r="F15" i="15"/>
  <c r="F14" i="15"/>
  <c r="F12" i="15"/>
  <c r="I28" i="13"/>
  <c r="J28" i="13" s="1"/>
  <c r="G28" i="13"/>
  <c r="H28" i="13" s="1"/>
  <c r="E28" i="13"/>
  <c r="F28" i="13" s="1"/>
  <c r="C28" i="13"/>
  <c r="I15" i="13"/>
  <c r="J15" i="13" s="1"/>
  <c r="G15" i="13"/>
  <c r="H15" i="13" s="1"/>
  <c r="E15" i="13"/>
  <c r="F15" i="13" s="1"/>
  <c r="C15" i="13"/>
  <c r="D15" i="13" s="1"/>
  <c r="I28" i="7"/>
  <c r="J28" i="7" s="1"/>
  <c r="G28" i="7"/>
  <c r="H28" i="7" s="1"/>
  <c r="E28" i="7"/>
  <c r="L28" i="7" s="1"/>
  <c r="C28" i="7"/>
  <c r="D28" i="7" s="1"/>
  <c r="I15" i="7"/>
  <c r="J15" i="7" s="1"/>
  <c r="G15" i="7"/>
  <c r="H15" i="7" s="1"/>
  <c r="E15" i="7"/>
  <c r="F15" i="7" s="1"/>
  <c r="C15" i="7"/>
  <c r="L15" i="7" l="1"/>
  <c r="K15" i="7"/>
  <c r="L15" i="13"/>
  <c r="D15" i="7"/>
  <c r="K28" i="13"/>
  <c r="F28" i="7"/>
  <c r="K15" i="13"/>
  <c r="L28" i="13"/>
  <c r="D28" i="13"/>
  <c r="K28" i="7"/>
</calcChain>
</file>

<file path=xl/sharedStrings.xml><?xml version="1.0" encoding="utf-8"?>
<sst xmlns="http://schemas.openxmlformats.org/spreadsheetml/2006/main" count="1329" uniqueCount="399">
  <si>
    <t>REPUBLIC OF THE PHILIPPINES</t>
  </si>
  <si>
    <t>PHILIPPINE STATISTICS AUTHORITY</t>
  </si>
  <si>
    <t>Quezon City</t>
  </si>
  <si>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</si>
  <si>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</si>
  <si>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</si>
  <si>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</si>
  <si>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</si>
  <si>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</si>
  <si>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</si>
  <si>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</si>
  <si>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</si>
  <si>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</si>
  <si>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</si>
  <si>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</si>
  <si>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</si>
  <si>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</si>
  <si>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</si>
  <si>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</si>
  <si>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</si>
  <si>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</si>
  <si>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</si>
  <si>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</si>
  <si>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</si>
  <si>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</si>
  <si>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</si>
  <si>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</si>
  <si>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</si>
  <si>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</si>
  <si>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Details may not add up to total due to rounding. </t>
  </si>
  <si>
    <t>p - Preliminary</t>
  </si>
  <si>
    <t>r -  Revised</t>
  </si>
  <si>
    <t>Commodity Groups</t>
  </si>
  <si>
    <t xml:space="preserve">Total Exports: </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</si>
  <si>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</si>
  <si>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</si>
  <si>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</si>
  <si>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</si>
  <si>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</si>
  <si>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</si>
  <si>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</si>
  <si>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</si>
  <si>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</si>
  <si>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</si>
  <si>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Machinery &amp; Transport Equipment</t>
  </si>
  <si>
    <t>Ignition Wiring Set and Other Wiring Sets Used in Vehicles, Aircrafts and Ships 1/</t>
  </si>
  <si>
    <t>Other Mineral Products</t>
  </si>
  <si>
    <t>Chemicals</t>
  </si>
  <si>
    <t>Cathodes &amp; Sections Of Cathodes, Of Refined Copper</t>
  </si>
  <si>
    <t>TOP TEN  EXPORTS TOTAL</t>
  </si>
  <si>
    <t>Electronic Eqpt. and Parts</t>
  </si>
  <si>
    <t>Bananas (Fresh)</t>
  </si>
  <si>
    <t>Processed Food and Beverages</t>
  </si>
  <si>
    <t>Articles of Apparel and Clothing Accessories</t>
  </si>
  <si>
    <t>Woodcrafts and Furniture</t>
  </si>
  <si>
    <t>Pineapple and Pineapple Products</t>
  </si>
  <si>
    <t>Travel Goods and Handbags</t>
  </si>
  <si>
    <t>Processed Tropical Fruits</t>
  </si>
  <si>
    <t>Dessicated Coconut</t>
  </si>
  <si>
    <t>Textile Yarns/Fabrics</t>
  </si>
  <si>
    <t>Fish, fresh or preserved of which: Shrimps &amp; Prawns</t>
  </si>
  <si>
    <t>Non-Metallic Mineral Manufactures</t>
  </si>
  <si>
    <t>Unmanufactured Tobacco</t>
  </si>
  <si>
    <t>Lumber</t>
  </si>
  <si>
    <t>Seaweeds and Carageenan</t>
  </si>
  <si>
    <t>Copper Concentrates</t>
  </si>
  <si>
    <t>Sugar</t>
  </si>
  <si>
    <t>Baby Carr., Toys, Games, and Sporting Goods</t>
  </si>
  <si>
    <t>Other Products Manufactured from Materials Imported on Consignment Basis</t>
  </si>
  <si>
    <t>Natural Rubber</t>
  </si>
  <si>
    <t>Activated Carbon</t>
  </si>
  <si>
    <t>Plywood</t>
  </si>
  <si>
    <t>Footwear</t>
  </si>
  <si>
    <t>Basketworks</t>
  </si>
  <si>
    <t>Copra Oil Cake or Meal</t>
  </si>
  <si>
    <t>Other Agro-based</t>
  </si>
  <si>
    <t>Other Fruits and Vegetables</t>
  </si>
  <si>
    <t>Other Forest Products</t>
  </si>
  <si>
    <t>Iron Ore Agglomerates</t>
  </si>
  <si>
    <t>Iron &amp; Steel</t>
  </si>
  <si>
    <t>Abaca Fibers</t>
  </si>
  <si>
    <t>Fertilizers, Manufactured</t>
  </si>
  <si>
    <t>Fine Jewelry</t>
  </si>
  <si>
    <t>Christmas Decor</t>
  </si>
  <si>
    <t>Other Coconut Product</t>
  </si>
  <si>
    <t>Others</t>
  </si>
  <si>
    <t xml:space="preserve">   Growth rates were computed from actual values</t>
  </si>
  <si>
    <t>1/</t>
  </si>
  <si>
    <t xml:space="preserve">consists only of electrical wiring harness for motor vehicles                                           </t>
  </si>
  <si>
    <t>2/</t>
  </si>
  <si>
    <t xml:space="preserve">includes crude and refined                                                                              </t>
  </si>
  <si>
    <t>3/</t>
  </si>
  <si>
    <t xml:space="preserve">extracted from copper ores and concentrates                                                             </t>
  </si>
  <si>
    <t>4/</t>
  </si>
  <si>
    <t xml:space="preserve">includes fresh, frozen, prepared or preserved in airtight containers                                    </t>
  </si>
  <si>
    <t>5/</t>
  </si>
  <si>
    <t xml:space="preserve">replacements and goods returned to the country whence exported                                          </t>
  </si>
  <si>
    <t>6/</t>
  </si>
  <si>
    <t>p</t>
  </si>
  <si>
    <t>preliminary</t>
  </si>
  <si>
    <t>r</t>
  </si>
  <si>
    <t>revised</t>
  </si>
  <si>
    <t>Total Exports</t>
  </si>
  <si>
    <t>Growth rates were computed from actual values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</si>
  <si>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</si>
  <si>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</si>
  <si>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</si>
  <si>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</si>
  <si>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</si>
  <si>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</si>
  <si>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</si>
  <si>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</si>
  <si>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</si>
  <si>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</si>
  <si>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</si>
  <si>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</si>
  <si>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</si>
  <si>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</si>
  <si>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</si>
  <si>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</si>
  <si>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Mangoes</t>
  </si>
  <si>
    <t>Other Agro-Based Products</t>
  </si>
  <si>
    <t>Fish, Fresh or Preserved Of Which: Shrimps and Prawns</t>
  </si>
  <si>
    <t>Coffee, Raw, not Roasted</t>
  </si>
  <si>
    <t>Tobacco Unmanufactured</t>
  </si>
  <si>
    <t>Ramie Fibers, Raw or Roasted</t>
  </si>
  <si>
    <t>Seaweeds, Dried</t>
  </si>
  <si>
    <t>Rice</t>
  </si>
  <si>
    <t>Forest Products</t>
  </si>
  <si>
    <t>Logs</t>
  </si>
  <si>
    <t>Veneer Sheets/Corestocks</t>
  </si>
  <si>
    <t>Mineral Products</t>
  </si>
  <si>
    <t>Copper Metal</t>
  </si>
  <si>
    <t>Gold</t>
  </si>
  <si>
    <t>Chromium Ore</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</si>
  <si>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</si>
  <si>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</si>
  <si>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</si>
  <si>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</si>
  <si>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</si>
  <si>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</si>
  <si>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</si>
  <si>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</si>
  <si>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</si>
  <si>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</si>
  <si>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</si>
  <si>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</si>
  <si>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</si>
  <si>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</si>
  <si>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</si>
  <si>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</si>
  <si>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</si>
  <si>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</si>
  <si>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</si>
  <si>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Baby Carr., Toys, Games and sporting goods</t>
  </si>
  <si>
    <t>Basketwork, Wickerwork and Other Articles of Plaiting Materials</t>
  </si>
  <si>
    <t>Misc.Manufactured Articles, n.e.s.</t>
  </si>
  <si>
    <t>Special Transactions</t>
  </si>
  <si>
    <t>Re-Export</t>
  </si>
  <si>
    <t xml:space="preserve">  Details may not  add up to total due to rounding</t>
  </si>
  <si>
    <t>a</t>
  </si>
  <si>
    <t>-</t>
  </si>
  <si>
    <t>no export data</t>
  </si>
  <si>
    <t>Countries</t>
  </si>
  <si>
    <t>Current</t>
  </si>
  <si>
    <t>(9)</t>
  </si>
  <si>
    <t>(10)</t>
  </si>
  <si>
    <t>Top 10 Countries Total</t>
  </si>
  <si>
    <t xml:space="preserve">Hong Kong                                                                                                                                                                                                                                                     </t>
  </si>
  <si>
    <t xml:space="preserve">China, People's Republic of                                                                                                                                                                                                                                   </t>
  </si>
  <si>
    <t xml:space="preserve">Thailand                                                                                                                                                                                                                                                      </t>
  </si>
  <si>
    <t xml:space="preserve">Singapore                                                                                                                                                                                                                                                     </t>
  </si>
  <si>
    <t xml:space="preserve">Germany                                                                                                                                                                                                                                                       </t>
  </si>
  <si>
    <t xml:space="preserve">Korea, Republic of                                                                                                                                                                                                                                            </t>
  </si>
  <si>
    <t xml:space="preserve">Taiwan                                                                                                                                                                                                                                                        </t>
  </si>
  <si>
    <t>Other Countries</t>
  </si>
  <si>
    <t xml:space="preserve">Netherlands                                                                                                                                                                                                                                                   </t>
  </si>
  <si>
    <t xml:space="preserve">Indonesia                                                                                                                                                                                                                                                     </t>
  </si>
  <si>
    <t xml:space="preserve">Vietnam                                                                                                                                                                                                                                                       </t>
  </si>
  <si>
    <t xml:space="preserve">India                                                                                                                                                                                                                                                         </t>
  </si>
  <si>
    <t xml:space="preserve">Mexico                                                                                                                                                                                                                                                        </t>
  </si>
  <si>
    <t xml:space="preserve">Switzerland                                                                                                                                                                                                                                                   </t>
  </si>
  <si>
    <t xml:space="preserve">UK Great Britain and N. Ireland                                                                                                                                                                                                                               </t>
  </si>
  <si>
    <t xml:space="preserve">Canada                                                                                                                                                                                                                                                        </t>
  </si>
  <si>
    <t xml:space="preserve">Australia                                                                                                                                                                                                                                                     </t>
  </si>
  <si>
    <t xml:space="preserve">France                                                                                                                                                                                                                                                        </t>
  </si>
  <si>
    <t>Details may not add up to total due to rounding.</t>
  </si>
  <si>
    <t>includes Alaska and Hawaii</t>
  </si>
  <si>
    <t xml:space="preserve">includes Okinawa          </t>
  </si>
  <si>
    <t>includes Sabah and Sarawak</t>
  </si>
  <si>
    <t>Economic Bloc</t>
  </si>
  <si>
    <t>includes Australia, Brunei Darussalam, Canada, Chile, China, Taiwan, Hong Kong, Indonesia, Japan, S. Korea, Malaysia,Mexico, New Zealand, Papua New Guinea, Peru, 
Russia, Singapore, Thailand, Vietnam and United States of America (includes Alaska and Hawaii)</t>
  </si>
  <si>
    <t>includes China, Hong Kong, Japan, Macau, Mongolia, N. Korea, S. Korea and Taiwan</t>
  </si>
  <si>
    <t>includes Brunei Darussalam, Cambodia, Indonesia, Laos, Malaysia, Myanmar,  Singapore, Thailand and Vietnam</t>
  </si>
  <si>
    <t>includes Austria, Belgium, Bulgaria, Croatia, Cyprus, Czech Republic, Denmark, Estonia, Finland, France, Germany, Greece, Hungary, Ireland, Italy, Latvia, Lithuania,  
Luxembourg, Malta, Netherlands, Poland, Portugal, Romania, Slovakia, Slovenia,  Spain, Sweden and UK Great Britain</t>
  </si>
  <si>
    <t>includes all other countries not included in the economic bloc</t>
  </si>
  <si>
    <t>Total Imports</t>
  </si>
  <si>
    <t>Transport Equipment</t>
  </si>
  <si>
    <t>Mineral Fuels, Lubricants and Related Materials</t>
  </si>
  <si>
    <t>Industrial Machinery and Equipment</t>
  </si>
  <si>
    <t>Other Food &amp; Live Animals</t>
  </si>
  <si>
    <t>Miscellaneous Manufactured Articles</t>
  </si>
  <si>
    <t>Plastics in Primary  and  Non-Primary Forms</t>
  </si>
  <si>
    <t>Cereals and Cereal Preparations</t>
  </si>
  <si>
    <t>TOP TEN  IMPORTS TOTAL</t>
  </si>
  <si>
    <t>Chemical Materials and Products, n.e.s.</t>
  </si>
  <si>
    <t>Metal Products</t>
  </si>
  <si>
    <t>Organic and Inorganic Chemicals</t>
  </si>
  <si>
    <t>Feeding Stuff For Animals (Not Including Unmilled Cereals)</t>
  </si>
  <si>
    <t>Medicinal and Pharmaceutical Products</t>
  </si>
  <si>
    <t>Non-Ferrous Metal</t>
  </si>
  <si>
    <t>Other chemicals</t>
  </si>
  <si>
    <t>Animal &amp; Vegetable Oils &amp; Fats</t>
  </si>
  <si>
    <t>Paper and Paper Products</t>
  </si>
  <si>
    <t>Power Generating and Specialized Machinery</t>
  </si>
  <si>
    <t>Dairy Products</t>
  </si>
  <si>
    <t>Professional, Scientific and Controlling Instruments; Photographic and Optical Goods, n.e.s.; Watches and Clocks</t>
  </si>
  <si>
    <t>Metalliferous Ores and Metal Scrap</t>
  </si>
  <si>
    <t>Fish &amp; Fish Preparations</t>
  </si>
  <si>
    <t>Articles of Apparel, accessories</t>
  </si>
  <si>
    <t>Other Crude Materials, inedible</t>
  </si>
  <si>
    <t>Rubber Manufacture</t>
  </si>
  <si>
    <t>Dyeing, Tanning and Coloring Materials</t>
  </si>
  <si>
    <t>Home Appliances</t>
  </si>
  <si>
    <t>Other Manufactured Goods</t>
  </si>
  <si>
    <t>Articles of Temporarily Imported &amp; Exported</t>
  </si>
  <si>
    <t>Beverages and Tobacco Manufactures</t>
  </si>
  <si>
    <t>Textiles Fiber &amp; Their Waste</t>
  </si>
  <si>
    <t>Tobacco, unmanufactured</t>
  </si>
  <si>
    <t>Other Special Transactions</t>
  </si>
  <si>
    <t>Pulp &amp; Waste Paper</t>
  </si>
  <si>
    <t>Corn</t>
  </si>
  <si>
    <t>Office and EDP Machines</t>
  </si>
  <si>
    <t>Chemical Compounds</t>
  </si>
  <si>
    <t>Artificial Resins</t>
  </si>
  <si>
    <t>Iron Ore, not agglomerated</t>
  </si>
  <si>
    <t>Other Mineral Fuels &amp; Lubricant</t>
  </si>
  <si>
    <t xml:space="preserve">includes telecommunications and sound recording and reproducing apparatus and equipment     </t>
  </si>
  <si>
    <t xml:space="preserve">includes on consignment and not on consignment                                              </t>
  </si>
  <si>
    <t>Capital Goods</t>
  </si>
  <si>
    <t>Power Generating and Specialized Machines</t>
  </si>
  <si>
    <t>Telecommunication Eqpt.and Elect. Mach.</t>
  </si>
  <si>
    <t>Land Transport Eqpt. excl. Passenger Cars and Motorized cycle</t>
  </si>
  <si>
    <t>Aircraft, Ships and Boats</t>
  </si>
  <si>
    <t>Prof.Sci.and Cont. Inst., Photographic Eqpt. and Optical Goods</t>
  </si>
  <si>
    <t>Raw Materials and Intermediate Goods</t>
  </si>
  <si>
    <t>Unprocessed Raw Materials</t>
  </si>
  <si>
    <t xml:space="preserve">     Wheat</t>
  </si>
  <si>
    <t xml:space="preserve">     Corn</t>
  </si>
  <si>
    <t xml:space="preserve">     Unmilled cereals excl. rice and corn</t>
  </si>
  <si>
    <t xml:space="preserve">     Crude materials, inedible</t>
  </si>
  <si>
    <t xml:space="preserve">           Pulp and waste paper</t>
  </si>
  <si>
    <t xml:space="preserve">           Cotton</t>
  </si>
  <si>
    <t xml:space="preserve">           Syn. Fibers</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</si>
  <si>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</si>
  <si>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</si>
  <si>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</si>
  <si>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</si>
  <si>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</si>
  <si>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</si>
  <si>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</si>
  <si>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</si>
  <si>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Medicinal and pharmaceutical chem.</t>
  </si>
  <si>
    <t xml:space="preserve">           Urea</t>
  </si>
  <si>
    <t xml:space="preserve">           Fertilizer excl.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</si>
  <si>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</si>
  <si>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</si>
  <si>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</si>
  <si>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</si>
  <si>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</si>
  <si>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</si>
  <si>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</si>
  <si>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</si>
  <si>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</si>
  <si>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Mat/Acc for the mftr. of elect. eqpt.</t>
  </si>
  <si>
    <t xml:space="preserve">     Iron ore, not agglomerated</t>
  </si>
  <si>
    <t>Mineral Fuels, Lubricant and Related Materials</t>
  </si>
  <si>
    <t>Coal, Coke</t>
  </si>
  <si>
    <t>Petroleum crude</t>
  </si>
  <si>
    <t>Consumer Goods</t>
  </si>
  <si>
    <t>Durable</t>
  </si>
  <si>
    <t xml:space="preserve">     Passenger cars and motorized cycle</t>
  </si>
  <si>
    <t xml:space="preserve">     Home appliances</t>
  </si>
  <si>
    <t xml:space="preserve">     Misc. manufactures</t>
  </si>
  <si>
    <t>Non-Durable</t>
  </si>
  <si>
    <t xml:space="preserve">     Food and live animals chiefly for food</t>
  </si>
  <si>
    <t xml:space="preserve">           Dairy products</t>
  </si>
  <si>
    <t xml:space="preserve">           Fish and fish preparation</t>
  </si>
  <si>
    <t xml:space="preserve">           Rice</t>
  </si>
  <si>
    <t xml:space="preserve">           Fruits and vegetables</t>
  </si>
  <si>
    <t xml:space="preserve">     Beverages and tobacco mfture.</t>
  </si>
  <si>
    <t xml:space="preserve">     Articles of apparel, access.</t>
  </si>
  <si>
    <t>Articles temporarily imported and exported</t>
  </si>
  <si>
    <t xml:space="preserve">Spain                                                                                                                                                                                                                                                         </t>
  </si>
  <si>
    <t xml:space="preserve">Italy                                                                                                                                                                                                                                                         </t>
  </si>
  <si>
    <t xml:space="preserve">Russian Federation                                                                                                                                                                                                                                            </t>
  </si>
  <si>
    <t xml:space="preserve">Brazil                                                                                                                                                                                                                                                        </t>
  </si>
  <si>
    <t xml:space="preserve"> </t>
  </si>
  <si>
    <t>Total</t>
  </si>
  <si>
    <t>TOTAL</t>
  </si>
  <si>
    <t>Economic Sector Statistics Service</t>
  </si>
  <si>
    <t xml:space="preserve"> (FOB Value in USD million)</t>
  </si>
  <si>
    <r>
      <t>2019</t>
    </r>
    <r>
      <rPr>
        <vertAlign val="superscript"/>
        <sz val="10"/>
        <color rgb="FF000000"/>
        <rFont val="Arial"/>
        <family val="2"/>
      </rPr>
      <t>r</t>
    </r>
  </si>
  <si>
    <r>
      <t>2020</t>
    </r>
    <r>
      <rPr>
        <vertAlign val="superscript"/>
        <sz val="10"/>
        <color rgb="FF000000"/>
        <rFont val="Arial"/>
        <family val="2"/>
      </rPr>
      <t>r</t>
    </r>
  </si>
  <si>
    <r>
      <t>2021</t>
    </r>
    <r>
      <rPr>
        <vertAlign val="superscript"/>
        <sz val="10"/>
        <color rgb="FF000000"/>
        <rFont val="Arial"/>
        <family val="2"/>
      </rPr>
      <t>p</t>
    </r>
  </si>
  <si>
    <r>
      <t>2021</t>
    </r>
    <r>
      <rPr>
        <vertAlign val="superscript"/>
        <sz val="10"/>
        <color indexed="8"/>
        <rFont val="Arial"/>
        <family val="2"/>
      </rPr>
      <t>r</t>
    </r>
  </si>
  <si>
    <t>Source: Philippine Statistics Authority</t>
  </si>
  <si>
    <t>Table 3. Philippine Exports by Commodity Groups</t>
  </si>
  <si>
    <t>(FOB Value in USD million)</t>
  </si>
  <si>
    <t>Growth        Rate (in percent)</t>
  </si>
  <si>
    <t>Percent
Share</t>
  </si>
  <si>
    <t xml:space="preserve">excludes brakes and servo-brakes                                                                         </t>
  </si>
  <si>
    <t>0.0</t>
  </si>
  <si>
    <t>percent shares less than 0.05 but not equal to zero</t>
  </si>
  <si>
    <t>Metal Components 2/</t>
  </si>
  <si>
    <t>Coconut Oil 3/</t>
  </si>
  <si>
    <t>Gold 4/</t>
  </si>
  <si>
    <t>Tuna 5/</t>
  </si>
  <si>
    <t>Special Transactions 6/</t>
  </si>
  <si>
    <t>Ceramic Tiles and Décor</t>
  </si>
  <si>
    <t>Table 4. Philippine Exports by Commodity Groups</t>
  </si>
  <si>
    <r>
      <t xml:space="preserve">Jan-Feb </t>
    </r>
    <r>
      <rPr>
        <b/>
        <vertAlign val="superscript"/>
        <sz val="10"/>
        <rFont val="Arial"/>
        <family val="2"/>
      </rPr>
      <t>p</t>
    </r>
  </si>
  <si>
    <r>
      <t xml:space="preserve">Jan-Feb </t>
    </r>
    <r>
      <rPr>
        <b/>
        <vertAlign val="superscript"/>
        <sz val="10"/>
        <rFont val="Arial"/>
        <family val="2"/>
      </rPr>
      <t>r</t>
    </r>
  </si>
  <si>
    <t>Table 5. Philippine Exports by Major Type of Goods</t>
  </si>
  <si>
    <t>(FOB in USD million)</t>
  </si>
  <si>
    <t>Growth Rate (in percent)</t>
  </si>
  <si>
    <r>
      <t xml:space="preserve">February </t>
    </r>
    <r>
      <rPr>
        <b/>
        <vertAlign val="superscript"/>
        <sz val="10"/>
        <rFont val="Arial"/>
        <family val="2"/>
      </rPr>
      <t>p</t>
    </r>
  </si>
  <si>
    <r>
      <t xml:space="preserve">February </t>
    </r>
    <r>
      <rPr>
        <b/>
        <vertAlign val="superscript"/>
        <sz val="10"/>
        <rFont val="Arial"/>
        <family val="2"/>
      </rPr>
      <t>r</t>
    </r>
  </si>
  <si>
    <t>no percent share/no growth rate</t>
  </si>
  <si>
    <t>percent share less than 0.05 but not equal to zero</t>
  </si>
  <si>
    <t>Table 6. Philippine Exports by Major Type of Goods</t>
  </si>
  <si>
    <t>no growth rate</t>
  </si>
  <si>
    <t>Growth Rate
 (in percent)</t>
  </si>
  <si>
    <t>Annual Growth Rate
 (in percent)</t>
  </si>
  <si>
    <r>
      <t>United States Of America</t>
    </r>
    <r>
      <rPr>
        <vertAlign val="superscript"/>
        <sz val="10"/>
        <rFont val="Arial"/>
        <family val="2"/>
      </rPr>
      <t xml:space="preserve"> 1/</t>
    </r>
  </si>
  <si>
    <r>
      <t>Japan</t>
    </r>
    <r>
      <rPr>
        <vertAlign val="superscript"/>
        <sz val="10"/>
        <rFont val="Arial"/>
        <family val="2"/>
      </rPr>
      <t xml:space="preserve"> 2/</t>
    </r>
  </si>
  <si>
    <r>
      <t>Malaysia</t>
    </r>
    <r>
      <rPr>
        <vertAlign val="superscript"/>
        <sz val="10"/>
        <rFont val="Arial"/>
        <family val="2"/>
      </rPr>
      <t xml:space="preserve"> 3/</t>
    </r>
  </si>
  <si>
    <r>
      <t xml:space="preserve">Feb </t>
    </r>
    <r>
      <rPr>
        <b/>
        <vertAlign val="superscript"/>
        <sz val="10"/>
        <rFont val="Arial"/>
        <family val="2"/>
      </rPr>
      <t>p</t>
    </r>
  </si>
  <si>
    <r>
      <t xml:space="preserve">Feb </t>
    </r>
    <r>
      <rPr>
        <b/>
        <vertAlign val="superscript"/>
        <sz val="10"/>
        <rFont val="Arial"/>
        <family val="2"/>
      </rPr>
      <t>r</t>
    </r>
  </si>
  <si>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</si>
  <si>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</si>
  <si>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</si>
  <si>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European Union ( EU )</t>
    </r>
    <r>
      <rPr>
        <vertAlign val="superscript"/>
        <sz val="10"/>
        <rFont val="Arial"/>
        <family val="2"/>
      </rPr>
      <t xml:space="preserve"> 4/</t>
    </r>
  </si>
  <si>
    <r>
      <t xml:space="preserve">Rest of the World </t>
    </r>
    <r>
      <rPr>
        <vertAlign val="superscript"/>
        <sz val="10"/>
        <rFont val="Arial"/>
        <family val="2"/>
      </rPr>
      <t>5/</t>
    </r>
  </si>
  <si>
    <t>Table 9. Philippine Imports by Commodity Groups</t>
  </si>
  <si>
    <t>no import data</t>
  </si>
  <si>
    <t>Telecommunication Equipment and Electrical Machinery 1/</t>
  </si>
  <si>
    <t>Textile Yarn, Fabrics, Made-Up Articles and Related Products 2/</t>
  </si>
  <si>
    <t>Table 10. Philippine Imports by Commodity Groups</t>
  </si>
  <si>
    <t>Table 11. Philippine Imports by Major Type of Goods</t>
  </si>
  <si>
    <t>Table 12. Philippine Imports by Major Type of Goods</t>
  </si>
  <si>
    <r>
      <t>Japan</t>
    </r>
    <r>
      <rPr>
        <vertAlign val="superscript"/>
        <sz val="10"/>
        <rFont val="Arial"/>
        <family val="2"/>
      </rPr>
      <t xml:space="preserve"> 1/</t>
    </r>
  </si>
  <si>
    <r>
      <t>United States Of America</t>
    </r>
    <r>
      <rPr>
        <vertAlign val="superscript"/>
        <sz val="10"/>
        <rFont val="Arial"/>
        <family val="2"/>
      </rPr>
      <t xml:space="preserve"> 2/</t>
    </r>
  </si>
  <si>
    <r>
      <t xml:space="preserve">Imports </t>
    </r>
    <r>
      <rPr>
        <b/>
        <vertAlign val="superscript"/>
        <sz val="10"/>
        <color indexed="8"/>
        <rFont val="Arial"/>
        <family val="2"/>
      </rPr>
      <t>p</t>
    </r>
  </si>
  <si>
    <r>
      <t xml:space="preserve">Exports </t>
    </r>
    <r>
      <rPr>
        <b/>
        <vertAlign val="superscript"/>
        <sz val="10"/>
        <color rgb="FF000000"/>
        <rFont val="Arial"/>
        <family val="2"/>
      </rPr>
      <t>p</t>
    </r>
  </si>
  <si>
    <t xml:space="preserve">   1/  </t>
  </si>
  <si>
    <t xml:space="preserve">includes Okinawa        </t>
  </si>
  <si>
    <t xml:space="preserve"> 2/</t>
  </si>
  <si>
    <t xml:space="preserve">includes Alaska and Hawaii </t>
  </si>
  <si>
    <t xml:space="preserve"> 3/</t>
  </si>
  <si>
    <t xml:space="preserve">Japan 1/                                                                                                                                                                                                                                                     </t>
  </si>
  <si>
    <t xml:space="preserve">United States Of America 2/                                                                                                                                                                                                                                </t>
  </si>
  <si>
    <t xml:space="preserve">Malaysia 3/                                                                                                                                                                                                                                                     </t>
  </si>
  <si>
    <t>Table 1. Philippine Total Trade, Imports, Exports and Balance of Trade in Goods by Month and Year: 2019-2021</t>
  </si>
  <si>
    <t>Total
Trade</t>
  </si>
  <si>
    <t>Table 2. Growth Rate of Total Trade, Imports, Exports and Balance of Trade in Goods by Month and Year: 2019-2021</t>
  </si>
  <si>
    <t>0.0 - less than 0.05 percent decrease but not equal to zero</t>
  </si>
  <si>
    <t>0.00</t>
  </si>
  <si>
    <t>less than $5000</t>
  </si>
  <si>
    <t>Annual Growth Rate
(in percent)</t>
  </si>
  <si>
    <t>growth rate less than 0.05 percent decrease but not equal to zero</t>
  </si>
  <si>
    <t>growth rate less than 0.05 but not equal to zero</t>
  </si>
  <si>
    <r>
      <t>Table 11a.  Philippine Imports of Personal Protective Equipment and Medical Supplies:  February 2021</t>
    </r>
    <r>
      <rPr>
        <vertAlign val="superscript"/>
        <sz val="10"/>
        <rFont val="Arial"/>
        <family val="2"/>
      </rPr>
      <t>p</t>
    </r>
    <r>
      <rPr>
        <sz val="10"/>
        <rFont val="Arial"/>
        <family val="2"/>
      </rPr>
      <t>, January 2021</t>
    </r>
    <r>
      <rPr>
        <vertAlign val="superscript"/>
        <sz val="10"/>
        <rFont val="Arial"/>
        <family val="2"/>
      </rPr>
      <t>r</t>
    </r>
    <r>
      <rPr>
        <sz val="10"/>
        <rFont val="Arial"/>
        <family val="2"/>
      </rPr>
      <t>, and February 2020</t>
    </r>
    <r>
      <rPr>
        <vertAlign val="superscript"/>
        <sz val="10"/>
        <rFont val="Arial"/>
        <family val="2"/>
      </rPr>
      <t>r</t>
    </r>
  </si>
  <si>
    <t>Type of Personal Protective Equipment and Medical Supplies</t>
  </si>
  <si>
    <r>
      <t xml:space="preserve">February 2021 </t>
    </r>
    <r>
      <rPr>
        <b/>
        <vertAlign val="superscript"/>
        <sz val="10"/>
        <rFont val="Arial"/>
        <family val="2"/>
      </rPr>
      <t>p</t>
    </r>
  </si>
  <si>
    <r>
      <t xml:space="preserve">January 2021 </t>
    </r>
    <r>
      <rPr>
        <b/>
        <vertAlign val="superscript"/>
        <sz val="10"/>
        <rFont val="Arial"/>
        <family val="2"/>
      </rPr>
      <t>r</t>
    </r>
  </si>
  <si>
    <r>
      <t xml:space="preserve">February 2020 </t>
    </r>
    <r>
      <rPr>
        <b/>
        <vertAlign val="superscript"/>
        <sz val="10"/>
        <rFont val="Arial"/>
        <family val="2"/>
      </rPr>
      <t>r</t>
    </r>
  </si>
  <si>
    <t>Value</t>
  </si>
  <si>
    <t>Month-on-Month
Growth Rate (in percent)</t>
  </si>
  <si>
    <t>Year-on-Year
Growth Rate (in percent)</t>
  </si>
  <si>
    <t>Personal Protective Equipment and Medical Supplies</t>
  </si>
  <si>
    <t>Face shield</t>
  </si>
  <si>
    <t>Protective Clothing</t>
  </si>
  <si>
    <t>Testing Kits</t>
  </si>
  <si>
    <t>Safety headgear</t>
  </si>
  <si>
    <t>Surgical gloves</t>
  </si>
  <si>
    <t>Surgical Face mask</t>
  </si>
  <si>
    <t>Other Face mask</t>
  </si>
  <si>
    <r>
      <t>Table 5a.  Philippine Exports of Personal Protective Equipment and Medical Supplies:  February 2021</t>
    </r>
    <r>
      <rPr>
        <vertAlign val="superscript"/>
        <sz val="10"/>
        <rFont val="Arial"/>
        <family val="2"/>
      </rPr>
      <t>p</t>
    </r>
    <r>
      <rPr>
        <sz val="10"/>
        <rFont val="Arial"/>
        <family val="2"/>
      </rPr>
      <t>, January 2021</t>
    </r>
    <r>
      <rPr>
        <vertAlign val="superscript"/>
        <sz val="10"/>
        <rFont val="Arial"/>
        <family val="2"/>
      </rPr>
      <t>r</t>
    </r>
    <r>
      <rPr>
        <sz val="10"/>
        <rFont val="Arial"/>
        <family val="2"/>
      </rPr>
      <t>, and February 2020</t>
    </r>
    <r>
      <rPr>
        <vertAlign val="superscript"/>
        <sz val="10"/>
        <rFont val="Arial"/>
        <family val="2"/>
      </rPr>
      <t>r</t>
    </r>
  </si>
  <si>
    <r>
      <t>February 2021</t>
    </r>
    <r>
      <rPr>
        <vertAlign val="superscript"/>
        <sz val="10"/>
        <rFont val="Arial"/>
        <family val="2"/>
      </rPr>
      <t>p</t>
    </r>
    <r>
      <rPr>
        <sz val="10"/>
        <rFont val="Arial"/>
        <family val="2"/>
      </rPr>
      <t xml:space="preserve"> and 2020</t>
    </r>
    <r>
      <rPr>
        <vertAlign val="superscript"/>
        <sz val="10"/>
        <rFont val="Arial"/>
        <family val="2"/>
      </rPr>
      <t>r</t>
    </r>
  </si>
  <si>
    <r>
      <t>January to February 2021</t>
    </r>
    <r>
      <rPr>
        <vertAlign val="superscript"/>
        <sz val="10"/>
        <rFont val="Arial"/>
        <family val="2"/>
      </rPr>
      <t>p</t>
    </r>
    <r>
      <rPr>
        <sz val="10"/>
        <rFont val="Arial"/>
        <family val="2"/>
      </rPr>
      <t xml:space="preserve"> and 2020</t>
    </r>
    <r>
      <rPr>
        <vertAlign val="superscript"/>
        <sz val="10"/>
        <rFont val="Arial"/>
        <family val="2"/>
      </rPr>
      <t>r</t>
    </r>
  </si>
  <si>
    <r>
      <t>Table 7. Philippine Export Statistics from the Top Ten Countries: February 2021</t>
    </r>
    <r>
      <rPr>
        <vertAlign val="superscript"/>
        <sz val="10"/>
        <color theme="1"/>
        <rFont val="Arial"/>
        <family val="2"/>
      </rPr>
      <t>p</t>
    </r>
    <r>
      <rPr>
        <sz val="10"/>
        <color theme="1"/>
        <rFont val="Arial"/>
        <family val="2"/>
      </rPr>
      <t xml:space="preserve"> and 2020</t>
    </r>
    <r>
      <rPr>
        <vertAlign val="superscript"/>
        <sz val="10"/>
        <color theme="1"/>
        <rFont val="Arial"/>
        <family val="2"/>
      </rPr>
      <t>r</t>
    </r>
  </si>
  <si>
    <r>
      <t>Table 8. Philippine Export Statistics by Selected Economic Bloc:  February 2021</t>
    </r>
    <r>
      <rPr>
        <vertAlign val="superscript"/>
        <sz val="10"/>
        <rFont val="Arial"/>
        <family val="2"/>
      </rPr>
      <t>p</t>
    </r>
    <r>
      <rPr>
        <sz val="10"/>
        <rFont val="Arial"/>
        <family val="2"/>
      </rPr>
      <t xml:space="preserve"> and 2020</t>
    </r>
    <r>
      <rPr>
        <vertAlign val="superscript"/>
        <sz val="10"/>
        <rFont val="Arial"/>
        <family val="2"/>
      </rPr>
      <t>r</t>
    </r>
  </si>
  <si>
    <r>
      <t>Table 13. Philippine Imports from the Top Ten Countries: February 2021</t>
    </r>
    <r>
      <rPr>
        <vertAlign val="superscript"/>
        <sz val="10"/>
        <rFont val="Arial"/>
        <family val="2"/>
      </rPr>
      <t>p</t>
    </r>
    <r>
      <rPr>
        <sz val="10"/>
        <rFont val="Arial"/>
        <family val="2"/>
      </rPr>
      <t xml:space="preserve"> and 2020</t>
    </r>
    <r>
      <rPr>
        <vertAlign val="superscript"/>
        <sz val="10"/>
        <rFont val="Arial"/>
        <family val="2"/>
      </rPr>
      <t>r</t>
    </r>
  </si>
  <si>
    <r>
      <t>Table 14. Philippine Import Statistics by Selected Economic Bloc: February 2021</t>
    </r>
    <r>
      <rPr>
        <vertAlign val="superscript"/>
        <sz val="10"/>
        <rFont val="Arial"/>
        <family val="2"/>
      </rPr>
      <t>p</t>
    </r>
    <r>
      <rPr>
        <sz val="10"/>
        <rFont val="Arial"/>
        <family val="2"/>
      </rPr>
      <t xml:space="preserve"> and 2020</t>
    </r>
    <r>
      <rPr>
        <vertAlign val="superscript"/>
        <sz val="10"/>
        <rFont val="Arial"/>
        <family val="2"/>
      </rPr>
      <t>r</t>
    </r>
  </si>
  <si>
    <r>
      <t xml:space="preserve">Total Trade </t>
    </r>
    <r>
      <rPr>
        <b/>
        <vertAlign val="superscript"/>
        <sz val="10"/>
        <color indexed="8"/>
        <rFont val="Arial"/>
        <family val="2"/>
      </rPr>
      <t>p</t>
    </r>
  </si>
  <si>
    <r>
      <t xml:space="preserve">Balance of Trade in Goods </t>
    </r>
    <r>
      <rPr>
        <b/>
        <vertAlign val="superscript"/>
        <sz val="10"/>
        <color rgb="FF000000"/>
        <rFont val="Arial"/>
        <family val="2"/>
      </rPr>
      <t>p</t>
    </r>
  </si>
  <si>
    <r>
      <t>Table 15. Balance of Trade by Major Trading Partners: February 2021</t>
    </r>
    <r>
      <rPr>
        <vertAlign val="superscript"/>
        <sz val="10"/>
        <color rgb="FF000000"/>
        <rFont val="Arial"/>
        <family val="2"/>
      </rPr>
      <t>p</t>
    </r>
  </si>
  <si>
    <r>
      <t>Table 16. Balance of Trade by Selected Economic Bloc: February 2021</t>
    </r>
    <r>
      <rPr>
        <vertAlign val="superscript"/>
        <sz val="10"/>
        <color rgb="FF000000"/>
        <rFont val="Arial"/>
        <family val="2"/>
      </rPr>
      <t>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</si>
</sst>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_-;\-* #,##0_-;_-* &quot;-&quot;_-;_-@_-"/>
    <numFmt numFmtId="43" formatCode="_-* #,##0.00_-;\-* #,##0.00_-;_-* &quot;-&quot;??_-;_-@_-"/>
    <numFmt numFmtId="164" formatCode="#,##0,,"/>
    <numFmt numFmtId="165" formatCode="_(* #,###,,_);_(* \(#,###,,\);_(* &quot;-&quot;??_);_(@_)"/>
    <numFmt numFmtId="166" formatCode="\ \ \ \ \ 0"/>
    <numFmt numFmtId="167" formatCode="_(* #,##0_);_(* \(#,##0\);_(* &quot;-&quot;??_);_(@_)"/>
    <numFmt numFmtId="168" formatCode="0.000000"/>
    <numFmt numFmtId="169" formatCode="_(* #,##0.0_);_(* \(#,##0.0\);_(* &quot;-&quot;??_);_(@_)"/>
    <numFmt numFmtId="170" formatCode="#,###.00,,"/>
    <numFmt numFmtId="171" formatCode="#,##0.00,,"/>
    <numFmt numFmtId="172" formatCode="#,###,"/>
    <numFmt numFmtId="173" formatCode="_(* #,##0.000_);_(* \(#,##0.000\);_(* &quot;-&quot;??_);_(@_)"/>
    <numFmt numFmtId="174" formatCode="[$-F400]h:mm:ss\ AM/PM"/>
    <numFmt numFmtId="175" formatCode="General_)"/>
    <numFmt numFmtId="176" formatCode="0.0"/>
    <numFmt numFmtId="177" formatCode="_(* #,###.00,,_);_(* \(#,###.00,,\);_(* &quot;-&quot;??_);_(@_)"/>
    <numFmt numFmtId="178" formatCode="_(* #,###.00,,_);_(* \-#,###.00,,;_(* &quot;-&quot;??_);_(@_)"/>
    <numFmt numFmtId="179" formatCode="#,##0.0"/>
    <numFmt numFmtId="180" formatCode="#,##0.0_ ;\-#,##0.0\ "/>
    <numFmt numFmtId="181" formatCode="_(* #,##0.00,,_);_(* \(#,##0.00,,\);_(* &quot;-&quot;??_);_(@_)"/>
    <numFmt numFmtId="182" formatCode="_(* #,##0.0_);_(* \-#,##0.00;_(* &quot;-&quot;??_);_(@_)"/>
    <numFmt numFmtId="183" formatCode="_-* #,##0.0_-;\-* #,##0.0_-;_-* &quot;-&quot;?_-;_-@_-"/>
  </numFmts>
  <fonts count="32" x14ac:knownFonts="1">
    <font>
      <sz val="11"/>
      <color theme="1"/>
      <name val="Calibri"/>
      <family val="2"/>
      <scheme val="minor"/>
    </font>
    <font>
      <sz val="11"/>
      <color theme="1"/>
      <name val="Calibri"/>
      <family val="2"/>
      <scheme val="minor"/>
    </font>
    <font>
      <sz val="10"/>
      <name val="Arial"/>
      <family val="2"/>
    </font>
    <font>
      <sz val="11"/>
      <name val="Courier"/>
      <family val="3"/>
    </font>
    <font>
      <b/>
      <sz val="11"/>
      <color indexed="8"/>
      <name val="Times New Roman"/>
      <family val="1"/>
    </font>
    <font>
      <sz val="11"/>
      <color indexed="8"/>
      <name val="Times New Roman"/>
      <family val="1"/>
    </font>
    <font>
      <b/>
      <sz val="11"/>
      <name val="Courier"/>
      <family val="3"/>
    </font>
    <font>
      <sz val="12"/>
      <name val="Courier"/>
      <family val="3"/>
    </font>
    <font>
      <sz val="9"/>
      <color indexed="8"/>
      <name val="Times New Roman"/>
      <family val="1"/>
    </font>
    <font>
      <sz val="12"/>
      <color indexed="8"/>
      <name val="Times New Roman"/>
      <family val="1"/>
    </font>
    <font>
      <b/>
      <i/>
      <sz val="11"/>
      <color indexed="8"/>
      <name val="Times New Roman"/>
      <family val="1"/>
    </font>
    <font>
      <sz val="9"/>
      <name val="Arial"/>
      <family val="2"/>
    </font>
    <font>
      <sz val="10"/>
      <color indexed="8"/>
      <name val="Arial"/>
      <family val="2"/>
    </font>
    <font>
      <b/>
      <sz val="10"/>
      <color indexed="8"/>
      <name val="Arial"/>
      <family val="2"/>
    </font>
    <font>
      <vertAlign val="superscript"/>
      <sz val="10"/>
      <color rgb="FF000000"/>
      <name val="Arial"/>
      <family val="2"/>
    </font>
    <font>
      <vertAlign val="superscript"/>
      <sz val="10"/>
      <color indexed="8"/>
      <name val="Arial"/>
      <family val="2"/>
    </font>
    <font>
      <sz val="9"/>
      <color indexed="8"/>
      <name val="Arial"/>
      <family val="2"/>
    </font>
    <font>
      <b/>
      <sz val="10"/>
      <name val="Arial"/>
      <family val="2"/>
    </font>
    <font>
      <b/>
      <sz val="9"/>
      <name val="Arial"/>
      <family val="2"/>
    </font>
    <font>
      <sz val="11"/>
      <color theme="1"/>
      <name val="Arial"/>
      <family val="2"/>
    </font>
    <font>
      <sz val="10"/>
      <color theme="1"/>
      <name val="Arial"/>
      <family val="2"/>
    </font>
    <font>
      <i/>
      <sz val="10"/>
      <name val="Arial"/>
      <family val="2"/>
    </font>
    <font>
      <b/>
      <sz val="10"/>
      <color theme="1"/>
      <name val="Arial"/>
      <family val="2"/>
    </font>
    <font>
      <b/>
      <vertAlign val="superscript"/>
      <sz val="10"/>
      <name val="Arial"/>
      <family val="2"/>
    </font>
    <font>
      <b/>
      <i/>
      <sz val="10"/>
      <name val="Arial"/>
      <family val="2"/>
    </font>
    <font>
      <vertAlign val="superscript"/>
      <sz val="10"/>
      <name val="Arial"/>
      <family val="2"/>
    </font>
    <font>
      <sz val="9"/>
      <color theme="1"/>
      <name val="Arial"/>
      <family val="2"/>
    </font>
    <font>
      <b/>
      <vertAlign val="superscript"/>
      <sz val="10"/>
      <color indexed="8"/>
      <name val="Arial"/>
      <family val="2"/>
    </font>
    <font>
      <b/>
      <vertAlign val="superscript"/>
      <sz val="10"/>
      <color rgb="FF000000"/>
      <name val="Arial"/>
      <family val="2"/>
    </font>
    <font>
      <sz val="10"/>
      <color rgb="FF000000"/>
      <name val="Arial"/>
      <family val="2"/>
    </font>
    <font>
      <sz val="8"/>
      <color indexed="8"/>
      <name val="Arial"/>
      <family val="2"/>
    </font>
    <font>
      <vertAlign val="superscript"/>
      <sz val="10"/>
      <color theme="1"/>
      <name val="Arial"/>
      <family val="2"/>
    </font>
  </fonts>
  <fills count="2">
    <fill>
      <patternFill patternType="none"/>
    </fill>
    <fill>
      <patternFill patternType="gray125"/>
    </fill>
  </fills>
  <borders count="30">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8"/>
      </left>
      <right/>
      <top/>
      <bottom style="thin">
        <color indexed="8"/>
      </bottom>
      <diagonal/>
    </border>
    <border>
      <left/>
      <right/>
      <top style="thin">
        <color indexed="64"/>
      </top>
      <bottom style="thin">
        <color indexed="64"/>
      </bottom>
      <diagonal/>
    </border>
    <border>
      <left/>
      <right/>
      <top/>
      <bottom style="thin">
        <color auto="1"/>
      </bottom>
      <diagonal/>
    </border>
  </borders>
  <cellStyleXfs count="12">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546">
    <xf numFmtId="0" fontId="0" fillId="0" borderId="0" xfId="0"/>
    <xf numFmtId="0" fontId="3" fillId="0" borderId="0" xfId="2" applyFont="1"/>
    <xf numFmtId="0" fontId="4" fillId="0" borderId="0" xfId="2" applyFont="1" applyAlignment="1">
      <alignment horizontal="centerContinuous"/>
    </xf>
    <xf numFmtId="0" fontId="5" fillId="0" borderId="0" xfId="2" applyFont="1" applyAlignment="1">
      <alignment horizontal="centerContinuous"/>
    </xf>
    <xf numFmtId="0" fontId="6" fillId="0" borderId="0" xfId="2" applyFont="1"/>
    <xf numFmtId="0" fontId="7" fillId="0" borderId="0" xfId="2" applyFont="1"/>
    <xf numFmtId="0" fontId="5" fillId="0" borderId="10" xfId="2" applyFont="1" applyBorder="1"/>
    <xf numFmtId="0" fontId="8" fillId="0" borderId="0" xfId="2" applyFont="1" applyAlignment="1">
      <alignment horizontal="left"/>
    </xf>
    <xf numFmtId="37" fontId="9" fillId="0" borderId="0" xfId="2" applyNumberFormat="1" applyFont="1"/>
    <xf numFmtId="0" fontId="10" fillId="0" borderId="0" xfId="2" applyFont="1" applyAlignment="1">
      <alignment horizontal="centerContinuous"/>
    </xf>
    <xf numFmtId="37" fontId="5" fillId="0" borderId="9" xfId="2" applyNumberFormat="1" applyFont="1" applyBorder="1" applyAlignment="1">
      <alignment horizontal="right"/>
    </xf>
    <xf numFmtId="169" fontId="5" fillId="0" borderId="9" xfId="2" applyNumberFormat="1" applyFont="1" applyBorder="1" applyAlignment="1">
      <alignment horizontal="right"/>
    </xf>
    <xf numFmtId="0" fontId="5" fillId="0" borderId="9" xfId="2" applyFont="1" applyBorder="1" applyAlignment="1">
      <alignment horizontal="right"/>
    </xf>
    <xf numFmtId="169" fontId="3" fillId="0" borderId="9" xfId="2" applyNumberFormat="1" applyFont="1" applyBorder="1"/>
    <xf numFmtId="37" fontId="5" fillId="0" borderId="10" xfId="2" applyNumberFormat="1" applyFont="1" applyBorder="1" applyAlignment="1">
      <alignment horizontal="right"/>
    </xf>
    <xf numFmtId="169" fontId="5" fillId="0" borderId="10" xfId="2" applyNumberFormat="1" applyFont="1" applyBorder="1" applyAlignment="1">
      <alignment horizontal="right"/>
    </xf>
    <xf numFmtId="169" fontId="3" fillId="0" borderId="10" xfId="2" applyNumberFormat="1" applyFont="1" applyBorder="1"/>
    <xf numFmtId="0" fontId="2" fillId="0" borderId="0" xfId="2"/>
    <xf numFmtId="0" fontId="11" fillId="0" borderId="0" xfId="2" applyFont="1" applyAlignment="1">
      <alignment horizontal="left"/>
    </xf>
    <xf numFmtId="0" fontId="2" fillId="0" borderId="17" xfId="2" applyBorder="1" applyAlignment="1">
      <alignment horizontal="center" vertical="center"/>
    </xf>
    <xf numFmtId="0" fontId="11" fillId="0" borderId="0" xfId="2" applyFont="1" applyAlignment="1">
      <alignment horizontal="center"/>
    </xf>
    <xf numFmtId="169" fontId="2" fillId="0" borderId="0" xfId="2" applyNumberFormat="1"/>
    <xf numFmtId="0" fontId="2" fillId="0" borderId="16" xfId="2" applyBorder="1"/>
    <xf numFmtId="0" fontId="11" fillId="0" borderId="0" xfId="2" applyFont="1"/>
    <xf numFmtId="0" fontId="2" fillId="0" borderId="0" xfId="2" applyAlignment="1">
      <alignment horizontal="centerContinuous"/>
    </xf>
    <xf numFmtId="172" fontId="2" fillId="0" borderId="0" xfId="2" applyNumberFormat="1" applyAlignment="1">
      <alignment horizontal="centerContinuous"/>
    </xf>
    <xf numFmtId="166" fontId="13" fillId="0" borderId="0" xfId="2" quotePrefix="1" applyNumberFormat="1" applyFont="1"/>
    <xf numFmtId="166" fontId="12" fillId="0" borderId="0" xfId="2" quotePrefix="1" applyNumberFormat="1" applyFont="1" applyAlignment="1">
      <alignment horizontal="right"/>
    </xf>
    <xf numFmtId="0" fontId="13" fillId="0" borderId="0" xfId="2" applyFont="1"/>
    <xf numFmtId="0" fontId="13" fillId="0" borderId="9" xfId="2" applyFont="1" applyBorder="1"/>
    <xf numFmtId="0" fontId="16" fillId="0" borderId="0" xfId="2" applyFont="1" applyAlignment="1">
      <alignment horizontal="left"/>
    </xf>
    <xf numFmtId="0" fontId="11" fillId="0" borderId="0" xfId="2" quotePrefix="1" applyFont="1" applyAlignment="1">
      <alignment horizontal="left"/>
    </xf>
    <xf numFmtId="178" fontId="12" fillId="0" borderId="0" xfId="2" applyNumberFormat="1" applyFont="1"/>
    <xf numFmtId="0" fontId="2" fillId="0" borderId="0" xfId="2" applyFont="1" applyAlignment="1">
      <alignment horizontal="centerContinuous"/>
    </xf>
    <xf numFmtId="0" fontId="2" fillId="0" borderId="0" xfId="2" applyFont="1"/>
    <xf numFmtId="167" fontId="2" fillId="0" borderId="0" xfId="3" applyNumberFormat="1" applyFont="1"/>
    <xf numFmtId="0" fontId="13" fillId="0" borderId="0" xfId="2" applyFont="1" applyAlignment="1">
      <alignment horizontal="centerContinuous"/>
    </xf>
    <xf numFmtId="0" fontId="12" fillId="0" borderId="0" xfId="2" applyFont="1" applyAlignment="1">
      <alignment horizontal="centerContinuous"/>
    </xf>
    <xf numFmtId="0" fontId="17" fillId="0" borderId="0" xfId="2" applyFont="1"/>
    <xf numFmtId="164" fontId="12" fillId="0" borderId="9" xfId="2" applyNumberFormat="1" applyFont="1" applyBorder="1" applyAlignment="1">
      <alignment horizontal="right"/>
    </xf>
    <xf numFmtId="165" fontId="12" fillId="0" borderId="9" xfId="2" applyNumberFormat="1" applyFont="1" applyBorder="1" applyAlignment="1">
      <alignment horizontal="right"/>
    </xf>
    <xf numFmtId="0" fontId="12" fillId="0" borderId="10" xfId="2" applyFont="1" applyBorder="1"/>
    <xf numFmtId="164" fontId="12" fillId="0" borderId="10" xfId="2" applyNumberFormat="1" applyFont="1" applyBorder="1" applyAlignment="1">
      <alignment horizontal="right"/>
    </xf>
    <xf numFmtId="165" fontId="12" fillId="0" borderId="10" xfId="2" applyNumberFormat="1" applyFont="1" applyBorder="1" applyAlignment="1">
      <alignment horizontal="right"/>
    </xf>
    <xf numFmtId="168" fontId="2" fillId="0" borderId="0" xfId="2" applyNumberFormat="1" applyFont="1"/>
    <xf numFmtId="0" fontId="12" fillId="0" borderId="0" xfId="2" applyFont="1" applyBorder="1"/>
    <xf numFmtId="164" fontId="12" fillId="0" borderId="0" xfId="2" applyNumberFormat="1" applyFont="1" applyBorder="1" applyAlignment="1">
      <alignment horizontal="right"/>
    </xf>
    <xf numFmtId="165" fontId="12" fillId="0" borderId="0" xfId="2" applyNumberFormat="1" applyFont="1" applyBorder="1" applyAlignment="1">
      <alignment horizontal="right"/>
    </xf>
    <xf numFmtId="0" fontId="12" fillId="0" borderId="0" xfId="2" applyFont="1" applyAlignment="1">
      <alignment horizontal="left"/>
    </xf>
    <xf numFmtId="0" fontId="2" fillId="0" borderId="0" xfId="2" quotePrefix="1" applyFont="1" applyAlignment="1">
      <alignment horizontal="left"/>
    </xf>
    <xf numFmtId="179" fontId="12" fillId="0" borderId="0" xfId="3" applyNumberFormat="1" applyFont="1" applyBorder="1" applyAlignment="1" applyProtection="1"/>
    <xf numFmtId="170" fontId="18" fillId="0" borderId="0" xfId="2" applyNumberFormat="1" applyFont="1"/>
    <xf numFmtId="0" fontId="18" fillId="0" borderId="0" xfId="2" applyFont="1"/>
    <xf numFmtId="169" fontId="18" fillId="0" borderId="0" xfId="5" applyNumberFormat="1" applyFont="1" applyFill="1"/>
    <xf numFmtId="1" fontId="17" fillId="0" borderId="0" xfId="2" applyNumberFormat="1" applyFont="1" applyAlignment="1">
      <alignment horizontal="center"/>
    </xf>
    <xf numFmtId="1" fontId="17" fillId="0" borderId="0" xfId="2" applyNumberFormat="1" applyFont="1" applyAlignment="1">
      <alignment horizontal="center" wrapText="1"/>
    </xf>
    <xf numFmtId="170" fontId="17" fillId="0" borderId="0" xfId="2" applyNumberFormat="1" applyFont="1" applyAlignment="1">
      <alignment horizontal="center"/>
    </xf>
    <xf numFmtId="0" fontId="12" fillId="0" borderId="0" xfId="2" applyFont="1" applyAlignment="1">
      <alignment horizontal="centerContinuous" wrapText="1"/>
    </xf>
    <xf numFmtId="170" fontId="12" fillId="0" borderId="0" xfId="2" applyNumberFormat="1" applyFont="1" applyAlignment="1">
      <alignment horizontal="centerContinuous"/>
    </xf>
    <xf numFmtId="170" fontId="12" fillId="0" borderId="0" xfId="2" applyNumberFormat="1" applyFont="1"/>
    <xf numFmtId="0" fontId="12" fillId="0" borderId="0" xfId="2" applyFont="1"/>
    <xf numFmtId="169" fontId="12" fillId="0" borderId="0" xfId="3" applyNumberFormat="1" applyFont="1"/>
    <xf numFmtId="0" fontId="21" fillId="0" borderId="0" xfId="2" applyFont="1"/>
    <xf numFmtId="49" fontId="17" fillId="0" borderId="12" xfId="2" quotePrefix="1" applyNumberFormat="1" applyFont="1" applyBorder="1" applyAlignment="1">
      <alignment horizontal="center" vertical="center"/>
    </xf>
    <xf numFmtId="0" fontId="17" fillId="0" borderId="0" xfId="2" applyFont="1" applyAlignment="1">
      <alignment horizontal="center"/>
    </xf>
    <xf numFmtId="43" fontId="13" fillId="0" borderId="12" xfId="3" quotePrefix="1" applyFont="1" applyFill="1" applyBorder="1" applyAlignment="1" applyProtection="1">
      <alignment horizontal="center" vertical="center"/>
    </xf>
    <xf numFmtId="169" fontId="13" fillId="0" borderId="15" xfId="3" quotePrefix="1" applyNumberFormat="1" applyFont="1" applyFill="1" applyBorder="1" applyAlignment="1" applyProtection="1">
      <alignment horizontal="center" vertical="center"/>
    </xf>
    <xf numFmtId="169" fontId="2" fillId="0" borderId="0" xfId="2" applyNumberFormat="1" applyFont="1"/>
    <xf numFmtId="0" fontId="2" fillId="0" borderId="0" xfId="2" applyFont="1" applyAlignment="1">
      <alignment horizontal="center" vertical="center" wrapText="1"/>
    </xf>
    <xf numFmtId="1" fontId="11" fillId="0" borderId="0" xfId="2" applyNumberFormat="1" applyFont="1" applyAlignment="1">
      <alignment horizontal="center"/>
    </xf>
    <xf numFmtId="1" fontId="11" fillId="0" borderId="0" xfId="2" applyNumberFormat="1" applyFont="1" applyAlignment="1">
      <alignment wrapText="1"/>
    </xf>
    <xf numFmtId="0" fontId="2" fillId="0" borderId="0" xfId="2" applyFont="1" applyAlignment="1">
      <alignment horizontal="left" wrapText="1"/>
    </xf>
    <xf numFmtId="1" fontId="11" fillId="0" borderId="0" xfId="2" applyNumberFormat="1" applyFont="1" applyAlignment="1">
      <alignment horizontal="left"/>
    </xf>
    <xf numFmtId="170" fontId="11" fillId="0" borderId="0" xfId="2" applyNumberFormat="1" applyFont="1"/>
    <xf numFmtId="169" fontId="18" fillId="0" borderId="0" xfId="3" applyNumberFormat="1" applyFont="1"/>
    <xf numFmtId="1" fontId="11" fillId="0" borderId="0" xfId="2" quotePrefix="1" applyNumberFormat="1" applyFont="1" applyAlignment="1">
      <alignment horizontal="center"/>
    </xf>
    <xf numFmtId="169" fontId="18" fillId="0" borderId="0" xfId="2" applyNumberFormat="1" applyFont="1"/>
    <xf numFmtId="43" fontId="12" fillId="0" borderId="0" xfId="3" quotePrefix="1" applyFont="1" applyFill="1" applyBorder="1" applyAlignment="1" applyProtection="1">
      <alignment horizontal="center"/>
    </xf>
    <xf numFmtId="169" fontId="12" fillId="0" borderId="0" xfId="3" quotePrefix="1" applyNumberFormat="1" applyFont="1" applyFill="1" applyBorder="1" applyAlignment="1" applyProtection="1">
      <alignment horizontal="center"/>
    </xf>
    <xf numFmtId="0" fontId="17" fillId="0" borderId="0" xfId="2" applyFont="1" applyAlignment="1">
      <alignment horizontal="center" wrapText="1"/>
    </xf>
    <xf numFmtId="171" fontId="17" fillId="0" borderId="0" xfId="3" applyNumberFormat="1" applyFont="1" applyBorder="1" applyAlignment="1">
      <alignment horizontal="right"/>
    </xf>
    <xf numFmtId="169" fontId="17" fillId="0" borderId="0" xfId="3" applyNumberFormat="1" applyFont="1" applyAlignment="1">
      <alignment horizontal="center"/>
    </xf>
    <xf numFmtId="1" fontId="2" fillId="0" borderId="0" xfId="2" applyNumberFormat="1" applyFont="1" applyAlignment="1">
      <alignment horizontal="center"/>
    </xf>
    <xf numFmtId="1" fontId="2" fillId="0" borderId="0" xfId="2" applyNumberFormat="1" applyFont="1" applyAlignment="1">
      <alignment wrapText="1"/>
    </xf>
    <xf numFmtId="171" fontId="2" fillId="0" borderId="0" xfId="3" applyNumberFormat="1" applyFont="1"/>
    <xf numFmtId="43" fontId="2" fillId="0" borderId="0" xfId="3" applyFont="1"/>
    <xf numFmtId="169" fontId="2" fillId="0" borderId="0" xfId="3" applyNumberFormat="1" applyFont="1"/>
    <xf numFmtId="1" fontId="17" fillId="0" borderId="0" xfId="2" applyNumberFormat="1" applyFont="1" applyAlignment="1">
      <alignment horizontal="center" vertical="top" wrapText="1"/>
    </xf>
    <xf numFmtId="0" fontId="17" fillId="0" borderId="0" xfId="2" quotePrefix="1" applyFont="1" applyAlignment="1">
      <alignment horizontal="left" vertical="top" wrapText="1"/>
    </xf>
    <xf numFmtId="171" fontId="17" fillId="0" borderId="0" xfId="3" applyNumberFormat="1" applyFont="1"/>
    <xf numFmtId="0" fontId="2" fillId="0" borderId="0" xfId="2" quotePrefix="1" applyFont="1" applyAlignment="1">
      <alignment horizontal="left" vertical="top" wrapText="1"/>
    </xf>
    <xf numFmtId="43" fontId="2" fillId="0" borderId="0" xfId="3" applyFont="1" applyBorder="1" applyAlignment="1">
      <alignment horizontal="right"/>
    </xf>
    <xf numFmtId="1" fontId="2" fillId="0" borderId="0" xfId="2" applyNumberFormat="1" applyFont="1" applyAlignment="1">
      <alignment horizontal="center" vertical="top" wrapText="1"/>
    </xf>
    <xf numFmtId="0" fontId="2" fillId="0" borderId="0" xfId="2" applyFont="1" applyAlignment="1">
      <alignment vertical="top" wrapText="1"/>
    </xf>
    <xf numFmtId="4" fontId="2" fillId="0" borderId="0" xfId="2" quotePrefix="1" applyNumberFormat="1" applyFont="1" applyAlignment="1">
      <alignment horizontal="left" wrapText="1"/>
    </xf>
    <xf numFmtId="0" fontId="17" fillId="0" borderId="0" xfId="2" applyFont="1" applyAlignment="1">
      <alignment horizontal="left" vertical="top" wrapText="1"/>
    </xf>
    <xf numFmtId="1" fontId="2" fillId="0" borderId="16" xfId="2" applyNumberFormat="1" applyFont="1" applyBorder="1" applyAlignment="1">
      <alignment horizontal="center" vertical="top" wrapText="1"/>
    </xf>
    <xf numFmtId="0" fontId="2" fillId="0" borderId="16" xfId="2" quotePrefix="1" applyFont="1" applyBorder="1" applyAlignment="1">
      <alignment horizontal="left" vertical="top" wrapText="1"/>
    </xf>
    <xf numFmtId="171" fontId="2" fillId="0" borderId="16" xfId="3" applyNumberFormat="1" applyFont="1" applyBorder="1"/>
    <xf numFmtId="171" fontId="2" fillId="0" borderId="0" xfId="3" applyNumberFormat="1" applyFont="1" applyBorder="1"/>
    <xf numFmtId="169" fontId="2" fillId="0" borderId="0" xfId="3" applyNumberFormat="1" applyFont="1" applyBorder="1" applyAlignment="1">
      <alignment horizontal="center"/>
    </xf>
    <xf numFmtId="1" fontId="2" fillId="0" borderId="0" xfId="2" applyNumberFormat="1" applyFont="1" applyAlignment="1">
      <alignment horizontal="left"/>
    </xf>
    <xf numFmtId="170" fontId="2" fillId="0" borderId="0" xfId="2" applyNumberFormat="1" applyFont="1"/>
    <xf numFmtId="169" fontId="2" fillId="0" borderId="0" xfId="3" applyNumberFormat="1" applyFont="1" applyBorder="1"/>
    <xf numFmtId="170" fontId="17" fillId="0" borderId="0" xfId="2" applyNumberFormat="1" applyFont="1"/>
    <xf numFmtId="169" fontId="17" fillId="0" borderId="0" xfId="3" applyNumberFormat="1" applyFont="1"/>
    <xf numFmtId="1" fontId="2" fillId="0" borderId="0" xfId="2" quotePrefix="1" applyNumberFormat="1" applyFont="1" applyAlignment="1">
      <alignment horizontal="left"/>
    </xf>
    <xf numFmtId="1" fontId="2" fillId="0" borderId="0" xfId="2" quotePrefix="1" applyNumberFormat="1" applyFont="1" applyAlignment="1">
      <alignment horizontal="center"/>
    </xf>
    <xf numFmtId="0" fontId="2" fillId="0" borderId="0" xfId="2" applyFont="1" applyAlignment="1">
      <alignment horizontal="left"/>
    </xf>
    <xf numFmtId="1" fontId="2" fillId="0" borderId="0" xfId="2" quotePrefix="1" applyNumberFormat="1" applyFont="1"/>
    <xf numFmtId="0" fontId="2" fillId="0" borderId="0" xfId="2" applyFont="1" applyAlignment="1">
      <alignment horizontal="center"/>
    </xf>
    <xf numFmtId="169" fontId="17" fillId="0" borderId="0" xfId="2" applyNumberFormat="1" applyFont="1"/>
    <xf numFmtId="1" fontId="2" fillId="0" borderId="0" xfId="2" applyNumberFormat="1" applyFont="1" applyAlignment="1">
      <alignment horizontal="left" wrapText="1"/>
    </xf>
    <xf numFmtId="170" fontId="2" fillId="0" borderId="0" xfId="2" applyNumberFormat="1"/>
    <xf numFmtId="0" fontId="11" fillId="0" borderId="0" xfId="2" quotePrefix="1" applyFont="1" applyAlignment="1">
      <alignment horizontal="center"/>
    </xf>
    <xf numFmtId="0" fontId="2" fillId="0" borderId="0" xfId="2" applyAlignment="1">
      <alignment horizontal="left"/>
    </xf>
    <xf numFmtId="176" fontId="17" fillId="0" borderId="0" xfId="2" applyNumberFormat="1" applyFont="1" applyAlignment="1">
      <alignment horizontal="center"/>
    </xf>
    <xf numFmtId="176" fontId="12" fillId="0" borderId="0" xfId="2" applyNumberFormat="1" applyFont="1" applyAlignment="1">
      <alignment horizontal="centerContinuous"/>
    </xf>
    <xf numFmtId="176" fontId="17" fillId="0" borderId="12" xfId="2" quotePrefix="1" applyNumberFormat="1" applyFont="1" applyBorder="1" applyAlignment="1">
      <alignment horizontal="center" vertical="center" wrapText="1"/>
    </xf>
    <xf numFmtId="176" fontId="13" fillId="0" borderId="12" xfId="3" quotePrefix="1" applyNumberFormat="1" applyFont="1" applyFill="1" applyBorder="1" applyAlignment="1" applyProtection="1">
      <alignment horizontal="center" vertical="center"/>
    </xf>
    <xf numFmtId="176" fontId="12" fillId="0" borderId="0" xfId="3" quotePrefix="1" applyNumberFormat="1" applyFont="1" applyFill="1" applyBorder="1" applyAlignment="1" applyProtection="1">
      <alignment horizontal="center"/>
    </xf>
    <xf numFmtId="176" fontId="17" fillId="0" borderId="0" xfId="3" applyNumberFormat="1" applyFont="1" applyBorder="1" applyAlignment="1">
      <alignment horizontal="right"/>
    </xf>
    <xf numFmtId="176" fontId="2" fillId="0" borderId="0" xfId="3" applyNumberFormat="1" applyFont="1"/>
    <xf numFmtId="176" fontId="2" fillId="0" borderId="0" xfId="3" applyNumberFormat="1" applyFont="1" applyBorder="1" applyAlignment="1">
      <alignment horizontal="right"/>
    </xf>
    <xf numFmtId="176" fontId="2" fillId="0" borderId="16" xfId="3" applyNumberFormat="1" applyFont="1" applyBorder="1" applyAlignment="1">
      <alignment horizontal="right"/>
    </xf>
    <xf numFmtId="176" fontId="2" fillId="0" borderId="0" xfId="2" applyNumberFormat="1"/>
    <xf numFmtId="176" fontId="17" fillId="0" borderId="0" xfId="2" applyNumberFormat="1" applyFont="1"/>
    <xf numFmtId="176" fontId="2" fillId="0" borderId="0" xfId="2" applyNumberFormat="1" applyFont="1"/>
    <xf numFmtId="176" fontId="12" fillId="0" borderId="0" xfId="2" applyNumberFormat="1" applyFont="1"/>
    <xf numFmtId="0" fontId="2" fillId="0" borderId="0" xfId="2" quotePrefix="1" applyFont="1" applyAlignment="1">
      <alignment horizontal="center"/>
    </xf>
    <xf numFmtId="1" fontId="2" fillId="0" borderId="0" xfId="2" applyNumberFormat="1" applyAlignment="1">
      <alignment horizontal="left"/>
    </xf>
    <xf numFmtId="0" fontId="20" fillId="0" borderId="0" xfId="6" applyFont="1"/>
    <xf numFmtId="177" fontId="17" fillId="0" borderId="0" xfId="3" applyNumberFormat="1" applyFont="1" applyAlignment="1">
      <alignment horizontal="center"/>
    </xf>
    <xf numFmtId="177" fontId="2" fillId="0" borderId="0" xfId="3" applyNumberFormat="1" applyFont="1"/>
    <xf numFmtId="1" fontId="2" fillId="0" borderId="0" xfId="2" applyNumberFormat="1" applyFont="1" applyAlignment="1">
      <alignment horizontal="centerContinuous"/>
    </xf>
    <xf numFmtId="169" fontId="2" fillId="0" borderId="0" xfId="2" applyNumberFormat="1" applyFont="1" applyAlignment="1">
      <alignment horizontal="centerContinuous"/>
    </xf>
    <xf numFmtId="1" fontId="24" fillId="0" borderId="0" xfId="2" quotePrefix="1" applyNumberFormat="1" applyFont="1" applyAlignment="1">
      <alignment horizontal="centerContinuous"/>
    </xf>
    <xf numFmtId="1" fontId="24" fillId="0" borderId="0" xfId="2" applyNumberFormat="1" applyFont="1" applyAlignment="1">
      <alignment horizontal="centerContinuous"/>
    </xf>
    <xf numFmtId="1" fontId="11" fillId="0" borderId="0" xfId="2" applyNumberFormat="1" applyFont="1"/>
    <xf numFmtId="169" fontId="11" fillId="0" borderId="0" xfId="2" applyNumberFormat="1" applyFont="1"/>
    <xf numFmtId="0" fontId="17" fillId="0" borderId="12" xfId="2" applyFont="1" applyBorder="1" applyAlignment="1">
      <alignment horizontal="centerContinuous"/>
    </xf>
    <xf numFmtId="0" fontId="17" fillId="0" borderId="12" xfId="2" quotePrefix="1" applyFont="1" applyBorder="1" applyAlignment="1">
      <alignment horizontal="center"/>
    </xf>
    <xf numFmtId="1" fontId="18" fillId="0" borderId="0" xfId="2" applyNumberFormat="1" applyFont="1"/>
    <xf numFmtId="1" fontId="2" fillId="0" borderId="0" xfId="2" applyNumberFormat="1" applyFont="1"/>
    <xf numFmtId="0" fontId="2" fillId="0" borderId="0" xfId="2" quotePrefix="1" applyFont="1" applyAlignment="1">
      <alignment horizontal="left" vertical="top"/>
    </xf>
    <xf numFmtId="169" fontId="2" fillId="0" borderId="16" xfId="3" applyNumberFormat="1" applyFont="1" applyBorder="1"/>
    <xf numFmtId="170" fontId="2" fillId="0" borderId="0" xfId="3" applyNumberFormat="1" applyFont="1" applyBorder="1"/>
    <xf numFmtId="43" fontId="2" fillId="0" borderId="0" xfId="3" applyFont="1" applyBorder="1"/>
    <xf numFmtId="177" fontId="2" fillId="0" borderId="16" xfId="3" applyNumberFormat="1" applyFont="1" applyBorder="1"/>
    <xf numFmtId="1" fontId="2" fillId="0" borderId="0" xfId="2" applyNumberFormat="1"/>
    <xf numFmtId="1" fontId="2" fillId="0" borderId="0" xfId="2" applyNumberFormat="1" applyAlignment="1">
      <alignment horizontal="center"/>
    </xf>
    <xf numFmtId="176" fontId="18" fillId="0" borderId="0" xfId="2" applyNumberFormat="1" applyFont="1"/>
    <xf numFmtId="179" fontId="17" fillId="0" borderId="0" xfId="2" applyNumberFormat="1" applyFont="1"/>
    <xf numFmtId="179" fontId="2" fillId="0" borderId="0" xfId="2" applyNumberFormat="1"/>
    <xf numFmtId="179" fontId="2" fillId="0" borderId="16" xfId="2" applyNumberFormat="1" applyBorder="1"/>
    <xf numFmtId="179" fontId="17" fillId="0" borderId="0" xfId="3" applyNumberFormat="1" applyFont="1" applyAlignment="1">
      <alignment horizontal="right"/>
    </xf>
    <xf numFmtId="180" fontId="2" fillId="0" borderId="0" xfId="3" applyNumberFormat="1" applyFont="1" applyAlignment="1">
      <alignment horizontal="right"/>
    </xf>
    <xf numFmtId="180" fontId="2" fillId="0" borderId="16" xfId="3" applyNumberFormat="1" applyFont="1" applyBorder="1" applyAlignment="1">
      <alignment horizontal="right"/>
    </xf>
    <xf numFmtId="172" fontId="12" fillId="0" borderId="0" xfId="2" applyNumberFormat="1" applyFont="1" applyAlignment="1">
      <alignment horizontal="centerContinuous"/>
    </xf>
    <xf numFmtId="169" fontId="12" fillId="0" borderId="0" xfId="3" applyNumberFormat="1" applyFont="1" applyAlignment="1">
      <alignment horizontal="centerContinuous"/>
    </xf>
    <xf numFmtId="0" fontId="17" fillId="0" borderId="0" xfId="2" applyFont="1" applyAlignment="1">
      <alignment horizontal="center" vertical="center"/>
    </xf>
    <xf numFmtId="0" fontId="17" fillId="0" borderId="0" xfId="2" applyFont="1" applyAlignment="1">
      <alignment horizontal="centerContinuous"/>
    </xf>
    <xf numFmtId="172" fontId="17" fillId="0" borderId="0" xfId="2" applyNumberFormat="1" applyFont="1" applyAlignment="1">
      <alignment horizontal="centerContinuous"/>
    </xf>
    <xf numFmtId="172" fontId="17" fillId="0" borderId="17" xfId="2" quotePrefix="1" applyNumberFormat="1" applyFont="1" applyBorder="1" applyAlignment="1">
      <alignment horizontal="center"/>
    </xf>
    <xf numFmtId="0" fontId="17" fillId="0" borderId="0" xfId="2" quotePrefix="1" applyFont="1" applyAlignment="1">
      <alignment horizontal="centerContinuous"/>
    </xf>
    <xf numFmtId="169" fontId="17" fillId="0" borderId="0" xfId="3" applyNumberFormat="1" applyFont="1" applyBorder="1"/>
    <xf numFmtId="0" fontId="17" fillId="0" borderId="0" xfId="2" quotePrefix="1" applyFont="1" applyAlignment="1">
      <alignment horizontal="left"/>
    </xf>
    <xf numFmtId="0" fontId="17" fillId="0" borderId="0" xfId="2" applyFont="1" applyAlignment="1">
      <alignment horizontal="left"/>
    </xf>
    <xf numFmtId="0" fontId="17" fillId="0" borderId="16" xfId="2" applyFont="1" applyBorder="1"/>
    <xf numFmtId="0" fontId="2" fillId="0" borderId="16" xfId="2" applyFont="1" applyBorder="1"/>
    <xf numFmtId="172" fontId="17" fillId="0" borderId="16" xfId="2" applyNumberFormat="1" applyFont="1" applyBorder="1"/>
    <xf numFmtId="172" fontId="2" fillId="0" borderId="0" xfId="2" applyNumberFormat="1" applyFont="1"/>
    <xf numFmtId="172" fontId="2" fillId="0" borderId="0" xfId="3" applyNumberFormat="1" applyFont="1"/>
    <xf numFmtId="169" fontId="2" fillId="0" borderId="0" xfId="3" applyNumberFormat="1" applyFont="1" applyAlignment="1">
      <alignment horizontal="centerContinuous"/>
    </xf>
    <xf numFmtId="179" fontId="17" fillId="0" borderId="0" xfId="3" applyNumberFormat="1" applyFont="1" applyBorder="1"/>
    <xf numFmtId="176" fontId="17" fillId="0" borderId="0" xfId="2" applyNumberFormat="1" applyFont="1" applyAlignment="1">
      <alignment horizontal="centerContinuous"/>
    </xf>
    <xf numFmtId="176" fontId="17" fillId="0" borderId="12" xfId="2" applyNumberFormat="1" applyFont="1" applyBorder="1" applyAlignment="1">
      <alignment horizontal="center" vertical="center" wrapText="1"/>
    </xf>
    <xf numFmtId="176" fontId="17" fillId="0" borderId="17" xfId="2" quotePrefix="1" applyNumberFormat="1" applyFont="1" applyBorder="1" applyAlignment="1">
      <alignment horizontal="center"/>
    </xf>
    <xf numFmtId="176" fontId="12" fillId="0" borderId="0" xfId="2" applyNumberFormat="1" applyFont="1" applyAlignment="1">
      <alignment horizontal="right"/>
    </xf>
    <xf numFmtId="179" fontId="2" fillId="0" borderId="0" xfId="3" applyNumberFormat="1" applyFont="1" applyBorder="1"/>
    <xf numFmtId="172" fontId="11" fillId="0" borderId="0" xfId="2" applyNumberFormat="1" applyFont="1"/>
    <xf numFmtId="172" fontId="11" fillId="0" borderId="0" xfId="5" applyNumberFormat="1" applyFont="1" applyFill="1"/>
    <xf numFmtId="167" fontId="11" fillId="0" borderId="0" xfId="5" applyNumberFormat="1" applyFont="1" applyFill="1"/>
    <xf numFmtId="169" fontId="11" fillId="0" borderId="0" xfId="5" applyNumberFormat="1" applyFont="1" applyFill="1" applyAlignment="1">
      <alignment horizontal="centerContinuous"/>
    </xf>
    <xf numFmtId="169" fontId="11" fillId="0" borderId="0" xfId="5" applyNumberFormat="1" applyFont="1" applyFill="1" applyBorder="1" applyAlignment="1">
      <alignment horizontal="centerContinuous"/>
    </xf>
    <xf numFmtId="43" fontId="11" fillId="0" borderId="0" xfId="5" applyFont="1" applyFill="1"/>
    <xf numFmtId="0" fontId="2" fillId="0" borderId="0" xfId="2" applyAlignment="1">
      <alignment horizontal="right"/>
    </xf>
    <xf numFmtId="0" fontId="2" fillId="0" borderId="0" xfId="2" quotePrefix="1" applyAlignment="1">
      <alignment horizontal="center"/>
    </xf>
    <xf numFmtId="172" fontId="2" fillId="0" borderId="0" xfId="2" applyNumberFormat="1"/>
    <xf numFmtId="172" fontId="2" fillId="0" borderId="0" xfId="5" applyNumberFormat="1" applyFont="1" applyFill="1"/>
    <xf numFmtId="167" fontId="2" fillId="0" borderId="0" xfId="5" applyNumberFormat="1" applyFont="1" applyFill="1"/>
    <xf numFmtId="169" fontId="2" fillId="0" borderId="0" xfId="5" applyNumberFormat="1" applyFont="1" applyFill="1" applyAlignment="1">
      <alignment horizontal="centerContinuous"/>
    </xf>
    <xf numFmtId="43" fontId="13" fillId="0" borderId="12" xfId="3" quotePrefix="1" applyFont="1" applyFill="1" applyBorder="1" applyAlignment="1" applyProtection="1">
      <alignment horizontal="center"/>
    </xf>
    <xf numFmtId="169" fontId="13" fillId="0" borderId="15" xfId="3" quotePrefix="1" applyNumberFormat="1" applyFont="1" applyFill="1" applyBorder="1" applyAlignment="1" applyProtection="1">
      <alignment horizontal="center"/>
    </xf>
    <xf numFmtId="0" fontId="2" fillId="0" borderId="0" xfId="2" applyAlignment="1">
      <alignment horizontal="center"/>
    </xf>
    <xf numFmtId="181" fontId="17" fillId="0" borderId="0" xfId="3" applyNumberFormat="1" applyFont="1" applyBorder="1"/>
    <xf numFmtId="0" fontId="2" fillId="0" borderId="17" xfId="2" applyFont="1" applyBorder="1" applyAlignment="1">
      <alignment horizontal="center" vertical="center" wrapText="1"/>
    </xf>
    <xf numFmtId="43" fontId="12" fillId="0" borderId="17" xfId="3" quotePrefix="1" applyFont="1" applyFill="1" applyBorder="1" applyAlignment="1" applyProtection="1">
      <alignment horizontal="center"/>
    </xf>
    <xf numFmtId="169" fontId="12" fillId="0" borderId="17" xfId="3" quotePrefix="1" applyNumberFormat="1" applyFont="1" applyFill="1" applyBorder="1" applyAlignment="1" applyProtection="1">
      <alignment horizontal="center"/>
    </xf>
    <xf numFmtId="172" fontId="2" fillId="0" borderId="0" xfId="2" applyNumberFormat="1" applyFont="1" applyAlignment="1">
      <alignment horizontal="centerContinuous"/>
    </xf>
    <xf numFmtId="43" fontId="2" fillId="0" borderId="0" xfId="3" applyFont="1" applyAlignment="1">
      <alignment horizontal="centerContinuous"/>
    </xf>
    <xf numFmtId="40" fontId="2" fillId="0" borderId="0" xfId="3" applyNumberFormat="1" applyFont="1" applyAlignment="1">
      <alignment horizontal="centerContinuous"/>
    </xf>
    <xf numFmtId="40" fontId="11" fillId="0" borderId="0" xfId="2" applyNumberFormat="1" applyFont="1"/>
    <xf numFmtId="169" fontId="11" fillId="0" borderId="0" xfId="5" applyNumberFormat="1" applyFont="1" applyFill="1"/>
    <xf numFmtId="43" fontId="2" fillId="0" borderId="0" xfId="5" applyFont="1" applyFill="1"/>
    <xf numFmtId="40" fontId="2" fillId="0" borderId="0" xfId="2" applyNumberFormat="1"/>
    <xf numFmtId="169" fontId="2" fillId="0" borderId="0" xfId="5" applyNumberFormat="1" applyFont="1" applyFill="1"/>
    <xf numFmtId="0" fontId="20" fillId="0" borderId="0" xfId="0" applyFont="1"/>
    <xf numFmtId="43" fontId="2" fillId="0" borderId="0" xfId="3" applyFont="1" applyAlignment="1">
      <alignment horizontal="center"/>
    </xf>
    <xf numFmtId="169" fontId="17" fillId="0" borderId="12" xfId="2" applyNumberFormat="1" applyFont="1" applyBorder="1" applyAlignment="1">
      <alignment horizontal="center" vertical="center"/>
    </xf>
    <xf numFmtId="169" fontId="17" fillId="0" borderId="15" xfId="2" quotePrefix="1" applyNumberFormat="1" applyFont="1" applyBorder="1" applyAlignment="1">
      <alignment horizontal="center" vertical="center"/>
    </xf>
    <xf numFmtId="170" fontId="17" fillId="0" borderId="0" xfId="3" applyNumberFormat="1" applyFont="1" applyBorder="1" applyAlignment="1">
      <alignment horizontal="center"/>
    </xf>
    <xf numFmtId="169" fontId="17" fillId="0" borderId="0" xfId="3" applyNumberFormat="1" applyFont="1" applyBorder="1" applyAlignment="1">
      <alignment horizontal="center"/>
    </xf>
    <xf numFmtId="1" fontId="17" fillId="0" borderId="0" xfId="2" quotePrefix="1" applyNumberFormat="1" applyFont="1" applyAlignment="1">
      <alignment horizontal="center"/>
    </xf>
    <xf numFmtId="170" fontId="17" fillId="0" borderId="0" xfId="3" applyNumberFormat="1" applyFont="1" applyBorder="1"/>
    <xf numFmtId="43" fontId="2" fillId="0" borderId="0" xfId="2" applyNumberFormat="1" applyFont="1"/>
    <xf numFmtId="170" fontId="2" fillId="0" borderId="0" xfId="3" quotePrefix="1" applyNumberFormat="1" applyFont="1" applyBorder="1" applyAlignment="1">
      <alignment horizontal="right"/>
    </xf>
    <xf numFmtId="170" fontId="2" fillId="0" borderId="0" xfId="3" quotePrefix="1" applyNumberFormat="1" applyFont="1" applyFill="1" applyBorder="1" applyAlignment="1">
      <alignment horizontal="right"/>
    </xf>
    <xf numFmtId="1" fontId="17" fillId="0" borderId="0" xfId="2" quotePrefix="1" applyNumberFormat="1" applyFont="1" applyAlignment="1">
      <alignment horizontal="left"/>
    </xf>
    <xf numFmtId="170" fontId="17" fillId="0" borderId="0" xfId="3" quotePrefix="1" applyNumberFormat="1" applyFont="1" applyBorder="1" applyAlignment="1">
      <alignment horizontal="right"/>
    </xf>
    <xf numFmtId="43" fontId="17" fillId="0" borderId="0" xfId="3" applyFont="1"/>
    <xf numFmtId="0" fontId="2" fillId="0" borderId="16" xfId="2" applyFont="1" applyBorder="1" applyAlignment="1">
      <alignment horizontal="center"/>
    </xf>
    <xf numFmtId="1" fontId="2" fillId="0" borderId="16" xfId="2" applyNumberFormat="1" applyFont="1" applyBorder="1"/>
    <xf numFmtId="170" fontId="2" fillId="0" borderId="16" xfId="3" applyNumberFormat="1" applyFont="1" applyBorder="1"/>
    <xf numFmtId="169" fontId="2" fillId="0" borderId="16" xfId="2" applyNumberFormat="1" applyFont="1" applyBorder="1"/>
    <xf numFmtId="170" fontId="2" fillId="0" borderId="16" xfId="2" applyNumberFormat="1" applyFont="1" applyBorder="1"/>
    <xf numFmtId="40" fontId="2" fillId="0" borderId="0" xfId="2" applyNumberFormat="1" applyFont="1"/>
    <xf numFmtId="174" fontId="2" fillId="0" borderId="0" xfId="2" applyNumberFormat="1" applyFont="1"/>
    <xf numFmtId="43" fontId="22" fillId="0" borderId="0" xfId="1" applyFont="1"/>
    <xf numFmtId="43" fontId="17" fillId="0" borderId="0" xfId="4" applyFont="1" applyAlignment="1">
      <alignment horizontal="right"/>
    </xf>
    <xf numFmtId="43" fontId="17" fillId="0" borderId="0" xfId="1" applyFont="1" applyAlignment="1">
      <alignment horizontal="right"/>
    </xf>
    <xf numFmtId="2" fontId="17" fillId="0" borderId="0" xfId="4" applyNumberFormat="1" applyFont="1" applyAlignment="1">
      <alignment horizontal="right"/>
    </xf>
    <xf numFmtId="2" fontId="17" fillId="0" borderId="0" xfId="4" applyNumberFormat="1" applyFont="1" applyAlignment="1">
      <alignment horizontal="center"/>
    </xf>
    <xf numFmtId="43" fontId="20" fillId="0" borderId="0" xfId="1" applyFont="1"/>
    <xf numFmtId="0" fontId="12" fillId="0" borderId="18" xfId="2" applyFont="1" applyBorder="1"/>
    <xf numFmtId="1" fontId="2" fillId="0" borderId="18" xfId="2" quotePrefix="1" applyNumberFormat="1" applyFont="1" applyBorder="1" applyAlignment="1">
      <alignment horizontal="left"/>
    </xf>
    <xf numFmtId="1" fontId="2" fillId="0" borderId="18" xfId="2" applyNumberFormat="1" applyFont="1" applyBorder="1"/>
    <xf numFmtId="169" fontId="20" fillId="0" borderId="0" xfId="0" applyNumberFormat="1" applyFont="1"/>
    <xf numFmtId="176" fontId="20" fillId="0" borderId="0" xfId="0" applyNumberFormat="1" applyFont="1"/>
    <xf numFmtId="0" fontId="20" fillId="0" borderId="16" xfId="0" applyFont="1" applyBorder="1"/>
    <xf numFmtId="174" fontId="11" fillId="0" borderId="0" xfId="2" applyNumberFormat="1" applyFont="1"/>
    <xf numFmtId="0" fontId="26" fillId="0" borderId="0" xfId="7" applyFont="1"/>
    <xf numFmtId="175" fontId="11" fillId="0" borderId="0" xfId="2" applyNumberFormat="1" applyFont="1" applyAlignment="1">
      <alignment horizontal="left"/>
    </xf>
    <xf numFmtId="170" fontId="17" fillId="0" borderId="12" xfId="2" quotePrefix="1" applyNumberFormat="1" applyFont="1" applyBorder="1" applyAlignment="1">
      <alignment horizontal="center" vertical="center"/>
    </xf>
    <xf numFmtId="1" fontId="2" fillId="0" borderId="0" xfId="2" applyNumberFormat="1" applyFont="1" applyAlignment="1">
      <alignment horizontal="center" wrapText="1"/>
    </xf>
    <xf numFmtId="170" fontId="2" fillId="0" borderId="0" xfId="2" applyNumberFormat="1" applyFont="1" applyAlignment="1">
      <alignment horizontal="center"/>
    </xf>
    <xf numFmtId="1" fontId="2" fillId="0" borderId="16" xfId="2" applyNumberFormat="1" applyFont="1" applyBorder="1" applyAlignment="1">
      <alignment horizontal="center"/>
    </xf>
    <xf numFmtId="1" fontId="2" fillId="0" borderId="16" xfId="2" applyNumberFormat="1" applyFont="1" applyBorder="1" applyAlignment="1">
      <alignment wrapText="1"/>
    </xf>
    <xf numFmtId="171" fontId="2" fillId="0" borderId="16" xfId="2" applyNumberFormat="1" applyFont="1" applyBorder="1"/>
    <xf numFmtId="0" fontId="2" fillId="0" borderId="0" xfId="2" applyFont="1" applyAlignment="1">
      <alignment wrapText="1"/>
    </xf>
    <xf numFmtId="176" fontId="2" fillId="0" borderId="0" xfId="2" applyNumberFormat="1" applyFont="1" applyAlignment="1">
      <alignment horizontal="center"/>
    </xf>
    <xf numFmtId="176" fontId="2" fillId="0" borderId="16" xfId="2" applyNumberFormat="1" applyFont="1" applyBorder="1"/>
    <xf numFmtId="179" fontId="20" fillId="0" borderId="0" xfId="1" applyNumberFormat="1" applyFont="1"/>
    <xf numFmtId="179" fontId="2" fillId="0" borderId="0" xfId="3" applyNumberFormat="1" applyFont="1" applyAlignment="1">
      <alignment horizontal="right"/>
    </xf>
    <xf numFmtId="2" fontId="2" fillId="0" borderId="0" xfId="3" applyNumberFormat="1" applyFont="1" applyAlignment="1">
      <alignment horizontal="right"/>
    </xf>
    <xf numFmtId="0" fontId="2" fillId="0" borderId="0" xfId="2" applyAlignment="1">
      <alignment wrapText="1"/>
    </xf>
    <xf numFmtId="0" fontId="17" fillId="0" borderId="15" xfId="2" applyFont="1" applyBorder="1" applyAlignment="1">
      <alignment horizontal="centerContinuous"/>
    </xf>
    <xf numFmtId="0" fontId="17" fillId="0" borderId="15" xfId="2" quotePrefix="1" applyFont="1" applyBorder="1" applyAlignment="1">
      <alignment horizontal="center"/>
    </xf>
    <xf numFmtId="169" fontId="13" fillId="0" borderId="14" xfId="3" quotePrefix="1" applyNumberFormat="1" applyFont="1" applyFill="1" applyBorder="1" applyAlignment="1" applyProtection="1">
      <alignment horizontal="center"/>
    </xf>
    <xf numFmtId="181" fontId="17" fillId="0" borderId="0" xfId="2" applyNumberFormat="1" applyFont="1"/>
    <xf numFmtId="181" fontId="2" fillId="0" borderId="0" xfId="2" applyNumberFormat="1" applyFont="1"/>
    <xf numFmtId="181" fontId="2" fillId="0" borderId="0" xfId="2" applyNumberFormat="1" applyFont="1" applyAlignment="1">
      <alignment horizontal="right"/>
    </xf>
    <xf numFmtId="179" fontId="17" fillId="0" borderId="0" xfId="3" applyNumberFormat="1" applyFont="1"/>
    <xf numFmtId="179" fontId="2" fillId="0" borderId="0" xfId="3" applyNumberFormat="1" applyFont="1"/>
    <xf numFmtId="0" fontId="11" fillId="0" borderId="0" xfId="2" quotePrefix="1" applyFont="1"/>
    <xf numFmtId="169" fontId="17" fillId="0" borderId="12" xfId="2" quotePrefix="1" applyNumberFormat="1" applyFont="1" applyBorder="1" applyAlignment="1">
      <alignment horizontal="center" vertical="center" wrapText="1"/>
    </xf>
    <xf numFmtId="169" fontId="17" fillId="0" borderId="0" xfId="3" applyNumberFormat="1" applyFont="1" applyAlignment="1">
      <alignment horizontal="centerContinuous"/>
    </xf>
    <xf numFmtId="17" fontId="17" fillId="0" borderId="12" xfId="2" applyNumberFormat="1" applyFont="1" applyBorder="1" applyAlignment="1">
      <alignment horizontal="center"/>
    </xf>
    <xf numFmtId="43" fontId="2" fillId="0" borderId="17" xfId="3" applyFont="1" applyFill="1" applyBorder="1" applyAlignment="1"/>
    <xf numFmtId="172" fontId="2" fillId="0" borderId="17" xfId="3" quotePrefix="1" applyNumberFormat="1" applyFont="1" applyFill="1" applyBorder="1" applyAlignment="1"/>
    <xf numFmtId="169" fontId="2" fillId="0" borderId="17" xfId="3" applyNumberFormat="1" applyFont="1" applyFill="1" applyBorder="1" applyAlignment="1"/>
    <xf numFmtId="169" fontId="17" fillId="0" borderId="0" xfId="3" applyNumberFormat="1" applyFont="1" applyFill="1" applyBorder="1"/>
    <xf numFmtId="172" fontId="2" fillId="0" borderId="0" xfId="3" applyNumberFormat="1" applyFont="1" applyFill="1" applyBorder="1"/>
    <xf numFmtId="169" fontId="2" fillId="0" borderId="0" xfId="3" applyNumberFormat="1" applyFont="1" applyFill="1" applyBorder="1"/>
    <xf numFmtId="0" fontId="2" fillId="0" borderId="0" xfId="2" quotePrefix="1" applyFont="1" applyAlignment="1">
      <alignment horizontal="left" wrapText="1"/>
    </xf>
    <xf numFmtId="0" fontId="2" fillId="0" borderId="0" xfId="2" quotePrefix="1" applyFont="1" applyAlignment="1">
      <alignment vertical="top" wrapText="1"/>
    </xf>
    <xf numFmtId="181" fontId="17" fillId="0" borderId="0" xfId="3" applyNumberFormat="1" applyFont="1" applyFill="1" applyBorder="1"/>
    <xf numFmtId="181" fontId="2" fillId="0" borderId="0" xfId="3" applyNumberFormat="1" applyFont="1" applyFill="1" applyBorder="1"/>
    <xf numFmtId="181" fontId="2" fillId="0" borderId="16" xfId="3" applyNumberFormat="1" applyFont="1" applyFill="1" applyBorder="1"/>
    <xf numFmtId="176" fontId="2" fillId="0" borderId="17" xfId="2" applyNumberFormat="1" applyFont="1" applyBorder="1"/>
    <xf numFmtId="176" fontId="17" fillId="0" borderId="0" xfId="3" applyNumberFormat="1" applyFont="1" applyFill="1" applyBorder="1"/>
    <xf numFmtId="176" fontId="2" fillId="0" borderId="0" xfId="3" applyNumberFormat="1" applyFont="1" applyFill="1" applyBorder="1"/>
    <xf numFmtId="176" fontId="2" fillId="0" borderId="16" xfId="3" applyNumberFormat="1" applyFont="1" applyFill="1" applyBorder="1"/>
    <xf numFmtId="179" fontId="17" fillId="0" borderId="0" xfId="3" applyNumberFormat="1" applyFont="1" applyFill="1" applyBorder="1"/>
    <xf numFmtId="179" fontId="2" fillId="0" borderId="0" xfId="3" applyNumberFormat="1" applyFont="1" applyFill="1" applyBorder="1"/>
    <xf numFmtId="179" fontId="2" fillId="0" borderId="16" xfId="3" applyNumberFormat="1" applyFont="1" applyFill="1" applyBorder="1"/>
    <xf numFmtId="0" fontId="20" fillId="0" borderId="0" xfId="0" quotePrefix="1" applyFont="1" applyAlignment="1">
      <alignment horizontal="left"/>
    </xf>
    <xf numFmtId="181" fontId="2" fillId="0" borderId="0" xfId="3" applyNumberFormat="1" applyFont="1" applyFill="1" applyBorder="1" applyAlignment="1">
      <alignment horizontal="right"/>
    </xf>
    <xf numFmtId="43" fontId="2" fillId="0" borderId="0" xfId="3" applyFont="1" applyFill="1" applyBorder="1" applyAlignment="1"/>
    <xf numFmtId="172" fontId="2" fillId="0" borderId="0" xfId="3" quotePrefix="1" applyNumberFormat="1" applyFont="1" applyFill="1" applyBorder="1" applyAlignment="1"/>
    <xf numFmtId="169" fontId="2" fillId="0" borderId="0" xfId="3" applyNumberFormat="1" applyFont="1" applyFill="1" applyBorder="1" applyAlignment="1"/>
    <xf numFmtId="0" fontId="2" fillId="0" borderId="0" xfId="2" quotePrefix="1" applyAlignment="1">
      <alignment horizontal="left"/>
    </xf>
    <xf numFmtId="179" fontId="2" fillId="0" borderId="0" xfId="2" applyNumberFormat="1" applyFont="1"/>
    <xf numFmtId="0" fontId="20" fillId="0" borderId="0" xfId="0" applyFont="1" applyAlignment="1">
      <alignment horizontal="left"/>
    </xf>
    <xf numFmtId="43" fontId="17" fillId="0" borderId="0" xfId="1" applyFont="1" applyAlignment="1">
      <alignment horizontal="center"/>
    </xf>
    <xf numFmtId="0" fontId="26" fillId="0" borderId="0" xfId="6" applyFont="1"/>
    <xf numFmtId="1" fontId="11" fillId="0" borderId="0" xfId="2" quotePrefix="1" applyNumberFormat="1" applyFont="1" applyAlignment="1">
      <alignment horizontal="center" vertical="center"/>
    </xf>
    <xf numFmtId="1" fontId="11" fillId="0" borderId="0" xfId="2" applyNumberFormat="1" applyFont="1" applyAlignment="1">
      <alignment horizontal="center" vertical="center" wrapText="1"/>
    </xf>
    <xf numFmtId="0" fontId="26" fillId="0" borderId="0" xfId="6" applyFont="1" applyAlignment="1">
      <alignment wrapText="1"/>
    </xf>
    <xf numFmtId="1" fontId="11" fillId="0" borderId="0" xfId="2" applyNumberFormat="1" applyFont="1" applyAlignment="1">
      <alignment horizontal="center" vertical="center"/>
    </xf>
    <xf numFmtId="0" fontId="11" fillId="0" borderId="0" xfId="2" applyFont="1" applyAlignment="1">
      <alignment horizontal="center" vertical="center"/>
    </xf>
    <xf numFmtId="0" fontId="11" fillId="0" borderId="0" xfId="2" applyFont="1" applyAlignment="1">
      <alignment vertical="center"/>
    </xf>
    <xf numFmtId="0" fontId="22" fillId="0" borderId="0" xfId="0" applyFont="1"/>
    <xf numFmtId="0" fontId="13" fillId="0" borderId="12" xfId="2" applyFont="1" applyBorder="1" applyAlignment="1">
      <alignment horizontal="center" vertical="center"/>
    </xf>
    <xf numFmtId="0" fontId="29" fillId="0" borderId="0" xfId="6" applyFont="1"/>
    <xf numFmtId="43" fontId="13" fillId="0" borderId="12" xfId="5" quotePrefix="1" applyFont="1" applyFill="1" applyBorder="1" applyAlignment="1" applyProtection="1">
      <alignment horizontal="center" vertical="center"/>
    </xf>
    <xf numFmtId="177" fontId="13" fillId="0" borderId="15" xfId="5" quotePrefix="1" applyNumberFormat="1" applyFont="1" applyFill="1" applyBorder="1" applyAlignment="1" applyProtection="1">
      <alignment horizontal="center" vertical="center"/>
    </xf>
    <xf numFmtId="178" fontId="13" fillId="0" borderId="22" xfId="2" applyNumberFormat="1" applyFont="1" applyBorder="1"/>
    <xf numFmtId="178" fontId="12" fillId="0" borderId="22" xfId="2" applyNumberFormat="1" applyFont="1" applyBorder="1" applyAlignment="1">
      <alignment horizontal="right"/>
    </xf>
    <xf numFmtId="177" fontId="2" fillId="0" borderId="0" xfId="2" applyNumberFormat="1" applyFont="1" applyAlignment="1">
      <alignment horizontal="centerContinuous"/>
    </xf>
    <xf numFmtId="177" fontId="2" fillId="0" borderId="0" xfId="2" applyNumberFormat="1" applyFont="1"/>
    <xf numFmtId="0" fontId="2" fillId="0" borderId="19" xfId="2" applyFont="1" applyBorder="1" applyAlignment="1">
      <alignment horizontal="center" vertical="center" wrapText="1"/>
    </xf>
    <xf numFmtId="0" fontId="13" fillId="0" borderId="18" xfId="2" applyFont="1" applyBorder="1" applyAlignment="1">
      <alignment horizontal="center"/>
    </xf>
    <xf numFmtId="171" fontId="13" fillId="0" borderId="21" xfId="3" applyNumberFormat="1" applyFont="1" applyFill="1" applyBorder="1" applyProtection="1"/>
    <xf numFmtId="43" fontId="12" fillId="0" borderId="21" xfId="3" applyFont="1" applyFill="1" applyBorder="1" applyProtection="1"/>
    <xf numFmtId="38" fontId="12" fillId="0" borderId="21" xfId="2" applyNumberFormat="1" applyFont="1" applyBorder="1"/>
    <xf numFmtId="177" fontId="12" fillId="0" borderId="22" xfId="2" applyNumberFormat="1" applyFont="1" applyBorder="1"/>
    <xf numFmtId="0" fontId="12" fillId="0" borderId="0" xfId="2" applyFont="1" applyAlignment="1">
      <alignment horizontal="center"/>
    </xf>
    <xf numFmtId="171" fontId="12" fillId="0" borderId="21" xfId="3" applyNumberFormat="1" applyFont="1" applyFill="1" applyBorder="1" applyProtection="1"/>
    <xf numFmtId="171" fontId="2" fillId="0" borderId="21" xfId="2" applyNumberFormat="1" applyFont="1" applyBorder="1"/>
    <xf numFmtId="43" fontId="12" fillId="0" borderId="0" xfId="2" applyNumberFormat="1" applyFont="1"/>
    <xf numFmtId="171" fontId="2" fillId="0" borderId="21" xfId="3" applyNumberFormat="1" applyFont="1" applyBorder="1"/>
    <xf numFmtId="0" fontId="12" fillId="0" borderId="16" xfId="2" applyFont="1" applyBorder="1" applyAlignment="1">
      <alignment horizontal="center"/>
    </xf>
    <xf numFmtId="1" fontId="2" fillId="0" borderId="23" xfId="2" quotePrefix="1" applyNumberFormat="1" applyFont="1" applyBorder="1" applyAlignment="1">
      <alignment horizontal="left"/>
    </xf>
    <xf numFmtId="171" fontId="12" fillId="0" borderId="24" xfId="3" applyNumberFormat="1" applyFont="1" applyFill="1" applyBorder="1" applyProtection="1"/>
    <xf numFmtId="171" fontId="12" fillId="0" borderId="24" xfId="3" applyNumberFormat="1" applyFont="1" applyFill="1" applyBorder="1"/>
    <xf numFmtId="177" fontId="12" fillId="0" borderId="14" xfId="2" applyNumberFormat="1" applyFont="1" applyBorder="1"/>
    <xf numFmtId="43" fontId="12" fillId="0" borderId="0" xfId="3" applyFont="1" applyFill="1" applyBorder="1" applyProtection="1"/>
    <xf numFmtId="177" fontId="12" fillId="0" borderId="0" xfId="2" applyNumberFormat="1" applyFont="1"/>
    <xf numFmtId="43" fontId="12" fillId="0" borderId="0" xfId="3" applyFont="1" applyFill="1" applyBorder="1"/>
    <xf numFmtId="39" fontId="12" fillId="0" borderId="0" xfId="2" applyNumberFormat="1" applyFont="1"/>
    <xf numFmtId="43" fontId="12" fillId="0" borderId="0" xfId="3" applyFont="1" applyBorder="1"/>
    <xf numFmtId="43" fontId="12" fillId="0" borderId="20" xfId="3" quotePrefix="1" applyFont="1" applyFill="1" applyBorder="1" applyAlignment="1" applyProtection="1">
      <alignment horizontal="center"/>
    </xf>
    <xf numFmtId="177" fontId="12" fillId="0" borderId="13" xfId="3" quotePrefix="1" applyNumberFormat="1" applyFont="1" applyFill="1" applyBorder="1" applyAlignment="1" applyProtection="1">
      <alignment horizontal="center"/>
    </xf>
    <xf numFmtId="0" fontId="16" fillId="0" borderId="0" xfId="2" applyFont="1"/>
    <xf numFmtId="43" fontId="16" fillId="0" borderId="0" xfId="5" applyFont="1" applyFill="1" applyBorder="1" applyProtection="1"/>
    <xf numFmtId="177" fontId="16" fillId="0" borderId="0" xfId="2" applyNumberFormat="1" applyFont="1"/>
    <xf numFmtId="43" fontId="16" fillId="0" borderId="0" xfId="5" applyFont="1" applyFill="1" applyBorder="1"/>
    <xf numFmtId="39" fontId="16" fillId="0" borderId="0" xfId="2" applyNumberFormat="1" applyFont="1"/>
    <xf numFmtId="43" fontId="2" fillId="0" borderId="0" xfId="4" applyFont="1" applyAlignment="1">
      <alignment horizontal="centerContinuous"/>
    </xf>
    <xf numFmtId="0" fontId="22" fillId="0" borderId="0" xfId="6" applyFont="1" applyAlignment="1">
      <alignment horizontal="center"/>
    </xf>
    <xf numFmtId="0" fontId="22" fillId="0" borderId="0" xfId="0" applyFont="1" applyAlignment="1">
      <alignment horizontal="center"/>
    </xf>
    <xf numFmtId="0" fontId="22" fillId="0" borderId="12" xfId="8" applyNumberFormat="1" applyFont="1" applyFill="1" applyBorder="1" applyAlignment="1">
      <alignment horizontal="center" vertical="center"/>
    </xf>
    <xf numFmtId="182" fontId="20" fillId="0" borderId="13" xfId="0" applyNumberFormat="1" applyFont="1" applyBorder="1"/>
    <xf numFmtId="182" fontId="20" fillId="0" borderId="22" xfId="0" applyNumberFormat="1" applyFont="1" applyBorder="1"/>
    <xf numFmtId="0" fontId="20" fillId="0" borderId="17" xfId="0" applyFont="1" applyBorder="1"/>
    <xf numFmtId="0" fontId="22" fillId="0" borderId="19" xfId="0" applyFont="1" applyBorder="1" applyAlignment="1">
      <alignment horizontal="center"/>
    </xf>
    <xf numFmtId="43" fontId="20" fillId="0" borderId="19" xfId="0" applyNumberFormat="1" applyFont="1" applyBorder="1"/>
    <xf numFmtId="43" fontId="20" fillId="0" borderId="20" xfId="0" applyNumberFormat="1" applyFont="1" applyBorder="1"/>
    <xf numFmtId="0" fontId="20" fillId="0" borderId="18" xfId="0" applyFont="1" applyBorder="1"/>
    <xf numFmtId="43" fontId="20" fillId="0" borderId="18" xfId="0" applyNumberFormat="1" applyFont="1" applyBorder="1"/>
    <xf numFmtId="43" fontId="20" fillId="0" borderId="21" xfId="0" applyNumberFormat="1" applyFont="1" applyBorder="1"/>
    <xf numFmtId="169" fontId="20" fillId="0" borderId="22" xfId="0" applyNumberFormat="1" applyFont="1" applyBorder="1"/>
    <xf numFmtId="0" fontId="20" fillId="0" borderId="23" xfId="0" applyFont="1" applyBorder="1"/>
    <xf numFmtId="0" fontId="20" fillId="0" borderId="24" xfId="0" applyFont="1" applyBorder="1"/>
    <xf numFmtId="169" fontId="20" fillId="0" borderId="14" xfId="0" applyNumberFormat="1" applyFont="1" applyBorder="1"/>
    <xf numFmtId="43" fontId="2" fillId="0" borderId="0" xfId="2" applyNumberFormat="1" applyFont="1" applyAlignment="1">
      <alignment horizontal="center"/>
    </xf>
    <xf numFmtId="0" fontId="2" fillId="0" borderId="0" xfId="9"/>
    <xf numFmtId="0" fontId="20" fillId="0" borderId="0" xfId="9" applyFont="1"/>
    <xf numFmtId="172" fontId="17" fillId="0" borderId="0" xfId="4" applyNumberFormat="1" applyFont="1" applyAlignment="1">
      <alignment horizontal="centerContinuous"/>
    </xf>
    <xf numFmtId="176" fontId="17" fillId="0" borderId="0" xfId="4" applyNumberFormat="1" applyFont="1" applyAlignment="1">
      <alignment horizontal="centerContinuous"/>
    </xf>
    <xf numFmtId="169" fontId="2" fillId="0" borderId="0" xfId="4" applyNumberFormat="1" applyFont="1"/>
    <xf numFmtId="172" fontId="17" fillId="0" borderId="17" xfId="4" quotePrefix="1" applyNumberFormat="1" applyFont="1" applyBorder="1" applyAlignment="1">
      <alignment horizontal="center"/>
    </xf>
    <xf numFmtId="169" fontId="17" fillId="0" borderId="17" xfId="4" applyNumberFormat="1" applyFont="1" applyBorder="1" applyAlignment="1">
      <alignment horizontal="centerContinuous"/>
    </xf>
    <xf numFmtId="173" fontId="2" fillId="0" borderId="0" xfId="4" applyNumberFormat="1" applyFont="1" applyBorder="1"/>
    <xf numFmtId="172" fontId="2" fillId="0" borderId="0" xfId="4" applyNumberFormat="1" applyFont="1" applyBorder="1"/>
    <xf numFmtId="176" fontId="2" fillId="0" borderId="0" xfId="4" applyNumberFormat="1" applyFont="1" applyBorder="1"/>
    <xf numFmtId="169" fontId="2" fillId="0" borderId="0" xfId="4" applyNumberFormat="1" applyFont="1" applyBorder="1" applyAlignment="1">
      <alignment horizontal="centerContinuous"/>
    </xf>
    <xf numFmtId="176" fontId="17" fillId="0" borderId="0" xfId="4" applyNumberFormat="1" applyFont="1" applyBorder="1" applyAlignment="1">
      <alignment horizontal="centerContinuous"/>
    </xf>
    <xf numFmtId="176" fontId="2" fillId="0" borderId="0" xfId="4" applyNumberFormat="1" applyFont="1" applyBorder="1" applyAlignment="1">
      <alignment horizontal="centerContinuous"/>
    </xf>
    <xf numFmtId="169" fontId="2" fillId="0" borderId="0" xfId="4" applyNumberFormat="1" applyFont="1" applyBorder="1"/>
    <xf numFmtId="181" fontId="2" fillId="0" borderId="0" xfId="3" applyNumberFormat="1" applyFont="1" applyBorder="1" applyAlignment="1">
      <alignment horizontal="right"/>
    </xf>
    <xf numFmtId="181" fontId="2" fillId="0" borderId="0" xfId="3" applyNumberFormat="1" applyFont="1" applyBorder="1"/>
    <xf numFmtId="167" fontId="2" fillId="0" borderId="0" xfId="4" applyNumberFormat="1" applyFont="1" applyBorder="1" applyAlignment="1">
      <alignment horizontal="right"/>
    </xf>
    <xf numFmtId="176" fontId="17" fillId="0" borderId="16" xfId="4" applyNumberFormat="1" applyFont="1" applyBorder="1" applyAlignment="1">
      <alignment horizontal="centerContinuous"/>
    </xf>
    <xf numFmtId="169" fontId="17" fillId="0" borderId="16" xfId="4" applyNumberFormat="1" applyFont="1" applyBorder="1"/>
    <xf numFmtId="172" fontId="2" fillId="0" borderId="0" xfId="4" applyNumberFormat="1" applyFont="1"/>
    <xf numFmtId="176" fontId="2" fillId="0" borderId="0" xfId="4" applyNumberFormat="1" applyFont="1"/>
    <xf numFmtId="169" fontId="2" fillId="0" borderId="0" xfId="4" applyNumberFormat="1" applyFont="1" applyAlignment="1">
      <alignment horizontal="centerContinuous"/>
    </xf>
    <xf numFmtId="1" fontId="2" fillId="0" borderId="0" xfId="2" applyNumberFormat="1" applyFont="1" applyAlignment="1">
      <alignment horizontal="center"/>
    </xf>
    <xf numFmtId="0" fontId="17" fillId="0" borderId="12" xfId="2" applyFont="1" applyBorder="1" applyAlignment="1">
      <alignment horizontal="center" vertical="center" wrapText="1"/>
    </xf>
    <xf numFmtId="0" fontId="17" fillId="0" borderId="12" xfId="2" applyFont="1" applyBorder="1" applyAlignment="1">
      <alignment horizontal="center" vertical="center"/>
    </xf>
    <xf numFmtId="0" fontId="20" fillId="0" borderId="0" xfId="6" applyFont="1"/>
    <xf numFmtId="0" fontId="17" fillId="0" borderId="12" xfId="2" applyFont="1" applyBorder="1" applyAlignment="1">
      <alignment horizontal="center"/>
    </xf>
    <xf numFmtId="0" fontId="17" fillId="0" borderId="12" xfId="2" quotePrefix="1" applyFont="1" applyBorder="1" applyAlignment="1">
      <alignment horizontal="center" vertical="center" wrapText="1"/>
    </xf>
    <xf numFmtId="1" fontId="11" fillId="0" borderId="0" xfId="2" quotePrefix="1" applyNumberFormat="1" applyFont="1" applyAlignment="1">
      <alignment horizontal="left" wrapText="1"/>
    </xf>
    <xf numFmtId="1" fontId="11" fillId="0" borderId="0" xfId="2" quotePrefix="1" applyNumberFormat="1" applyFont="1" applyAlignment="1">
      <alignment horizontal="left"/>
    </xf>
    <xf numFmtId="0" fontId="2" fillId="0" borderId="0" xfId="2" quotePrefix="1" applyFont="1" applyAlignment="1">
      <alignment horizontal="center"/>
    </xf>
    <xf numFmtId="0" fontId="19" fillId="0" borderId="0" xfId="6"/>
    <xf numFmtId="176" fontId="2" fillId="0" borderId="0" xfId="3" applyNumberFormat="1" applyFont="1" applyBorder="1" applyAlignment="1">
      <alignment horizontal="center"/>
    </xf>
    <xf numFmtId="43" fontId="13" fillId="0" borderId="12" xfId="5" quotePrefix="1" applyFont="1" applyFill="1" applyBorder="1" applyAlignment="1" applyProtection="1">
      <alignment horizontal="center"/>
    </xf>
    <xf numFmtId="37" fontId="16" fillId="0" borderId="0" xfId="2" applyNumberFormat="1" applyFont="1"/>
    <xf numFmtId="43" fontId="13" fillId="0" borderId="7" xfId="5" quotePrefix="1" applyFont="1" applyFill="1" applyBorder="1" applyAlignment="1" applyProtection="1">
      <alignment horizontal="center"/>
    </xf>
    <xf numFmtId="43" fontId="13" fillId="0" borderId="27" xfId="5" quotePrefix="1" applyFont="1" applyFill="1" applyBorder="1" applyAlignment="1" applyProtection="1">
      <alignment horizontal="center"/>
    </xf>
    <xf numFmtId="176" fontId="11" fillId="0" borderId="0" xfId="2" applyNumberFormat="1" applyFont="1"/>
    <xf numFmtId="169" fontId="11" fillId="0" borderId="0" xfId="3" applyNumberFormat="1" applyFont="1" applyBorder="1"/>
    <xf numFmtId="0" fontId="17" fillId="0" borderId="15" xfId="2" applyFont="1" applyBorder="1" applyAlignment="1">
      <alignment horizontal="center" vertical="center"/>
    </xf>
    <xf numFmtId="176" fontId="17" fillId="0" borderId="12" xfId="2" quotePrefix="1" applyNumberFormat="1" applyFont="1" applyBorder="1" applyAlignment="1">
      <alignment horizontal="center" vertical="center"/>
    </xf>
    <xf numFmtId="49" fontId="17" fillId="0" borderId="12" xfId="4" quotePrefix="1" applyNumberFormat="1" applyFont="1" applyBorder="1" applyAlignment="1">
      <alignment horizontal="center" vertical="center"/>
    </xf>
    <xf numFmtId="49" fontId="17" fillId="0" borderId="15" xfId="4" applyNumberFormat="1" applyFont="1" applyBorder="1" applyAlignment="1">
      <alignment horizontal="centerContinuous" vertical="center"/>
    </xf>
    <xf numFmtId="181" fontId="2" fillId="0" borderId="0" xfId="3" applyNumberFormat="1" applyFont="1"/>
    <xf numFmtId="172" fontId="17" fillId="0" borderId="12" xfId="2" quotePrefix="1" applyNumberFormat="1" applyFont="1" applyBorder="1" applyAlignment="1">
      <alignment horizontal="center" vertical="center"/>
    </xf>
    <xf numFmtId="0" fontId="2" fillId="0" borderId="0" xfId="9" applyFont="1"/>
    <xf numFmtId="0" fontId="2" fillId="0" borderId="17" xfId="10" applyFont="1" applyBorder="1" applyAlignment="1">
      <alignment horizontal="center" vertical="center" wrapText="1"/>
    </xf>
    <xf numFmtId="43" fontId="30" fillId="0" borderId="17" xfId="4" quotePrefix="1" applyFont="1" applyFill="1" applyBorder="1" applyAlignment="1" applyProtection="1">
      <alignment horizontal="center"/>
    </xf>
    <xf numFmtId="169" fontId="30" fillId="0" borderId="17" xfId="4" quotePrefix="1" applyNumberFormat="1" applyFont="1" applyFill="1" applyBorder="1" applyAlignment="1" applyProtection="1">
      <alignment horizontal="center"/>
    </xf>
    <xf numFmtId="0" fontId="2" fillId="0" borderId="0" xfId="4" applyNumberFormat="1" applyFont="1" applyBorder="1"/>
    <xf numFmtId="169" fontId="17" fillId="0" borderId="0" xfId="4" applyNumberFormat="1" applyFont="1" applyBorder="1"/>
    <xf numFmtId="0" fontId="2" fillId="0" borderId="0" xfId="2" quotePrefix="1" applyFont="1" applyAlignment="1">
      <alignment horizontal="left" vertical="top" wrapText="1"/>
    </xf>
    <xf numFmtId="0" fontId="2" fillId="0" borderId="0" xfId="2" applyFont="1" applyAlignment="1">
      <alignment horizontal="right"/>
    </xf>
    <xf numFmtId="172" fontId="11" fillId="0" borderId="0" xfId="2" applyNumberFormat="1" applyFont="1" applyAlignment="1">
      <alignment horizontal="centerContinuous"/>
    </xf>
    <xf numFmtId="0" fontId="11" fillId="0" borderId="0" xfId="2" applyFont="1" applyAlignment="1">
      <alignment horizontal="right"/>
    </xf>
    <xf numFmtId="0" fontId="17" fillId="0" borderId="12" xfId="3" quotePrefix="1" applyNumberFormat="1" applyFont="1" applyFill="1" applyBorder="1" applyAlignment="1">
      <alignment horizontal="center" vertical="center"/>
    </xf>
    <xf numFmtId="40" fontId="17" fillId="0" borderId="12" xfId="2" quotePrefix="1" applyNumberFormat="1" applyFont="1" applyBorder="1" applyAlignment="1">
      <alignment horizontal="center" vertical="center"/>
    </xf>
    <xf numFmtId="169" fontId="13" fillId="0" borderId="12" xfId="3" quotePrefix="1" applyNumberFormat="1" applyFont="1" applyFill="1" applyBorder="1" applyAlignment="1" applyProtection="1">
      <alignment horizontal="center" vertical="center"/>
    </xf>
    <xf numFmtId="43" fontId="11" fillId="0" borderId="0" xfId="3" applyFont="1"/>
    <xf numFmtId="174" fontId="17" fillId="0" borderId="12" xfId="2" quotePrefix="1" applyNumberFormat="1" applyFont="1" applyBorder="1" applyAlignment="1">
      <alignment horizontal="center" vertical="center"/>
    </xf>
    <xf numFmtId="169" fontId="17" fillId="0" borderId="12" xfId="4" applyNumberFormat="1" applyFont="1" applyBorder="1" applyAlignment="1">
      <alignment horizontal="center" vertical="center"/>
    </xf>
    <xf numFmtId="169" fontId="17" fillId="0" borderId="15" xfId="4" applyNumberFormat="1" applyFont="1" applyBorder="1" applyAlignment="1">
      <alignment horizontal="center" vertical="center"/>
    </xf>
    <xf numFmtId="43" fontId="13" fillId="0" borderId="12" xfId="4" quotePrefix="1" applyFont="1" applyBorder="1" applyAlignment="1">
      <alignment horizontal="center" vertical="center"/>
    </xf>
    <xf numFmtId="169" fontId="13" fillId="0" borderId="12" xfId="4" quotePrefix="1" applyNumberFormat="1" applyFont="1" applyBorder="1" applyAlignment="1">
      <alignment horizontal="center" vertical="center"/>
    </xf>
    <xf numFmtId="169" fontId="13" fillId="0" borderId="15" xfId="4" quotePrefix="1" applyNumberFormat="1" applyFont="1" applyBorder="1" applyAlignment="1">
      <alignment horizontal="center" vertical="center"/>
    </xf>
    <xf numFmtId="183" fontId="20" fillId="0" borderId="0" xfId="1" applyNumberFormat="1" applyFont="1"/>
    <xf numFmtId="0" fontId="26" fillId="0" borderId="0" xfId="0" applyFont="1"/>
    <xf numFmtId="1" fontId="2" fillId="0" borderId="16" xfId="2" applyNumberFormat="1" applyFont="1" applyBorder="1" applyAlignment="1">
      <alignment horizontal="right" vertical="top" wrapText="1"/>
    </xf>
    <xf numFmtId="1" fontId="2" fillId="0" borderId="0" xfId="2" applyNumberFormat="1" applyFont="1" applyAlignment="1">
      <alignment vertical="top"/>
    </xf>
    <xf numFmtId="43" fontId="30" fillId="0" borderId="0" xfId="3" quotePrefix="1" applyFont="1" applyFill="1" applyBorder="1" applyAlignment="1" applyProtection="1">
      <alignment horizontal="center"/>
    </xf>
    <xf numFmtId="169" fontId="30" fillId="0" borderId="0" xfId="3" quotePrefix="1" applyNumberFormat="1" applyFont="1" applyFill="1" applyBorder="1" applyAlignment="1" applyProtection="1">
      <alignment horizontal="center"/>
    </xf>
    <xf numFmtId="1" fontId="17" fillId="0" borderId="0" xfId="2" applyNumberFormat="1" applyFont="1" applyAlignment="1">
      <alignment horizontal="center" vertical="top"/>
    </xf>
    <xf numFmtId="1" fontId="2" fillId="0" borderId="0" xfId="2" applyNumberFormat="1" applyFont="1" applyAlignment="1">
      <alignment horizontal="center" vertical="top"/>
    </xf>
    <xf numFmtId="0" fontId="2" fillId="0" borderId="0" xfId="2" applyFont="1" applyAlignment="1">
      <alignment horizontal="left" vertical="top" wrapText="1"/>
    </xf>
    <xf numFmtId="1" fontId="2" fillId="0" borderId="16" xfId="2" applyNumberFormat="1" applyFont="1" applyBorder="1" applyAlignment="1">
      <alignment horizontal="center" vertical="top"/>
    </xf>
    <xf numFmtId="0" fontId="2" fillId="0" borderId="16" xfId="2" applyFont="1" applyBorder="1" applyAlignment="1">
      <alignment horizontal="left" vertical="top" wrapText="1"/>
    </xf>
    <xf numFmtId="17" fontId="17" fillId="0" borderId="12" xfId="2" applyNumberFormat="1" applyFont="1" applyBorder="1" applyAlignment="1">
      <alignment horizontal="center" vertical="center"/>
    </xf>
    <xf numFmtId="0" fontId="17" fillId="0" borderId="12" xfId="2" applyFont="1" applyBorder="1" applyAlignment="1">
      <alignment horizontal="center" vertical="center" wrapText="1"/>
    </xf>
    <xf numFmtId="0" fontId="2" fillId="0" borderId="0" xfId="2" applyAlignment="1">
      <alignment horizontal="center"/>
    </xf>
    <xf numFmtId="0" fontId="13" fillId="0" borderId="12" xfId="2"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left" vertical="top"/>
    </xf>
    <xf numFmtId="3" fontId="2" fillId="0" borderId="0" xfId="0" applyNumberFormat="1" applyFont="1" applyAlignment="1">
      <alignment horizontal="left" vertical="top"/>
    </xf>
    <xf numFmtId="3" fontId="17" fillId="0" borderId="12" xfId="0" applyNumberFormat="1" applyFont="1" applyBorder="1" applyAlignment="1">
      <alignment horizontal="center" vertical="center" wrapText="1"/>
    </xf>
    <xf numFmtId="0" fontId="2" fillId="0" borderId="0" xfId="2" applyAlignment="1">
      <alignment horizontal="center" vertical="center" wrapText="1"/>
    </xf>
    <xf numFmtId="4" fontId="17" fillId="0" borderId="0" xfId="0" applyNumberFormat="1" applyFont="1" applyAlignment="1">
      <alignment horizontal="right" vertical="top"/>
    </xf>
    <xf numFmtId="179" fontId="17" fillId="0" borderId="0" xfId="0" applyNumberFormat="1" applyFont="1" applyAlignment="1">
      <alignment horizontal="right" vertical="top"/>
    </xf>
    <xf numFmtId="4" fontId="2" fillId="0" borderId="0" xfId="0" applyNumberFormat="1" applyFont="1" applyAlignment="1">
      <alignment horizontal="right" vertical="top"/>
    </xf>
    <xf numFmtId="179" fontId="2" fillId="0" borderId="0" xfId="0" applyNumberFormat="1" applyFont="1" applyAlignment="1">
      <alignment horizontal="right" vertical="top"/>
    </xf>
    <xf numFmtId="3" fontId="2" fillId="0" borderId="0" xfId="0" applyNumberFormat="1" applyFont="1" applyAlignment="1">
      <alignment horizontal="left" vertical="top" indent="1"/>
    </xf>
    <xf numFmtId="4" fontId="2" fillId="0" borderId="0" xfId="0" applyNumberFormat="1" applyFont="1" applyAlignment="1">
      <alignment horizontal="left" vertical="top"/>
    </xf>
    <xf numFmtId="0" fontId="2" fillId="0" borderId="29" xfId="0" applyFont="1" applyBorder="1" applyAlignment="1">
      <alignment horizontal="left" vertical="top"/>
    </xf>
    <xf numFmtId="3" fontId="2" fillId="0" borderId="29" xfId="0" applyNumberFormat="1" applyFont="1" applyBorder="1" applyAlignment="1">
      <alignment horizontal="left" vertical="top"/>
    </xf>
    <xf numFmtId="43" fontId="2" fillId="0" borderId="0" xfId="3" applyFont="1" applyFill="1" applyAlignment="1">
      <alignment horizontal="centerContinuous"/>
    </xf>
    <xf numFmtId="169" fontId="2" fillId="0" borderId="0" xfId="3" applyNumberFormat="1" applyFont="1" applyFill="1" applyAlignment="1">
      <alignment horizontal="centerContinuous"/>
    </xf>
    <xf numFmtId="49" fontId="2" fillId="0" borderId="0" xfId="0" applyNumberFormat="1" applyFont="1" applyAlignment="1">
      <alignment horizontal="left" vertical="top"/>
    </xf>
    <xf numFmtId="0" fontId="2" fillId="0" borderId="0" xfId="0" quotePrefix="1" applyFont="1" applyAlignment="1">
      <alignment horizontal="left" vertical="top"/>
    </xf>
    <xf numFmtId="49" fontId="2" fillId="0" borderId="0" xfId="0" quotePrefix="1" applyNumberFormat="1" applyFont="1" applyAlignment="1">
      <alignment horizontal="left" vertical="top"/>
    </xf>
    <xf numFmtId="41" fontId="2" fillId="0" borderId="0" xfId="0" applyNumberFormat="1" applyFont="1" applyAlignment="1">
      <alignment horizontal="right" vertical="top"/>
    </xf>
    <xf numFmtId="3" fontId="2" fillId="0" borderId="16" xfId="0" applyNumberFormat="1" applyFont="1" applyBorder="1" applyAlignment="1">
      <alignment horizontal="left" vertical="top"/>
    </xf>
    <xf numFmtId="49" fontId="2" fillId="0" borderId="16" xfId="0" applyNumberFormat="1" applyFont="1" applyBorder="1" applyAlignment="1">
      <alignment horizontal="left" vertical="top"/>
    </xf>
    <xf numFmtId="179" fontId="2" fillId="0" borderId="16" xfId="0" applyNumberFormat="1" applyFont="1" applyBorder="1" applyAlignment="1">
      <alignment horizontal="right" vertical="top"/>
    </xf>
    <xf numFmtId="0" fontId="12" fillId="0" borderId="0" xfId="2" applyFont="1" applyAlignment="1">
      <alignment horizontal="center"/>
    </xf>
    <xf numFmtId="0" fontId="13" fillId="0" borderId="12" xfId="2" applyFont="1" applyBorder="1" applyAlignment="1">
      <alignment horizontal="center" vertical="center" wrapText="1"/>
    </xf>
    <xf numFmtId="0" fontId="17" fillId="0" borderId="12" xfId="2" applyFont="1" applyBorder="1" applyAlignment="1">
      <alignment horizontal="center" vertical="center" wrapText="1"/>
    </xf>
    <xf numFmtId="0" fontId="13" fillId="0" borderId="12" xfId="2" quotePrefix="1" applyFont="1" applyBorder="1" applyAlignment="1">
      <alignment horizontal="center" vertical="center" wrapText="1"/>
    </xf>
    <xf numFmtId="0" fontId="13" fillId="0" borderId="12" xfId="2" applyFont="1" applyBorder="1" applyAlignment="1">
      <alignment horizontal="center" vertical="center"/>
    </xf>
    <xf numFmtId="0" fontId="13" fillId="0" borderId="12" xfId="2" applyFont="1" applyBorder="1" applyAlignment="1">
      <alignment horizontal="center"/>
    </xf>
    <xf numFmtId="0" fontId="13" fillId="0" borderId="1" xfId="2" applyFont="1" applyBorder="1" applyAlignment="1">
      <alignment horizontal="center" vertical="center" wrapText="1"/>
    </xf>
    <xf numFmtId="0" fontId="17" fillId="0" borderId="4" xfId="2" applyFont="1" applyBorder="1" applyAlignment="1">
      <alignment horizontal="center" vertical="center" wrapText="1"/>
    </xf>
    <xf numFmtId="0" fontId="17" fillId="0" borderId="8" xfId="2" applyFont="1" applyBorder="1" applyAlignment="1">
      <alignment horizontal="center" vertical="center" wrapText="1"/>
    </xf>
    <xf numFmtId="0" fontId="13" fillId="0" borderId="2" xfId="2" quotePrefix="1" applyFont="1" applyBorder="1" applyAlignment="1">
      <alignment horizontal="center" vertical="center" wrapText="1"/>
    </xf>
    <xf numFmtId="0" fontId="17" fillId="0" borderId="5" xfId="2" applyFont="1" applyBorder="1" applyAlignment="1">
      <alignment horizontal="center" vertical="center" wrapText="1"/>
    </xf>
    <xf numFmtId="0" fontId="17" fillId="0" borderId="7" xfId="2" applyFont="1" applyBorder="1" applyAlignment="1">
      <alignment horizontal="center" vertical="center" wrapText="1"/>
    </xf>
    <xf numFmtId="0" fontId="13" fillId="0" borderId="3"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27" xfId="2" applyFont="1" applyBorder="1" applyAlignment="1">
      <alignment horizontal="center" vertical="center" wrapText="1"/>
    </xf>
    <xf numFmtId="0" fontId="13" fillId="0" borderId="2" xfId="2" applyFont="1" applyBorder="1" applyAlignment="1">
      <alignment horizontal="center" vertical="center"/>
    </xf>
    <xf numFmtId="0" fontId="13" fillId="0" borderId="5" xfId="2" applyFont="1" applyBorder="1" applyAlignment="1">
      <alignment horizontal="center" vertical="center"/>
    </xf>
    <xf numFmtId="0" fontId="13" fillId="0" borderId="7" xfId="2" applyFont="1" applyBorder="1" applyAlignment="1">
      <alignment horizontal="center" vertical="center"/>
    </xf>
    <xf numFmtId="1" fontId="2" fillId="0" borderId="0" xfId="2" applyNumberFormat="1" applyFont="1" applyAlignment="1">
      <alignment horizontal="center"/>
    </xf>
    <xf numFmtId="1" fontId="17" fillId="0" borderId="11" xfId="2" quotePrefix="1" applyNumberFormat="1" applyFont="1" applyBorder="1" applyAlignment="1">
      <alignment horizontal="center" vertical="center" wrapText="1"/>
    </xf>
    <xf numFmtId="0" fontId="17" fillId="0" borderId="11" xfId="2" applyFont="1" applyBorder="1" applyAlignment="1">
      <alignment horizontal="center" vertical="center" wrapText="1"/>
    </xf>
    <xf numFmtId="0" fontId="17" fillId="0" borderId="12" xfId="2" applyFont="1" applyBorder="1" applyAlignment="1">
      <alignment horizontal="center" vertical="center"/>
    </xf>
    <xf numFmtId="0" fontId="17" fillId="0" borderId="12" xfId="3" applyNumberFormat="1" applyFont="1" applyBorder="1" applyAlignment="1">
      <alignment horizontal="center" vertical="center"/>
    </xf>
    <xf numFmtId="169" fontId="22" fillId="0" borderId="25" xfId="6" applyNumberFormat="1" applyFont="1" applyBorder="1" applyAlignment="1">
      <alignment horizontal="center" vertical="center" wrapText="1"/>
    </xf>
    <xf numFmtId="0" fontId="17" fillId="0" borderId="26" xfId="6" applyFont="1" applyBorder="1" applyAlignment="1">
      <alignment horizontal="center" vertical="center"/>
    </xf>
    <xf numFmtId="1" fontId="20" fillId="0" borderId="0" xfId="6" applyNumberFormat="1" applyFont="1" applyAlignment="1">
      <alignment horizontal="center"/>
    </xf>
    <xf numFmtId="0" fontId="20" fillId="0" borderId="0" xfId="6" applyFont="1"/>
    <xf numFmtId="1" fontId="2" fillId="0" borderId="0" xfId="2" quotePrefix="1" applyNumberFormat="1" applyFont="1" applyAlignment="1">
      <alignment horizontal="center"/>
    </xf>
    <xf numFmtId="49" fontId="2" fillId="0" borderId="0" xfId="2" applyNumberFormat="1" applyFont="1" applyAlignment="1">
      <alignment horizontal="center"/>
    </xf>
    <xf numFmtId="1" fontId="17" fillId="0" borderId="12" xfId="2" quotePrefix="1" applyNumberFormat="1" applyFont="1" applyBorder="1" applyAlignment="1">
      <alignment horizontal="center" vertical="center" wrapText="1"/>
    </xf>
    <xf numFmtId="169" fontId="17" fillId="0" borderId="13" xfId="2" quotePrefix="1" applyNumberFormat="1" applyFont="1" applyBorder="1" applyAlignment="1">
      <alignment horizontal="center" wrapText="1"/>
    </xf>
    <xf numFmtId="169" fontId="17" fillId="0" borderId="14" xfId="2" quotePrefix="1" applyNumberFormat="1" applyFont="1" applyBorder="1" applyAlignment="1">
      <alignment horizontal="center" wrapText="1"/>
    </xf>
    <xf numFmtId="0" fontId="2" fillId="0" borderId="0" xfId="2" quotePrefix="1" applyAlignment="1">
      <alignment horizontal="left" vertical="top" wrapText="1"/>
    </xf>
    <xf numFmtId="0" fontId="2" fillId="0" borderId="0" xfId="2" applyAlignment="1">
      <alignment horizontal="left" vertical="top" wrapText="1"/>
    </xf>
    <xf numFmtId="0" fontId="2" fillId="0" borderId="0" xfId="2" applyAlignment="1">
      <alignment horizontal="center"/>
    </xf>
    <xf numFmtId="0" fontId="17" fillId="0" borderId="11" xfId="2" applyFont="1" applyBorder="1" applyAlignment="1">
      <alignment horizontal="center" vertical="center"/>
    </xf>
    <xf numFmtId="0" fontId="2" fillId="0" borderId="12" xfId="2" applyBorder="1" applyAlignment="1">
      <alignment horizontal="center" vertical="center"/>
    </xf>
    <xf numFmtId="0" fontId="2" fillId="0" borderId="11" xfId="2" applyBorder="1" applyAlignment="1">
      <alignment horizontal="center" vertical="center"/>
    </xf>
    <xf numFmtId="169" fontId="17" fillId="0" borderId="13" xfId="5" applyNumberFormat="1" applyFont="1" applyFill="1" applyBorder="1" applyAlignment="1">
      <alignment horizontal="center" vertical="center" wrapText="1"/>
    </xf>
    <xf numFmtId="169" fontId="17" fillId="0" borderId="14" xfId="5" applyNumberFormat="1" applyFont="1" applyFill="1" applyBorder="1" applyAlignment="1">
      <alignment horizontal="center" vertical="center" wrapText="1"/>
    </xf>
    <xf numFmtId="1" fontId="2" fillId="0" borderId="0" xfId="2" applyNumberFormat="1" applyAlignment="1">
      <alignment horizontal="center"/>
    </xf>
    <xf numFmtId="0" fontId="2" fillId="0" borderId="0" xfId="9" applyAlignment="1">
      <alignment horizontal="center"/>
    </xf>
    <xf numFmtId="3" fontId="17" fillId="0" borderId="0" xfId="0" applyNumberFormat="1" applyFont="1" applyAlignment="1">
      <alignment horizontal="left" vertical="top" wrapText="1"/>
    </xf>
    <xf numFmtId="0" fontId="2" fillId="0" borderId="0" xfId="0" applyFont="1" applyAlignment="1">
      <alignment horizontal="center" vertical="top"/>
    </xf>
    <xf numFmtId="1" fontId="17" fillId="0" borderId="12" xfId="0" applyNumberFormat="1" applyFont="1" applyBorder="1" applyAlignment="1">
      <alignment horizontal="center" vertical="center" wrapText="1"/>
    </xf>
    <xf numFmtId="0" fontId="17" fillId="0" borderId="15" xfId="2" applyFont="1" applyBorder="1" applyAlignment="1">
      <alignment horizontal="center" vertical="center" wrapText="1"/>
    </xf>
    <xf numFmtId="0" fontId="17" fillId="0" borderId="28" xfId="2" applyFont="1" applyBorder="1" applyAlignment="1">
      <alignment horizontal="center" vertical="center" wrapText="1"/>
    </xf>
    <xf numFmtId="0" fontId="17" fillId="0" borderId="15" xfId="2" quotePrefix="1" applyFont="1" applyBorder="1" applyAlignment="1">
      <alignment horizontal="center" vertical="center" wrapText="1"/>
    </xf>
    <xf numFmtId="3" fontId="17" fillId="0" borderId="0" xfId="0" applyNumberFormat="1" applyFont="1" applyAlignment="1">
      <alignment horizontal="left" vertical="top"/>
    </xf>
    <xf numFmtId="0" fontId="2" fillId="0" borderId="0" xfId="2" quotePrefix="1" applyFont="1" applyAlignment="1">
      <alignment horizontal="left" vertical="top" wrapText="1"/>
    </xf>
    <xf numFmtId="0" fontId="2" fillId="0" borderId="0" xfId="2" applyFont="1" applyAlignment="1">
      <alignment horizontal="left" vertical="top" wrapText="1"/>
    </xf>
    <xf numFmtId="0" fontId="2" fillId="0" borderId="0" xfId="9" applyFont="1" applyAlignment="1">
      <alignment horizontal="center"/>
    </xf>
    <xf numFmtId="0" fontId="2" fillId="0" borderId="0" xfId="2" applyFont="1" applyAlignment="1">
      <alignment horizontal="center"/>
    </xf>
    <xf numFmtId="0" fontId="17" fillId="0" borderId="17" xfId="2" applyFont="1" applyBorder="1" applyAlignment="1">
      <alignment horizontal="center" vertical="center" wrapText="1"/>
    </xf>
    <xf numFmtId="0" fontId="17" fillId="0" borderId="19" xfId="2" applyFont="1" applyBorder="1" applyAlignment="1">
      <alignment horizontal="center" vertical="center" wrapText="1"/>
    </xf>
    <xf numFmtId="0" fontId="17" fillId="0" borderId="0" xfId="2" applyFont="1" applyAlignment="1">
      <alignment horizontal="center" vertical="center" wrapText="1"/>
    </xf>
    <xf numFmtId="0" fontId="17" fillId="0" borderId="18" xfId="2" applyFont="1" applyBorder="1" applyAlignment="1">
      <alignment horizontal="center" vertical="center" wrapText="1"/>
    </xf>
    <xf numFmtId="0" fontId="17" fillId="0" borderId="16" xfId="2" applyFont="1" applyBorder="1" applyAlignment="1">
      <alignment horizontal="center" vertical="center" wrapText="1"/>
    </xf>
    <xf numFmtId="0" fontId="17" fillId="0" borderId="23" xfId="2" applyFont="1" applyBorder="1" applyAlignment="1">
      <alignment horizontal="center" vertical="center" wrapText="1"/>
    </xf>
    <xf numFmtId="169" fontId="17" fillId="0" borderId="13" xfId="2" quotePrefix="1" applyNumberFormat="1" applyFont="1" applyBorder="1" applyAlignment="1">
      <alignment horizontal="center" vertical="center" wrapText="1"/>
    </xf>
    <xf numFmtId="169" fontId="17" fillId="0" borderId="14" xfId="2" quotePrefix="1" applyNumberFormat="1" applyFont="1" applyBorder="1" applyAlignment="1">
      <alignment horizontal="center" vertical="center" wrapText="1"/>
    </xf>
    <xf numFmtId="0" fontId="17" fillId="0" borderId="12" xfId="3" applyNumberFormat="1" applyFont="1" applyFill="1" applyBorder="1" applyAlignment="1">
      <alignment horizontal="center" vertical="center"/>
    </xf>
    <xf numFmtId="49" fontId="17" fillId="0" borderId="12" xfId="2" applyNumberFormat="1" applyFont="1" applyBorder="1" applyAlignment="1">
      <alignment horizontal="center" vertical="center"/>
    </xf>
    <xf numFmtId="0" fontId="17" fillId="0" borderId="12" xfId="2" quotePrefix="1" applyFont="1" applyBorder="1" applyAlignment="1">
      <alignment horizontal="center" vertical="center" wrapText="1"/>
    </xf>
    <xf numFmtId="0" fontId="17" fillId="0" borderId="15" xfId="2" quotePrefix="1" applyFont="1" applyBorder="1" applyAlignment="1">
      <alignment horizontal="center" vertical="center"/>
    </xf>
    <xf numFmtId="1" fontId="20" fillId="0" borderId="0" xfId="6" quotePrefix="1" applyNumberFormat="1" applyFont="1" applyAlignment="1">
      <alignment horizontal="center" vertical="center"/>
    </xf>
    <xf numFmtId="1" fontId="2" fillId="0" borderId="0" xfId="2" applyNumberFormat="1" applyFont="1" applyAlignment="1">
      <alignment horizontal="center" vertical="center"/>
    </xf>
    <xf numFmtId="1" fontId="11" fillId="0" borderId="0" xfId="2" quotePrefix="1" applyNumberFormat="1" applyFont="1" applyAlignment="1">
      <alignment horizontal="left" wrapText="1"/>
    </xf>
    <xf numFmtId="1" fontId="11" fillId="0" borderId="0" xfId="2" quotePrefix="1" applyNumberFormat="1" applyFont="1" applyAlignment="1">
      <alignment horizontal="left"/>
    </xf>
    <xf numFmtId="1" fontId="17" fillId="0" borderId="11" xfId="2" applyNumberFormat="1" applyFont="1" applyBorder="1" applyAlignment="1">
      <alignment horizontal="center" vertical="center" wrapText="1"/>
    </xf>
    <xf numFmtId="43" fontId="17" fillId="0" borderId="12" xfId="4" applyFont="1" applyBorder="1" applyAlignment="1">
      <alignment horizontal="center" vertical="center" wrapText="1"/>
    </xf>
    <xf numFmtId="43" fontId="17" fillId="0" borderId="15" xfId="4" applyFont="1" applyBorder="1" applyAlignment="1">
      <alignment horizontal="center" vertical="center" wrapText="1"/>
    </xf>
    <xf numFmtId="175" fontId="20" fillId="0" borderId="0" xfId="6" applyNumberFormat="1" applyFont="1" applyAlignment="1">
      <alignment horizontal="center"/>
    </xf>
    <xf numFmtId="0" fontId="2" fillId="0" borderId="0" xfId="2" quotePrefix="1" applyFont="1" applyAlignment="1">
      <alignment horizontal="center"/>
    </xf>
    <xf numFmtId="1" fontId="17" fillId="0" borderId="12" xfId="2" applyNumberFormat="1" applyFont="1" applyBorder="1" applyAlignment="1">
      <alignment horizontal="center" vertical="center" wrapText="1"/>
    </xf>
    <xf numFmtId="0" fontId="19" fillId="0" borderId="0" xfId="6" applyFont="1"/>
    <xf numFmtId="169" fontId="17" fillId="0" borderId="14" xfId="2" quotePrefix="1" applyNumberFormat="1" applyFont="1" applyBorder="1" applyAlignment="1">
      <alignment horizontal="center" vertical="center"/>
    </xf>
    <xf numFmtId="0" fontId="20" fillId="0" borderId="0" xfId="6" applyFont="1" applyAlignment="1">
      <alignment horizontal="center"/>
    </xf>
    <xf numFmtId="0" fontId="19" fillId="0" borderId="0" xfId="6"/>
    <xf numFmtId="1" fontId="17" fillId="0" borderId="12" xfId="0" applyNumberFormat="1" applyFont="1" applyBorder="1" applyAlignment="1">
      <alignment horizontal="left" vertical="center" wrapText="1"/>
    </xf>
    <xf numFmtId="0" fontId="2" fillId="0" borderId="12" xfId="2" applyBorder="1" applyAlignment="1">
      <alignment horizontal="center" vertical="center" wrapText="1"/>
    </xf>
    <xf numFmtId="0" fontId="2" fillId="0" borderId="11" xfId="2" applyBorder="1" applyAlignment="1">
      <alignment horizontal="center" vertical="center" wrapText="1"/>
    </xf>
    <xf numFmtId="1" fontId="2" fillId="0" borderId="0" xfId="2" quotePrefix="1" applyNumberFormat="1" applyFont="1" applyAlignment="1">
      <alignment horizontal="center" vertical="center"/>
    </xf>
    <xf numFmtId="43" fontId="17" fillId="0" borderId="12" xfId="11" applyFont="1" applyFill="1" applyBorder="1" applyAlignment="1">
      <alignment horizontal="center" vertical="center" wrapText="1"/>
    </xf>
    <xf numFmtId="43" fontId="17" fillId="0" borderId="15" xfId="11" applyFont="1" applyFill="1" applyBorder="1" applyAlignment="1">
      <alignment horizontal="center" vertical="center" wrapText="1"/>
    </xf>
    <xf numFmtId="0" fontId="13" fillId="0" borderId="11" xfId="2" applyFont="1" applyBorder="1" applyAlignment="1">
      <alignment horizontal="center" vertical="center" wrapText="1"/>
    </xf>
    <xf numFmtId="0" fontId="22" fillId="0" borderId="12" xfId="6" applyFont="1" applyBorder="1" applyAlignment="1">
      <alignment horizontal="center" vertical="center"/>
    </xf>
  </cellXfs>
  <cellStyles count="12">
    <cellStyle name="Comma" xfId="1" builtinId="3"/>
    <cellStyle name="Comma 2" xfId="8" xr:uid="{00000000-0005-0000-0000-000001000000}"/>
    <cellStyle name="Comma 3" xfId="3" xr:uid="{00000000-0005-0000-0000-000002000000}"/>
    <cellStyle name="Comma 3 2" xfId="5" xr:uid="{00000000-0005-0000-0000-000003000000}"/>
    <cellStyle name="Comma 4" xfId="4" xr:uid="{00000000-0005-0000-0000-000004000000}"/>
    <cellStyle name="Comma 4 2" xfId="11" xr:uid="{C5972E0A-6421-4615-A7A4-1488CF675F0E}"/>
    <cellStyle name="Normal" xfId="0" builtinId="0"/>
    <cellStyle name="Normal 2" xfId="2" xr:uid="{00000000-0005-0000-0000-000006000000}"/>
    <cellStyle name="Normal 3" xfId="6" xr:uid="{00000000-0005-0000-0000-000007000000}"/>
    <cellStyle name="Normal 3 2" xfId="9" xr:uid="{00000000-0005-0000-0000-000008000000}"/>
    <cellStyle name="Normal 4" xfId="7" xr:uid="{00000000-0005-0000-0000-000009000000}"/>
    <cellStyle name="Normal 5"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6"/>
  <sheetViews>
    <sheetView tabSelected="1" zoomScaleNormal="100" workbookViewId="0">
      <selection activeCell="K11" sqref="K11"/>
    </sheetView>
  </sheetViews>
  <sheetFormatPr defaultColWidth="11" defaultRowHeight="12.75" x14ac:dyDescent="0.2"/>
  <cols>
    <col min="1" max="1" width="16.140625" style="34" customWidth="1"/>
    <col min="2" max="9" width="15.7109375" style="34" customWidth="1"/>
    <col min="10" max="10" width="10.7109375" style="34" customWidth="1"/>
    <col min="11" max="12" width="16.85546875" style="34" bestFit="1" customWidth="1"/>
    <col min="13" max="16384" width="11" style="34"/>
  </cols>
  <sheetData>
    <row r="1" spans="1:9" x14ac:dyDescent="0.2">
      <c r="A1" s="33" t="s">
        <v>0</v>
      </c>
      <c r="B1" s="33"/>
      <c r="C1" s="33"/>
      <c r="D1" s="33"/>
      <c r="E1" s="33"/>
      <c r="F1" s="33"/>
      <c r="G1" s="33"/>
      <c r="H1" s="33"/>
      <c r="I1" s="33"/>
    </row>
    <row r="2" spans="1:9" x14ac:dyDescent="0.2">
      <c r="A2" s="33" t="s">
        <v>1</v>
      </c>
      <c r="B2" s="33"/>
      <c r="C2" s="33"/>
      <c r="D2" s="33"/>
      <c r="E2" s="33"/>
      <c r="F2" s="33"/>
      <c r="G2" s="33"/>
      <c r="H2" s="33"/>
      <c r="I2" s="33"/>
    </row>
    <row r="3" spans="1:9" x14ac:dyDescent="0.2">
      <c r="A3" s="33" t="s">
        <v>300</v>
      </c>
      <c r="B3" s="33"/>
      <c r="C3" s="33"/>
      <c r="D3" s="33"/>
      <c r="E3" s="33"/>
      <c r="F3" s="33"/>
      <c r="G3" s="33"/>
      <c r="H3" s="33"/>
      <c r="I3" s="33"/>
    </row>
    <row r="4" spans="1:9" x14ac:dyDescent="0.2">
      <c r="A4" s="33" t="s">
        <v>2</v>
      </c>
      <c r="B4" s="33"/>
      <c r="C4" s="33"/>
      <c r="D4" s="33"/>
      <c r="E4" s="33"/>
      <c r="F4" s="33"/>
      <c r="G4" s="33"/>
      <c r="H4" s="33"/>
      <c r="I4" s="33"/>
    </row>
    <row r="6" spans="1:9" ht="15" customHeight="1" x14ac:dyDescent="0.2">
      <c r="A6" s="459" t="s">
        <v>363</v>
      </c>
      <c r="B6" s="459"/>
      <c r="C6" s="459"/>
      <c r="D6" s="459"/>
      <c r="E6" s="459"/>
      <c r="F6" s="459"/>
      <c r="G6" s="459"/>
      <c r="H6" s="459"/>
      <c r="I6" s="459"/>
    </row>
    <row r="7" spans="1:9" x14ac:dyDescent="0.2">
      <c r="A7" s="459" t="s">
        <v>301</v>
      </c>
      <c r="B7" s="459"/>
      <c r="C7" s="459"/>
      <c r="D7" s="459"/>
      <c r="E7" s="459"/>
      <c r="F7" s="459"/>
      <c r="G7" s="459"/>
      <c r="H7" s="459"/>
      <c r="I7" s="459"/>
    </row>
    <row r="8" spans="1:9" x14ac:dyDescent="0.2">
      <c r="A8" s="36"/>
      <c r="B8" s="37"/>
      <c r="C8" s="37"/>
      <c r="D8" s="37"/>
      <c r="E8" s="37"/>
      <c r="F8" s="37"/>
      <c r="G8" s="37"/>
      <c r="H8" s="37"/>
    </row>
    <row r="9" spans="1:9" s="38" customFormat="1" ht="13.15" customHeight="1" x14ac:dyDescent="0.2">
      <c r="A9" s="460" t="s">
        <v>3</v>
      </c>
      <c r="B9" s="462" t="s">
        <v>4</v>
      </c>
      <c r="C9" s="463" t="s">
        <v>7</v>
      </c>
      <c r="D9" s="463" t="s">
        <v>8</v>
      </c>
      <c r="E9" s="460" t="s">
        <v>5</v>
      </c>
      <c r="F9" s="464" t="s">
        <v>6</v>
      </c>
      <c r="G9" s="464"/>
      <c r="H9" s="464"/>
      <c r="I9" s="464"/>
    </row>
    <row r="10" spans="1:9" s="38" customFormat="1" x14ac:dyDescent="0.2">
      <c r="A10" s="461"/>
      <c r="B10" s="461"/>
      <c r="C10" s="463"/>
      <c r="D10" s="463"/>
      <c r="E10" s="461"/>
      <c r="F10" s="460" t="s">
        <v>364</v>
      </c>
      <c r="G10" s="460" t="s">
        <v>7</v>
      </c>
      <c r="H10" s="460" t="s">
        <v>8</v>
      </c>
      <c r="I10" s="460" t="s">
        <v>5</v>
      </c>
    </row>
    <row r="11" spans="1:9" s="38" customFormat="1" x14ac:dyDescent="0.2">
      <c r="A11" s="461"/>
      <c r="B11" s="461"/>
      <c r="C11" s="463"/>
      <c r="D11" s="463"/>
      <c r="E11" s="461"/>
      <c r="F11" s="463"/>
      <c r="G11" s="461"/>
      <c r="H11" s="461"/>
      <c r="I11" s="460"/>
    </row>
    <row r="12" spans="1:9" x14ac:dyDescent="0.2">
      <c r="A12" s="461"/>
      <c r="B12" s="390" t="s">
        <v>9</v>
      </c>
      <c r="C12" s="390" t="s">
        <v>10</v>
      </c>
      <c r="D12" s="390" t="s">
        <v>11</v>
      </c>
      <c r="E12" s="390" t="s">
        <v>12</v>
      </c>
      <c r="F12" s="390" t="s">
        <v>13</v>
      </c>
      <c r="G12" s="390" t="s">
        <v>14</v>
      </c>
      <c r="H12" s="390" t="s">
        <v>15</v>
      </c>
      <c r="I12" s="390" t="s">
        <v>16</v>
      </c>
    </row>
    <row r="13" spans="1:9" x14ac:dyDescent="0.2">
      <c r="A13" s="29" t="s">
        <v>17</v>
      </c>
      <c r="B13" s="39"/>
      <c r="C13" s="39"/>
      <c r="D13" s="39"/>
      <c r="E13" s="40"/>
      <c r="F13" s="39"/>
      <c r="G13" s="39"/>
      <c r="H13" s="39"/>
      <c r="I13" s="40"/>
    </row>
    <row r="14" spans="1:9" ht="14.25" x14ac:dyDescent="0.2">
      <c r="A14" s="27" t="s">
        <v>302</v>
      </c>
      <c r="B14" s="32">
        <v>14858405956</v>
      </c>
      <c r="C14" s="32">
        <v>9565309109</v>
      </c>
      <c r="D14" s="32">
        <v>5293096847</v>
      </c>
      <c r="E14" s="32">
        <v>-4272212262</v>
      </c>
      <c r="F14" s="32">
        <v>14858405956</v>
      </c>
      <c r="G14" s="32">
        <v>9565309109</v>
      </c>
      <c r="H14" s="32">
        <v>5293096847</v>
      </c>
      <c r="I14" s="32">
        <v>-4272212262</v>
      </c>
    </row>
    <row r="15" spans="1:9" ht="14.25" x14ac:dyDescent="0.2">
      <c r="A15" s="27" t="s">
        <v>303</v>
      </c>
      <c r="B15" s="32">
        <v>15358581930</v>
      </c>
      <c r="C15" s="32">
        <v>9556688129</v>
      </c>
      <c r="D15" s="32">
        <v>5801893801</v>
      </c>
      <c r="E15" s="32">
        <v>-3754794328</v>
      </c>
      <c r="F15" s="32">
        <v>15358581930</v>
      </c>
      <c r="G15" s="32">
        <v>9556688129</v>
      </c>
      <c r="H15" s="32">
        <v>5801893801</v>
      </c>
      <c r="I15" s="32">
        <v>-3754794328</v>
      </c>
    </row>
    <row r="16" spans="1:9" ht="14.25" x14ac:dyDescent="0.2">
      <c r="A16" s="27" t="s">
        <v>305</v>
      </c>
      <c r="B16" s="32">
        <v>13919766684</v>
      </c>
      <c r="C16" s="32">
        <v>8398299332</v>
      </c>
      <c r="D16" s="32">
        <v>5521467352</v>
      </c>
      <c r="E16" s="32">
        <v>-2876831980</v>
      </c>
      <c r="F16" s="32">
        <v>13919766684</v>
      </c>
      <c r="G16" s="32">
        <v>8398299332</v>
      </c>
      <c r="H16" s="32">
        <v>5521467352</v>
      </c>
      <c r="I16" s="32">
        <v>-2876831980</v>
      </c>
    </row>
    <row r="17" spans="1:12" x14ac:dyDescent="0.2">
      <c r="A17" s="28" t="s">
        <v>18</v>
      </c>
      <c r="B17" s="32"/>
      <c r="C17" s="32"/>
      <c r="D17" s="32"/>
      <c r="E17" s="32"/>
      <c r="F17" s="32"/>
      <c r="G17" s="32"/>
      <c r="H17" s="32"/>
      <c r="I17" s="32"/>
      <c r="K17" s="35"/>
    </row>
    <row r="18" spans="1:12" ht="14.25" x14ac:dyDescent="0.2">
      <c r="A18" s="27" t="s">
        <v>302</v>
      </c>
      <c r="B18" s="32">
        <v>13236574270</v>
      </c>
      <c r="C18" s="32">
        <v>7984949602</v>
      </c>
      <c r="D18" s="32">
        <v>5251624668</v>
      </c>
      <c r="E18" s="32">
        <v>-2733324934</v>
      </c>
      <c r="F18" s="32">
        <v>28094980226</v>
      </c>
      <c r="G18" s="32">
        <v>17550258711</v>
      </c>
      <c r="H18" s="32">
        <v>10544721515</v>
      </c>
      <c r="I18" s="32">
        <v>-7005537196</v>
      </c>
    </row>
    <row r="19" spans="1:12" ht="14.25" x14ac:dyDescent="0.2">
      <c r="A19" s="27" t="s">
        <v>303</v>
      </c>
      <c r="B19" s="32">
        <v>12832520815</v>
      </c>
      <c r="C19" s="32">
        <v>7400346277</v>
      </c>
      <c r="D19" s="32">
        <v>5432174538</v>
      </c>
      <c r="E19" s="32">
        <v>-1968171739</v>
      </c>
      <c r="F19" s="32">
        <v>28191102745</v>
      </c>
      <c r="G19" s="32">
        <v>16957034406</v>
      </c>
      <c r="H19" s="32">
        <v>11234068339</v>
      </c>
      <c r="I19" s="32">
        <v>-5722966067</v>
      </c>
    </row>
    <row r="20" spans="1:12" ht="14.25" x14ac:dyDescent="0.2">
      <c r="A20" s="27" t="s">
        <v>304</v>
      </c>
      <c r="B20" s="32">
        <v>12910666226</v>
      </c>
      <c r="C20" s="32">
        <v>7601951204</v>
      </c>
      <c r="D20" s="32">
        <v>5308715022</v>
      </c>
      <c r="E20" s="32">
        <v>-2293236182</v>
      </c>
      <c r="F20" s="32">
        <v>26830432910</v>
      </c>
      <c r="G20" s="32">
        <v>16000250536</v>
      </c>
      <c r="H20" s="32">
        <v>10830182374</v>
      </c>
      <c r="I20" s="32">
        <v>-5170068162</v>
      </c>
      <c r="K20" s="35"/>
      <c r="L20" s="35"/>
    </row>
    <row r="21" spans="1:12" x14ac:dyDescent="0.2">
      <c r="A21" s="26" t="s">
        <v>19</v>
      </c>
      <c r="B21" s="32"/>
      <c r="C21" s="32"/>
      <c r="D21" s="32"/>
      <c r="E21" s="32"/>
      <c r="F21" s="32"/>
      <c r="G21" s="32"/>
      <c r="H21" s="32"/>
      <c r="I21" s="32"/>
    </row>
    <row r="22" spans="1:12" ht="14.25" x14ac:dyDescent="0.2">
      <c r="A22" s="27" t="s">
        <v>302</v>
      </c>
      <c r="B22" s="32">
        <v>15396594912</v>
      </c>
      <c r="C22" s="32">
        <v>9365797349</v>
      </c>
      <c r="D22" s="32">
        <v>6030797563</v>
      </c>
      <c r="E22" s="32">
        <v>-3334999786</v>
      </c>
      <c r="F22" s="32">
        <v>43491575138</v>
      </c>
      <c r="G22" s="32">
        <v>26916056060</v>
      </c>
      <c r="H22" s="32">
        <v>16575519078</v>
      </c>
      <c r="I22" s="32">
        <v>-10340536982</v>
      </c>
    </row>
    <row r="23" spans="1:12" ht="14.25" x14ac:dyDescent="0.2">
      <c r="A23" s="27" t="s">
        <v>303</v>
      </c>
      <c r="B23" s="32">
        <v>12884032705</v>
      </c>
      <c r="C23" s="32">
        <v>7804986707</v>
      </c>
      <c r="D23" s="32">
        <v>5079045998</v>
      </c>
      <c r="E23" s="32">
        <v>-2725940709</v>
      </c>
      <c r="F23" s="32">
        <v>41075135450</v>
      </c>
      <c r="G23" s="32">
        <v>24762021113</v>
      </c>
      <c r="H23" s="32">
        <v>16313114337</v>
      </c>
      <c r="I23" s="32">
        <v>-8448906776</v>
      </c>
    </row>
    <row r="24" spans="1:12" x14ac:dyDescent="0.2">
      <c r="A24" s="26" t="s">
        <v>20</v>
      </c>
      <c r="B24" s="32"/>
      <c r="C24" s="32"/>
      <c r="D24" s="32"/>
      <c r="E24" s="32"/>
      <c r="F24" s="32"/>
      <c r="G24" s="32"/>
      <c r="H24" s="32"/>
      <c r="I24" s="32"/>
      <c r="K24" s="35"/>
      <c r="L24" s="35"/>
    </row>
    <row r="25" spans="1:12" ht="14.25" x14ac:dyDescent="0.2">
      <c r="A25" s="27" t="s">
        <v>302</v>
      </c>
      <c r="B25" s="32">
        <v>15103414524</v>
      </c>
      <c r="C25" s="32">
        <v>9451188707</v>
      </c>
      <c r="D25" s="32">
        <v>5652225817</v>
      </c>
      <c r="E25" s="32">
        <v>-3798962890</v>
      </c>
      <c r="F25" s="32">
        <v>58594989662</v>
      </c>
      <c r="G25" s="32">
        <v>36367244767</v>
      </c>
      <c r="H25" s="32">
        <v>22227744895</v>
      </c>
      <c r="I25" s="32">
        <v>-14139499872</v>
      </c>
    </row>
    <row r="26" spans="1:12" ht="14.25" x14ac:dyDescent="0.2">
      <c r="A26" s="27" t="s">
        <v>303</v>
      </c>
      <c r="B26" s="32">
        <v>6827046173</v>
      </c>
      <c r="C26" s="32">
        <v>3507071201</v>
      </c>
      <c r="D26" s="32">
        <v>3319974972</v>
      </c>
      <c r="E26" s="32">
        <v>-187096229</v>
      </c>
      <c r="F26" s="32">
        <v>47902181623</v>
      </c>
      <c r="G26" s="32">
        <v>28269092314</v>
      </c>
      <c r="H26" s="32">
        <v>19633089309</v>
      </c>
      <c r="I26" s="32">
        <v>-8636003005</v>
      </c>
    </row>
    <row r="27" spans="1:12" x14ac:dyDescent="0.2">
      <c r="A27" s="26" t="s">
        <v>21</v>
      </c>
      <c r="B27" s="32"/>
      <c r="C27" s="32"/>
      <c r="D27" s="32"/>
      <c r="E27" s="32"/>
      <c r="F27" s="32"/>
      <c r="G27" s="32"/>
      <c r="H27" s="32"/>
      <c r="I27" s="32"/>
    </row>
    <row r="28" spans="1:12" ht="14.25" x14ac:dyDescent="0.2">
      <c r="A28" s="27" t="s">
        <v>302</v>
      </c>
      <c r="B28" s="32">
        <v>16048595200</v>
      </c>
      <c r="C28" s="32">
        <v>9848902856</v>
      </c>
      <c r="D28" s="32">
        <v>6199692344</v>
      </c>
      <c r="E28" s="32">
        <v>-3649210512</v>
      </c>
      <c r="F28" s="32">
        <v>74643584862</v>
      </c>
      <c r="G28" s="32">
        <v>46216147623</v>
      </c>
      <c r="H28" s="32">
        <v>28427437239</v>
      </c>
      <c r="I28" s="32">
        <v>-17788710384</v>
      </c>
    </row>
    <row r="29" spans="1:12" ht="14.25" x14ac:dyDescent="0.2">
      <c r="A29" s="27" t="s">
        <v>303</v>
      </c>
      <c r="B29" s="32">
        <v>10396702710</v>
      </c>
      <c r="C29" s="32">
        <v>5855190850</v>
      </c>
      <c r="D29" s="32">
        <v>4541511860</v>
      </c>
      <c r="E29" s="32">
        <v>-1313678990</v>
      </c>
      <c r="F29" s="32">
        <v>58298884333</v>
      </c>
      <c r="G29" s="32">
        <v>34124283164</v>
      </c>
      <c r="H29" s="32">
        <v>24174601169</v>
      </c>
      <c r="I29" s="32">
        <v>-9949681995</v>
      </c>
    </row>
    <row r="30" spans="1:12" x14ac:dyDescent="0.2">
      <c r="A30" s="28" t="s">
        <v>22</v>
      </c>
      <c r="B30" s="32"/>
      <c r="C30" s="32"/>
      <c r="D30" s="32"/>
      <c r="E30" s="32"/>
      <c r="F30" s="32"/>
      <c r="G30" s="32"/>
      <c r="H30" s="32"/>
      <c r="I30" s="32"/>
    </row>
    <row r="31" spans="1:12" ht="14.25" x14ac:dyDescent="0.2">
      <c r="A31" s="27" t="s">
        <v>302</v>
      </c>
      <c r="B31" s="32">
        <v>14935505934</v>
      </c>
      <c r="C31" s="32">
        <v>8785677729</v>
      </c>
      <c r="D31" s="32">
        <v>6149828205</v>
      </c>
      <c r="E31" s="32">
        <v>-2635849524</v>
      </c>
      <c r="F31" s="32">
        <v>89579090796</v>
      </c>
      <c r="G31" s="32">
        <v>55001825352</v>
      </c>
      <c r="H31" s="32">
        <v>34577265444</v>
      </c>
      <c r="I31" s="32">
        <v>-20424559908</v>
      </c>
    </row>
    <row r="32" spans="1:12" ht="14.25" x14ac:dyDescent="0.2">
      <c r="A32" s="27" t="s">
        <v>303</v>
      </c>
      <c r="B32" s="32">
        <v>12487463302</v>
      </c>
      <c r="C32" s="32">
        <v>6955794237</v>
      </c>
      <c r="D32" s="32">
        <v>5531669065</v>
      </c>
      <c r="E32" s="32">
        <v>-1424125172</v>
      </c>
      <c r="F32" s="32">
        <v>70786347635</v>
      </c>
      <c r="G32" s="32">
        <v>41080077401</v>
      </c>
      <c r="H32" s="32">
        <v>29706270234</v>
      </c>
      <c r="I32" s="32">
        <v>-11373807167</v>
      </c>
    </row>
    <row r="33" spans="1:9" x14ac:dyDescent="0.2">
      <c r="A33" s="26" t="s">
        <v>23</v>
      </c>
      <c r="B33" s="32"/>
      <c r="C33" s="32"/>
      <c r="D33" s="32"/>
      <c r="E33" s="32"/>
      <c r="F33" s="32"/>
      <c r="G33" s="32"/>
      <c r="H33" s="32"/>
      <c r="I33" s="32"/>
    </row>
    <row r="34" spans="1:9" ht="14.25" x14ac:dyDescent="0.2">
      <c r="A34" s="27" t="s">
        <v>302</v>
      </c>
      <c r="B34" s="32">
        <v>16145453349</v>
      </c>
      <c r="C34" s="32">
        <v>9893345412</v>
      </c>
      <c r="D34" s="32">
        <v>6252107937</v>
      </c>
      <c r="E34" s="32">
        <v>-3641237475</v>
      </c>
      <c r="F34" s="32">
        <v>105724544145</v>
      </c>
      <c r="G34" s="32">
        <v>64895170764</v>
      </c>
      <c r="H34" s="32">
        <v>40829373381</v>
      </c>
      <c r="I34" s="32">
        <v>-24065797383</v>
      </c>
    </row>
    <row r="35" spans="1:9" ht="14.25" x14ac:dyDescent="0.2">
      <c r="A35" s="27" t="s">
        <v>303</v>
      </c>
      <c r="B35" s="32">
        <v>13532325061</v>
      </c>
      <c r="C35" s="32">
        <v>7833599628</v>
      </c>
      <c r="D35" s="32">
        <v>5698725433</v>
      </c>
      <c r="E35" s="32">
        <v>-2134874195</v>
      </c>
      <c r="F35" s="32">
        <v>84318672696</v>
      </c>
      <c r="G35" s="32">
        <v>48913677029</v>
      </c>
      <c r="H35" s="32">
        <v>35404995667</v>
      </c>
      <c r="I35" s="32">
        <v>-13508681362</v>
      </c>
    </row>
    <row r="36" spans="1:9" x14ac:dyDescent="0.2">
      <c r="A36" s="26" t="s">
        <v>24</v>
      </c>
      <c r="B36" s="32"/>
      <c r="C36" s="32"/>
      <c r="D36" s="32"/>
      <c r="E36" s="32"/>
      <c r="F36" s="32"/>
      <c r="G36" s="32"/>
      <c r="H36" s="32"/>
      <c r="I36" s="32"/>
    </row>
    <row r="37" spans="1:9" ht="14.25" x14ac:dyDescent="0.2">
      <c r="A37" s="27" t="s">
        <v>302</v>
      </c>
      <c r="B37" s="32">
        <v>15610035791</v>
      </c>
      <c r="C37" s="32">
        <v>9307454387</v>
      </c>
      <c r="D37" s="32">
        <v>6302581404</v>
      </c>
      <c r="E37" s="32">
        <v>-3004872983</v>
      </c>
      <c r="F37" s="32">
        <v>121334579936</v>
      </c>
      <c r="G37" s="32">
        <v>74202625151</v>
      </c>
      <c r="H37" s="32">
        <v>47131954785</v>
      </c>
      <c r="I37" s="32">
        <v>-27070670366</v>
      </c>
    </row>
    <row r="38" spans="1:9" ht="14.25" x14ac:dyDescent="0.2">
      <c r="A38" s="27" t="s">
        <v>303</v>
      </c>
      <c r="B38" s="32">
        <v>13179022387</v>
      </c>
      <c r="C38" s="32">
        <v>7679402591</v>
      </c>
      <c r="D38" s="32">
        <v>5499619796</v>
      </c>
      <c r="E38" s="32">
        <v>-2179782795</v>
      </c>
      <c r="F38" s="32">
        <v>97497695083</v>
      </c>
      <c r="G38" s="32">
        <v>56593079620</v>
      </c>
      <c r="H38" s="32">
        <v>40904615463</v>
      </c>
      <c r="I38" s="32">
        <v>-15688464157</v>
      </c>
    </row>
    <row r="39" spans="1:9" x14ac:dyDescent="0.2">
      <c r="A39" s="26" t="s">
        <v>25</v>
      </c>
      <c r="B39" s="32"/>
      <c r="C39" s="32"/>
      <c r="D39" s="32"/>
      <c r="E39" s="32"/>
      <c r="F39" s="32"/>
      <c r="G39" s="32"/>
      <c r="H39" s="32"/>
      <c r="I39" s="32"/>
    </row>
    <row r="40" spans="1:9" ht="14.25" x14ac:dyDescent="0.2">
      <c r="A40" s="27" t="s">
        <v>302</v>
      </c>
      <c r="B40" s="32">
        <v>15568371009</v>
      </c>
      <c r="C40" s="32">
        <v>9488563114</v>
      </c>
      <c r="D40" s="32">
        <v>6079807895</v>
      </c>
      <c r="E40" s="32">
        <v>-3408755219</v>
      </c>
      <c r="F40" s="32">
        <v>136902950945</v>
      </c>
      <c r="G40" s="32">
        <v>83691188265</v>
      </c>
      <c r="H40" s="32">
        <v>53211762680</v>
      </c>
      <c r="I40" s="32">
        <v>-30479425585</v>
      </c>
    </row>
    <row r="41" spans="1:9" ht="14.25" x14ac:dyDescent="0.2">
      <c r="A41" s="27" t="s">
        <v>303</v>
      </c>
      <c r="B41" s="32">
        <v>14838547687</v>
      </c>
      <c r="C41" s="32">
        <v>8552491803</v>
      </c>
      <c r="D41" s="32">
        <v>6286055884</v>
      </c>
      <c r="E41" s="32">
        <v>-2266435919</v>
      </c>
      <c r="F41" s="32">
        <v>112336242770</v>
      </c>
      <c r="G41" s="32">
        <v>65145571423</v>
      </c>
      <c r="H41" s="32">
        <v>47190671347</v>
      </c>
      <c r="I41" s="32">
        <v>-17954900076</v>
      </c>
    </row>
    <row r="42" spans="1:9" x14ac:dyDescent="0.2">
      <c r="A42" s="28" t="s">
        <v>26</v>
      </c>
      <c r="B42" s="32"/>
      <c r="C42" s="32"/>
      <c r="D42" s="32"/>
      <c r="E42" s="32"/>
      <c r="F42" s="32"/>
      <c r="G42" s="32"/>
      <c r="H42" s="32"/>
      <c r="I42" s="32"/>
    </row>
    <row r="43" spans="1:9" ht="14.25" x14ac:dyDescent="0.2">
      <c r="A43" s="27" t="s">
        <v>302</v>
      </c>
      <c r="B43" s="32">
        <v>16256003379</v>
      </c>
      <c r="C43" s="32">
        <v>9914275508</v>
      </c>
      <c r="D43" s="32">
        <v>6341727871</v>
      </c>
      <c r="E43" s="32">
        <v>-3572547637</v>
      </c>
      <c r="F43" s="32">
        <v>153158954324</v>
      </c>
      <c r="G43" s="32">
        <v>93605463773</v>
      </c>
      <c r="H43" s="32">
        <v>59553490551</v>
      </c>
      <c r="I43" s="32">
        <v>-34051973222</v>
      </c>
    </row>
    <row r="44" spans="1:9" ht="14.25" x14ac:dyDescent="0.2">
      <c r="A44" s="27" t="s">
        <v>303</v>
      </c>
      <c r="B44" s="32">
        <v>14622491972</v>
      </c>
      <c r="C44" s="32">
        <v>8335446580</v>
      </c>
      <c r="D44" s="32">
        <v>6287045392</v>
      </c>
      <c r="E44" s="32">
        <v>-2048401188</v>
      </c>
      <c r="F44" s="32">
        <v>126958734742</v>
      </c>
      <c r="G44" s="32">
        <v>73481018003</v>
      </c>
      <c r="H44" s="32">
        <v>53477716739</v>
      </c>
      <c r="I44" s="32">
        <v>-20003301264</v>
      </c>
    </row>
    <row r="45" spans="1:9" x14ac:dyDescent="0.2">
      <c r="A45" s="26" t="s">
        <v>27</v>
      </c>
      <c r="B45" s="32"/>
      <c r="C45" s="32"/>
      <c r="D45" s="32"/>
      <c r="E45" s="32"/>
      <c r="F45" s="32"/>
      <c r="G45" s="32"/>
      <c r="H45" s="32"/>
      <c r="I45" s="32"/>
    </row>
    <row r="46" spans="1:9" ht="14.25" x14ac:dyDescent="0.2">
      <c r="A46" s="27" t="s">
        <v>302</v>
      </c>
      <c r="B46" s="32">
        <v>14898076312</v>
      </c>
      <c r="C46" s="32">
        <v>9275208708</v>
      </c>
      <c r="D46" s="32">
        <v>5622867604</v>
      </c>
      <c r="E46" s="32">
        <v>-3652341104</v>
      </c>
      <c r="F46" s="32">
        <v>168057030636</v>
      </c>
      <c r="G46" s="32">
        <v>102880672481</v>
      </c>
      <c r="H46" s="32">
        <v>65176358155</v>
      </c>
      <c r="I46" s="32">
        <v>-37704314326</v>
      </c>
    </row>
    <row r="47" spans="1:9" ht="14.25" x14ac:dyDescent="0.2">
      <c r="A47" s="27" t="s">
        <v>303</v>
      </c>
      <c r="B47" s="32">
        <v>13909508511</v>
      </c>
      <c r="C47" s="32">
        <v>8026767204</v>
      </c>
      <c r="D47" s="32">
        <v>5882741307</v>
      </c>
      <c r="E47" s="32">
        <v>-2144025897</v>
      </c>
      <c r="F47" s="32">
        <v>140868243253</v>
      </c>
      <c r="G47" s="32">
        <v>81507785207</v>
      </c>
      <c r="H47" s="32">
        <v>59360458046</v>
      </c>
      <c r="I47" s="32">
        <v>-22147327161</v>
      </c>
    </row>
    <row r="48" spans="1:9" x14ac:dyDescent="0.2">
      <c r="A48" s="26" t="s">
        <v>28</v>
      </c>
      <c r="B48" s="32"/>
      <c r="C48" s="32"/>
      <c r="D48" s="32"/>
      <c r="E48" s="32"/>
      <c r="F48" s="32"/>
      <c r="G48" s="32"/>
      <c r="H48" s="32"/>
      <c r="I48" s="32"/>
    </row>
    <row r="49" spans="1:12" ht="14.25" x14ac:dyDescent="0.2">
      <c r="A49" s="27" t="s">
        <v>302</v>
      </c>
      <c r="B49" s="32">
        <v>14463030421</v>
      </c>
      <c r="C49" s="32">
        <v>8712406735</v>
      </c>
      <c r="D49" s="32">
        <v>5750623686</v>
      </c>
      <c r="E49" s="32">
        <v>-2961783049</v>
      </c>
      <c r="F49" s="32">
        <v>182520061057</v>
      </c>
      <c r="G49" s="32">
        <v>111593079216</v>
      </c>
      <c r="H49" s="32">
        <v>70926981841</v>
      </c>
      <c r="I49" s="32">
        <v>-40666097375</v>
      </c>
    </row>
    <row r="50" spans="1:12" ht="14.25" x14ac:dyDescent="0.2">
      <c r="A50" s="27" t="s">
        <v>303</v>
      </c>
      <c r="B50" s="32">
        <v>14157812809</v>
      </c>
      <c r="C50" s="32">
        <v>8303754487</v>
      </c>
      <c r="D50" s="32">
        <v>5854058322</v>
      </c>
      <c r="E50" s="32">
        <v>-2449696165</v>
      </c>
      <c r="F50" s="32">
        <v>155026056062</v>
      </c>
      <c r="G50" s="32">
        <v>89811539694</v>
      </c>
      <c r="H50" s="32">
        <v>65214516368</v>
      </c>
      <c r="I50" s="32">
        <v>-24597023326</v>
      </c>
    </row>
    <row r="51" spans="1:12" x14ac:dyDescent="0.2">
      <c r="A51" s="41"/>
      <c r="B51" s="42"/>
      <c r="C51" s="42"/>
      <c r="D51" s="42"/>
      <c r="E51" s="43"/>
      <c r="F51" s="42"/>
      <c r="G51" s="42"/>
      <c r="H51" s="42"/>
      <c r="I51" s="43"/>
      <c r="K51" s="44"/>
      <c r="L51" s="44"/>
    </row>
    <row r="52" spans="1:12" x14ac:dyDescent="0.2">
      <c r="A52" s="45"/>
      <c r="B52" s="46"/>
      <c r="C52" s="46"/>
      <c r="D52" s="46"/>
      <c r="E52" s="47"/>
      <c r="F52" s="46"/>
      <c r="G52" s="46"/>
      <c r="H52" s="46"/>
      <c r="I52" s="47"/>
      <c r="K52" s="44"/>
      <c r="L52" s="44"/>
    </row>
    <row r="53" spans="1:12" s="23" customFormat="1" ht="12" x14ac:dyDescent="0.2">
      <c r="A53" s="30" t="s">
        <v>29</v>
      </c>
      <c r="B53" s="391"/>
      <c r="C53" s="391"/>
      <c r="D53" s="391"/>
      <c r="E53" s="391"/>
      <c r="F53" s="391"/>
      <c r="G53" s="391"/>
      <c r="H53" s="391"/>
    </row>
    <row r="54" spans="1:12" s="23" customFormat="1" ht="12" x14ac:dyDescent="0.2">
      <c r="A54" s="31" t="s">
        <v>30</v>
      </c>
    </row>
    <row r="55" spans="1:12" s="23" customFormat="1" ht="12" x14ac:dyDescent="0.2">
      <c r="A55" s="31" t="s">
        <v>31</v>
      </c>
    </row>
    <row r="56" spans="1:12" s="23" customFormat="1" ht="12" x14ac:dyDescent="0.2">
      <c r="A56" s="23" t="s">
        <v>306</v>
      </c>
    </row>
  </sheetData>
  <mergeCells count="12">
    <mergeCell ref="A6:I6"/>
    <mergeCell ref="A7:I7"/>
    <mergeCell ref="A9:A12"/>
    <mergeCell ref="B9:B11"/>
    <mergeCell ref="E9:E11"/>
    <mergeCell ref="G10:G11"/>
    <mergeCell ref="H10:H11"/>
    <mergeCell ref="C9:C11"/>
    <mergeCell ref="D9:D11"/>
    <mergeCell ref="F9:I9"/>
    <mergeCell ref="F10:F11"/>
    <mergeCell ref="I10:I11"/>
  </mergeCells>
  <printOptions horizontalCentered="1"/>
  <pageMargins left="0.25" right="0.25" top="1" bottom="1" header="0.5" footer="0.5"/>
  <pageSetup paperSize="14" scale="75"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89"/>
  <sheetViews>
    <sheetView workbookViewId="0">
      <selection activeCell="A9" sqref="A9:G9"/>
    </sheetView>
  </sheetViews>
  <sheetFormatPr defaultColWidth="9.140625" defaultRowHeight="12.75" x14ac:dyDescent="0.2"/>
  <cols>
    <col min="1" max="1" width="4" style="82" customWidth="1"/>
    <col min="2" max="2" width="48.7109375" style="83" customWidth="1"/>
    <col min="3" max="3" width="12.7109375" style="102" customWidth="1"/>
    <col min="4" max="4" width="12.7109375" style="127" customWidth="1"/>
    <col min="5" max="5" width="12.7109375" style="102" customWidth="1"/>
    <col min="6" max="6" width="12.7109375" style="127" customWidth="1"/>
    <col min="7" max="7" width="12.7109375" style="86" customWidth="1"/>
    <col min="8" max="16384" width="9.140625" style="34"/>
  </cols>
  <sheetData>
    <row r="1" spans="1:26" x14ac:dyDescent="0.2">
      <c r="A1" s="477" t="s">
        <v>0</v>
      </c>
      <c r="B1" s="477"/>
      <c r="C1" s="477"/>
      <c r="D1" s="477"/>
      <c r="E1" s="477"/>
      <c r="F1" s="477"/>
      <c r="G1" s="477"/>
    </row>
    <row r="2" spans="1:26" x14ac:dyDescent="0.2">
      <c r="A2" s="477" t="s">
        <v>1</v>
      </c>
      <c r="B2" s="477"/>
      <c r="C2" s="477"/>
      <c r="D2" s="477"/>
      <c r="E2" s="477"/>
      <c r="F2" s="477"/>
      <c r="G2" s="477"/>
    </row>
    <row r="3" spans="1:26" x14ac:dyDescent="0.2">
      <c r="A3" s="477" t="s">
        <v>300</v>
      </c>
      <c r="B3" s="477"/>
      <c r="C3" s="477"/>
      <c r="D3" s="477"/>
      <c r="E3" s="477"/>
      <c r="F3" s="477"/>
      <c r="G3" s="477"/>
    </row>
    <row r="4" spans="1:26" x14ac:dyDescent="0.2">
      <c r="A4" s="477" t="s">
        <v>2</v>
      </c>
      <c r="B4" s="477"/>
      <c r="C4" s="477"/>
      <c r="D4" s="477"/>
      <c r="E4" s="477"/>
      <c r="F4" s="477"/>
      <c r="G4" s="477"/>
    </row>
    <row r="5" spans="1:26" x14ac:dyDescent="0.2">
      <c r="B5" s="244"/>
      <c r="C5" s="245"/>
      <c r="D5" s="250"/>
      <c r="E5" s="245"/>
      <c r="F5" s="250"/>
      <c r="G5" s="67"/>
    </row>
    <row r="6" spans="1:26" s="60" customFormat="1" x14ac:dyDescent="0.2">
      <c r="A6" s="37"/>
      <c r="B6" s="57"/>
      <c r="C6" s="58"/>
      <c r="D6" s="117"/>
      <c r="E6" s="59"/>
      <c r="F6" s="128"/>
      <c r="G6" s="61"/>
    </row>
    <row r="7" spans="1:26" x14ac:dyDescent="0.2">
      <c r="A7" s="484" t="s">
        <v>344</v>
      </c>
      <c r="B7" s="485"/>
      <c r="C7" s="485"/>
      <c r="D7" s="485"/>
      <c r="E7" s="485"/>
      <c r="F7" s="485"/>
      <c r="G7" s="485"/>
      <c r="H7" s="131"/>
      <c r="I7" s="131"/>
      <c r="J7" s="131"/>
      <c r="K7" s="131"/>
      <c r="L7" s="131"/>
      <c r="M7" s="131"/>
      <c r="N7" s="131"/>
      <c r="O7" s="131"/>
      <c r="P7" s="131"/>
      <c r="Q7" s="131"/>
      <c r="R7" s="131"/>
      <c r="S7" s="131"/>
      <c r="T7" s="131"/>
      <c r="U7" s="131"/>
      <c r="V7" s="131"/>
      <c r="W7" s="131"/>
      <c r="X7" s="131"/>
      <c r="Y7" s="131"/>
      <c r="Z7" s="131"/>
    </row>
    <row r="8" spans="1:26" ht="14.25" x14ac:dyDescent="0.2">
      <c r="A8" s="477" t="s">
        <v>389</v>
      </c>
      <c r="B8" s="477"/>
      <c r="C8" s="477"/>
      <c r="D8" s="477"/>
      <c r="E8" s="477"/>
      <c r="F8" s="477"/>
      <c r="G8" s="477"/>
    </row>
    <row r="9" spans="1:26" s="62" customFormat="1" x14ac:dyDescent="0.2">
      <c r="A9" s="486" t="s">
        <v>308</v>
      </c>
      <c r="B9" s="486"/>
      <c r="C9" s="486"/>
      <c r="D9" s="486"/>
      <c r="E9" s="486"/>
      <c r="F9" s="486"/>
      <c r="G9" s="486"/>
    </row>
    <row r="12" spans="1:26" s="160" customFormat="1" ht="14.25" customHeight="1" x14ac:dyDescent="0.25">
      <c r="A12" s="478" t="s">
        <v>32</v>
      </c>
      <c r="B12" s="461"/>
      <c r="C12" s="480">
        <v>2021</v>
      </c>
      <c r="D12" s="480"/>
      <c r="E12" s="481">
        <v>2020</v>
      </c>
      <c r="F12" s="481"/>
      <c r="G12" s="497" t="s">
        <v>309</v>
      </c>
    </row>
    <row r="13" spans="1:26" s="160" customFormat="1" ht="25.5" x14ac:dyDescent="0.25">
      <c r="A13" s="479"/>
      <c r="B13" s="461"/>
      <c r="C13" s="243" t="s">
        <v>326</v>
      </c>
      <c r="D13" s="118" t="s">
        <v>310</v>
      </c>
      <c r="E13" s="243" t="s">
        <v>327</v>
      </c>
      <c r="F13" s="118" t="s">
        <v>310</v>
      </c>
      <c r="G13" s="498"/>
    </row>
    <row r="14" spans="1:26" s="160" customFormat="1" x14ac:dyDescent="0.25">
      <c r="A14" s="479"/>
      <c r="B14" s="461"/>
      <c r="C14" s="65" t="s">
        <v>9</v>
      </c>
      <c r="D14" s="119" t="s">
        <v>10</v>
      </c>
      <c r="E14" s="65" t="s">
        <v>11</v>
      </c>
      <c r="F14" s="119" t="s">
        <v>12</v>
      </c>
      <c r="G14" s="66" t="s">
        <v>13</v>
      </c>
    </row>
    <row r="15" spans="1:26" s="64" customFormat="1" x14ac:dyDescent="0.2">
      <c r="A15" s="68"/>
      <c r="B15" s="68"/>
      <c r="C15" s="77"/>
      <c r="D15" s="120"/>
      <c r="E15" s="77"/>
      <c r="F15" s="120"/>
      <c r="G15" s="78"/>
    </row>
    <row r="16" spans="1:26" s="64" customFormat="1" x14ac:dyDescent="0.2">
      <c r="A16" s="38"/>
      <c r="B16" s="79" t="s">
        <v>196</v>
      </c>
      <c r="C16" s="80">
        <v>7601951204</v>
      </c>
      <c r="D16" s="121">
        <v>100</v>
      </c>
      <c r="E16" s="80">
        <v>7400346277</v>
      </c>
      <c r="F16" s="121">
        <v>100</v>
      </c>
      <c r="G16" s="155">
        <v>2.7242634257072629</v>
      </c>
    </row>
    <row r="17" spans="1:7" x14ac:dyDescent="0.2">
      <c r="C17" s="84"/>
      <c r="D17" s="122"/>
      <c r="E17" s="84"/>
      <c r="F17" s="122"/>
    </row>
    <row r="18" spans="1:7" x14ac:dyDescent="0.2">
      <c r="A18" s="92">
        <v>1</v>
      </c>
      <c r="B18" s="88" t="s">
        <v>34</v>
      </c>
      <c r="C18" s="89">
        <v>2118900406</v>
      </c>
      <c r="D18" s="121">
        <v>27.873112430464897</v>
      </c>
      <c r="E18" s="89">
        <v>2044207832</v>
      </c>
      <c r="F18" s="121">
        <v>27.62313755983719</v>
      </c>
      <c r="G18" s="155">
        <v>3.6538639971319675</v>
      </c>
    </row>
    <row r="19" spans="1:7" x14ac:dyDescent="0.2">
      <c r="B19" s="90" t="s">
        <v>35</v>
      </c>
      <c r="C19" s="84">
        <v>1481445864</v>
      </c>
      <c r="D19" s="123">
        <v>19.487705514611719</v>
      </c>
      <c r="E19" s="84">
        <v>1522473633</v>
      </c>
      <c r="F19" s="123">
        <v>20.573005316410548</v>
      </c>
      <c r="G19" s="253">
        <v>-2.6948098220365035</v>
      </c>
    </row>
    <row r="20" spans="1:7" x14ac:dyDescent="0.2">
      <c r="B20" s="90" t="s">
        <v>36</v>
      </c>
      <c r="C20" s="84">
        <v>303133226</v>
      </c>
      <c r="D20" s="123">
        <v>3.9875713203801828</v>
      </c>
      <c r="E20" s="84">
        <v>243881347</v>
      </c>
      <c r="F20" s="123">
        <v>3.2955396662717544</v>
      </c>
      <c r="G20" s="253">
        <v>24.295371388120145</v>
      </c>
    </row>
    <row r="21" spans="1:7" x14ac:dyDescent="0.2">
      <c r="B21" s="90" t="s">
        <v>37</v>
      </c>
      <c r="C21" s="84">
        <v>14917081</v>
      </c>
      <c r="D21" s="123">
        <v>0.19622700277464189</v>
      </c>
      <c r="E21" s="84">
        <v>15203367</v>
      </c>
      <c r="F21" s="123">
        <v>0.20544129194672278</v>
      </c>
      <c r="G21" s="253">
        <v>-1.8830434074241564</v>
      </c>
    </row>
    <row r="22" spans="1:7" x14ac:dyDescent="0.2">
      <c r="B22" s="90" t="s">
        <v>38</v>
      </c>
      <c r="C22" s="84">
        <v>77928134</v>
      </c>
      <c r="D22" s="123">
        <v>1.0251070009367558</v>
      </c>
      <c r="E22" s="84">
        <v>62473287</v>
      </c>
      <c r="F22" s="123">
        <v>0.84419410472945899</v>
      </c>
      <c r="G22" s="253">
        <v>24.738328559532974</v>
      </c>
    </row>
    <row r="23" spans="1:7" x14ac:dyDescent="0.2">
      <c r="B23" s="90" t="s">
        <v>39</v>
      </c>
      <c r="C23" s="84">
        <v>85157387</v>
      </c>
      <c r="D23" s="123">
        <v>1.1202043358972342</v>
      </c>
      <c r="E23" s="84">
        <v>61689511</v>
      </c>
      <c r="F23" s="123">
        <v>0.83360303276251679</v>
      </c>
      <c r="G23" s="253">
        <v>38.041922556332139</v>
      </c>
    </row>
    <row r="24" spans="1:7" x14ac:dyDescent="0.2">
      <c r="B24" s="90" t="s">
        <v>40</v>
      </c>
      <c r="C24" s="84">
        <v>98062492</v>
      </c>
      <c r="D24" s="123">
        <v>1.2899647652092454</v>
      </c>
      <c r="E24" s="84">
        <v>78237664</v>
      </c>
      <c r="F24" s="123">
        <v>1.0572162581521318</v>
      </c>
      <c r="G24" s="253">
        <v>25.339238144942566</v>
      </c>
    </row>
    <row r="25" spans="1:7" x14ac:dyDescent="0.2">
      <c r="B25" s="90" t="s">
        <v>41</v>
      </c>
      <c r="C25" s="84">
        <v>42167457</v>
      </c>
      <c r="D25" s="123">
        <v>0.55469255022068931</v>
      </c>
      <c r="E25" s="84">
        <v>42088681</v>
      </c>
      <c r="F25" s="123">
        <v>0.56873934576291452</v>
      </c>
      <c r="G25" s="253">
        <v>0.18716671116398853</v>
      </c>
    </row>
    <row r="26" spans="1:7" x14ac:dyDescent="0.2">
      <c r="B26" s="90" t="s">
        <v>42</v>
      </c>
      <c r="C26" s="84">
        <v>12644743</v>
      </c>
      <c r="D26" s="123">
        <v>0.16633549283171642</v>
      </c>
      <c r="E26" s="84">
        <v>15095988</v>
      </c>
      <c r="F26" s="123">
        <v>0.20399029227750826</v>
      </c>
      <c r="G26" s="253">
        <v>-16.237724884254014</v>
      </c>
    </row>
    <row r="27" spans="1:7" x14ac:dyDescent="0.2">
      <c r="B27" s="90" t="s">
        <v>43</v>
      </c>
      <c r="C27" s="84">
        <v>3444022</v>
      </c>
      <c r="D27" s="123">
        <v>4.5304447602713134E-2</v>
      </c>
      <c r="E27" s="84">
        <v>3064354</v>
      </c>
      <c r="F27" s="123">
        <v>4.1408251523633401E-2</v>
      </c>
      <c r="G27" s="253">
        <v>12.38982180257242</v>
      </c>
    </row>
    <row r="28" spans="1:7" x14ac:dyDescent="0.2">
      <c r="A28" s="92">
        <v>2</v>
      </c>
      <c r="B28" s="93" t="s">
        <v>197</v>
      </c>
      <c r="C28" s="84">
        <v>759294906</v>
      </c>
      <c r="D28" s="123">
        <v>9.9881581139388746</v>
      </c>
      <c r="E28" s="84">
        <v>815857502</v>
      </c>
      <c r="F28" s="123">
        <v>11.02458549183914</v>
      </c>
      <c r="G28" s="253">
        <v>-6.932901378162482</v>
      </c>
    </row>
    <row r="29" spans="1:7" x14ac:dyDescent="0.2">
      <c r="A29" s="92">
        <v>3</v>
      </c>
      <c r="B29" s="90" t="s">
        <v>198</v>
      </c>
      <c r="C29" s="84">
        <v>692461055</v>
      </c>
      <c r="D29" s="123">
        <v>9.1089910526607998</v>
      </c>
      <c r="E29" s="84">
        <v>866229276</v>
      </c>
      <c r="F29" s="123">
        <v>11.705253289190106</v>
      </c>
      <c r="G29" s="253">
        <v>-20.060303410941284</v>
      </c>
    </row>
    <row r="30" spans="1:7" x14ac:dyDescent="0.2">
      <c r="A30" s="92">
        <v>4</v>
      </c>
      <c r="B30" s="93" t="s">
        <v>199</v>
      </c>
      <c r="C30" s="84">
        <v>421862134</v>
      </c>
      <c r="D30" s="123">
        <v>5.5493928161236328</v>
      </c>
      <c r="E30" s="84">
        <v>394276779</v>
      </c>
      <c r="F30" s="123">
        <v>5.3278152702853587</v>
      </c>
      <c r="G30" s="253">
        <v>6.996444241521016</v>
      </c>
    </row>
    <row r="31" spans="1:7" x14ac:dyDescent="0.2">
      <c r="A31" s="92">
        <v>5</v>
      </c>
      <c r="B31" s="93" t="s">
        <v>153</v>
      </c>
      <c r="C31" s="84">
        <v>345629135</v>
      </c>
      <c r="D31" s="123">
        <v>4.5465844981764238</v>
      </c>
      <c r="E31" s="84">
        <v>327865307</v>
      </c>
      <c r="F31" s="123">
        <v>4.4304049395498302</v>
      </c>
      <c r="G31" s="253">
        <v>5.4180261286382425</v>
      </c>
    </row>
    <row r="32" spans="1:7" x14ac:dyDescent="0.2">
      <c r="A32" s="92">
        <v>6</v>
      </c>
      <c r="B32" s="93" t="s">
        <v>200</v>
      </c>
      <c r="C32" s="84">
        <v>255411862</v>
      </c>
      <c r="D32" s="123">
        <v>3.3598198034421372</v>
      </c>
      <c r="E32" s="84">
        <v>224545219</v>
      </c>
      <c r="F32" s="123">
        <v>3.0342528659486945</v>
      </c>
      <c r="G32" s="253">
        <v>13.746292678803362</v>
      </c>
    </row>
    <row r="33" spans="1:7" x14ac:dyDescent="0.2">
      <c r="A33" s="92">
        <v>7</v>
      </c>
      <c r="B33" s="93" t="s">
        <v>201</v>
      </c>
      <c r="C33" s="84">
        <v>237308252</v>
      </c>
      <c r="D33" s="123">
        <v>3.1216755492344253</v>
      </c>
      <c r="E33" s="84">
        <v>234314679</v>
      </c>
      <c r="F33" s="123">
        <v>3.1662664182112841</v>
      </c>
      <c r="G33" s="253">
        <v>1.2775866252920487</v>
      </c>
    </row>
    <row r="34" spans="1:7" ht="24" customHeight="1" x14ac:dyDescent="0.2">
      <c r="A34" s="92">
        <v>8</v>
      </c>
      <c r="B34" s="94" t="s">
        <v>346</v>
      </c>
      <c r="C34" s="84">
        <v>236795516</v>
      </c>
      <c r="D34" s="123">
        <v>3.1149307545594711</v>
      </c>
      <c r="E34" s="84">
        <v>192189919</v>
      </c>
      <c r="F34" s="123">
        <v>2.5970395412079443</v>
      </c>
      <c r="G34" s="253">
        <v>23.209124199693321</v>
      </c>
    </row>
    <row r="35" spans="1:7" x14ac:dyDescent="0.2">
      <c r="A35" s="92">
        <v>9</v>
      </c>
      <c r="B35" s="93" t="s">
        <v>202</v>
      </c>
      <c r="C35" s="84">
        <v>204299593</v>
      </c>
      <c r="D35" s="123">
        <v>2.6874625674063979</v>
      </c>
      <c r="E35" s="84">
        <v>187859216</v>
      </c>
      <c r="F35" s="123">
        <v>2.5385192661032554</v>
      </c>
      <c r="G35" s="253">
        <v>8.7514349043168682</v>
      </c>
    </row>
    <row r="36" spans="1:7" x14ac:dyDescent="0.2">
      <c r="A36" s="92">
        <v>10</v>
      </c>
      <c r="B36" s="90" t="s">
        <v>203</v>
      </c>
      <c r="C36" s="84">
        <v>190530249</v>
      </c>
      <c r="D36" s="123">
        <v>2.5063334910614352</v>
      </c>
      <c r="E36" s="84">
        <v>195952987</v>
      </c>
      <c r="F36" s="123">
        <v>2.6478894319988049</v>
      </c>
      <c r="G36" s="253">
        <v>-2.7673668480491243</v>
      </c>
    </row>
    <row r="37" spans="1:7" x14ac:dyDescent="0.2">
      <c r="A37" s="92"/>
      <c r="B37" s="90"/>
      <c r="C37" s="84"/>
      <c r="D37" s="123"/>
      <c r="E37" s="84"/>
      <c r="F37" s="123"/>
    </row>
    <row r="38" spans="1:7" x14ac:dyDescent="0.2">
      <c r="A38" s="92"/>
      <c r="B38" s="95" t="s">
        <v>204</v>
      </c>
      <c r="C38" s="89">
        <v>5462493108</v>
      </c>
      <c r="D38" s="121">
        <v>71.856461077068502</v>
      </c>
      <c r="E38" s="89">
        <v>5483298716</v>
      </c>
      <c r="F38" s="121">
        <v>74.095164074171606</v>
      </c>
      <c r="G38" s="155">
        <v>-0.37943597599908691</v>
      </c>
    </row>
    <row r="39" spans="1:7" x14ac:dyDescent="0.2">
      <c r="A39" s="92"/>
      <c r="B39" s="90"/>
      <c r="C39" s="84"/>
      <c r="D39" s="123"/>
      <c r="E39" s="84"/>
      <c r="F39" s="123"/>
    </row>
    <row r="40" spans="1:7" x14ac:dyDescent="0.2">
      <c r="A40" s="92">
        <v>11</v>
      </c>
      <c r="B40" s="90" t="s">
        <v>205</v>
      </c>
      <c r="C40" s="84">
        <v>155161307</v>
      </c>
      <c r="D40" s="123">
        <v>2.0410721252506479</v>
      </c>
      <c r="E40" s="84">
        <v>105090127</v>
      </c>
      <c r="F40" s="123">
        <v>1.4200704003083775</v>
      </c>
      <c r="G40" s="253">
        <v>47.645941088262276</v>
      </c>
    </row>
    <row r="41" spans="1:7" x14ac:dyDescent="0.2">
      <c r="A41" s="92">
        <v>12</v>
      </c>
      <c r="B41" s="71" t="s">
        <v>206</v>
      </c>
      <c r="C41" s="84">
        <v>152793080</v>
      </c>
      <c r="D41" s="123">
        <v>2.009919241781021</v>
      </c>
      <c r="E41" s="84">
        <v>111642168</v>
      </c>
      <c r="F41" s="123">
        <v>1.5086073518881093</v>
      </c>
      <c r="G41" s="253">
        <v>36.85964966212407</v>
      </c>
    </row>
    <row r="42" spans="1:7" x14ac:dyDescent="0.2">
      <c r="A42" s="92">
        <v>13</v>
      </c>
      <c r="B42" s="93" t="s">
        <v>207</v>
      </c>
      <c r="C42" s="84">
        <v>149087554</v>
      </c>
      <c r="D42" s="123">
        <v>1.9611748352390503</v>
      </c>
      <c r="E42" s="84">
        <v>146463258</v>
      </c>
      <c r="F42" s="123">
        <v>1.9791406039363635</v>
      </c>
      <c r="G42" s="253">
        <v>1.7917777030468596</v>
      </c>
    </row>
    <row r="43" spans="1:7" x14ac:dyDescent="0.2">
      <c r="A43" s="92">
        <v>14</v>
      </c>
      <c r="B43" s="90" t="s">
        <v>61</v>
      </c>
      <c r="C43" s="84">
        <v>136344408</v>
      </c>
      <c r="D43" s="123">
        <v>1.7935448984236861</v>
      </c>
      <c r="E43" s="84">
        <v>96811316</v>
      </c>
      <c r="F43" s="123">
        <v>1.3081998108775794</v>
      </c>
      <c r="G43" s="253">
        <v>40.8351974060553</v>
      </c>
    </row>
    <row r="44" spans="1:7" ht="24" customHeight="1" x14ac:dyDescent="0.2">
      <c r="A44" s="92">
        <v>15</v>
      </c>
      <c r="B44" s="90" t="s">
        <v>208</v>
      </c>
      <c r="C44" s="84">
        <v>117482143</v>
      </c>
      <c r="D44" s="123">
        <v>1.5454209037566982</v>
      </c>
      <c r="E44" s="84">
        <v>109536476</v>
      </c>
      <c r="F44" s="123">
        <v>1.4801533860710718</v>
      </c>
      <c r="G44" s="253">
        <v>7.253900518033829</v>
      </c>
    </row>
    <row r="45" spans="1:7" x14ac:dyDescent="0.2">
      <c r="A45" s="92">
        <v>16</v>
      </c>
      <c r="B45" s="90" t="s">
        <v>209</v>
      </c>
      <c r="C45" s="84">
        <v>110953811</v>
      </c>
      <c r="D45" s="123">
        <v>1.4595438463432684</v>
      </c>
      <c r="E45" s="84">
        <v>138069883</v>
      </c>
      <c r="F45" s="123">
        <v>1.865721924785007</v>
      </c>
      <c r="G45" s="253">
        <v>-19.63938218155802</v>
      </c>
    </row>
    <row r="46" spans="1:7" x14ac:dyDescent="0.2">
      <c r="A46" s="92">
        <v>17</v>
      </c>
      <c r="B46" s="93" t="s">
        <v>210</v>
      </c>
      <c r="C46" s="84">
        <v>97799053</v>
      </c>
      <c r="D46" s="123">
        <v>1.2864993522786627</v>
      </c>
      <c r="E46" s="84">
        <v>79215582</v>
      </c>
      <c r="F46" s="123">
        <v>1.0704307478989068</v>
      </c>
      <c r="G46" s="253">
        <v>23.459363083389317</v>
      </c>
    </row>
    <row r="47" spans="1:7" x14ac:dyDescent="0.2">
      <c r="A47" s="92">
        <v>18</v>
      </c>
      <c r="B47" s="93" t="s">
        <v>115</v>
      </c>
      <c r="C47" s="84">
        <v>97452354</v>
      </c>
      <c r="D47" s="123">
        <v>1.2819386942226418</v>
      </c>
      <c r="E47" s="84">
        <v>59799095</v>
      </c>
      <c r="F47" s="123">
        <v>0.8080580659563642</v>
      </c>
      <c r="G47" s="253">
        <v>62.966268971127406</v>
      </c>
    </row>
    <row r="48" spans="1:7" x14ac:dyDescent="0.2">
      <c r="A48" s="92">
        <v>19</v>
      </c>
      <c r="B48" s="90" t="s">
        <v>211</v>
      </c>
      <c r="C48" s="84">
        <v>96843963</v>
      </c>
      <c r="D48" s="123">
        <v>1.2739356041780769</v>
      </c>
      <c r="E48" s="84">
        <v>101250363</v>
      </c>
      <c r="F48" s="123">
        <v>1.3681841255818306</v>
      </c>
      <c r="G48" s="253">
        <v>-4.3519843973300105</v>
      </c>
    </row>
    <row r="49" spans="1:7" ht="24" customHeight="1" x14ac:dyDescent="0.2">
      <c r="A49" s="92">
        <v>20</v>
      </c>
      <c r="B49" s="93" t="s">
        <v>347</v>
      </c>
      <c r="C49" s="84">
        <v>94935663</v>
      </c>
      <c r="D49" s="123">
        <v>1.2488328384697691</v>
      </c>
      <c r="E49" s="84">
        <v>61921409</v>
      </c>
      <c r="F49" s="123">
        <v>0.83673664288452865</v>
      </c>
      <c r="G49" s="253">
        <v>53.316380446058645</v>
      </c>
    </row>
    <row r="50" spans="1:7" x14ac:dyDescent="0.2">
      <c r="A50" s="92">
        <v>21</v>
      </c>
      <c r="B50" s="90" t="s">
        <v>212</v>
      </c>
      <c r="C50" s="84">
        <v>90611654</v>
      </c>
      <c r="D50" s="123">
        <v>1.1919525864928191</v>
      </c>
      <c r="E50" s="84">
        <v>85130005</v>
      </c>
      <c r="F50" s="123">
        <v>1.1503516432005469</v>
      </c>
      <c r="G50" s="253">
        <v>6.4391503324826571</v>
      </c>
    </row>
    <row r="51" spans="1:7" x14ac:dyDescent="0.2">
      <c r="A51" s="92">
        <v>22</v>
      </c>
      <c r="B51" s="93" t="s">
        <v>213</v>
      </c>
      <c r="C51" s="84">
        <v>89565323</v>
      </c>
      <c r="D51" s="123">
        <v>1.1781886070627821</v>
      </c>
      <c r="E51" s="84">
        <v>84394322</v>
      </c>
      <c r="F51" s="123">
        <v>1.1404104462286366</v>
      </c>
      <c r="G51" s="253">
        <v>6.1271906420434341</v>
      </c>
    </row>
    <row r="52" spans="1:7" x14ac:dyDescent="0.2">
      <c r="A52" s="92">
        <v>23</v>
      </c>
      <c r="B52" s="93" t="s">
        <v>214</v>
      </c>
      <c r="C52" s="84">
        <v>86897621</v>
      </c>
      <c r="D52" s="123">
        <v>1.1430962744706405</v>
      </c>
      <c r="E52" s="84">
        <v>130745038</v>
      </c>
      <c r="F52" s="123">
        <v>1.7667421645707404</v>
      </c>
      <c r="G52" s="253">
        <v>-33.536582091933766</v>
      </c>
    </row>
    <row r="53" spans="1:7" x14ac:dyDescent="0.2">
      <c r="A53" s="92">
        <v>24</v>
      </c>
      <c r="B53" s="90" t="s">
        <v>215</v>
      </c>
      <c r="C53" s="84">
        <v>72962240</v>
      </c>
      <c r="D53" s="123">
        <v>0.95978306150674408</v>
      </c>
      <c r="E53" s="84">
        <v>93648002</v>
      </c>
      <c r="F53" s="123">
        <v>1.2654543246314633</v>
      </c>
      <c r="G53" s="253">
        <v>-22.088844992122738</v>
      </c>
    </row>
    <row r="54" spans="1:7" ht="36" customHeight="1" x14ac:dyDescent="0.2">
      <c r="A54" s="92">
        <v>25</v>
      </c>
      <c r="B54" s="93" t="s">
        <v>216</v>
      </c>
      <c r="C54" s="84">
        <v>71991060</v>
      </c>
      <c r="D54" s="123">
        <v>0.9470076572198951</v>
      </c>
      <c r="E54" s="84">
        <v>93022667</v>
      </c>
      <c r="F54" s="123">
        <v>1.2570042470730185</v>
      </c>
      <c r="G54" s="253">
        <v>-22.609120635081336</v>
      </c>
    </row>
    <row r="55" spans="1:7" x14ac:dyDescent="0.2">
      <c r="A55" s="92">
        <v>26</v>
      </c>
      <c r="B55" s="93" t="s">
        <v>217</v>
      </c>
      <c r="C55" s="84">
        <v>51013305</v>
      </c>
      <c r="D55" s="123">
        <v>0.6710554123677851</v>
      </c>
      <c r="E55" s="84">
        <v>30619433</v>
      </c>
      <c r="F55" s="123">
        <v>0.41375676020950602</v>
      </c>
      <c r="G55" s="253">
        <v>66.604342412219069</v>
      </c>
    </row>
    <row r="56" spans="1:7" x14ac:dyDescent="0.2">
      <c r="A56" s="92">
        <v>27</v>
      </c>
      <c r="B56" s="93" t="s">
        <v>218</v>
      </c>
      <c r="C56" s="84">
        <v>50704898</v>
      </c>
      <c r="D56" s="123">
        <v>0.66699846709513289</v>
      </c>
      <c r="E56" s="84">
        <v>42198962</v>
      </c>
      <c r="F56" s="123">
        <v>0.57022955981334011</v>
      </c>
      <c r="G56" s="253">
        <v>20.156742244039094</v>
      </c>
    </row>
    <row r="57" spans="1:7" x14ac:dyDescent="0.2">
      <c r="A57" s="92">
        <v>28</v>
      </c>
      <c r="B57" s="93" t="s">
        <v>219</v>
      </c>
      <c r="C57" s="84">
        <v>50546115</v>
      </c>
      <c r="D57" s="123">
        <v>0.66490975334600422</v>
      </c>
      <c r="E57" s="84">
        <v>31641684</v>
      </c>
      <c r="F57" s="123">
        <v>0.4275703165180415</v>
      </c>
      <c r="G57" s="253">
        <v>59.745337827152298</v>
      </c>
    </row>
    <row r="58" spans="1:7" x14ac:dyDescent="0.2">
      <c r="A58" s="92">
        <v>29</v>
      </c>
      <c r="B58" s="93" t="s">
        <v>220</v>
      </c>
      <c r="C58" s="84">
        <v>48606192</v>
      </c>
      <c r="D58" s="123">
        <v>0.63939100233140622</v>
      </c>
      <c r="E58" s="84">
        <v>45339269</v>
      </c>
      <c r="F58" s="123">
        <v>0.6126641552019364</v>
      </c>
      <c r="G58" s="253">
        <v>7.2055043498826521</v>
      </c>
    </row>
    <row r="59" spans="1:7" x14ac:dyDescent="0.2">
      <c r="A59" s="92">
        <v>30</v>
      </c>
      <c r="B59" s="93" t="s">
        <v>221</v>
      </c>
      <c r="C59" s="84">
        <v>47811686</v>
      </c>
      <c r="D59" s="123">
        <v>0.62893965926593187</v>
      </c>
      <c r="E59" s="84">
        <v>40030846</v>
      </c>
      <c r="F59" s="123">
        <v>0.54093206590094811</v>
      </c>
      <c r="G59" s="253">
        <v>19.437111071796977</v>
      </c>
    </row>
    <row r="60" spans="1:7" x14ac:dyDescent="0.2">
      <c r="A60" s="92">
        <v>31</v>
      </c>
      <c r="B60" s="93" t="s">
        <v>81</v>
      </c>
      <c r="C60" s="84">
        <v>47624183</v>
      </c>
      <c r="D60" s="123">
        <v>0.62647314777475915</v>
      </c>
      <c r="E60" s="84">
        <v>39480173</v>
      </c>
      <c r="F60" s="123">
        <v>0.53349088707785075</v>
      </c>
      <c r="G60" s="253">
        <v>20.628101097733275</v>
      </c>
    </row>
    <row r="61" spans="1:7" x14ac:dyDescent="0.2">
      <c r="A61" s="92">
        <v>32</v>
      </c>
      <c r="B61" s="93" t="s">
        <v>222</v>
      </c>
      <c r="C61" s="84">
        <v>42906365</v>
      </c>
      <c r="D61" s="123">
        <v>0.56441252842327505</v>
      </c>
      <c r="E61" s="84">
        <v>33121794</v>
      </c>
      <c r="F61" s="123">
        <v>0.44757086709498034</v>
      </c>
      <c r="G61" s="253">
        <v>29.541186688136523</v>
      </c>
    </row>
    <row r="62" spans="1:7" x14ac:dyDescent="0.2">
      <c r="A62" s="92">
        <v>33</v>
      </c>
      <c r="B62" s="93" t="s">
        <v>223</v>
      </c>
      <c r="C62" s="84">
        <v>40141784</v>
      </c>
      <c r="D62" s="123">
        <v>0.52804579933212636</v>
      </c>
      <c r="E62" s="84">
        <v>24156697</v>
      </c>
      <c r="F62" s="123">
        <v>0.32642657648437495</v>
      </c>
      <c r="G62" s="253">
        <v>66.17248624677454</v>
      </c>
    </row>
    <row r="63" spans="1:7" x14ac:dyDescent="0.2">
      <c r="A63" s="92">
        <v>34</v>
      </c>
      <c r="B63" s="93" t="s">
        <v>224</v>
      </c>
      <c r="C63" s="84">
        <v>38910869</v>
      </c>
      <c r="D63" s="123">
        <v>0.51185370644744277</v>
      </c>
      <c r="E63" s="84">
        <v>29155052</v>
      </c>
      <c r="F63" s="123">
        <v>0.39396875374079199</v>
      </c>
      <c r="G63" s="253">
        <v>33.461840507092909</v>
      </c>
    </row>
    <row r="64" spans="1:7" x14ac:dyDescent="0.2">
      <c r="A64" s="92">
        <v>35</v>
      </c>
      <c r="B64" s="93" t="s">
        <v>225</v>
      </c>
      <c r="C64" s="84">
        <v>33482421</v>
      </c>
      <c r="D64" s="123">
        <v>0.44044509233869056</v>
      </c>
      <c r="E64" s="84">
        <v>20788669</v>
      </c>
      <c r="F64" s="123">
        <v>0.28091481427849407</v>
      </c>
      <c r="G64" s="253">
        <v>61.060917368014266</v>
      </c>
    </row>
    <row r="65" spans="1:26" x14ac:dyDescent="0.2">
      <c r="A65" s="92">
        <v>36</v>
      </c>
      <c r="B65" s="94" t="s">
        <v>226</v>
      </c>
      <c r="C65" s="84">
        <v>14312932</v>
      </c>
      <c r="D65" s="123">
        <v>0.18827971419322992</v>
      </c>
      <c r="E65" s="84">
        <v>23670244</v>
      </c>
      <c r="F65" s="123">
        <v>0.31985319489124764</v>
      </c>
      <c r="G65" s="253">
        <v>-39.531962577149606</v>
      </c>
    </row>
    <row r="66" spans="1:26" x14ac:dyDescent="0.2">
      <c r="A66" s="92">
        <v>37</v>
      </c>
      <c r="B66" s="93" t="s">
        <v>227</v>
      </c>
      <c r="C66" s="84">
        <v>10601510</v>
      </c>
      <c r="D66" s="123">
        <v>0.13945774861619331</v>
      </c>
      <c r="E66" s="84">
        <v>11245628</v>
      </c>
      <c r="F66" s="123">
        <v>0.15196083506188071</v>
      </c>
      <c r="G66" s="253">
        <v>-5.7277192523174314</v>
      </c>
    </row>
    <row r="67" spans="1:26" x14ac:dyDescent="0.2">
      <c r="A67" s="92">
        <v>38</v>
      </c>
      <c r="B67" s="93" t="s">
        <v>228</v>
      </c>
      <c r="C67" s="84">
        <v>5794006</v>
      </c>
      <c r="D67" s="123">
        <v>7.6217353209940442E-2</v>
      </c>
      <c r="E67" s="84">
        <v>6970544</v>
      </c>
      <c r="F67" s="123">
        <v>9.4192132896053674E-2</v>
      </c>
      <c r="G67" s="253">
        <v>-16.878711331568951</v>
      </c>
    </row>
    <row r="68" spans="1:26" x14ac:dyDescent="0.2">
      <c r="A68" s="92">
        <v>39</v>
      </c>
      <c r="B68" s="93" t="s">
        <v>229</v>
      </c>
      <c r="C68" s="84">
        <v>5498155</v>
      </c>
      <c r="D68" s="123">
        <v>7.2325576058775237E-2</v>
      </c>
      <c r="E68" s="84">
        <v>10715666</v>
      </c>
      <c r="F68" s="123">
        <v>0.14479952152109274</v>
      </c>
      <c r="G68" s="253">
        <v>-48.69049669894526</v>
      </c>
    </row>
    <row r="69" spans="1:26" x14ac:dyDescent="0.2">
      <c r="A69" s="92">
        <v>40</v>
      </c>
      <c r="B69" s="93" t="s">
        <v>230</v>
      </c>
      <c r="C69" s="84">
        <v>5025478</v>
      </c>
      <c r="D69" s="123">
        <v>6.6107738199578159E-2</v>
      </c>
      <c r="E69" s="84">
        <v>4635982</v>
      </c>
      <c r="F69" s="123">
        <v>6.2645473961245021E-2</v>
      </c>
      <c r="G69" s="253">
        <v>8.4015856834646954</v>
      </c>
    </row>
    <row r="70" spans="1:26" x14ac:dyDescent="0.2">
      <c r="A70" s="92">
        <v>41</v>
      </c>
      <c r="B70" s="93" t="s">
        <v>231</v>
      </c>
      <c r="C70" s="84">
        <v>1336914</v>
      </c>
      <c r="D70" s="123">
        <v>1.7586458583114049E-2</v>
      </c>
      <c r="E70" s="84">
        <v>4764539</v>
      </c>
      <c r="F70" s="123">
        <v>6.4382649428284325E-2</v>
      </c>
      <c r="G70" s="253">
        <v>-71.940328329771248</v>
      </c>
    </row>
    <row r="71" spans="1:26" x14ac:dyDescent="0.2">
      <c r="A71" s="92">
        <v>42</v>
      </c>
      <c r="B71" s="94" t="s">
        <v>232</v>
      </c>
      <c r="C71" s="84">
        <v>1044665</v>
      </c>
      <c r="D71" s="123">
        <v>1.3742064003914121E-2</v>
      </c>
      <c r="E71" s="84">
        <v>575658</v>
      </c>
      <c r="F71" s="123">
        <v>7.7787981596094168E-3</v>
      </c>
      <c r="G71" s="253">
        <v>81.473201102043234</v>
      </c>
    </row>
    <row r="72" spans="1:26" x14ac:dyDescent="0.2">
      <c r="A72" s="92">
        <v>43</v>
      </c>
      <c r="B72" s="93" t="s">
        <v>233</v>
      </c>
      <c r="C72" s="84">
        <v>479613</v>
      </c>
      <c r="D72" s="123">
        <v>6.3090775924428046E-3</v>
      </c>
      <c r="E72" s="84">
        <v>7937</v>
      </c>
      <c r="F72" s="123">
        <v>1.0725173799863797E-4</v>
      </c>
      <c r="G72" s="253">
        <v>5942.7491495527274</v>
      </c>
    </row>
    <row r="73" spans="1:26" x14ac:dyDescent="0.2">
      <c r="A73" s="92">
        <v>44</v>
      </c>
      <c r="B73" s="93" t="s">
        <v>234</v>
      </c>
      <c r="C73" s="84">
        <v>111508</v>
      </c>
      <c r="D73" s="123">
        <v>1.4668339352313475E-3</v>
      </c>
      <c r="E73" s="84">
        <v>69925</v>
      </c>
      <c r="F73" s="123">
        <v>9.4488821715443632E-4</v>
      </c>
      <c r="G73" s="253">
        <v>59.468001430103691</v>
      </c>
    </row>
    <row r="74" spans="1:26" x14ac:dyDescent="0.2">
      <c r="A74" s="92">
        <v>45</v>
      </c>
      <c r="B74" s="93" t="s">
        <v>235</v>
      </c>
      <c r="C74" s="254" t="s">
        <v>160</v>
      </c>
      <c r="D74" s="35">
        <v>0</v>
      </c>
      <c r="E74" s="254" t="s">
        <v>160</v>
      </c>
      <c r="F74" s="35">
        <v>0</v>
      </c>
      <c r="G74" s="35">
        <v>0</v>
      </c>
    </row>
    <row r="75" spans="1:26" x14ac:dyDescent="0.2">
      <c r="A75" s="92">
        <v>46</v>
      </c>
      <c r="B75" s="93" t="s">
        <v>236</v>
      </c>
      <c r="C75" s="254" t="s">
        <v>160</v>
      </c>
      <c r="D75" s="35">
        <v>0</v>
      </c>
      <c r="E75" s="254" t="s">
        <v>160</v>
      </c>
      <c r="F75" s="35">
        <v>0</v>
      </c>
      <c r="G75" s="35">
        <v>0</v>
      </c>
    </row>
    <row r="76" spans="1:26" x14ac:dyDescent="0.2">
      <c r="A76" s="92">
        <v>47</v>
      </c>
      <c r="B76" s="93" t="s">
        <v>85</v>
      </c>
      <c r="C76" s="84">
        <v>22624263</v>
      </c>
      <c r="D76" s="123">
        <v>0.29761126312012565</v>
      </c>
      <c r="E76" s="84">
        <v>21119148</v>
      </c>
      <c r="F76" s="123">
        <v>0.2853805377410179</v>
      </c>
      <c r="G76" s="253">
        <v>7.126778978015591</v>
      </c>
    </row>
    <row r="77" spans="1:26" x14ac:dyDescent="0.2">
      <c r="A77" s="246"/>
      <c r="B77" s="247"/>
      <c r="C77" s="248"/>
      <c r="D77" s="251"/>
      <c r="E77" s="248"/>
      <c r="F77" s="251"/>
      <c r="G77" s="224"/>
    </row>
    <row r="79" spans="1:26" s="17" customFormat="1" x14ac:dyDescent="0.2">
      <c r="A79" s="72" t="s">
        <v>103</v>
      </c>
      <c r="B79" s="70"/>
      <c r="C79" s="73"/>
      <c r="D79" s="23"/>
      <c r="E79" s="73"/>
      <c r="F79" s="23"/>
      <c r="G79" s="203"/>
      <c r="H79" s="23"/>
      <c r="I79" s="23"/>
      <c r="J79" s="23"/>
      <c r="K79" s="23"/>
      <c r="L79" s="23"/>
      <c r="M79" s="23"/>
      <c r="N79" s="23"/>
      <c r="O79" s="23"/>
      <c r="P79" s="23"/>
      <c r="Q79" s="23"/>
      <c r="R79" s="23"/>
      <c r="S79" s="23"/>
      <c r="T79" s="23"/>
      <c r="U79" s="23"/>
      <c r="V79" s="23"/>
      <c r="W79" s="23"/>
      <c r="X79" s="23"/>
      <c r="Y79" s="23"/>
      <c r="Z79" s="23"/>
    </row>
    <row r="80" spans="1:26" s="17" customFormat="1" x14ac:dyDescent="0.2">
      <c r="A80" s="114" t="s">
        <v>87</v>
      </c>
      <c r="B80" s="23" t="s">
        <v>237</v>
      </c>
      <c r="C80" s="73"/>
      <c r="D80" s="23"/>
      <c r="E80" s="73"/>
      <c r="F80" s="23"/>
      <c r="G80" s="203"/>
      <c r="H80" s="23"/>
      <c r="I80" s="23"/>
      <c r="J80" s="23"/>
      <c r="K80" s="23"/>
      <c r="L80" s="23"/>
      <c r="M80" s="23"/>
      <c r="N80" s="23"/>
      <c r="O80" s="23"/>
      <c r="P80" s="23"/>
      <c r="Q80" s="23"/>
      <c r="R80" s="23"/>
      <c r="S80" s="23"/>
      <c r="T80" s="23"/>
      <c r="U80" s="23"/>
      <c r="V80" s="23"/>
      <c r="W80" s="23"/>
      <c r="X80" s="23"/>
      <c r="Y80" s="23"/>
      <c r="Z80" s="23"/>
    </row>
    <row r="81" spans="1:26" s="17" customFormat="1" x14ac:dyDescent="0.2">
      <c r="A81" s="20" t="s">
        <v>89</v>
      </c>
      <c r="B81" s="23" t="s">
        <v>238</v>
      </c>
      <c r="C81" s="73"/>
      <c r="D81" s="23"/>
      <c r="E81" s="73"/>
      <c r="F81" s="23"/>
      <c r="G81" s="203"/>
      <c r="H81" s="23"/>
      <c r="I81" s="23"/>
      <c r="J81" s="23"/>
      <c r="K81" s="23"/>
      <c r="L81" s="23"/>
      <c r="M81" s="23"/>
      <c r="N81" s="23"/>
      <c r="O81" s="23"/>
      <c r="P81" s="23"/>
      <c r="Q81" s="23"/>
      <c r="R81" s="23"/>
      <c r="S81" s="23"/>
      <c r="T81" s="23"/>
      <c r="U81" s="23"/>
      <c r="V81" s="23"/>
      <c r="W81" s="23"/>
      <c r="X81" s="23"/>
      <c r="Y81" s="23"/>
      <c r="Z81" s="23"/>
    </row>
    <row r="82" spans="1:26" s="17" customFormat="1" x14ac:dyDescent="0.2">
      <c r="A82" s="20" t="s">
        <v>160</v>
      </c>
      <c r="B82" s="23" t="s">
        <v>345</v>
      </c>
      <c r="C82" s="73"/>
      <c r="D82" s="23"/>
      <c r="E82" s="73"/>
      <c r="F82" s="23"/>
      <c r="G82" s="203"/>
      <c r="H82" s="23"/>
      <c r="I82" s="23"/>
      <c r="J82" s="23"/>
      <c r="K82" s="23"/>
      <c r="L82" s="23"/>
      <c r="M82" s="23"/>
      <c r="N82" s="23"/>
      <c r="O82" s="23"/>
      <c r="P82" s="23"/>
      <c r="Q82" s="23"/>
      <c r="R82" s="23"/>
      <c r="S82" s="23"/>
      <c r="T82" s="23"/>
      <c r="U82" s="23"/>
      <c r="V82" s="23"/>
      <c r="W82" s="23"/>
      <c r="X82" s="23"/>
      <c r="Y82" s="23"/>
      <c r="Z82" s="23"/>
    </row>
    <row r="83" spans="1:26" s="17" customFormat="1" x14ac:dyDescent="0.2">
      <c r="A83" s="20" t="s">
        <v>161</v>
      </c>
      <c r="B83" s="31" t="s">
        <v>328</v>
      </c>
      <c r="C83" s="51"/>
      <c r="D83" s="52"/>
      <c r="E83" s="51"/>
      <c r="F83" s="52"/>
      <c r="G83" s="53"/>
      <c r="H83" s="52"/>
      <c r="I83" s="52"/>
      <c r="J83" s="52"/>
      <c r="K83" s="52"/>
      <c r="L83" s="52"/>
      <c r="M83" s="52"/>
      <c r="N83" s="52"/>
      <c r="O83" s="52"/>
      <c r="P83" s="52"/>
      <c r="Q83" s="52"/>
      <c r="R83" s="52"/>
      <c r="S83" s="52"/>
      <c r="T83" s="52"/>
      <c r="U83" s="52"/>
      <c r="V83" s="52"/>
      <c r="W83" s="52"/>
      <c r="X83" s="52"/>
      <c r="Y83" s="52"/>
      <c r="Z83" s="52"/>
    </row>
    <row r="84" spans="1:26" s="17" customFormat="1" x14ac:dyDescent="0.2">
      <c r="A84" s="114" t="s">
        <v>312</v>
      </c>
      <c r="B84" s="23" t="s">
        <v>329</v>
      </c>
      <c r="C84" s="51"/>
      <c r="D84" s="52"/>
      <c r="E84" s="51"/>
      <c r="F84" s="52"/>
      <c r="G84" s="53"/>
      <c r="H84" s="52"/>
      <c r="I84" s="52"/>
      <c r="J84" s="52"/>
      <c r="K84" s="52"/>
      <c r="L84" s="52"/>
      <c r="M84" s="52"/>
      <c r="N84" s="52"/>
      <c r="O84" s="52"/>
      <c r="P84" s="52"/>
      <c r="Q84" s="52"/>
      <c r="R84" s="52"/>
      <c r="S84" s="52"/>
      <c r="T84" s="52"/>
      <c r="U84" s="52"/>
      <c r="V84" s="52"/>
      <c r="W84" s="52"/>
      <c r="X84" s="52"/>
      <c r="Y84" s="52"/>
      <c r="Z84" s="52"/>
    </row>
    <row r="85" spans="1:26" s="17" customFormat="1" x14ac:dyDescent="0.2">
      <c r="A85" s="114" t="s">
        <v>98</v>
      </c>
      <c r="B85" s="23" t="s">
        <v>99</v>
      </c>
      <c r="C85" s="73"/>
      <c r="D85" s="23"/>
      <c r="E85" s="73"/>
      <c r="F85" s="23"/>
      <c r="G85" s="203"/>
      <c r="H85" s="23"/>
      <c r="I85" s="23"/>
      <c r="J85" s="23"/>
      <c r="K85" s="23"/>
      <c r="L85" s="23"/>
      <c r="M85" s="23"/>
      <c r="N85" s="23"/>
      <c r="O85" s="23"/>
      <c r="P85" s="23"/>
      <c r="Q85" s="23"/>
      <c r="R85" s="23"/>
      <c r="S85" s="23"/>
      <c r="T85" s="23"/>
      <c r="U85" s="23"/>
      <c r="V85" s="23"/>
      <c r="W85" s="23"/>
      <c r="X85" s="23"/>
      <c r="Y85" s="23"/>
      <c r="Z85" s="23"/>
    </row>
    <row r="86" spans="1:26" s="17" customFormat="1" x14ac:dyDescent="0.2">
      <c r="A86" s="20" t="s">
        <v>100</v>
      </c>
      <c r="B86" s="23" t="s">
        <v>101</v>
      </c>
      <c r="C86" s="73"/>
      <c r="D86" s="23"/>
      <c r="E86" s="73"/>
      <c r="F86" s="23"/>
      <c r="G86" s="203"/>
      <c r="H86" s="23"/>
      <c r="I86" s="23"/>
      <c r="J86" s="23"/>
      <c r="K86" s="23"/>
      <c r="L86" s="23"/>
      <c r="M86" s="23"/>
      <c r="N86" s="23"/>
      <c r="O86" s="23"/>
      <c r="P86" s="23"/>
      <c r="Q86" s="23"/>
      <c r="R86" s="23"/>
      <c r="S86" s="23"/>
      <c r="T86" s="23"/>
      <c r="U86" s="23"/>
      <c r="V86" s="23"/>
      <c r="W86" s="23"/>
      <c r="X86" s="23"/>
      <c r="Y86" s="23"/>
      <c r="Z86" s="23"/>
    </row>
    <row r="87" spans="1:26" s="17" customFormat="1" x14ac:dyDescent="0.2">
      <c r="A87" s="23" t="s">
        <v>306</v>
      </c>
      <c r="B87" s="138"/>
      <c r="C87" s="73"/>
      <c r="D87" s="23"/>
      <c r="E87" s="73"/>
      <c r="F87" s="23"/>
      <c r="G87" s="203"/>
      <c r="H87" s="23"/>
      <c r="I87" s="23"/>
      <c r="J87" s="23"/>
      <c r="K87" s="23"/>
      <c r="L87" s="23"/>
      <c r="M87" s="23"/>
      <c r="N87" s="23"/>
      <c r="O87" s="23"/>
      <c r="P87" s="23"/>
      <c r="Q87" s="23"/>
      <c r="R87" s="23"/>
      <c r="S87" s="23"/>
      <c r="T87" s="23"/>
      <c r="U87" s="23"/>
      <c r="V87" s="23"/>
      <c r="W87" s="23"/>
      <c r="X87" s="23"/>
      <c r="Y87" s="23"/>
      <c r="Z87" s="23"/>
    </row>
    <row r="88" spans="1:26" s="38" customFormat="1" x14ac:dyDescent="0.2">
      <c r="A88" s="194"/>
      <c r="B88" s="255"/>
      <c r="C88" s="104"/>
      <c r="E88" s="104"/>
      <c r="G88" s="111"/>
    </row>
    <row r="89" spans="1:26" s="17" customFormat="1" x14ac:dyDescent="0.2">
      <c r="A89" s="194"/>
      <c r="B89" s="255"/>
      <c r="C89" s="113"/>
      <c r="E89" s="113"/>
      <c r="G89" s="21"/>
    </row>
  </sheetData>
  <mergeCells count="11">
    <mergeCell ref="A1:G1"/>
    <mergeCell ref="A2:G2"/>
    <mergeCell ref="A3:G3"/>
    <mergeCell ref="A4:G4"/>
    <mergeCell ref="A12:B14"/>
    <mergeCell ref="C12:D12"/>
    <mergeCell ref="E12:F12"/>
    <mergeCell ref="G12:G13"/>
    <mergeCell ref="A7:G7"/>
    <mergeCell ref="A8:G8"/>
    <mergeCell ref="A9:G9"/>
  </mergeCells>
  <printOptions horizontalCentered="1"/>
  <pageMargins left="0.19" right="0.23" top="0.4" bottom="0.25" header="0.5" footer="0.5"/>
  <pageSetup paperSize="14"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86"/>
  <sheetViews>
    <sheetView workbookViewId="0">
      <selection activeCell="A9" sqref="A9:E9"/>
    </sheetView>
  </sheetViews>
  <sheetFormatPr defaultColWidth="9.140625" defaultRowHeight="12.75" x14ac:dyDescent="0.2"/>
  <cols>
    <col min="1" max="1" width="3" style="23" customWidth="1"/>
    <col min="2" max="2" width="37.140625" style="23" customWidth="1"/>
    <col min="3" max="3" width="15.140625" style="34" customWidth="1"/>
    <col min="4" max="4" width="14.85546875" style="34" bestFit="1" customWidth="1"/>
    <col min="5" max="5" width="14.7109375" style="67" customWidth="1"/>
    <col min="6" max="16384" width="9.140625" style="34"/>
  </cols>
  <sheetData>
    <row r="1" spans="1:22" x14ac:dyDescent="0.2">
      <c r="A1" s="134" t="s">
        <v>0</v>
      </c>
      <c r="B1" s="134"/>
      <c r="C1" s="134"/>
      <c r="D1" s="134"/>
      <c r="E1" s="135"/>
    </row>
    <row r="2" spans="1:22" x14ac:dyDescent="0.2">
      <c r="A2" s="134" t="s">
        <v>1</v>
      </c>
      <c r="B2" s="134"/>
      <c r="C2" s="134"/>
      <c r="D2" s="134"/>
      <c r="E2" s="135"/>
    </row>
    <row r="3" spans="1:22" x14ac:dyDescent="0.2">
      <c r="A3" s="134" t="s">
        <v>300</v>
      </c>
      <c r="B3" s="134"/>
      <c r="C3" s="134"/>
      <c r="D3" s="134"/>
      <c r="E3" s="135"/>
    </row>
    <row r="4" spans="1:22" x14ac:dyDescent="0.2">
      <c r="A4" s="134" t="s">
        <v>2</v>
      </c>
      <c r="B4" s="134"/>
      <c r="C4" s="134"/>
      <c r="D4" s="134"/>
      <c r="E4" s="135"/>
    </row>
    <row r="5" spans="1:22" ht="6" customHeight="1" x14ac:dyDescent="0.2">
      <c r="A5" s="134"/>
      <c r="B5" s="134"/>
      <c r="C5" s="134"/>
      <c r="D5" s="134"/>
      <c r="E5" s="135"/>
    </row>
    <row r="6" spans="1:22" ht="7.5" customHeight="1" x14ac:dyDescent="0.2">
      <c r="A6" s="101"/>
      <c r="B6" s="34"/>
      <c r="C6" s="85"/>
    </row>
    <row r="7" spans="1:22" ht="14.25" x14ac:dyDescent="0.2">
      <c r="A7" s="484" t="s">
        <v>348</v>
      </c>
      <c r="B7" s="534"/>
      <c r="C7" s="534"/>
      <c r="D7" s="534"/>
      <c r="E7" s="534"/>
      <c r="F7" s="382"/>
      <c r="G7" s="382"/>
      <c r="H7" s="382"/>
      <c r="I7" s="382"/>
      <c r="J7" s="382"/>
      <c r="K7" s="382"/>
      <c r="L7" s="382"/>
      <c r="M7" s="382"/>
      <c r="N7" s="382"/>
      <c r="O7" s="382"/>
      <c r="P7" s="382"/>
      <c r="Q7" s="382"/>
      <c r="R7" s="382"/>
      <c r="S7" s="382"/>
      <c r="T7" s="382"/>
      <c r="U7" s="382"/>
      <c r="V7" s="382"/>
    </row>
    <row r="8" spans="1:22" ht="14.25" x14ac:dyDescent="0.2">
      <c r="A8" s="477" t="s">
        <v>390</v>
      </c>
      <c r="B8" s="477"/>
      <c r="C8" s="477"/>
      <c r="D8" s="477"/>
      <c r="E8" s="477"/>
    </row>
    <row r="9" spans="1:22" x14ac:dyDescent="0.2">
      <c r="A9" s="486" t="s">
        <v>308</v>
      </c>
      <c r="B9" s="486"/>
      <c r="C9" s="486"/>
      <c r="D9" s="486"/>
      <c r="E9" s="486"/>
    </row>
    <row r="10" spans="1:22" ht="6.75" customHeight="1" x14ac:dyDescent="0.2">
      <c r="A10" s="136"/>
      <c r="B10" s="137"/>
      <c r="C10" s="137"/>
      <c r="D10" s="137"/>
      <c r="E10" s="135"/>
    </row>
    <row r="11" spans="1:22" ht="8.25" customHeight="1" x14ac:dyDescent="0.2">
      <c r="A11" s="425"/>
      <c r="B11" s="93"/>
    </row>
    <row r="12" spans="1:22" s="38" customFormat="1" ht="13.15" customHeight="1" x14ac:dyDescent="0.2">
      <c r="A12" s="528" t="s">
        <v>32</v>
      </c>
      <c r="B12" s="533"/>
      <c r="C12" s="140">
        <v>2021</v>
      </c>
      <c r="D12" s="256">
        <v>2020</v>
      </c>
      <c r="E12" s="518" t="s">
        <v>325</v>
      </c>
    </row>
    <row r="13" spans="1:22" s="38" customFormat="1" ht="14.25" x14ac:dyDescent="0.2">
      <c r="A13" s="528"/>
      <c r="B13" s="533"/>
      <c r="C13" s="141" t="s">
        <v>321</v>
      </c>
      <c r="D13" s="257" t="s">
        <v>322</v>
      </c>
      <c r="E13" s="535"/>
    </row>
    <row r="14" spans="1:22" s="38" customFormat="1" x14ac:dyDescent="0.2">
      <c r="A14" s="479"/>
      <c r="B14" s="461"/>
      <c r="C14" s="192" t="s">
        <v>9</v>
      </c>
      <c r="D14" s="192" t="s">
        <v>10</v>
      </c>
      <c r="E14" s="258" t="s">
        <v>11</v>
      </c>
    </row>
    <row r="15" spans="1:22" x14ac:dyDescent="0.2">
      <c r="A15" s="68"/>
      <c r="B15" s="68"/>
      <c r="C15" s="426"/>
      <c r="D15" s="426"/>
      <c r="E15" s="427"/>
    </row>
    <row r="16" spans="1:22" x14ac:dyDescent="0.2">
      <c r="A16" s="54"/>
      <c r="B16" s="54" t="s">
        <v>196</v>
      </c>
      <c r="C16" s="259">
        <v>16000250536</v>
      </c>
      <c r="D16" s="259">
        <v>16957034406</v>
      </c>
      <c r="E16" s="262">
        <v>-5.6424009475469106</v>
      </c>
    </row>
    <row r="17" spans="1:5" x14ac:dyDescent="0.2">
      <c r="A17" s="379"/>
      <c r="B17" s="143"/>
      <c r="D17" s="35"/>
      <c r="E17" s="263"/>
    </row>
    <row r="18" spans="1:5" x14ac:dyDescent="0.2">
      <c r="A18" s="428">
        <v>1</v>
      </c>
      <c r="B18" s="88" t="s">
        <v>34</v>
      </c>
      <c r="C18" s="259">
        <v>4558364678</v>
      </c>
      <c r="D18" s="259">
        <v>4440020691</v>
      </c>
      <c r="E18" s="262">
        <v>2.6653926915224835</v>
      </c>
    </row>
    <row r="19" spans="1:5" x14ac:dyDescent="0.2">
      <c r="A19" s="379"/>
      <c r="B19" s="90" t="s">
        <v>35</v>
      </c>
      <c r="C19" s="260">
        <v>3130715127</v>
      </c>
      <c r="D19" s="260">
        <v>3141038066</v>
      </c>
      <c r="E19" s="263">
        <v>-0.32864737017166412</v>
      </c>
    </row>
    <row r="20" spans="1:5" x14ac:dyDescent="0.2">
      <c r="A20" s="379"/>
      <c r="B20" s="144" t="s">
        <v>36</v>
      </c>
      <c r="C20" s="260">
        <v>690250431</v>
      </c>
      <c r="D20" s="260">
        <v>579140525</v>
      </c>
      <c r="E20" s="263">
        <v>19.185310162848634</v>
      </c>
    </row>
    <row r="21" spans="1:5" x14ac:dyDescent="0.2">
      <c r="A21" s="379"/>
      <c r="B21" s="144" t="s">
        <v>37</v>
      </c>
      <c r="C21" s="260">
        <v>28079321</v>
      </c>
      <c r="D21" s="260">
        <v>36972147</v>
      </c>
      <c r="E21" s="263">
        <v>-24.052771401130691</v>
      </c>
    </row>
    <row r="22" spans="1:5" x14ac:dyDescent="0.2">
      <c r="A22" s="379"/>
      <c r="B22" s="144" t="s">
        <v>38</v>
      </c>
      <c r="C22" s="260">
        <v>167405546</v>
      </c>
      <c r="D22" s="260">
        <v>177948108</v>
      </c>
      <c r="E22" s="263">
        <v>-5.9245148029334445</v>
      </c>
    </row>
    <row r="23" spans="1:5" x14ac:dyDescent="0.2">
      <c r="A23" s="379"/>
      <c r="B23" s="144" t="s">
        <v>39</v>
      </c>
      <c r="C23" s="260">
        <v>188124826</v>
      </c>
      <c r="D23" s="260">
        <v>210732474</v>
      </c>
      <c r="E23" s="263">
        <v>-10.728127265283282</v>
      </c>
    </row>
    <row r="24" spans="1:5" x14ac:dyDescent="0.2">
      <c r="A24" s="379"/>
      <c r="B24" s="144" t="s">
        <v>40</v>
      </c>
      <c r="C24" s="260">
        <v>227440965</v>
      </c>
      <c r="D24" s="260">
        <v>164577568</v>
      </c>
      <c r="E24" s="263">
        <v>38.19681975127984</v>
      </c>
    </row>
    <row r="25" spans="1:5" x14ac:dyDescent="0.2">
      <c r="A25" s="379"/>
      <c r="B25" s="144" t="s">
        <v>41</v>
      </c>
      <c r="C25" s="260">
        <v>95392414</v>
      </c>
      <c r="D25" s="260">
        <v>89645792</v>
      </c>
      <c r="E25" s="263">
        <v>6.4103644708721985</v>
      </c>
    </row>
    <row r="26" spans="1:5" x14ac:dyDescent="0.2">
      <c r="A26" s="379"/>
      <c r="B26" s="144" t="s">
        <v>42</v>
      </c>
      <c r="C26" s="260">
        <v>22597911</v>
      </c>
      <c r="D26" s="260">
        <v>31443478</v>
      </c>
      <c r="E26" s="263">
        <v>-28.131643070782442</v>
      </c>
    </row>
    <row r="27" spans="1:5" x14ac:dyDescent="0.2">
      <c r="A27" s="379"/>
      <c r="B27" s="144" t="s">
        <v>43</v>
      </c>
      <c r="C27" s="260">
        <v>8358137</v>
      </c>
      <c r="D27" s="260">
        <v>8522533</v>
      </c>
      <c r="E27" s="263">
        <v>-1.9289570365993325</v>
      </c>
    </row>
    <row r="28" spans="1:5" ht="12.75" customHeight="1" x14ac:dyDescent="0.2">
      <c r="A28" s="429">
        <v>2</v>
      </c>
      <c r="B28" s="90" t="s">
        <v>197</v>
      </c>
      <c r="C28" s="260">
        <v>1342726690</v>
      </c>
      <c r="D28" s="260">
        <v>1752176998</v>
      </c>
      <c r="E28" s="263">
        <v>-23.368090579168765</v>
      </c>
    </row>
    <row r="29" spans="1:5" ht="25.5" x14ac:dyDescent="0.2">
      <c r="A29" s="429">
        <v>3</v>
      </c>
      <c r="B29" s="93" t="s">
        <v>198</v>
      </c>
      <c r="C29" s="260">
        <v>1404986986</v>
      </c>
      <c r="D29" s="260">
        <v>1905182189</v>
      </c>
      <c r="E29" s="263">
        <v>-26.254455132322253</v>
      </c>
    </row>
    <row r="30" spans="1:5" x14ac:dyDescent="0.2">
      <c r="A30" s="429">
        <v>4</v>
      </c>
      <c r="B30" s="90" t="s">
        <v>199</v>
      </c>
      <c r="C30" s="260">
        <v>845973741</v>
      </c>
      <c r="D30" s="260">
        <v>1040516738</v>
      </c>
      <c r="E30" s="263">
        <v>-18.696767663145465</v>
      </c>
    </row>
    <row r="31" spans="1:5" x14ac:dyDescent="0.2">
      <c r="A31" s="429">
        <v>5</v>
      </c>
      <c r="B31" s="90" t="s">
        <v>153</v>
      </c>
      <c r="C31" s="260">
        <v>733846036</v>
      </c>
      <c r="D31" s="260">
        <v>788449677</v>
      </c>
      <c r="E31" s="263">
        <v>-6.925444019174865</v>
      </c>
    </row>
    <row r="32" spans="1:5" x14ac:dyDescent="0.2">
      <c r="A32" s="429">
        <v>6</v>
      </c>
      <c r="B32" s="430" t="s">
        <v>200</v>
      </c>
      <c r="C32" s="260">
        <v>523897667</v>
      </c>
      <c r="D32" s="260">
        <v>537720386</v>
      </c>
      <c r="E32" s="263">
        <v>-2.5706146465497737</v>
      </c>
    </row>
    <row r="33" spans="1:5" x14ac:dyDescent="0.2">
      <c r="A33" s="429">
        <v>7</v>
      </c>
      <c r="B33" s="90" t="s">
        <v>201</v>
      </c>
      <c r="C33" s="260">
        <v>532910459</v>
      </c>
      <c r="D33" s="260">
        <v>599560736</v>
      </c>
      <c r="E33" s="263">
        <v>-11.116517976921026</v>
      </c>
    </row>
    <row r="34" spans="1:5" ht="24" customHeight="1" x14ac:dyDescent="0.2">
      <c r="A34" s="429">
        <v>8</v>
      </c>
      <c r="B34" s="90" t="s">
        <v>346</v>
      </c>
      <c r="C34" s="260">
        <v>526460901</v>
      </c>
      <c r="D34" s="260">
        <v>474403220</v>
      </c>
      <c r="E34" s="263">
        <v>10.973298410579924</v>
      </c>
    </row>
    <row r="35" spans="1:5" ht="25.5" x14ac:dyDescent="0.2">
      <c r="A35" s="429">
        <v>9</v>
      </c>
      <c r="B35" s="90" t="s">
        <v>202</v>
      </c>
      <c r="C35" s="260">
        <v>433687889</v>
      </c>
      <c r="D35" s="260">
        <v>431097186</v>
      </c>
      <c r="E35" s="263">
        <v>0.60095567406464045</v>
      </c>
    </row>
    <row r="36" spans="1:5" x14ac:dyDescent="0.2">
      <c r="A36" s="429">
        <v>10</v>
      </c>
      <c r="B36" s="90" t="s">
        <v>203</v>
      </c>
      <c r="C36" s="260">
        <v>469807987</v>
      </c>
      <c r="D36" s="260">
        <v>458133007</v>
      </c>
      <c r="E36" s="263">
        <v>2.5483821994078726</v>
      </c>
    </row>
    <row r="37" spans="1:5" x14ac:dyDescent="0.2">
      <c r="A37" s="429">
        <v>11</v>
      </c>
      <c r="B37" s="90" t="s">
        <v>205</v>
      </c>
      <c r="C37" s="260">
        <v>321334008</v>
      </c>
      <c r="D37" s="260">
        <v>246488096</v>
      </c>
      <c r="E37" s="263">
        <v>30.364919529420199</v>
      </c>
    </row>
    <row r="38" spans="1:5" x14ac:dyDescent="0.2">
      <c r="A38" s="429">
        <v>12</v>
      </c>
      <c r="B38" s="90" t="s">
        <v>206</v>
      </c>
      <c r="C38" s="260">
        <v>345773159</v>
      </c>
      <c r="D38" s="260">
        <v>334581357</v>
      </c>
      <c r="E38" s="263">
        <v>3.3450166202775078</v>
      </c>
    </row>
    <row r="39" spans="1:5" x14ac:dyDescent="0.2">
      <c r="A39" s="429">
        <v>13</v>
      </c>
      <c r="B39" s="90" t="s">
        <v>207</v>
      </c>
      <c r="C39" s="260">
        <v>307180380</v>
      </c>
      <c r="D39" s="260">
        <v>306543892</v>
      </c>
      <c r="E39" s="263">
        <v>0.20763356133026711</v>
      </c>
    </row>
    <row r="40" spans="1:5" x14ac:dyDescent="0.2">
      <c r="A40" s="429">
        <v>14</v>
      </c>
      <c r="B40" s="93" t="s">
        <v>61</v>
      </c>
      <c r="C40" s="260">
        <v>298271069</v>
      </c>
      <c r="D40" s="260">
        <v>276793454</v>
      </c>
      <c r="E40" s="263">
        <v>7.7594374757142814</v>
      </c>
    </row>
    <row r="41" spans="1:5" ht="24" customHeight="1" x14ac:dyDescent="0.2">
      <c r="A41" s="429">
        <v>15</v>
      </c>
      <c r="B41" s="93" t="s">
        <v>208</v>
      </c>
      <c r="C41" s="260">
        <v>240809988</v>
      </c>
      <c r="D41" s="260">
        <v>196324579</v>
      </c>
      <c r="E41" s="263">
        <v>22.659113406274003</v>
      </c>
    </row>
    <row r="42" spans="1:5" x14ac:dyDescent="0.2">
      <c r="A42" s="429">
        <v>16</v>
      </c>
      <c r="B42" s="90" t="s">
        <v>209</v>
      </c>
      <c r="C42" s="260">
        <v>244996894</v>
      </c>
      <c r="D42" s="260">
        <v>320964515</v>
      </c>
      <c r="E42" s="263">
        <v>-23.668541988200786</v>
      </c>
    </row>
    <row r="43" spans="1:5" x14ac:dyDescent="0.2">
      <c r="A43" s="429">
        <v>17</v>
      </c>
      <c r="B43" s="90" t="s">
        <v>210</v>
      </c>
      <c r="C43" s="260">
        <v>212977720</v>
      </c>
      <c r="D43" s="260">
        <v>179084946</v>
      </c>
      <c r="E43" s="263">
        <v>18.925529340696222</v>
      </c>
    </row>
    <row r="44" spans="1:5" x14ac:dyDescent="0.2">
      <c r="A44" s="429">
        <v>18</v>
      </c>
      <c r="B44" s="430" t="s">
        <v>115</v>
      </c>
      <c r="C44" s="260">
        <v>184872106</v>
      </c>
      <c r="D44" s="260">
        <v>158652936</v>
      </c>
      <c r="E44" s="263">
        <v>16.526117108857029</v>
      </c>
    </row>
    <row r="45" spans="1:5" x14ac:dyDescent="0.2">
      <c r="A45" s="429">
        <v>19</v>
      </c>
      <c r="B45" s="430" t="s">
        <v>211</v>
      </c>
      <c r="C45" s="260">
        <v>190569522</v>
      </c>
      <c r="D45" s="260">
        <v>230146127</v>
      </c>
      <c r="E45" s="263">
        <v>-17.19629416140468</v>
      </c>
    </row>
    <row r="46" spans="1:5" ht="24" customHeight="1" x14ac:dyDescent="0.2">
      <c r="A46" s="429">
        <v>20</v>
      </c>
      <c r="B46" s="93" t="s">
        <v>347</v>
      </c>
      <c r="C46" s="260">
        <v>225236644</v>
      </c>
      <c r="D46" s="260">
        <v>203481010</v>
      </c>
      <c r="E46" s="263">
        <v>10.691726957714632</v>
      </c>
    </row>
    <row r="47" spans="1:5" x14ac:dyDescent="0.2">
      <c r="A47" s="429">
        <v>21</v>
      </c>
      <c r="B47" s="93" t="s">
        <v>212</v>
      </c>
      <c r="C47" s="260">
        <v>196085894</v>
      </c>
      <c r="D47" s="260">
        <v>176020543</v>
      </c>
      <c r="E47" s="263">
        <v>11.39943705320805</v>
      </c>
    </row>
    <row r="48" spans="1:5" x14ac:dyDescent="0.2">
      <c r="A48" s="429">
        <v>22</v>
      </c>
      <c r="B48" s="430" t="s">
        <v>213</v>
      </c>
      <c r="C48" s="260">
        <v>210146490</v>
      </c>
      <c r="D48" s="260">
        <v>210185972</v>
      </c>
      <c r="E48" s="263">
        <v>-1.878431734730901E-2</v>
      </c>
    </row>
    <row r="49" spans="1:5" ht="25.5" x14ac:dyDescent="0.2">
      <c r="A49" s="429">
        <v>23</v>
      </c>
      <c r="B49" s="93" t="s">
        <v>214</v>
      </c>
      <c r="C49" s="260">
        <v>188906026</v>
      </c>
      <c r="D49" s="260">
        <v>227781540</v>
      </c>
      <c r="E49" s="263">
        <v>-17.06701693210082</v>
      </c>
    </row>
    <row r="50" spans="1:5" x14ac:dyDescent="0.2">
      <c r="A50" s="429">
        <v>24</v>
      </c>
      <c r="B50" s="90" t="s">
        <v>215</v>
      </c>
      <c r="C50" s="260">
        <v>159575075</v>
      </c>
      <c r="D50" s="260">
        <v>190469866</v>
      </c>
      <c r="E50" s="263">
        <v>-16.220303845858741</v>
      </c>
    </row>
    <row r="51" spans="1:5" ht="36" customHeight="1" x14ac:dyDescent="0.2">
      <c r="A51" s="429">
        <v>25</v>
      </c>
      <c r="B51" s="430" t="s">
        <v>216</v>
      </c>
      <c r="C51" s="260">
        <v>152102683</v>
      </c>
      <c r="D51" s="260">
        <v>217208171</v>
      </c>
      <c r="E51" s="263">
        <v>-29.973774789531284</v>
      </c>
    </row>
    <row r="52" spans="1:5" x14ac:dyDescent="0.2">
      <c r="A52" s="429">
        <v>26</v>
      </c>
      <c r="B52" s="90" t="s">
        <v>217</v>
      </c>
      <c r="C52" s="260">
        <v>165029193</v>
      </c>
      <c r="D52" s="260">
        <v>88262116</v>
      </c>
      <c r="E52" s="263">
        <v>86.976248110797599</v>
      </c>
    </row>
    <row r="53" spans="1:5" x14ac:dyDescent="0.2">
      <c r="A53" s="429">
        <v>27</v>
      </c>
      <c r="B53" s="93" t="s">
        <v>218</v>
      </c>
      <c r="C53" s="260">
        <v>106379628</v>
      </c>
      <c r="D53" s="260">
        <v>94620582</v>
      </c>
      <c r="E53" s="263">
        <v>12.427577331959338</v>
      </c>
    </row>
    <row r="54" spans="1:5" x14ac:dyDescent="0.2">
      <c r="A54" s="429">
        <v>28</v>
      </c>
      <c r="B54" s="430" t="s">
        <v>219</v>
      </c>
      <c r="C54" s="260">
        <v>89230167</v>
      </c>
      <c r="D54" s="260">
        <v>108722022</v>
      </c>
      <c r="E54" s="263">
        <v>-17.928157186039083</v>
      </c>
    </row>
    <row r="55" spans="1:5" x14ac:dyDescent="0.2">
      <c r="A55" s="429">
        <v>29</v>
      </c>
      <c r="B55" s="430" t="s">
        <v>220</v>
      </c>
      <c r="C55" s="260">
        <v>112973525</v>
      </c>
      <c r="D55" s="260">
        <v>114355423</v>
      </c>
      <c r="E55" s="263">
        <v>-1.20842367047167</v>
      </c>
    </row>
    <row r="56" spans="1:5" x14ac:dyDescent="0.2">
      <c r="A56" s="429">
        <v>30</v>
      </c>
      <c r="B56" s="430" t="s">
        <v>221</v>
      </c>
      <c r="C56" s="260">
        <v>99259548</v>
      </c>
      <c r="D56" s="260">
        <v>90333477</v>
      </c>
      <c r="E56" s="263">
        <v>9.8812436944057946</v>
      </c>
    </row>
    <row r="57" spans="1:5" x14ac:dyDescent="0.2">
      <c r="A57" s="429">
        <v>31</v>
      </c>
      <c r="B57" s="430" t="s">
        <v>81</v>
      </c>
      <c r="C57" s="260">
        <v>102530361</v>
      </c>
      <c r="D57" s="260">
        <v>95014192</v>
      </c>
      <c r="E57" s="263">
        <v>7.9105750854567169</v>
      </c>
    </row>
    <row r="58" spans="1:5" x14ac:dyDescent="0.2">
      <c r="A58" s="429">
        <v>32</v>
      </c>
      <c r="B58" s="430" t="s">
        <v>222</v>
      </c>
      <c r="C58" s="260">
        <v>89833066</v>
      </c>
      <c r="D58" s="260">
        <v>83277759</v>
      </c>
      <c r="E58" s="263">
        <v>7.8716179190172486</v>
      </c>
    </row>
    <row r="59" spans="1:5" x14ac:dyDescent="0.2">
      <c r="A59" s="429">
        <v>33</v>
      </c>
      <c r="B59" s="430" t="s">
        <v>223</v>
      </c>
      <c r="C59" s="260">
        <v>84253456</v>
      </c>
      <c r="D59" s="260">
        <v>66966120</v>
      </c>
      <c r="E59" s="263">
        <v>25.815047967539417</v>
      </c>
    </row>
    <row r="60" spans="1:5" x14ac:dyDescent="0.2">
      <c r="A60" s="429">
        <v>34</v>
      </c>
      <c r="B60" s="430" t="s">
        <v>224</v>
      </c>
      <c r="C60" s="260">
        <v>82743275</v>
      </c>
      <c r="D60" s="260">
        <v>82400029</v>
      </c>
      <c r="E60" s="263">
        <v>0.41656053300660467</v>
      </c>
    </row>
    <row r="61" spans="1:5" ht="25.5" x14ac:dyDescent="0.2">
      <c r="A61" s="429">
        <v>35</v>
      </c>
      <c r="B61" s="93" t="s">
        <v>225</v>
      </c>
      <c r="C61" s="260">
        <v>71515053</v>
      </c>
      <c r="D61" s="260">
        <v>53505878</v>
      </c>
      <c r="E61" s="263">
        <v>33.658311335438704</v>
      </c>
    </row>
    <row r="62" spans="1:5" x14ac:dyDescent="0.2">
      <c r="A62" s="429">
        <v>36</v>
      </c>
      <c r="B62" s="430" t="s">
        <v>226</v>
      </c>
      <c r="C62" s="260">
        <v>34819343</v>
      </c>
      <c r="D62" s="260">
        <v>49338376</v>
      </c>
      <c r="E62" s="263">
        <v>-29.427464333240316</v>
      </c>
    </row>
    <row r="63" spans="1:5" x14ac:dyDescent="0.2">
      <c r="A63" s="429">
        <v>37</v>
      </c>
      <c r="B63" s="430" t="s">
        <v>227</v>
      </c>
      <c r="C63" s="260">
        <v>23502373</v>
      </c>
      <c r="D63" s="260">
        <v>26559040</v>
      </c>
      <c r="E63" s="263">
        <v>-11.508951377760646</v>
      </c>
    </row>
    <row r="64" spans="1:5" x14ac:dyDescent="0.2">
      <c r="A64" s="429">
        <v>38</v>
      </c>
      <c r="B64" s="430" t="s">
        <v>228</v>
      </c>
      <c r="C64" s="260">
        <v>15469860</v>
      </c>
      <c r="D64" s="260">
        <v>16761012</v>
      </c>
      <c r="E64" s="263">
        <v>-7.7033057431138419</v>
      </c>
    </row>
    <row r="65" spans="1:24" x14ac:dyDescent="0.2">
      <c r="A65" s="429">
        <v>39</v>
      </c>
      <c r="B65" s="430" t="s">
        <v>229</v>
      </c>
      <c r="C65" s="260">
        <v>11987467</v>
      </c>
      <c r="D65" s="260">
        <v>16808332</v>
      </c>
      <c r="E65" s="263">
        <v>-28.681400391186941</v>
      </c>
    </row>
    <row r="66" spans="1:24" x14ac:dyDescent="0.2">
      <c r="A66" s="429">
        <v>40</v>
      </c>
      <c r="B66" s="430" t="s">
        <v>230</v>
      </c>
      <c r="C66" s="260">
        <v>10008730</v>
      </c>
      <c r="D66" s="260">
        <v>10292089</v>
      </c>
      <c r="E66" s="263">
        <v>-2.7531728495546415</v>
      </c>
    </row>
    <row r="67" spans="1:24" x14ac:dyDescent="0.2">
      <c r="A67" s="429">
        <v>41</v>
      </c>
      <c r="B67" s="90" t="s">
        <v>231</v>
      </c>
      <c r="C67" s="260">
        <v>2420837</v>
      </c>
      <c r="D67" s="260">
        <v>5522798</v>
      </c>
      <c r="E67" s="263">
        <v>-56.166475761018233</v>
      </c>
    </row>
    <row r="68" spans="1:24" x14ac:dyDescent="0.2">
      <c r="A68" s="429">
        <v>42</v>
      </c>
      <c r="B68" s="430" t="s">
        <v>232</v>
      </c>
      <c r="C68" s="260">
        <v>1908439</v>
      </c>
      <c r="D68" s="260">
        <v>2172850</v>
      </c>
      <c r="E68" s="263">
        <v>-12.168856570863152</v>
      </c>
    </row>
    <row r="69" spans="1:24" x14ac:dyDescent="0.2">
      <c r="A69" s="429">
        <v>43</v>
      </c>
      <c r="B69" s="430" t="s">
        <v>233</v>
      </c>
      <c r="C69" s="260">
        <v>500084</v>
      </c>
      <c r="D69" s="260">
        <v>36576</v>
      </c>
      <c r="E69" s="263">
        <v>1267.2462817147857</v>
      </c>
    </row>
    <row r="70" spans="1:24" x14ac:dyDescent="0.2">
      <c r="A70" s="429">
        <v>44</v>
      </c>
      <c r="B70" s="430" t="s">
        <v>234</v>
      </c>
      <c r="C70" s="260">
        <v>287232</v>
      </c>
      <c r="D70" s="260">
        <v>218768</v>
      </c>
      <c r="E70" s="263">
        <v>31.29525341914723</v>
      </c>
    </row>
    <row r="71" spans="1:24" x14ac:dyDescent="0.2">
      <c r="A71" s="429">
        <v>45</v>
      </c>
      <c r="B71" s="430" t="s">
        <v>235</v>
      </c>
      <c r="C71" s="261" t="s">
        <v>160</v>
      </c>
      <c r="D71" s="261" t="s">
        <v>160</v>
      </c>
      <c r="E71" s="35">
        <v>0</v>
      </c>
    </row>
    <row r="72" spans="1:24" x14ac:dyDescent="0.2">
      <c r="A72" s="429">
        <v>46</v>
      </c>
      <c r="B72" s="430" t="s">
        <v>236</v>
      </c>
      <c r="C72" s="261" t="s">
        <v>160</v>
      </c>
      <c r="D72" s="261" t="s">
        <v>160</v>
      </c>
      <c r="E72" s="35">
        <v>0</v>
      </c>
    </row>
    <row r="73" spans="1:24" x14ac:dyDescent="0.2">
      <c r="A73" s="429">
        <v>47</v>
      </c>
      <c r="B73" s="430" t="s">
        <v>85</v>
      </c>
      <c r="C73" s="260">
        <v>44098207</v>
      </c>
      <c r="D73" s="260">
        <v>49879135</v>
      </c>
      <c r="E73" s="263">
        <v>-11.589872198064377</v>
      </c>
    </row>
    <row r="74" spans="1:24" ht="7.5" customHeight="1" x14ac:dyDescent="0.2">
      <c r="A74" s="431"/>
      <c r="B74" s="432"/>
      <c r="C74" s="169"/>
      <c r="D74" s="169"/>
      <c r="E74" s="224"/>
    </row>
    <row r="75" spans="1:24" x14ac:dyDescent="0.2">
      <c r="A75" s="34"/>
      <c r="B75" s="34"/>
    </row>
    <row r="76" spans="1:24" s="17" customFormat="1" x14ac:dyDescent="0.2">
      <c r="A76" s="18" t="s">
        <v>103</v>
      </c>
      <c r="B76" s="264"/>
      <c r="C76" s="23"/>
      <c r="D76" s="23"/>
      <c r="E76" s="139"/>
      <c r="F76" s="23"/>
      <c r="G76" s="23"/>
      <c r="H76" s="23"/>
      <c r="I76" s="23"/>
      <c r="J76" s="23"/>
      <c r="K76" s="23"/>
      <c r="L76" s="23"/>
      <c r="M76" s="23"/>
      <c r="N76" s="23"/>
      <c r="O76" s="23"/>
      <c r="P76" s="23"/>
      <c r="Q76" s="23"/>
      <c r="R76" s="23"/>
      <c r="S76" s="23"/>
      <c r="T76" s="23"/>
      <c r="U76" s="23"/>
      <c r="V76" s="23"/>
      <c r="W76" s="23"/>
      <c r="X76" s="23"/>
    </row>
    <row r="77" spans="1:24" s="17" customFormat="1" x14ac:dyDescent="0.2">
      <c r="A77" s="114" t="s">
        <v>87</v>
      </c>
      <c r="B77" s="23" t="s">
        <v>237</v>
      </c>
      <c r="C77" s="73"/>
      <c r="D77" s="23"/>
      <c r="E77" s="73"/>
      <c r="F77" s="23"/>
      <c r="G77" s="23"/>
      <c r="H77" s="23"/>
      <c r="I77" s="23"/>
      <c r="J77" s="23"/>
      <c r="K77" s="23"/>
      <c r="L77" s="23"/>
      <c r="M77" s="23"/>
      <c r="N77" s="23"/>
      <c r="O77" s="23"/>
      <c r="P77" s="23"/>
      <c r="Q77" s="23"/>
      <c r="R77" s="23"/>
      <c r="S77" s="23"/>
      <c r="T77" s="23"/>
      <c r="U77" s="23"/>
      <c r="V77" s="23"/>
      <c r="W77" s="23"/>
      <c r="X77" s="23"/>
    </row>
    <row r="78" spans="1:24" s="17" customFormat="1" x14ac:dyDescent="0.2">
      <c r="A78" s="20" t="s">
        <v>89</v>
      </c>
      <c r="B78" s="23" t="s">
        <v>238</v>
      </c>
      <c r="C78" s="73"/>
      <c r="D78" s="23"/>
      <c r="E78" s="73"/>
      <c r="F78" s="23"/>
      <c r="G78" s="23"/>
      <c r="H78" s="23"/>
      <c r="I78" s="23"/>
      <c r="J78" s="23"/>
      <c r="K78" s="23"/>
      <c r="L78" s="23"/>
      <c r="M78" s="23"/>
      <c r="N78" s="23"/>
      <c r="O78" s="23"/>
      <c r="P78" s="23"/>
      <c r="Q78" s="23"/>
      <c r="R78" s="23"/>
      <c r="S78" s="23"/>
      <c r="T78" s="23"/>
      <c r="U78" s="23"/>
      <c r="V78" s="23"/>
      <c r="W78" s="23"/>
      <c r="X78" s="23"/>
    </row>
    <row r="79" spans="1:24" s="17" customFormat="1" x14ac:dyDescent="0.2">
      <c r="A79" s="20" t="s">
        <v>160</v>
      </c>
      <c r="B79" s="23" t="s">
        <v>345</v>
      </c>
      <c r="C79" s="73"/>
      <c r="D79" s="23"/>
      <c r="E79" s="73"/>
      <c r="F79" s="23"/>
      <c r="G79" s="23"/>
      <c r="H79" s="23"/>
      <c r="I79" s="23"/>
      <c r="J79" s="23"/>
      <c r="K79" s="23"/>
      <c r="L79" s="23"/>
      <c r="M79" s="23"/>
      <c r="N79" s="23"/>
      <c r="O79" s="23"/>
      <c r="P79" s="23"/>
      <c r="Q79" s="23"/>
      <c r="R79" s="23"/>
      <c r="S79" s="23"/>
      <c r="T79" s="23"/>
      <c r="U79" s="23"/>
      <c r="V79" s="23"/>
      <c r="W79" s="23"/>
      <c r="X79" s="23"/>
    </row>
    <row r="80" spans="1:24" s="17" customFormat="1" x14ac:dyDescent="0.2">
      <c r="A80" s="20" t="s">
        <v>161</v>
      </c>
      <c r="B80" s="31" t="s">
        <v>331</v>
      </c>
      <c r="C80" s="73"/>
      <c r="D80" s="23"/>
      <c r="E80" s="73"/>
      <c r="F80" s="23"/>
      <c r="G80" s="23"/>
      <c r="H80" s="23"/>
      <c r="I80" s="23"/>
      <c r="J80" s="23"/>
      <c r="K80" s="23"/>
      <c r="L80" s="23"/>
      <c r="M80" s="23"/>
      <c r="N80" s="23"/>
      <c r="O80" s="23"/>
      <c r="P80" s="23"/>
      <c r="Q80" s="23"/>
      <c r="R80" s="23"/>
      <c r="S80" s="23"/>
      <c r="T80" s="23"/>
      <c r="U80" s="23"/>
      <c r="V80" s="23"/>
      <c r="W80" s="23"/>
      <c r="X80" s="23"/>
    </row>
    <row r="81" spans="1:24" s="17" customFormat="1" x14ac:dyDescent="0.2">
      <c r="A81" s="31" t="s">
        <v>312</v>
      </c>
      <c r="B81" s="31" t="s">
        <v>370</v>
      </c>
      <c r="C81" s="73"/>
      <c r="D81" s="23"/>
      <c r="E81" s="73"/>
      <c r="F81" s="23"/>
      <c r="G81" s="23"/>
      <c r="H81" s="23"/>
      <c r="I81" s="23"/>
      <c r="J81" s="23"/>
      <c r="K81" s="23"/>
      <c r="L81" s="23"/>
      <c r="M81" s="23"/>
      <c r="N81" s="23"/>
      <c r="O81" s="23"/>
      <c r="P81" s="23"/>
      <c r="Q81" s="23"/>
      <c r="R81" s="23"/>
      <c r="S81" s="23"/>
      <c r="T81" s="23"/>
      <c r="U81" s="23"/>
      <c r="V81" s="23"/>
      <c r="W81" s="23"/>
      <c r="X81" s="23"/>
    </row>
    <row r="82" spans="1:24" s="17" customFormat="1" x14ac:dyDescent="0.2">
      <c r="A82" s="114" t="s">
        <v>98</v>
      </c>
      <c r="B82" s="23" t="s">
        <v>99</v>
      </c>
      <c r="C82" s="23"/>
      <c r="D82" s="23"/>
      <c r="E82" s="139"/>
      <c r="F82" s="23"/>
      <c r="G82" s="23"/>
      <c r="H82" s="23"/>
      <c r="I82" s="23"/>
      <c r="J82" s="23"/>
      <c r="K82" s="23"/>
      <c r="L82" s="23"/>
      <c r="M82" s="23"/>
      <c r="N82" s="23"/>
      <c r="O82" s="23"/>
      <c r="P82" s="23"/>
      <c r="Q82" s="23"/>
      <c r="R82" s="23"/>
      <c r="S82" s="23"/>
      <c r="T82" s="23"/>
      <c r="U82" s="23"/>
      <c r="V82" s="23"/>
      <c r="W82" s="23"/>
      <c r="X82" s="23"/>
    </row>
    <row r="83" spans="1:24" s="17" customFormat="1" x14ac:dyDescent="0.2">
      <c r="A83" s="20" t="s">
        <v>100</v>
      </c>
      <c r="B83" s="23" t="s">
        <v>101</v>
      </c>
      <c r="C83" s="23"/>
      <c r="D83" s="23"/>
      <c r="E83" s="139"/>
      <c r="F83" s="23"/>
      <c r="G83" s="23"/>
      <c r="H83" s="23"/>
      <c r="I83" s="23"/>
      <c r="J83" s="23"/>
      <c r="K83" s="23"/>
      <c r="L83" s="23"/>
      <c r="M83" s="23"/>
      <c r="N83" s="23"/>
      <c r="O83" s="23"/>
      <c r="P83" s="23"/>
      <c r="Q83" s="23"/>
      <c r="R83" s="23"/>
      <c r="S83" s="23"/>
      <c r="T83" s="23"/>
      <c r="U83" s="23"/>
      <c r="V83" s="23"/>
      <c r="W83" s="23"/>
      <c r="X83" s="23"/>
    </row>
    <row r="84" spans="1:24" s="17" customFormat="1" x14ac:dyDescent="0.2">
      <c r="A84" s="23" t="s">
        <v>306</v>
      </c>
      <c r="B84" s="23"/>
      <c r="C84" s="23"/>
      <c r="D84" s="23"/>
      <c r="E84" s="139"/>
      <c r="F84" s="23"/>
      <c r="G84" s="23"/>
      <c r="H84" s="23"/>
      <c r="I84" s="23"/>
      <c r="J84" s="23"/>
      <c r="K84" s="23"/>
      <c r="L84" s="23"/>
      <c r="M84" s="23"/>
      <c r="N84" s="23"/>
      <c r="O84" s="23"/>
      <c r="P84" s="23"/>
      <c r="Q84" s="23"/>
      <c r="R84" s="23"/>
      <c r="S84" s="23"/>
      <c r="T84" s="23"/>
      <c r="U84" s="23"/>
      <c r="V84" s="23"/>
      <c r="W84" s="23"/>
      <c r="X84" s="23"/>
    </row>
    <row r="85" spans="1:24" x14ac:dyDescent="0.2">
      <c r="A85" s="34"/>
      <c r="B85" s="34"/>
    </row>
    <row r="86" spans="1:24" x14ac:dyDescent="0.2">
      <c r="A86" s="34"/>
      <c r="B86" s="34"/>
    </row>
  </sheetData>
  <mergeCells count="5">
    <mergeCell ref="A12:B14"/>
    <mergeCell ref="A7:E7"/>
    <mergeCell ref="A8:E8"/>
    <mergeCell ref="A9:E9"/>
    <mergeCell ref="E12:E13"/>
  </mergeCells>
  <printOptions horizontalCentered="1"/>
  <pageMargins left="0.22" right="0.31" top="0.75" bottom="0.5" header="0.5" footer="0.5"/>
  <pageSetup paperSize="14"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85"/>
  <sheetViews>
    <sheetView workbookViewId="0">
      <selection activeCell="I7" sqref="I7"/>
    </sheetView>
  </sheetViews>
  <sheetFormatPr defaultColWidth="9.140625" defaultRowHeight="12.75" x14ac:dyDescent="0.2"/>
  <cols>
    <col min="1" max="1" width="2.7109375" style="34" customWidth="1"/>
    <col min="2" max="2" width="35.85546875" style="34" customWidth="1"/>
    <col min="3" max="3" width="10.85546875" style="171" customWidth="1"/>
    <col min="4" max="4" width="12.140625" style="127" customWidth="1"/>
    <col min="5" max="5" width="10.28515625" style="171" customWidth="1"/>
    <col min="6" max="6" width="11.7109375" style="127" customWidth="1"/>
    <col min="7" max="7" width="14.42578125" style="86" customWidth="1"/>
    <col min="8" max="16384" width="9.140625" style="34"/>
  </cols>
  <sheetData>
    <row r="1" spans="1:20" s="17" customFormat="1" x14ac:dyDescent="0.2">
      <c r="A1" s="24" t="s">
        <v>0</v>
      </c>
      <c r="B1" s="24"/>
      <c r="C1" s="25"/>
      <c r="D1" s="24"/>
      <c r="E1" s="25"/>
      <c r="F1" s="200"/>
      <c r="G1" s="173"/>
    </row>
    <row r="2" spans="1:20" s="17" customFormat="1" x14ac:dyDescent="0.2">
      <c r="A2" s="24" t="s">
        <v>1</v>
      </c>
      <c r="B2" s="24"/>
      <c r="C2" s="25"/>
      <c r="D2" s="24"/>
      <c r="E2" s="25"/>
      <c r="F2" s="200"/>
      <c r="G2" s="173"/>
    </row>
    <row r="3" spans="1:20" s="17" customFormat="1" x14ac:dyDescent="0.2">
      <c r="A3" s="24" t="s">
        <v>300</v>
      </c>
      <c r="B3" s="24"/>
      <c r="C3" s="25"/>
      <c r="D3" s="24"/>
      <c r="E3" s="25"/>
      <c r="F3" s="200"/>
      <c r="G3" s="173"/>
    </row>
    <row r="4" spans="1:20" s="17" customFormat="1" x14ac:dyDescent="0.2">
      <c r="A4" s="24" t="s">
        <v>2</v>
      </c>
      <c r="B4" s="24"/>
      <c r="C4" s="25"/>
      <c r="D4" s="24"/>
      <c r="E4" s="25"/>
      <c r="F4" s="200"/>
      <c r="G4" s="173"/>
    </row>
    <row r="5" spans="1:20" s="17" customFormat="1" x14ac:dyDescent="0.2">
      <c r="A5" s="24"/>
      <c r="B5" s="24"/>
      <c r="C5" s="25"/>
      <c r="D5" s="24"/>
      <c r="E5" s="25"/>
      <c r="F5" s="200"/>
      <c r="G5" s="173"/>
    </row>
    <row r="6" spans="1:20" s="17" customFormat="1" ht="14.25" x14ac:dyDescent="0.2">
      <c r="A6" s="536" t="s">
        <v>349</v>
      </c>
      <c r="B6" s="537"/>
      <c r="C6" s="537"/>
      <c r="D6" s="537"/>
      <c r="E6" s="537"/>
      <c r="F6" s="537"/>
      <c r="G6" s="537"/>
      <c r="H6" s="131"/>
      <c r="I6" s="131"/>
      <c r="J6" s="131"/>
      <c r="K6" s="131"/>
      <c r="L6" s="131"/>
      <c r="M6" s="131"/>
      <c r="N6" s="131"/>
      <c r="O6" s="131"/>
      <c r="P6" s="131"/>
      <c r="Q6" s="131"/>
      <c r="R6" s="131"/>
      <c r="S6" s="131"/>
      <c r="T6" s="131"/>
    </row>
    <row r="7" spans="1:20" s="17" customFormat="1" ht="14.25" x14ac:dyDescent="0.2">
      <c r="A7" s="493" t="s">
        <v>389</v>
      </c>
      <c r="B7" s="493"/>
      <c r="C7" s="493"/>
      <c r="D7" s="493"/>
      <c r="E7" s="493"/>
      <c r="F7" s="493"/>
      <c r="G7" s="493"/>
    </row>
    <row r="8" spans="1:20" s="62" customFormat="1" x14ac:dyDescent="0.2">
      <c r="A8" s="493" t="s">
        <v>324</v>
      </c>
      <c r="B8" s="493"/>
      <c r="C8" s="493"/>
      <c r="D8" s="493"/>
      <c r="E8" s="493"/>
      <c r="F8" s="493"/>
      <c r="G8" s="493"/>
    </row>
    <row r="9" spans="1:20" x14ac:dyDescent="0.2">
      <c r="A9" s="161"/>
      <c r="B9" s="161"/>
      <c r="C9" s="162"/>
      <c r="D9" s="175"/>
      <c r="E9" s="162"/>
      <c r="F9" s="175"/>
      <c r="G9" s="266"/>
    </row>
    <row r="10" spans="1:20" ht="13.15" customHeight="1" x14ac:dyDescent="0.2">
      <c r="A10" s="479" t="s">
        <v>104</v>
      </c>
      <c r="B10" s="461"/>
      <c r="C10" s="480">
        <v>2021</v>
      </c>
      <c r="D10" s="480"/>
      <c r="E10" s="480">
        <v>2020</v>
      </c>
      <c r="F10" s="480"/>
      <c r="G10" s="497" t="s">
        <v>325</v>
      </c>
    </row>
    <row r="11" spans="1:20" ht="25.5" x14ac:dyDescent="0.2">
      <c r="A11" s="479"/>
      <c r="B11" s="461"/>
      <c r="C11" s="433" t="s">
        <v>326</v>
      </c>
      <c r="D11" s="176" t="s">
        <v>310</v>
      </c>
      <c r="E11" s="433" t="s">
        <v>327</v>
      </c>
      <c r="F11" s="176" t="s">
        <v>310</v>
      </c>
      <c r="G11" s="498"/>
    </row>
    <row r="12" spans="1:20" x14ac:dyDescent="0.2">
      <c r="A12" s="479"/>
      <c r="B12" s="461"/>
      <c r="C12" s="65" t="s">
        <v>9</v>
      </c>
      <c r="D12" s="119" t="s">
        <v>10</v>
      </c>
      <c r="E12" s="65" t="s">
        <v>11</v>
      </c>
      <c r="F12" s="119" t="s">
        <v>12</v>
      </c>
      <c r="G12" s="66" t="s">
        <v>13</v>
      </c>
    </row>
    <row r="13" spans="1:20" x14ac:dyDescent="0.2">
      <c r="A13" s="268"/>
      <c r="B13" s="268"/>
      <c r="C13" s="269">
        <v>0</v>
      </c>
      <c r="D13" s="279"/>
      <c r="E13" s="269">
        <v>0</v>
      </c>
      <c r="F13" s="279"/>
      <c r="G13" s="270"/>
    </row>
    <row r="14" spans="1:20" x14ac:dyDescent="0.2">
      <c r="A14" s="161" t="s">
        <v>196</v>
      </c>
      <c r="B14" s="33"/>
      <c r="C14" s="276">
        <v>7601951204</v>
      </c>
      <c r="D14" s="280">
        <v>100</v>
      </c>
      <c r="E14" s="276">
        <v>7400346277</v>
      </c>
      <c r="F14" s="280">
        <v>100</v>
      </c>
      <c r="G14" s="283">
        <v>2.724263425707262</v>
      </c>
    </row>
    <row r="15" spans="1:20" x14ac:dyDescent="0.2">
      <c r="C15" s="277"/>
      <c r="D15" s="281"/>
      <c r="E15" s="272"/>
      <c r="F15" s="281"/>
      <c r="G15" s="271"/>
    </row>
    <row r="16" spans="1:20" ht="12.75" customHeight="1" x14ac:dyDescent="0.2">
      <c r="A16" s="167" t="s">
        <v>239</v>
      </c>
      <c r="C16" s="276">
        <v>2557886364</v>
      </c>
      <c r="D16" s="280">
        <v>33.647760888731952</v>
      </c>
      <c r="E16" s="276">
        <v>2420741478</v>
      </c>
      <c r="F16" s="280">
        <v>32.711191981969471</v>
      </c>
      <c r="G16" s="283">
        <v>5.6654081919275479</v>
      </c>
    </row>
    <row r="17" spans="1:7" ht="12.75" customHeight="1" x14ac:dyDescent="0.2">
      <c r="B17" s="34" t="s">
        <v>240</v>
      </c>
      <c r="C17" s="277">
        <v>508748899</v>
      </c>
      <c r="D17" s="281">
        <v>6.6923462851525031</v>
      </c>
      <c r="E17" s="277">
        <v>525009808</v>
      </c>
      <c r="F17" s="281">
        <v>7.0943951586658978</v>
      </c>
      <c r="G17" s="284">
        <v>-3.0972581373184553</v>
      </c>
    </row>
    <row r="18" spans="1:7" ht="12.75" customHeight="1" x14ac:dyDescent="0.2">
      <c r="B18" s="34" t="s">
        <v>232</v>
      </c>
      <c r="C18" s="277">
        <v>319083581</v>
      </c>
      <c r="D18" s="281">
        <v>4.1973905440501174</v>
      </c>
      <c r="E18" s="277">
        <v>259628783</v>
      </c>
      <c r="F18" s="281">
        <v>3.5083328979742014</v>
      </c>
      <c r="G18" s="284">
        <v>22.899925544849932</v>
      </c>
    </row>
    <row r="19" spans="1:7" ht="12.75" customHeight="1" x14ac:dyDescent="0.2">
      <c r="B19" s="34" t="s">
        <v>241</v>
      </c>
      <c r="C19" s="277">
        <v>1210056396</v>
      </c>
      <c r="D19" s="281">
        <v>15.917708013743784</v>
      </c>
      <c r="E19" s="277">
        <v>1094439565</v>
      </c>
      <c r="F19" s="281">
        <v>14.789031810598882</v>
      </c>
      <c r="G19" s="284">
        <v>10.564021504467448</v>
      </c>
    </row>
    <row r="20" spans="1:7" ht="12.75" customHeight="1" x14ac:dyDescent="0.2">
      <c r="A20" s="249"/>
      <c r="B20" s="274" t="s">
        <v>242</v>
      </c>
      <c r="C20" s="277">
        <v>210470601</v>
      </c>
      <c r="D20" s="281">
        <v>2.7686392000155755</v>
      </c>
      <c r="E20" s="277">
        <v>237861302</v>
      </c>
      <c r="F20" s="281">
        <v>3.2141915134331489</v>
      </c>
      <c r="G20" s="284">
        <v>-11.515408672908046</v>
      </c>
    </row>
    <row r="21" spans="1:7" ht="12.75" customHeight="1" x14ac:dyDescent="0.2">
      <c r="B21" s="34" t="s">
        <v>243</v>
      </c>
      <c r="C21" s="277">
        <v>196051010</v>
      </c>
      <c r="D21" s="281">
        <v>2.5789564381423777</v>
      </c>
      <c r="E21" s="277">
        <v>169094236</v>
      </c>
      <c r="F21" s="281">
        <v>2.2849503208456414</v>
      </c>
      <c r="G21" s="284">
        <v>15.941864511573298</v>
      </c>
    </row>
    <row r="22" spans="1:7" ht="12.75" customHeight="1" x14ac:dyDescent="0.2">
      <c r="B22" s="275" t="s">
        <v>244</v>
      </c>
      <c r="C22" s="277">
        <v>113475877</v>
      </c>
      <c r="D22" s="281">
        <v>1.4927204076275993</v>
      </c>
      <c r="E22" s="277">
        <v>134707784</v>
      </c>
      <c r="F22" s="281">
        <v>1.8202902804516967</v>
      </c>
      <c r="G22" s="284">
        <v>-15.761455180644942</v>
      </c>
    </row>
    <row r="23" spans="1:7" ht="12.75" customHeight="1" x14ac:dyDescent="0.2">
      <c r="A23" s="167" t="s">
        <v>245</v>
      </c>
      <c r="C23" s="276">
        <v>2968465814</v>
      </c>
      <c r="D23" s="280">
        <v>39.048735440949031</v>
      </c>
      <c r="E23" s="276">
        <v>2790125315</v>
      </c>
      <c r="F23" s="280">
        <v>37.70263188455931</v>
      </c>
      <c r="G23" s="283">
        <v>6.3918454859795428</v>
      </c>
    </row>
    <row r="24" spans="1:7" ht="12.75" customHeight="1" x14ac:dyDescent="0.2">
      <c r="B24" s="34" t="s">
        <v>246</v>
      </c>
      <c r="C24" s="277">
        <v>220955183</v>
      </c>
      <c r="D24" s="281">
        <v>2.9065588172117924</v>
      </c>
      <c r="E24" s="277">
        <v>228471675</v>
      </c>
      <c r="F24" s="281">
        <v>3.0873105993712948</v>
      </c>
      <c r="G24" s="284">
        <v>-3.2899010347781621</v>
      </c>
    </row>
    <row r="25" spans="1:7" ht="12.75" customHeight="1" x14ac:dyDescent="0.2">
      <c r="B25" s="49" t="s">
        <v>247</v>
      </c>
      <c r="C25" s="277">
        <v>96636877</v>
      </c>
      <c r="D25" s="281">
        <v>1.271211487771081</v>
      </c>
      <c r="E25" s="277">
        <v>118755992</v>
      </c>
      <c r="F25" s="281">
        <v>1.6047356104009509</v>
      </c>
      <c r="G25" s="284">
        <v>-18.625683325520114</v>
      </c>
    </row>
    <row r="26" spans="1:7" ht="12.75" customHeight="1" x14ac:dyDescent="0.2">
      <c r="B26" s="34" t="s">
        <v>248</v>
      </c>
      <c r="C26" s="277">
        <v>2034779</v>
      </c>
      <c r="D26" s="281">
        <v>2.6766535924741777E-2</v>
      </c>
      <c r="E26" s="277">
        <v>9886974</v>
      </c>
      <c r="F26" s="281">
        <v>0.13360150498265663</v>
      </c>
      <c r="G26" s="284">
        <v>-79.419597947764402</v>
      </c>
    </row>
    <row r="27" spans="1:7" ht="12.75" customHeight="1" x14ac:dyDescent="0.2">
      <c r="B27" s="34" t="s">
        <v>249</v>
      </c>
      <c r="C27" s="277">
        <v>1243036</v>
      </c>
      <c r="D27" s="281">
        <v>1.6351538791066409E-2</v>
      </c>
      <c r="E27" s="277">
        <v>1017853</v>
      </c>
      <c r="F27" s="281">
        <v>1.37541266570653E-2</v>
      </c>
      <c r="G27" s="284">
        <v>22.123332151106297</v>
      </c>
    </row>
    <row r="28" spans="1:7" ht="12.75" customHeight="1" x14ac:dyDescent="0.2">
      <c r="B28" s="34" t="s">
        <v>250</v>
      </c>
      <c r="C28" s="277">
        <v>115246485</v>
      </c>
      <c r="D28" s="281">
        <v>1.5160119015149627</v>
      </c>
      <c r="E28" s="277">
        <v>91840312</v>
      </c>
      <c r="F28" s="281">
        <v>1.2410272244345681</v>
      </c>
      <c r="G28" s="284">
        <v>25.485728968342354</v>
      </c>
    </row>
    <row r="29" spans="1:7" ht="12.75" customHeight="1" x14ac:dyDescent="0.2">
      <c r="B29" s="49" t="s">
        <v>251</v>
      </c>
      <c r="C29" s="277">
        <v>5025478</v>
      </c>
      <c r="D29" s="281">
        <v>6.6107738199578159E-2</v>
      </c>
      <c r="E29" s="277">
        <v>4635982</v>
      </c>
      <c r="F29" s="281">
        <v>6.2645473961245021E-2</v>
      </c>
      <c r="G29" s="284">
        <v>8.40158568346469</v>
      </c>
    </row>
    <row r="30" spans="1:7" ht="12.75" customHeight="1" x14ac:dyDescent="0.2">
      <c r="B30" s="49" t="s">
        <v>252</v>
      </c>
      <c r="C30" s="277">
        <v>2334106</v>
      </c>
      <c r="D30" s="281">
        <v>3.070403817866969E-2</v>
      </c>
      <c r="E30" s="277">
        <v>1626792</v>
      </c>
      <c r="F30" s="281">
        <v>2.1982647015532351E-2</v>
      </c>
      <c r="G30" s="284">
        <v>43.479068006235586</v>
      </c>
    </row>
    <row r="31" spans="1:7" ht="12.75" customHeight="1" x14ac:dyDescent="0.2">
      <c r="B31" s="49" t="s">
        <v>253</v>
      </c>
      <c r="C31" s="277">
        <v>4228766</v>
      </c>
      <c r="D31" s="281">
        <v>5.5627376268541487E-2</v>
      </c>
      <c r="E31" s="277">
        <v>6309690</v>
      </c>
      <c r="F31" s="281">
        <v>8.5262091310649629E-2</v>
      </c>
      <c r="G31" s="284">
        <v>-32.979813588306243</v>
      </c>
    </row>
    <row r="32" spans="1:7" ht="12.75" customHeight="1" x14ac:dyDescent="0.2">
      <c r="B32" s="49" t="s">
        <v>254</v>
      </c>
      <c r="C32" s="277">
        <v>51013305</v>
      </c>
      <c r="D32" s="281">
        <v>0.6710554123677851</v>
      </c>
      <c r="E32" s="277">
        <v>30619433</v>
      </c>
      <c r="F32" s="281">
        <v>0.41375676020950602</v>
      </c>
      <c r="G32" s="284">
        <v>66.604342412219069</v>
      </c>
    </row>
    <row r="33" spans="2:7" ht="12.75" customHeight="1" x14ac:dyDescent="0.2">
      <c r="B33" s="49" t="s">
        <v>255</v>
      </c>
      <c r="C33" s="277">
        <v>52644830</v>
      </c>
      <c r="D33" s="281">
        <v>0.69251733650038827</v>
      </c>
      <c r="E33" s="277">
        <v>48648415</v>
      </c>
      <c r="F33" s="281">
        <v>0.65738025193763505</v>
      </c>
      <c r="G33" s="284">
        <v>8.214892509858748</v>
      </c>
    </row>
    <row r="34" spans="2:7" ht="12.75" customHeight="1" x14ac:dyDescent="0.2">
      <c r="B34" s="34" t="s">
        <v>256</v>
      </c>
      <c r="C34" s="277">
        <v>5794006</v>
      </c>
      <c r="D34" s="281">
        <v>7.6217353209940442E-2</v>
      </c>
      <c r="E34" s="277">
        <v>6970544</v>
      </c>
      <c r="F34" s="281">
        <v>9.4192132896053674E-2</v>
      </c>
      <c r="G34" s="284">
        <v>-16.878711331568958</v>
      </c>
    </row>
    <row r="35" spans="2:7" ht="12.75" customHeight="1" x14ac:dyDescent="0.2">
      <c r="B35" s="34" t="s">
        <v>257</v>
      </c>
      <c r="C35" s="277">
        <v>2747510631</v>
      </c>
      <c r="D35" s="281">
        <v>36.142176623737242</v>
      </c>
      <c r="E35" s="277">
        <v>2561653640</v>
      </c>
      <c r="F35" s="281">
        <v>34.615321285188017</v>
      </c>
      <c r="G35" s="284">
        <v>7.2553520935796767</v>
      </c>
    </row>
    <row r="36" spans="2:7" ht="12.75" customHeight="1" x14ac:dyDescent="0.2">
      <c r="B36" s="34" t="s">
        <v>258</v>
      </c>
      <c r="C36" s="277">
        <v>117482143</v>
      </c>
      <c r="D36" s="281">
        <v>1.5454209037566982</v>
      </c>
      <c r="E36" s="277">
        <v>109536476</v>
      </c>
      <c r="F36" s="281">
        <v>1.4801533860710718</v>
      </c>
      <c r="G36" s="284">
        <v>7.253900518033829</v>
      </c>
    </row>
    <row r="37" spans="2:7" ht="12.75" customHeight="1" x14ac:dyDescent="0.2">
      <c r="B37" s="34" t="s">
        <v>259</v>
      </c>
      <c r="C37" s="277">
        <v>90611654</v>
      </c>
      <c r="D37" s="281">
        <v>1.1919525864928191</v>
      </c>
      <c r="E37" s="277">
        <v>85130005</v>
      </c>
      <c r="F37" s="281">
        <v>1.1503516432005469</v>
      </c>
      <c r="G37" s="284">
        <v>6.4391503324826544</v>
      </c>
    </row>
    <row r="38" spans="2:7" ht="12.75" customHeight="1" x14ac:dyDescent="0.2">
      <c r="B38" s="34" t="s">
        <v>260</v>
      </c>
      <c r="C38" s="277">
        <v>807188161</v>
      </c>
      <c r="D38" s="281">
        <v>10.618170774041186</v>
      </c>
      <c r="E38" s="277">
        <v>751239364</v>
      </c>
      <c r="F38" s="281">
        <v>10.151408270378157</v>
      </c>
      <c r="G38" s="284">
        <v>7.4475326615073376</v>
      </c>
    </row>
    <row r="39" spans="2:7" ht="12.75" customHeight="1" x14ac:dyDescent="0.2">
      <c r="B39" s="49" t="s">
        <v>261</v>
      </c>
      <c r="C39" s="277">
        <v>149373928</v>
      </c>
      <c r="D39" s="281">
        <v>1.9649419470280514</v>
      </c>
      <c r="E39" s="277">
        <v>146397142</v>
      </c>
      <c r="F39" s="281">
        <v>1.978247186283659</v>
      </c>
      <c r="G39" s="284">
        <v>2.0333634655244839</v>
      </c>
    </row>
    <row r="40" spans="2:7" ht="12.75" customHeight="1" x14ac:dyDescent="0.2">
      <c r="B40" s="49" t="s">
        <v>262</v>
      </c>
      <c r="C40" s="277">
        <v>110953811</v>
      </c>
      <c r="D40" s="281">
        <v>1.4595438463432684</v>
      </c>
      <c r="E40" s="277">
        <v>138069883</v>
      </c>
      <c r="F40" s="281">
        <v>1.865721924785007</v>
      </c>
      <c r="G40" s="284">
        <v>-19.639382181558016</v>
      </c>
    </row>
    <row r="41" spans="2:7" ht="12.75" customHeight="1" x14ac:dyDescent="0.2">
      <c r="B41" s="49" t="s">
        <v>263</v>
      </c>
      <c r="C41" s="277">
        <v>27795903</v>
      </c>
      <c r="D41" s="281">
        <v>0.36564169190370932</v>
      </c>
      <c r="E41" s="277">
        <v>18836866</v>
      </c>
      <c r="F41" s="281">
        <v>0.2545403322347804</v>
      </c>
      <c r="G41" s="284">
        <v>47.561186664490791</v>
      </c>
    </row>
    <row r="42" spans="2:7" ht="12.75" customHeight="1" x14ac:dyDescent="0.2">
      <c r="B42" s="49" t="s">
        <v>264</v>
      </c>
      <c r="C42" s="277">
        <v>19828280</v>
      </c>
      <c r="D42" s="281">
        <v>0.26083145587104978</v>
      </c>
      <c r="E42" s="277">
        <v>20643307</v>
      </c>
      <c r="F42" s="281">
        <v>0.27895055484307035</v>
      </c>
      <c r="G42" s="284">
        <v>-3.9481416422281561</v>
      </c>
    </row>
    <row r="43" spans="2:7" ht="12.75" customHeight="1" x14ac:dyDescent="0.2">
      <c r="B43" s="49" t="s">
        <v>265</v>
      </c>
      <c r="C43" s="277">
        <v>204411101</v>
      </c>
      <c r="D43" s="281">
        <v>2.6889294013416296</v>
      </c>
      <c r="E43" s="277">
        <v>187929141</v>
      </c>
      <c r="F43" s="281">
        <v>2.5394641543204099</v>
      </c>
      <c r="G43" s="284">
        <v>8.7703056121562337</v>
      </c>
    </row>
    <row r="44" spans="2:7" ht="12.75" customHeight="1" x14ac:dyDescent="0.2">
      <c r="B44" s="49" t="s">
        <v>255</v>
      </c>
      <c r="C44" s="277">
        <v>294825138</v>
      </c>
      <c r="D44" s="281">
        <v>3.8782824315534765</v>
      </c>
      <c r="E44" s="277">
        <v>239363025</v>
      </c>
      <c r="F44" s="281">
        <v>3.2344841179112302</v>
      </c>
      <c r="G44" s="284">
        <v>23.170710263207944</v>
      </c>
    </row>
    <row r="45" spans="2:7" ht="12.75" customHeight="1" x14ac:dyDescent="0.2">
      <c r="B45" s="34" t="s">
        <v>266</v>
      </c>
      <c r="C45" s="277">
        <v>991853163</v>
      </c>
      <c r="D45" s="281">
        <v>13.047349770912842</v>
      </c>
      <c r="E45" s="277">
        <v>823625815</v>
      </c>
      <c r="F45" s="281">
        <v>11.129557782448616</v>
      </c>
      <c r="G45" s="284">
        <v>20.425215545241258</v>
      </c>
    </row>
    <row r="46" spans="2:7" ht="12.75" customHeight="1" x14ac:dyDescent="0.2">
      <c r="B46" s="49" t="s">
        <v>267</v>
      </c>
      <c r="C46" s="277">
        <v>89314068</v>
      </c>
      <c r="D46" s="281">
        <v>1.1748834687731837</v>
      </c>
      <c r="E46" s="277">
        <v>84198739</v>
      </c>
      <c r="F46" s="281">
        <v>1.1377675563870104</v>
      </c>
      <c r="G46" s="284">
        <v>6.0753035743207509</v>
      </c>
    </row>
    <row r="47" spans="2:7" ht="12.75" customHeight="1" x14ac:dyDescent="0.2">
      <c r="B47" s="49" t="s">
        <v>268</v>
      </c>
      <c r="C47" s="277">
        <v>83250864</v>
      </c>
      <c r="D47" s="281">
        <v>1.0951249457664896</v>
      </c>
      <c r="E47" s="277">
        <v>54706805</v>
      </c>
      <c r="F47" s="281">
        <v>0.73924655620544011</v>
      </c>
      <c r="G47" s="284">
        <v>52.176432164152153</v>
      </c>
    </row>
    <row r="48" spans="2:7" ht="12.75" customHeight="1" x14ac:dyDescent="0.2">
      <c r="B48" s="49" t="s">
        <v>269</v>
      </c>
      <c r="C48" s="277">
        <v>136344408</v>
      </c>
      <c r="D48" s="281">
        <v>1.7935448984236861</v>
      </c>
      <c r="E48" s="277">
        <v>96811316</v>
      </c>
      <c r="F48" s="281">
        <v>1.3081998108775794</v>
      </c>
      <c r="G48" s="284">
        <v>40.8351974060553</v>
      </c>
    </row>
    <row r="49" spans="1:7" ht="12.75" customHeight="1" x14ac:dyDescent="0.2">
      <c r="B49" s="49" t="s">
        <v>270</v>
      </c>
      <c r="C49" s="277">
        <v>345629135</v>
      </c>
      <c r="D49" s="281">
        <v>4.5465844981764238</v>
      </c>
      <c r="E49" s="277">
        <v>327865307</v>
      </c>
      <c r="F49" s="281">
        <v>4.4304049395498302</v>
      </c>
      <c r="G49" s="284">
        <v>5.4180261286382461</v>
      </c>
    </row>
    <row r="50" spans="1:7" ht="12.75" customHeight="1" x14ac:dyDescent="0.2">
      <c r="B50" s="49" t="s">
        <v>271</v>
      </c>
      <c r="C50" s="277">
        <v>97799053</v>
      </c>
      <c r="D50" s="281">
        <v>1.2864993522786627</v>
      </c>
      <c r="E50" s="277">
        <v>79215582</v>
      </c>
      <c r="F50" s="281">
        <v>1.0704307478989068</v>
      </c>
      <c r="G50" s="284">
        <v>23.459363083389327</v>
      </c>
    </row>
    <row r="51" spans="1:7" ht="12.75" customHeight="1" x14ac:dyDescent="0.2">
      <c r="B51" s="49" t="s">
        <v>272</v>
      </c>
      <c r="C51" s="277">
        <v>152793080</v>
      </c>
      <c r="D51" s="281">
        <v>2.009919241781021</v>
      </c>
      <c r="E51" s="277">
        <v>111642168</v>
      </c>
      <c r="F51" s="281">
        <v>1.5086073518881093</v>
      </c>
      <c r="G51" s="284">
        <v>36.859649662124085</v>
      </c>
    </row>
    <row r="52" spans="1:7" ht="12.75" customHeight="1" x14ac:dyDescent="0.2">
      <c r="B52" s="49" t="s">
        <v>255</v>
      </c>
      <c r="C52" s="277">
        <v>86722555</v>
      </c>
      <c r="D52" s="281">
        <v>1.1407933657133746</v>
      </c>
      <c r="E52" s="277">
        <v>69185898</v>
      </c>
      <c r="F52" s="281">
        <v>0.93490081964174021</v>
      </c>
      <c r="G52" s="284">
        <v>25.347155283002902</v>
      </c>
    </row>
    <row r="53" spans="1:7" ht="12.75" customHeight="1" x14ac:dyDescent="0.2">
      <c r="B53" s="34" t="s">
        <v>273</v>
      </c>
      <c r="C53" s="277">
        <v>11684799</v>
      </c>
      <c r="D53" s="281">
        <v>0.15370789270327972</v>
      </c>
      <c r="E53" s="277">
        <v>7214604</v>
      </c>
      <c r="F53" s="281">
        <v>9.7490086679088511E-2</v>
      </c>
      <c r="G53" s="284">
        <v>61.960365392196159</v>
      </c>
    </row>
    <row r="54" spans="1:7" ht="12.75" customHeight="1" x14ac:dyDescent="0.2">
      <c r="B54" s="34" t="s">
        <v>274</v>
      </c>
      <c r="C54" s="277">
        <v>728690711</v>
      </c>
      <c r="D54" s="281">
        <v>9.5855746958304202</v>
      </c>
      <c r="E54" s="277">
        <v>784907376</v>
      </c>
      <c r="F54" s="281">
        <v>10.606360116410537</v>
      </c>
      <c r="G54" s="284">
        <v>-7.1622036840178707</v>
      </c>
    </row>
    <row r="55" spans="1:7" ht="12.75" customHeight="1" x14ac:dyDescent="0.2">
      <c r="B55" s="34" t="s">
        <v>275</v>
      </c>
      <c r="C55" s="287" t="s">
        <v>160</v>
      </c>
      <c r="D55" s="277">
        <v>0</v>
      </c>
      <c r="E55" s="287" t="s">
        <v>160</v>
      </c>
      <c r="F55" s="277">
        <v>0</v>
      </c>
      <c r="G55" s="277">
        <v>0</v>
      </c>
    </row>
    <row r="56" spans="1:7" ht="12.75" customHeight="1" x14ac:dyDescent="0.2">
      <c r="A56" s="166" t="s">
        <v>276</v>
      </c>
      <c r="C56" s="276">
        <v>692461055</v>
      </c>
      <c r="D56" s="280">
        <v>9.1089910526607998</v>
      </c>
      <c r="E56" s="276">
        <v>866229276</v>
      </c>
      <c r="F56" s="280">
        <v>11.705253289190106</v>
      </c>
      <c r="G56" s="283">
        <v>-20.060303410941284</v>
      </c>
    </row>
    <row r="57" spans="1:7" ht="12.75" customHeight="1" x14ac:dyDescent="0.2">
      <c r="B57" s="34" t="s">
        <v>277</v>
      </c>
      <c r="C57" s="277">
        <v>80758811</v>
      </c>
      <c r="D57" s="281">
        <v>1.0623431910153052</v>
      </c>
      <c r="E57" s="277">
        <v>114458564</v>
      </c>
      <c r="F57" s="281">
        <v>1.5466649764178326</v>
      </c>
      <c r="G57" s="284">
        <v>-29.442753623922801</v>
      </c>
    </row>
    <row r="58" spans="1:7" ht="12.75" customHeight="1" x14ac:dyDescent="0.2">
      <c r="B58" s="34" t="s">
        <v>278</v>
      </c>
      <c r="C58" s="287" t="s">
        <v>160</v>
      </c>
      <c r="D58" s="277">
        <v>0</v>
      </c>
      <c r="E58" s="277">
        <v>298861582</v>
      </c>
      <c r="F58" s="281">
        <v>4.0384810495807564</v>
      </c>
      <c r="G58" s="284">
        <v>-100</v>
      </c>
    </row>
    <row r="59" spans="1:7" ht="12.75" customHeight="1" x14ac:dyDescent="0.2">
      <c r="B59" s="34" t="s">
        <v>85</v>
      </c>
      <c r="C59" s="277">
        <v>611702244</v>
      </c>
      <c r="D59" s="281">
        <v>8.0466478616454946</v>
      </c>
      <c r="E59" s="277">
        <v>452909130</v>
      </c>
      <c r="F59" s="281">
        <v>6.1201072631915165</v>
      </c>
      <c r="G59" s="284">
        <v>35.060700586892565</v>
      </c>
    </row>
    <row r="60" spans="1:7" ht="12.75" customHeight="1" x14ac:dyDescent="0.2">
      <c r="A60" s="167" t="s">
        <v>279</v>
      </c>
      <c r="C60" s="276">
        <v>1315524851</v>
      </c>
      <c r="D60" s="280">
        <v>17.305094648697512</v>
      </c>
      <c r="E60" s="276">
        <v>1266138527</v>
      </c>
      <c r="F60" s="280">
        <v>17.109179484412927</v>
      </c>
      <c r="G60" s="283">
        <v>3.9005466579566455</v>
      </c>
    </row>
    <row r="61" spans="1:7" ht="12.75" customHeight="1" x14ac:dyDescent="0.2">
      <c r="B61" s="34" t="s">
        <v>280</v>
      </c>
      <c r="C61" s="277">
        <v>682181979</v>
      </c>
      <c r="D61" s="281">
        <v>8.9737747677339605</v>
      </c>
      <c r="E61" s="277">
        <v>719578614</v>
      </c>
      <c r="F61" s="281">
        <v>9.7235803172673627</v>
      </c>
      <c r="G61" s="284">
        <v>-5.1970186818253605</v>
      </c>
    </row>
    <row r="62" spans="1:7" ht="12.75" customHeight="1" x14ac:dyDescent="0.2">
      <c r="B62" s="34" t="s">
        <v>281</v>
      </c>
      <c r="C62" s="277">
        <v>353486922</v>
      </c>
      <c r="D62" s="281">
        <v>4.6499498946270794</v>
      </c>
      <c r="E62" s="277">
        <v>409542166</v>
      </c>
      <c r="F62" s="281">
        <v>5.5340946311234349</v>
      </c>
      <c r="G62" s="284">
        <v>-13.687294899934674</v>
      </c>
    </row>
    <row r="63" spans="1:7" ht="12.75" customHeight="1" x14ac:dyDescent="0.2">
      <c r="B63" s="34" t="s">
        <v>282</v>
      </c>
      <c r="C63" s="277">
        <v>72445306</v>
      </c>
      <c r="D63" s="281">
        <v>0.95298304416740631</v>
      </c>
      <c r="E63" s="277">
        <v>52969812</v>
      </c>
      <c r="F63" s="281">
        <v>0.71577477616997731</v>
      </c>
      <c r="G63" s="284">
        <v>36.76715711205469</v>
      </c>
    </row>
    <row r="64" spans="1:7" ht="12.75" customHeight="1" x14ac:dyDescent="0.2">
      <c r="B64" s="34" t="s">
        <v>283</v>
      </c>
      <c r="C64" s="277">
        <v>256249751</v>
      </c>
      <c r="D64" s="281">
        <v>3.3708418289394748</v>
      </c>
      <c r="E64" s="277">
        <v>257066636</v>
      </c>
      <c r="F64" s="281">
        <v>3.4737109099739496</v>
      </c>
      <c r="G64" s="284">
        <v>-0.31777169247276416</v>
      </c>
    </row>
    <row r="65" spans="1:23" ht="12.75" customHeight="1" x14ac:dyDescent="0.2">
      <c r="B65" s="34" t="s">
        <v>284</v>
      </c>
      <c r="C65" s="277">
        <v>633342872</v>
      </c>
      <c r="D65" s="281">
        <v>8.3313198809635498</v>
      </c>
      <c r="E65" s="277">
        <v>546559913</v>
      </c>
      <c r="F65" s="281">
        <v>7.3855991671455676</v>
      </c>
      <c r="G65" s="284">
        <v>15.878032203946137</v>
      </c>
    </row>
    <row r="66" spans="1:23" ht="12.75" customHeight="1" x14ac:dyDescent="0.2">
      <c r="B66" s="34" t="s">
        <v>285</v>
      </c>
      <c r="C66" s="277">
        <v>568483825</v>
      </c>
      <c r="D66" s="281">
        <v>7.4781304134243163</v>
      </c>
      <c r="E66" s="277">
        <v>491247985</v>
      </c>
      <c r="F66" s="281">
        <v>6.6381756557362781</v>
      </c>
      <c r="G66" s="284">
        <v>15.722372886679628</v>
      </c>
    </row>
    <row r="67" spans="1:23" ht="12.75" customHeight="1" x14ac:dyDescent="0.2">
      <c r="B67" s="49" t="s">
        <v>286</v>
      </c>
      <c r="C67" s="277">
        <v>72962240</v>
      </c>
      <c r="D67" s="281">
        <v>0.95978306150674408</v>
      </c>
      <c r="E67" s="277">
        <v>93648002</v>
      </c>
      <c r="F67" s="281">
        <v>1.2654543246314633</v>
      </c>
      <c r="G67" s="284">
        <v>-22.088844992122738</v>
      </c>
    </row>
    <row r="68" spans="1:23" ht="12.75" customHeight="1" x14ac:dyDescent="0.2">
      <c r="B68" s="49" t="s">
        <v>287</v>
      </c>
      <c r="C68" s="277">
        <v>50704898</v>
      </c>
      <c r="D68" s="281">
        <v>0.66699846709513289</v>
      </c>
      <c r="E68" s="277">
        <v>42198962</v>
      </c>
      <c r="F68" s="281">
        <v>0.57022955981334011</v>
      </c>
      <c r="G68" s="284">
        <v>20.156742244039084</v>
      </c>
    </row>
    <row r="69" spans="1:23" ht="12.75" customHeight="1" x14ac:dyDescent="0.2">
      <c r="B69" s="49" t="s">
        <v>288</v>
      </c>
      <c r="C69" s="277">
        <v>68471827</v>
      </c>
      <c r="D69" s="281">
        <v>0.90071384520294528</v>
      </c>
      <c r="E69" s="277">
        <v>52406566</v>
      </c>
      <c r="F69" s="281">
        <v>0.70816369989168826</v>
      </c>
      <c r="G69" s="284">
        <v>30.655053796121656</v>
      </c>
    </row>
    <row r="70" spans="1:23" ht="12.75" customHeight="1" x14ac:dyDescent="0.2">
      <c r="B70" s="49" t="s">
        <v>289</v>
      </c>
      <c r="C70" s="277">
        <v>97452354</v>
      </c>
      <c r="D70" s="281">
        <v>1.2819386942226418</v>
      </c>
      <c r="E70" s="277">
        <v>59799095</v>
      </c>
      <c r="F70" s="281">
        <v>0.8080580659563642</v>
      </c>
      <c r="G70" s="284">
        <v>62.966268971127406</v>
      </c>
    </row>
    <row r="71" spans="1:23" ht="12.75" customHeight="1" x14ac:dyDescent="0.2">
      <c r="B71" s="49" t="s">
        <v>255</v>
      </c>
      <c r="C71" s="277">
        <v>278892506</v>
      </c>
      <c r="D71" s="281">
        <v>3.6686963453968517</v>
      </c>
      <c r="E71" s="277">
        <v>243195360</v>
      </c>
      <c r="F71" s="281">
        <v>3.2862700054434222</v>
      </c>
      <c r="G71" s="284">
        <v>14.678382844146368</v>
      </c>
    </row>
    <row r="72" spans="1:23" ht="12.75" customHeight="1" x14ac:dyDescent="0.2">
      <c r="B72" s="34" t="s">
        <v>290</v>
      </c>
      <c r="C72" s="277">
        <v>14312932</v>
      </c>
      <c r="D72" s="281">
        <v>0.18827971419322992</v>
      </c>
      <c r="E72" s="277">
        <v>23670244</v>
      </c>
      <c r="F72" s="281">
        <v>0.31985319489124764</v>
      </c>
      <c r="G72" s="284">
        <v>-39.531962577149606</v>
      </c>
    </row>
    <row r="73" spans="1:23" ht="12.75" customHeight="1" x14ac:dyDescent="0.2">
      <c r="B73" s="34" t="s">
        <v>291</v>
      </c>
      <c r="C73" s="277">
        <v>50546115</v>
      </c>
      <c r="D73" s="281">
        <v>0.66490975334600422</v>
      </c>
      <c r="E73" s="277">
        <v>31641684</v>
      </c>
      <c r="F73" s="281">
        <v>0.4275703165180415</v>
      </c>
      <c r="G73" s="284">
        <v>59.745337827152312</v>
      </c>
    </row>
    <row r="74" spans="1:23" ht="12.75" customHeight="1" x14ac:dyDescent="0.2">
      <c r="A74" s="167" t="s">
        <v>157</v>
      </c>
      <c r="C74" s="276">
        <v>67613120</v>
      </c>
      <c r="D74" s="280">
        <v>0.88941796896069636</v>
      </c>
      <c r="E74" s="276">
        <v>57111681</v>
      </c>
      <c r="F74" s="280">
        <v>0.77174335986818576</v>
      </c>
      <c r="G74" s="283">
        <v>18.387550175593674</v>
      </c>
    </row>
    <row r="75" spans="1:23" ht="12.75" customHeight="1" x14ac:dyDescent="0.2">
      <c r="B75" s="34" t="s">
        <v>292</v>
      </c>
      <c r="C75" s="277">
        <v>33482421</v>
      </c>
      <c r="D75" s="281">
        <v>0.44044509233869056</v>
      </c>
      <c r="E75" s="277">
        <v>20788669</v>
      </c>
      <c r="F75" s="281">
        <v>0.28091481427849407</v>
      </c>
      <c r="G75" s="284">
        <v>61.06091736801428</v>
      </c>
    </row>
    <row r="76" spans="1:23" ht="12.75" customHeight="1" x14ac:dyDescent="0.2">
      <c r="A76" s="169"/>
      <c r="B76" s="169" t="s">
        <v>85</v>
      </c>
      <c r="C76" s="278">
        <v>34130699</v>
      </c>
      <c r="D76" s="282">
        <v>0.44897287662200569</v>
      </c>
      <c r="E76" s="278">
        <v>36323012</v>
      </c>
      <c r="F76" s="282">
        <v>0.49082854558969174</v>
      </c>
      <c r="G76" s="285">
        <v>-6.0356035452126058</v>
      </c>
    </row>
    <row r="77" spans="1:23" ht="12.75" customHeight="1" x14ac:dyDescent="0.2">
      <c r="E77" s="172"/>
    </row>
    <row r="78" spans="1:23" s="17" customFormat="1" ht="12.75" customHeight="1" x14ac:dyDescent="0.2">
      <c r="A78" s="23" t="s">
        <v>186</v>
      </c>
      <c r="B78" s="31"/>
      <c r="C78" s="180"/>
      <c r="D78" s="23"/>
      <c r="E78" s="181"/>
      <c r="F78" s="23"/>
      <c r="G78" s="203"/>
      <c r="H78" s="23"/>
      <c r="I78" s="23"/>
      <c r="J78" s="23"/>
      <c r="K78" s="23"/>
      <c r="L78" s="23"/>
      <c r="M78" s="23"/>
      <c r="N78" s="23"/>
      <c r="O78" s="23"/>
      <c r="P78" s="23"/>
      <c r="Q78" s="23"/>
      <c r="R78" s="23"/>
      <c r="S78" s="23"/>
      <c r="T78" s="23"/>
      <c r="U78" s="23"/>
      <c r="V78" s="23"/>
      <c r="W78" s="23"/>
    </row>
    <row r="79" spans="1:23" s="17" customFormat="1" ht="12.75" customHeight="1" x14ac:dyDescent="0.2">
      <c r="A79" s="20" t="s">
        <v>160</v>
      </c>
      <c r="B79" s="23" t="s">
        <v>345</v>
      </c>
      <c r="C79" s="73"/>
      <c r="D79" s="23"/>
      <c r="E79" s="73"/>
      <c r="F79" s="23"/>
      <c r="G79" s="203"/>
      <c r="H79" s="23"/>
      <c r="I79" s="23"/>
      <c r="J79" s="23"/>
      <c r="K79" s="23"/>
      <c r="L79" s="23"/>
      <c r="M79" s="23"/>
      <c r="N79" s="23"/>
      <c r="O79" s="23"/>
      <c r="P79" s="23"/>
      <c r="Q79" s="23"/>
      <c r="R79" s="23"/>
      <c r="S79" s="23"/>
      <c r="T79" s="23"/>
      <c r="U79" s="23"/>
      <c r="V79" s="23"/>
      <c r="W79" s="23"/>
    </row>
    <row r="80" spans="1:23" s="17" customFormat="1" ht="12.75" customHeight="1" x14ac:dyDescent="0.2">
      <c r="A80" s="20" t="s">
        <v>161</v>
      </c>
      <c r="B80" s="31" t="s">
        <v>328</v>
      </c>
      <c r="C80" s="51"/>
      <c r="D80" s="52"/>
      <c r="E80" s="51"/>
      <c r="F80" s="52"/>
      <c r="G80" s="53"/>
      <c r="H80" s="52"/>
      <c r="I80" s="52"/>
      <c r="J80" s="52"/>
      <c r="K80" s="52"/>
      <c r="L80" s="52"/>
      <c r="M80" s="52"/>
      <c r="N80" s="52"/>
      <c r="O80" s="52"/>
      <c r="P80" s="52"/>
      <c r="Q80" s="52"/>
      <c r="R80" s="52"/>
      <c r="S80" s="52"/>
      <c r="T80" s="52"/>
      <c r="U80" s="52"/>
      <c r="V80" s="52"/>
      <c r="W80" s="52"/>
    </row>
    <row r="81" spans="1:23" s="17" customFormat="1" x14ac:dyDescent="0.2">
      <c r="A81" s="114" t="s">
        <v>312</v>
      </c>
      <c r="B81" s="23" t="s">
        <v>329</v>
      </c>
      <c r="C81" s="51"/>
      <c r="D81" s="52"/>
      <c r="E81" s="51"/>
      <c r="F81" s="52"/>
      <c r="G81" s="53"/>
      <c r="H81" s="52"/>
      <c r="I81" s="52"/>
      <c r="J81" s="52"/>
      <c r="K81" s="52"/>
      <c r="L81" s="52"/>
      <c r="M81" s="52"/>
      <c r="N81" s="52"/>
      <c r="O81" s="52"/>
      <c r="P81" s="52"/>
      <c r="Q81" s="52"/>
      <c r="R81" s="52"/>
      <c r="S81" s="52"/>
      <c r="T81" s="52"/>
      <c r="U81" s="52"/>
      <c r="V81" s="52"/>
      <c r="W81" s="52"/>
    </row>
    <row r="82" spans="1:23" s="17" customFormat="1" x14ac:dyDescent="0.2">
      <c r="A82" s="114" t="s">
        <v>98</v>
      </c>
      <c r="B82" s="23" t="s">
        <v>99</v>
      </c>
      <c r="C82" s="180"/>
      <c r="D82" s="23"/>
      <c r="E82" s="181"/>
      <c r="F82" s="23"/>
      <c r="G82" s="203"/>
      <c r="H82" s="23"/>
      <c r="I82" s="23"/>
      <c r="J82" s="23"/>
      <c r="K82" s="23"/>
      <c r="L82" s="23"/>
      <c r="M82" s="23"/>
      <c r="N82" s="23"/>
      <c r="O82" s="23"/>
      <c r="P82" s="23"/>
      <c r="Q82" s="23"/>
      <c r="R82" s="23"/>
      <c r="S82" s="23"/>
      <c r="T82" s="23"/>
      <c r="U82" s="23"/>
      <c r="V82" s="23"/>
      <c r="W82" s="23"/>
    </row>
    <row r="83" spans="1:23" s="17" customFormat="1" x14ac:dyDescent="0.2">
      <c r="A83" s="20" t="s">
        <v>100</v>
      </c>
      <c r="B83" s="23" t="s">
        <v>101</v>
      </c>
      <c r="C83" s="180"/>
      <c r="D83" s="23"/>
      <c r="E83" s="180"/>
      <c r="F83" s="23"/>
      <c r="G83" s="203"/>
      <c r="H83" s="23"/>
      <c r="I83" s="23"/>
      <c r="J83" s="23"/>
      <c r="K83" s="23"/>
      <c r="L83" s="23"/>
      <c r="M83" s="23"/>
      <c r="N83" s="23"/>
      <c r="O83" s="23"/>
      <c r="P83" s="23"/>
      <c r="Q83" s="23"/>
      <c r="R83" s="23"/>
      <c r="S83" s="23"/>
      <c r="T83" s="23"/>
      <c r="U83" s="23"/>
      <c r="V83" s="23"/>
      <c r="W83" s="23"/>
    </row>
    <row r="84" spans="1:23" s="17" customFormat="1" x14ac:dyDescent="0.2">
      <c r="A84" s="23" t="s">
        <v>306</v>
      </c>
      <c r="B84" s="23"/>
      <c r="C84" s="23"/>
      <c r="D84" s="23"/>
      <c r="E84" s="139"/>
      <c r="F84" s="23"/>
      <c r="G84" s="23"/>
      <c r="H84" s="23"/>
      <c r="I84" s="23"/>
      <c r="J84" s="23"/>
      <c r="K84" s="23"/>
      <c r="L84" s="23"/>
      <c r="M84" s="23"/>
      <c r="N84" s="23"/>
      <c r="O84" s="23"/>
      <c r="P84" s="23"/>
      <c r="Q84" s="23"/>
      <c r="R84" s="23"/>
      <c r="S84" s="23"/>
      <c r="T84" s="23"/>
      <c r="U84" s="23"/>
      <c r="V84" s="23"/>
      <c r="W84" s="23"/>
    </row>
    <row r="85" spans="1:23" s="17" customFormat="1" x14ac:dyDescent="0.2">
      <c r="A85" s="207"/>
      <c r="B85" s="286"/>
      <c r="C85" s="188"/>
      <c r="E85" s="188"/>
      <c r="G85" s="86"/>
    </row>
  </sheetData>
  <mergeCells count="7">
    <mergeCell ref="A6:G6"/>
    <mergeCell ref="A8:G8"/>
    <mergeCell ref="A7:G7"/>
    <mergeCell ref="A10:B12"/>
    <mergeCell ref="C10:D10"/>
    <mergeCell ref="E10:F10"/>
    <mergeCell ref="G10:G11"/>
  </mergeCells>
  <printOptions horizontalCentered="1"/>
  <pageMargins left="0.75" right="0.75" top="1" bottom="1" header="0.5" footer="0.5"/>
  <pageSetup paperSize="14" scale="7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DB773-593D-4F82-82EE-75B1E061A851}">
  <dimension ref="A1:N30"/>
  <sheetViews>
    <sheetView workbookViewId="0">
      <selection sqref="A1:A1048576"/>
    </sheetView>
  </sheetViews>
  <sheetFormatPr defaultRowHeight="15" x14ac:dyDescent="0.25"/>
  <cols>
    <col min="1" max="1" width="5.7109375" customWidth="1"/>
    <col min="2" max="2" width="20.7109375" customWidth="1"/>
    <col min="3" max="14" width="12.7109375" customWidth="1"/>
  </cols>
  <sheetData>
    <row r="1" spans="1:14" x14ac:dyDescent="0.25">
      <c r="A1" s="17"/>
      <c r="B1" s="493" t="s">
        <v>0</v>
      </c>
      <c r="C1" s="493"/>
      <c r="D1" s="493"/>
      <c r="E1" s="493"/>
      <c r="F1" s="493"/>
      <c r="G1" s="493"/>
      <c r="H1" s="493"/>
      <c r="I1" s="493"/>
      <c r="J1" s="493"/>
      <c r="K1" s="493"/>
      <c r="L1" s="493"/>
      <c r="M1" s="493"/>
      <c r="N1" s="493"/>
    </row>
    <row r="2" spans="1:14" x14ac:dyDescent="0.25">
      <c r="A2" s="17"/>
      <c r="B2" s="493" t="s">
        <v>1</v>
      </c>
      <c r="C2" s="493"/>
      <c r="D2" s="493"/>
      <c r="E2" s="493"/>
      <c r="F2" s="493"/>
      <c r="G2" s="493"/>
      <c r="H2" s="493"/>
      <c r="I2" s="493"/>
      <c r="J2" s="493"/>
      <c r="K2" s="493"/>
      <c r="L2" s="493"/>
      <c r="M2" s="493"/>
      <c r="N2" s="493"/>
    </row>
    <row r="3" spans="1:14" x14ac:dyDescent="0.25">
      <c r="A3" s="17"/>
      <c r="B3" s="493" t="s">
        <v>300</v>
      </c>
      <c r="C3" s="493"/>
      <c r="D3" s="493"/>
      <c r="E3" s="493"/>
      <c r="F3" s="493"/>
      <c r="G3" s="493"/>
      <c r="H3" s="493"/>
      <c r="I3" s="493"/>
      <c r="J3" s="493"/>
      <c r="K3" s="493"/>
      <c r="L3" s="493"/>
      <c r="M3" s="493"/>
      <c r="N3" s="493"/>
    </row>
    <row r="4" spans="1:14" x14ac:dyDescent="0.25">
      <c r="A4" s="17"/>
      <c r="B4" s="493" t="s">
        <v>2</v>
      </c>
      <c r="C4" s="493"/>
      <c r="D4" s="493"/>
      <c r="E4" s="493"/>
      <c r="F4" s="493"/>
      <c r="G4" s="493"/>
      <c r="H4" s="493"/>
      <c r="I4" s="493"/>
      <c r="J4" s="493"/>
      <c r="K4" s="493"/>
      <c r="L4" s="493"/>
      <c r="M4" s="493"/>
      <c r="N4" s="493"/>
    </row>
    <row r="5" spans="1:14" x14ac:dyDescent="0.25">
      <c r="A5" s="17"/>
      <c r="B5" s="24"/>
      <c r="C5" s="24"/>
      <c r="D5" s="25"/>
      <c r="E5" s="24"/>
      <c r="F5" s="25"/>
      <c r="G5" s="200"/>
      <c r="H5" s="173"/>
      <c r="I5" s="17"/>
      <c r="J5" s="17"/>
      <c r="K5" s="17"/>
      <c r="L5" s="17"/>
      <c r="M5" s="17"/>
      <c r="N5" s="17"/>
    </row>
    <row r="6" spans="1:14" x14ac:dyDescent="0.25">
      <c r="A6" s="437"/>
      <c r="B6" s="502" t="s">
        <v>372</v>
      </c>
      <c r="C6" s="502"/>
      <c r="D6" s="502"/>
      <c r="E6" s="502"/>
      <c r="F6" s="502"/>
      <c r="G6" s="502"/>
      <c r="H6" s="502"/>
      <c r="I6" s="502"/>
      <c r="J6" s="502"/>
      <c r="K6" s="502"/>
      <c r="L6" s="502"/>
      <c r="M6" s="502"/>
      <c r="N6" s="502"/>
    </row>
    <row r="7" spans="1:14" x14ac:dyDescent="0.25">
      <c r="A7" s="502" t="s">
        <v>308</v>
      </c>
      <c r="B7" s="502"/>
      <c r="C7" s="502"/>
      <c r="D7" s="502"/>
      <c r="E7" s="502"/>
      <c r="F7" s="502"/>
      <c r="G7" s="502"/>
      <c r="H7" s="502"/>
      <c r="I7" s="502"/>
      <c r="J7" s="502"/>
      <c r="K7" s="502"/>
      <c r="L7" s="502"/>
      <c r="M7" s="502"/>
      <c r="N7" s="502"/>
    </row>
    <row r="8" spans="1:14" x14ac:dyDescent="0.25">
      <c r="A8" s="438"/>
      <c r="B8" s="438"/>
      <c r="C8" s="439"/>
      <c r="D8" s="439"/>
      <c r="E8" s="439"/>
      <c r="F8" s="439"/>
      <c r="G8" s="439"/>
      <c r="H8" s="439"/>
      <c r="I8" s="439"/>
      <c r="J8" s="439"/>
      <c r="K8" s="439"/>
      <c r="L8" s="439"/>
      <c r="M8" s="439"/>
      <c r="N8" s="439"/>
    </row>
    <row r="9" spans="1:14" x14ac:dyDescent="0.25">
      <c r="A9" s="538" t="s">
        <v>373</v>
      </c>
      <c r="B9" s="538"/>
      <c r="C9" s="504" t="s">
        <v>374</v>
      </c>
      <c r="D9" s="505"/>
      <c r="E9" s="505"/>
      <c r="F9" s="479"/>
      <c r="G9" s="504" t="s">
        <v>375</v>
      </c>
      <c r="H9" s="505"/>
      <c r="I9" s="505"/>
      <c r="J9" s="479"/>
      <c r="K9" s="506" t="s">
        <v>376</v>
      </c>
      <c r="L9" s="505"/>
      <c r="M9" s="505"/>
      <c r="N9" s="505"/>
    </row>
    <row r="10" spans="1:14" ht="51" x14ac:dyDescent="0.25">
      <c r="A10" s="538"/>
      <c r="B10" s="538"/>
      <c r="C10" s="434" t="s">
        <v>377</v>
      </c>
      <c r="D10" s="434" t="s">
        <v>310</v>
      </c>
      <c r="E10" s="440" t="s">
        <v>378</v>
      </c>
      <c r="F10" s="440" t="s">
        <v>379</v>
      </c>
      <c r="G10" s="434" t="s">
        <v>377</v>
      </c>
      <c r="H10" s="434" t="s">
        <v>310</v>
      </c>
      <c r="I10" s="440" t="s">
        <v>378</v>
      </c>
      <c r="J10" s="440" t="s">
        <v>379</v>
      </c>
      <c r="K10" s="434" t="s">
        <v>377</v>
      </c>
      <c r="L10" s="434" t="s">
        <v>310</v>
      </c>
      <c r="M10" s="440" t="s">
        <v>378</v>
      </c>
      <c r="N10" s="440" t="s">
        <v>379</v>
      </c>
    </row>
    <row r="11" spans="1:14" x14ac:dyDescent="0.25">
      <c r="A11" s="438"/>
      <c r="B11" s="438"/>
      <c r="C11" s="435"/>
      <c r="D11" s="441"/>
      <c r="E11" s="439"/>
      <c r="F11" s="439"/>
      <c r="G11" s="439"/>
      <c r="H11" s="439"/>
      <c r="I11" s="439"/>
      <c r="J11" s="439"/>
      <c r="K11" s="439"/>
      <c r="L11" s="439"/>
      <c r="M11" s="439"/>
      <c r="N11" s="439"/>
    </row>
    <row r="12" spans="1:14" x14ac:dyDescent="0.25">
      <c r="A12" s="507" t="s">
        <v>196</v>
      </c>
      <c r="B12" s="507"/>
      <c r="C12" s="442">
        <v>7601.951204</v>
      </c>
      <c r="D12" s="443">
        <v>100</v>
      </c>
      <c r="E12" s="443">
        <v>-9.4822546389324192</v>
      </c>
      <c r="F12" s="443">
        <v>2.7242634257072629</v>
      </c>
      <c r="G12" s="442">
        <v>8398.2993320000005</v>
      </c>
      <c r="H12" s="443">
        <v>100</v>
      </c>
      <c r="I12" s="443">
        <v>1.1385794841118679</v>
      </c>
      <c r="J12" s="443">
        <v>-12.121236785836309</v>
      </c>
      <c r="K12" s="442">
        <v>7400.3462769999996</v>
      </c>
      <c r="L12" s="443">
        <v>100</v>
      </c>
      <c r="M12" s="443">
        <v>-22.563693853904564</v>
      </c>
      <c r="N12" s="443">
        <v>-7.3213151508629952</v>
      </c>
    </row>
    <row r="13" spans="1:14" x14ac:dyDescent="0.25">
      <c r="A13" s="438"/>
      <c r="B13" s="439"/>
      <c r="C13" s="444"/>
      <c r="D13" s="445"/>
      <c r="E13" s="445"/>
      <c r="F13" s="445"/>
      <c r="G13" s="444"/>
      <c r="H13" s="445"/>
      <c r="I13" s="445"/>
      <c r="J13" s="445"/>
      <c r="K13" s="444"/>
      <c r="L13" s="445"/>
      <c r="M13" s="445"/>
      <c r="N13" s="445"/>
    </row>
    <row r="14" spans="1:14" x14ac:dyDescent="0.25">
      <c r="A14" s="501" t="s">
        <v>380</v>
      </c>
      <c r="B14" s="501"/>
      <c r="C14" s="442">
        <v>38.899155999999998</v>
      </c>
      <c r="D14" s="443">
        <v>0.51169962758419196</v>
      </c>
      <c r="E14" s="443">
        <v>54.135243098543803</v>
      </c>
      <c r="F14" s="443">
        <v>241.61853239075018</v>
      </c>
      <c r="G14" s="442">
        <v>25.237029</v>
      </c>
      <c r="H14" s="443">
        <v>0.30050166113798144</v>
      </c>
      <c r="I14" s="443">
        <v>-19.098268418987331</v>
      </c>
      <c r="J14" s="443">
        <v>41.806316068648172</v>
      </c>
      <c r="K14" s="442">
        <v>11.386723</v>
      </c>
      <c r="L14" s="443">
        <v>0.15386743503327013</v>
      </c>
      <c r="M14" s="443">
        <v>-36.018251565025906</v>
      </c>
      <c r="N14" s="443">
        <v>-16.718287176695888</v>
      </c>
    </row>
    <row r="15" spans="1:14" x14ac:dyDescent="0.25">
      <c r="A15" s="438"/>
      <c r="B15" s="439"/>
      <c r="C15" s="444"/>
      <c r="D15" s="445"/>
      <c r="E15" s="445"/>
      <c r="F15" s="445"/>
      <c r="G15" s="444"/>
      <c r="H15" s="445"/>
      <c r="I15" s="445"/>
      <c r="J15" s="445"/>
      <c r="K15" s="444"/>
      <c r="L15" s="445"/>
      <c r="M15" s="445"/>
      <c r="N15" s="445"/>
    </row>
    <row r="16" spans="1:14" x14ac:dyDescent="0.25">
      <c r="A16" s="438"/>
      <c r="B16" s="446" t="s">
        <v>381</v>
      </c>
      <c r="C16" s="444">
        <v>7.8172000000000005E-2</v>
      </c>
      <c r="D16" s="445">
        <v>1.0283149404966901E-3</v>
      </c>
      <c r="E16" s="445">
        <v>-88.032638814470076</v>
      </c>
      <c r="F16" s="445">
        <v>-48.061922795827513</v>
      </c>
      <c r="G16" s="444">
        <v>0.65320999999999996</v>
      </c>
      <c r="H16" s="445">
        <v>7.7778842379560937E-3</v>
      </c>
      <c r="I16" s="445">
        <v>66.331394697440388</v>
      </c>
      <c r="J16" s="445">
        <v>-23.901292213632331</v>
      </c>
      <c r="K16" s="444">
        <v>0.15051</v>
      </c>
      <c r="L16" s="445">
        <v>2.0338237477856877E-3</v>
      </c>
      <c r="M16" s="445">
        <v>-82.465644266122382</v>
      </c>
      <c r="N16" s="445">
        <v>-73.993233506239477</v>
      </c>
    </row>
    <row r="17" spans="1:14" x14ac:dyDescent="0.25">
      <c r="A17" s="438"/>
      <c r="B17" s="446" t="s">
        <v>382</v>
      </c>
      <c r="C17" s="444">
        <v>5.9579909999999998</v>
      </c>
      <c r="D17" s="445">
        <v>7.8374496759003404E-2</v>
      </c>
      <c r="E17" s="445">
        <v>1898.8361911343866</v>
      </c>
      <c r="F17" s="445">
        <v>9341.8417799752769</v>
      </c>
      <c r="G17" s="444">
        <v>0.29807299999999998</v>
      </c>
      <c r="H17" s="445">
        <v>3.5492066693104617E-3</v>
      </c>
      <c r="I17" s="445">
        <v>-92.141853836314297</v>
      </c>
      <c r="J17" s="445">
        <v>22.818446273908698</v>
      </c>
      <c r="K17" s="444">
        <v>6.3102000000000005E-2</v>
      </c>
      <c r="L17" s="445">
        <v>8.5268982880056128E-4</v>
      </c>
      <c r="M17" s="445">
        <v>-73.999357215258726</v>
      </c>
      <c r="N17" s="445">
        <v>-75.578870781103063</v>
      </c>
    </row>
    <row r="18" spans="1:14" x14ac:dyDescent="0.25">
      <c r="A18" s="438"/>
      <c r="B18" s="446" t="s">
        <v>383</v>
      </c>
      <c r="C18" s="444">
        <v>25.803419000000002</v>
      </c>
      <c r="D18" s="445">
        <v>0.3394315262958113</v>
      </c>
      <c r="E18" s="445">
        <v>43.13109481555788</v>
      </c>
      <c r="F18" s="445">
        <v>155.0564820885607</v>
      </c>
      <c r="G18" s="444">
        <v>18.027822</v>
      </c>
      <c r="H18" s="445">
        <v>0.21466038881596747</v>
      </c>
      <c r="I18" s="445">
        <v>-11.819653268987974</v>
      </c>
      <c r="J18" s="445">
        <v>42.179053525169174</v>
      </c>
      <c r="K18" s="444">
        <v>10.116747</v>
      </c>
      <c r="L18" s="445">
        <v>0.13670640023214145</v>
      </c>
      <c r="M18" s="445">
        <v>-20.212795909922189</v>
      </c>
      <c r="N18" s="445">
        <v>-10.977660791326926</v>
      </c>
    </row>
    <row r="19" spans="1:14" x14ac:dyDescent="0.25">
      <c r="A19" s="438"/>
      <c r="B19" s="446" t="s">
        <v>384</v>
      </c>
      <c r="C19" s="444">
        <v>2.6190519999999999</v>
      </c>
      <c r="D19" s="445">
        <v>3.4452365316708498E-2</v>
      </c>
      <c r="E19" s="445">
        <v>134.82642556266669</v>
      </c>
      <c r="F19" s="445">
        <v>1781.6650860706382</v>
      </c>
      <c r="G19" s="444">
        <v>1.1153139999999999</v>
      </c>
      <c r="H19" s="445">
        <v>1.3280236342021344E-2</v>
      </c>
      <c r="I19" s="445">
        <v>-2.1212214289788922</v>
      </c>
      <c r="J19" s="445">
        <v>4.5675170659583708</v>
      </c>
      <c r="K19" s="444">
        <v>0.13918800000000001</v>
      </c>
      <c r="L19" s="445">
        <v>1.8808309069616258E-3</v>
      </c>
      <c r="M19" s="445">
        <v>-86.95027268968505</v>
      </c>
      <c r="N19" s="445">
        <v>-33.065315033710675</v>
      </c>
    </row>
    <row r="20" spans="1:14" x14ac:dyDescent="0.25">
      <c r="A20" s="438"/>
      <c r="B20" s="446" t="s">
        <v>385</v>
      </c>
      <c r="C20" s="444">
        <v>0.62441500000000005</v>
      </c>
      <c r="D20" s="445">
        <v>8.2138780326746225E-3</v>
      </c>
      <c r="E20" s="445">
        <v>15.360455814348771</v>
      </c>
      <c r="F20" s="445">
        <v>191.91639161859172</v>
      </c>
      <c r="G20" s="444">
        <v>0.541273</v>
      </c>
      <c r="H20" s="445">
        <v>6.4450310545325533E-3</v>
      </c>
      <c r="I20" s="445">
        <v>-15.552105842063801</v>
      </c>
      <c r="J20" s="445">
        <v>-6.6136306387442385</v>
      </c>
      <c r="K20" s="444">
        <v>0.21390200000000001</v>
      </c>
      <c r="L20" s="445">
        <v>2.8904323121311153E-3</v>
      </c>
      <c r="M20" s="445">
        <v>-63.095275066165634</v>
      </c>
      <c r="N20" s="445">
        <v>-40.574359145323371</v>
      </c>
    </row>
    <row r="21" spans="1:14" x14ac:dyDescent="0.25">
      <c r="A21" s="438"/>
      <c r="B21" s="446" t="s">
        <v>386</v>
      </c>
      <c r="C21" s="444">
        <v>1.14693</v>
      </c>
      <c r="D21" s="445">
        <v>1.5087310734071898E-2</v>
      </c>
      <c r="E21" s="445">
        <v>-16.666121730108173</v>
      </c>
      <c r="F21" s="445">
        <v>723.52392098857626</v>
      </c>
      <c r="G21" s="444">
        <v>1.3763069999999999</v>
      </c>
      <c r="H21" s="445">
        <v>1.6387925049966529E-2</v>
      </c>
      <c r="I21" s="445">
        <v>-54.713008353191327</v>
      </c>
      <c r="J21" s="445">
        <v>298.65108721154201</v>
      </c>
      <c r="K21" s="444">
        <v>0.13927100000000001</v>
      </c>
      <c r="L21" s="445">
        <v>1.8819524761003292E-3</v>
      </c>
      <c r="M21" s="445">
        <v>-59.6597738970748</v>
      </c>
      <c r="N21" s="445">
        <v>117.3019612738138</v>
      </c>
    </row>
    <row r="22" spans="1:14" x14ac:dyDescent="0.25">
      <c r="A22" s="438"/>
      <c r="B22" s="446" t="s">
        <v>387</v>
      </c>
      <c r="C22" s="444">
        <v>2.6691769999999999</v>
      </c>
      <c r="D22" s="445">
        <v>3.5111735505425644E-2</v>
      </c>
      <c r="E22" s="445">
        <v>-17.235591606899781</v>
      </c>
      <c r="F22" s="445">
        <v>373.25581601516296</v>
      </c>
      <c r="G22" s="444">
        <v>3.2250299999999998</v>
      </c>
      <c r="H22" s="445">
        <v>3.8400988968226975E-2</v>
      </c>
      <c r="I22" s="445">
        <v>84.815260956720962</v>
      </c>
      <c r="J22" s="445">
        <v>59.287563979909685</v>
      </c>
      <c r="K22" s="444">
        <v>0.56400300000000003</v>
      </c>
      <c r="L22" s="445">
        <v>7.6213055293493535E-3</v>
      </c>
      <c r="M22" s="445">
        <v>-72.143309070811441</v>
      </c>
      <c r="N22" s="445">
        <v>-32.788534070907716</v>
      </c>
    </row>
    <row r="23" spans="1:14" x14ac:dyDescent="0.25">
      <c r="A23" s="438"/>
      <c r="B23" s="438"/>
      <c r="C23" s="439"/>
      <c r="D23" s="439"/>
      <c r="E23" s="439"/>
      <c r="F23" s="447"/>
      <c r="G23" s="439"/>
      <c r="H23" s="439"/>
      <c r="I23" s="439"/>
      <c r="J23" s="439"/>
      <c r="K23" s="439"/>
      <c r="L23" s="439"/>
      <c r="M23" s="439"/>
      <c r="N23" s="439"/>
    </row>
    <row r="24" spans="1:14" x14ac:dyDescent="0.25">
      <c r="A24" s="448"/>
      <c r="B24" s="448"/>
      <c r="C24" s="449"/>
      <c r="D24" s="449"/>
      <c r="E24" s="449"/>
      <c r="F24" s="449"/>
      <c r="G24" s="449"/>
      <c r="H24" s="449"/>
      <c r="I24" s="449"/>
      <c r="J24" s="449"/>
      <c r="K24" s="449"/>
      <c r="L24" s="449"/>
      <c r="M24" s="449"/>
      <c r="N24" s="449"/>
    </row>
    <row r="25" spans="1:14" x14ac:dyDescent="0.25">
      <c r="A25" s="438"/>
      <c r="B25" s="438"/>
      <c r="C25" s="439"/>
      <c r="D25" s="439"/>
      <c r="E25" s="439"/>
      <c r="F25" s="439"/>
      <c r="G25" s="439"/>
      <c r="H25" s="439"/>
      <c r="I25" s="439"/>
      <c r="J25" s="439"/>
      <c r="K25" s="439"/>
      <c r="L25" s="439"/>
      <c r="M25" s="439"/>
      <c r="N25" s="439"/>
    </row>
    <row r="26" spans="1:14" x14ac:dyDescent="0.25">
      <c r="A26" s="23" t="s">
        <v>186</v>
      </c>
      <c r="B26" s="31"/>
      <c r="C26" s="180"/>
      <c r="D26" s="23"/>
      <c r="E26" s="181"/>
      <c r="F26" s="23"/>
      <c r="G26" s="203"/>
      <c r="H26" s="23"/>
      <c r="I26" s="23"/>
      <c r="J26" s="23"/>
      <c r="K26" s="23"/>
      <c r="L26" s="23"/>
      <c r="M26" s="23"/>
      <c r="N26" s="23"/>
    </row>
    <row r="27" spans="1:14" x14ac:dyDescent="0.25">
      <c r="A27" s="114" t="s">
        <v>312</v>
      </c>
      <c r="B27" s="23" t="s">
        <v>329</v>
      </c>
      <c r="C27" s="51"/>
      <c r="D27" s="52"/>
      <c r="E27" s="51"/>
      <c r="F27" s="52"/>
      <c r="G27" s="53"/>
      <c r="H27" s="52"/>
      <c r="I27" s="52"/>
      <c r="J27" s="52"/>
      <c r="K27" s="52"/>
      <c r="L27" s="52"/>
      <c r="M27" s="52"/>
      <c r="N27" s="52"/>
    </row>
    <row r="28" spans="1:14" x14ac:dyDescent="0.25">
      <c r="A28" s="114" t="s">
        <v>98</v>
      </c>
      <c r="B28" s="23" t="s">
        <v>99</v>
      </c>
      <c r="C28" s="180"/>
      <c r="D28" s="23"/>
      <c r="E28" s="181"/>
      <c r="F28" s="23"/>
      <c r="G28" s="203"/>
      <c r="H28" s="23"/>
      <c r="I28" s="23"/>
      <c r="J28" s="23"/>
      <c r="K28" s="23"/>
      <c r="L28" s="23"/>
      <c r="M28" s="23"/>
      <c r="N28" s="23"/>
    </row>
    <row r="29" spans="1:14" x14ac:dyDescent="0.25">
      <c r="A29" s="20" t="s">
        <v>100</v>
      </c>
      <c r="B29" s="23" t="s">
        <v>101</v>
      </c>
      <c r="C29" s="180"/>
      <c r="D29" s="23"/>
      <c r="E29" s="180"/>
      <c r="F29" s="23"/>
      <c r="G29" s="203"/>
      <c r="H29" s="23"/>
      <c r="I29" s="23"/>
      <c r="J29" s="23"/>
      <c r="K29" s="23"/>
      <c r="L29" s="23"/>
      <c r="M29" s="23"/>
      <c r="N29" s="23"/>
    </row>
    <row r="30" spans="1:14" x14ac:dyDescent="0.25">
      <c r="A30" s="23" t="s">
        <v>306</v>
      </c>
      <c r="B30" s="23"/>
      <c r="C30" s="23"/>
      <c r="D30" s="23"/>
      <c r="E30" s="139"/>
      <c r="F30" s="23"/>
      <c r="G30" s="23"/>
      <c r="H30" s="23"/>
      <c r="I30" s="23"/>
      <c r="J30" s="23"/>
      <c r="K30" s="23"/>
      <c r="L30" s="23"/>
      <c r="M30" s="23"/>
      <c r="N30" s="23"/>
    </row>
  </sheetData>
  <mergeCells count="12">
    <mergeCell ref="A14:B14"/>
    <mergeCell ref="B1:N1"/>
    <mergeCell ref="B2:N2"/>
    <mergeCell ref="B3:N3"/>
    <mergeCell ref="B4:N4"/>
    <mergeCell ref="B6:N6"/>
    <mergeCell ref="A7:N7"/>
    <mergeCell ref="A9:B10"/>
    <mergeCell ref="C9:F9"/>
    <mergeCell ref="G9:J9"/>
    <mergeCell ref="K9:N9"/>
    <mergeCell ref="A12:B1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85"/>
  <sheetViews>
    <sheetView workbookViewId="0">
      <selection activeCell="A8" sqref="A8:E8"/>
    </sheetView>
  </sheetViews>
  <sheetFormatPr defaultColWidth="9.140625" defaultRowHeight="12.75" x14ac:dyDescent="0.2"/>
  <cols>
    <col min="1" max="1" width="2.7109375" style="34" customWidth="1"/>
    <col min="2" max="2" width="35.85546875" style="34" customWidth="1"/>
    <col min="3" max="4" width="20.28515625" style="171" customWidth="1"/>
    <col min="5" max="5" width="15" style="86" customWidth="1"/>
    <col min="6" max="16384" width="9.140625" style="34"/>
  </cols>
  <sheetData>
    <row r="1" spans="1:20" x14ac:dyDescent="0.2">
      <c r="A1" s="33" t="s">
        <v>0</v>
      </c>
      <c r="B1" s="33"/>
      <c r="C1" s="199"/>
      <c r="D1" s="199"/>
      <c r="E1" s="173"/>
    </row>
    <row r="2" spans="1:20" x14ac:dyDescent="0.2">
      <c r="A2" s="33" t="s">
        <v>1</v>
      </c>
      <c r="B2" s="33"/>
      <c r="C2" s="199"/>
      <c r="D2" s="199"/>
      <c r="E2" s="173"/>
    </row>
    <row r="3" spans="1:20" x14ac:dyDescent="0.2">
      <c r="A3" s="33" t="s">
        <v>300</v>
      </c>
      <c r="B3" s="33"/>
      <c r="C3" s="199"/>
      <c r="D3" s="199"/>
      <c r="E3" s="173"/>
    </row>
    <row r="4" spans="1:20" x14ac:dyDescent="0.2">
      <c r="A4" s="33" t="s">
        <v>2</v>
      </c>
      <c r="B4" s="33"/>
      <c r="C4" s="199"/>
      <c r="D4" s="199"/>
      <c r="E4" s="173"/>
    </row>
    <row r="5" spans="1:20" x14ac:dyDescent="0.2">
      <c r="A5" s="33"/>
      <c r="B5" s="33"/>
      <c r="C5" s="199"/>
      <c r="D5" s="199"/>
      <c r="E5" s="173"/>
    </row>
    <row r="6" spans="1:20" x14ac:dyDescent="0.2">
      <c r="A6" s="536" t="s">
        <v>350</v>
      </c>
      <c r="B6" s="485"/>
      <c r="C6" s="485"/>
      <c r="D6" s="485"/>
      <c r="E6" s="485"/>
      <c r="F6" s="131"/>
      <c r="G6" s="131"/>
      <c r="H6" s="131"/>
      <c r="I6" s="131"/>
      <c r="J6" s="131"/>
      <c r="K6" s="131"/>
      <c r="L6" s="131"/>
      <c r="M6" s="131"/>
      <c r="N6" s="131"/>
      <c r="O6" s="131"/>
      <c r="P6" s="131"/>
      <c r="Q6" s="131"/>
      <c r="R6" s="131"/>
      <c r="S6" s="131"/>
      <c r="T6" s="131"/>
    </row>
    <row r="7" spans="1:20" ht="14.25" x14ac:dyDescent="0.2">
      <c r="A7" s="511" t="s">
        <v>390</v>
      </c>
      <c r="B7" s="511"/>
      <c r="C7" s="511"/>
      <c r="D7" s="511"/>
      <c r="E7" s="511"/>
    </row>
    <row r="8" spans="1:20" s="62" customFormat="1" x14ac:dyDescent="0.2">
      <c r="A8" s="511" t="s">
        <v>308</v>
      </c>
      <c r="B8" s="511"/>
      <c r="C8" s="511"/>
      <c r="D8" s="511"/>
      <c r="E8" s="511"/>
    </row>
    <row r="9" spans="1:20" x14ac:dyDescent="0.2">
      <c r="A9" s="161"/>
      <c r="B9" s="161"/>
      <c r="C9" s="162"/>
      <c r="D9" s="162"/>
      <c r="E9" s="266"/>
    </row>
    <row r="10" spans="1:20" ht="14.25" customHeight="1" x14ac:dyDescent="0.2">
      <c r="A10" s="479" t="s">
        <v>104</v>
      </c>
      <c r="B10" s="461"/>
      <c r="C10" s="383">
        <v>2021</v>
      </c>
      <c r="D10" s="383">
        <v>2020</v>
      </c>
      <c r="E10" s="497" t="s">
        <v>325</v>
      </c>
    </row>
    <row r="11" spans="1:20" ht="14.25" x14ac:dyDescent="0.2">
      <c r="A11" s="479"/>
      <c r="B11" s="461"/>
      <c r="C11" s="267" t="s">
        <v>321</v>
      </c>
      <c r="D11" s="267" t="s">
        <v>322</v>
      </c>
      <c r="E11" s="498"/>
    </row>
    <row r="12" spans="1:20" x14ac:dyDescent="0.2">
      <c r="A12" s="479"/>
      <c r="B12" s="461"/>
      <c r="C12" s="192" t="s">
        <v>9</v>
      </c>
      <c r="D12" s="192" t="s">
        <v>10</v>
      </c>
      <c r="E12" s="193" t="s">
        <v>11</v>
      </c>
    </row>
    <row r="13" spans="1:20" ht="9" customHeight="1" x14ac:dyDescent="0.2">
      <c r="A13" s="268"/>
      <c r="B13" s="268"/>
      <c r="C13" s="269">
        <v>0</v>
      </c>
      <c r="D13" s="269">
        <v>0</v>
      </c>
      <c r="E13" s="270"/>
    </row>
    <row r="14" spans="1:20" ht="9" customHeight="1" x14ac:dyDescent="0.2">
      <c r="A14" s="288"/>
      <c r="B14" s="288"/>
      <c r="C14" s="289"/>
      <c r="D14" s="289"/>
      <c r="E14" s="290"/>
    </row>
    <row r="15" spans="1:20" x14ac:dyDescent="0.2">
      <c r="A15" s="161" t="s">
        <v>196</v>
      </c>
      <c r="B15" s="33"/>
      <c r="C15" s="276">
        <v>16000250536</v>
      </c>
      <c r="D15" s="276">
        <v>16957034406</v>
      </c>
      <c r="E15" s="283">
        <v>-5.6424009475469123</v>
      </c>
    </row>
    <row r="16" spans="1:20" x14ac:dyDescent="0.2">
      <c r="C16" s="272"/>
      <c r="D16" s="272"/>
      <c r="E16" s="273"/>
    </row>
    <row r="17" spans="1:5" x14ac:dyDescent="0.2">
      <c r="A17" s="167" t="s">
        <v>239</v>
      </c>
      <c r="C17" s="276">
        <v>5288401998</v>
      </c>
      <c r="D17" s="276">
        <v>5527502519</v>
      </c>
      <c r="E17" s="283">
        <v>-4.3256519590561222</v>
      </c>
    </row>
    <row r="18" spans="1:5" x14ac:dyDescent="0.2">
      <c r="B18" s="34" t="s">
        <v>240</v>
      </c>
      <c r="C18" s="277">
        <v>1034835003</v>
      </c>
      <c r="D18" s="277">
        <v>1268208550</v>
      </c>
      <c r="E18" s="284">
        <v>-18.401827286214083</v>
      </c>
    </row>
    <row r="19" spans="1:5" x14ac:dyDescent="0.2">
      <c r="B19" s="34" t="s">
        <v>232</v>
      </c>
      <c r="C19" s="277">
        <v>719074531</v>
      </c>
      <c r="D19" s="277">
        <v>617621479</v>
      </c>
      <c r="E19" s="284">
        <v>16.426412527664052</v>
      </c>
    </row>
    <row r="20" spans="1:5" x14ac:dyDescent="0.2">
      <c r="B20" s="34" t="s">
        <v>241</v>
      </c>
      <c r="C20" s="277">
        <v>2655752386</v>
      </c>
      <c r="D20" s="277">
        <v>2415144079</v>
      </c>
      <c r="E20" s="284">
        <v>9.9624825322895365</v>
      </c>
    </row>
    <row r="21" spans="1:5" ht="25.5" x14ac:dyDescent="0.2">
      <c r="A21" s="249"/>
      <c r="B21" s="274" t="s">
        <v>242</v>
      </c>
      <c r="C21" s="277">
        <v>379153111</v>
      </c>
      <c r="D21" s="277">
        <v>584375705</v>
      </c>
      <c r="E21" s="284">
        <v>-35.118262488342154</v>
      </c>
    </row>
    <row r="22" spans="1:5" x14ac:dyDescent="0.2">
      <c r="B22" s="34" t="s">
        <v>243</v>
      </c>
      <c r="C22" s="277">
        <v>253527921</v>
      </c>
      <c r="D22" s="277">
        <v>335982512</v>
      </c>
      <c r="E22" s="284">
        <v>-24.541334163249545</v>
      </c>
    </row>
    <row r="23" spans="1:5" ht="25.5" x14ac:dyDescent="0.2">
      <c r="B23" s="275" t="s">
        <v>244</v>
      </c>
      <c r="C23" s="277">
        <v>246059046</v>
      </c>
      <c r="D23" s="277">
        <v>306170194</v>
      </c>
      <c r="E23" s="284">
        <v>-19.633246206846643</v>
      </c>
    </row>
    <row r="24" spans="1:5" x14ac:dyDescent="0.2">
      <c r="A24" s="167" t="s">
        <v>245</v>
      </c>
      <c r="C24" s="276">
        <v>6380651303</v>
      </c>
      <c r="D24" s="276">
        <v>6430990647</v>
      </c>
      <c r="E24" s="283">
        <v>-0.78276189102347482</v>
      </c>
    </row>
    <row r="25" spans="1:5" x14ac:dyDescent="0.2">
      <c r="B25" s="34" t="s">
        <v>246</v>
      </c>
      <c r="C25" s="277">
        <v>549750556</v>
      </c>
      <c r="D25" s="277">
        <v>530016881</v>
      </c>
      <c r="E25" s="284">
        <v>3.7232163177081903</v>
      </c>
    </row>
    <row r="26" spans="1:5" x14ac:dyDescent="0.2">
      <c r="B26" s="49" t="s">
        <v>247</v>
      </c>
      <c r="C26" s="277">
        <v>213505401</v>
      </c>
      <c r="D26" s="277">
        <v>253643121</v>
      </c>
      <c r="E26" s="284">
        <v>-15.824485931948457</v>
      </c>
    </row>
    <row r="27" spans="1:5" x14ac:dyDescent="0.2">
      <c r="B27" s="34" t="s">
        <v>248</v>
      </c>
      <c r="C27" s="277">
        <v>6008997</v>
      </c>
      <c r="D27" s="277">
        <v>17805382</v>
      </c>
      <c r="E27" s="284">
        <v>-66.251793980044908</v>
      </c>
    </row>
    <row r="28" spans="1:5" x14ac:dyDescent="0.2">
      <c r="B28" s="34" t="s">
        <v>249</v>
      </c>
      <c r="C28" s="277">
        <v>3252477</v>
      </c>
      <c r="D28" s="277">
        <v>2338698</v>
      </c>
      <c r="E28" s="284">
        <v>39.072124746333216</v>
      </c>
    </row>
    <row r="29" spans="1:5" x14ac:dyDescent="0.2">
      <c r="B29" s="34" t="s">
        <v>250</v>
      </c>
      <c r="C29" s="277">
        <v>311513821</v>
      </c>
      <c r="D29" s="277">
        <v>239468668</v>
      </c>
      <c r="E29" s="284">
        <v>30.085419358494114</v>
      </c>
    </row>
    <row r="30" spans="1:5" x14ac:dyDescent="0.2">
      <c r="B30" s="49" t="s">
        <v>251</v>
      </c>
      <c r="C30" s="277">
        <v>10008730</v>
      </c>
      <c r="D30" s="277">
        <v>10292089</v>
      </c>
      <c r="E30" s="284">
        <v>-2.7531728495546433</v>
      </c>
    </row>
    <row r="31" spans="1:5" x14ac:dyDescent="0.2">
      <c r="B31" s="49" t="s">
        <v>252</v>
      </c>
      <c r="C31" s="277">
        <v>4767698</v>
      </c>
      <c r="D31" s="277">
        <v>5258030</v>
      </c>
      <c r="E31" s="284">
        <v>-9.3253937311122215</v>
      </c>
    </row>
    <row r="32" spans="1:5" x14ac:dyDescent="0.2">
      <c r="B32" s="49" t="s">
        <v>253</v>
      </c>
      <c r="C32" s="277">
        <v>10232644</v>
      </c>
      <c r="D32" s="277">
        <v>12959269</v>
      </c>
      <c r="E32" s="284">
        <v>-21.039959892799509</v>
      </c>
    </row>
    <row r="33" spans="2:5" x14ac:dyDescent="0.2">
      <c r="B33" s="49" t="s">
        <v>254</v>
      </c>
      <c r="C33" s="277">
        <v>165029193</v>
      </c>
      <c r="D33" s="277">
        <v>88262116</v>
      </c>
      <c r="E33" s="284">
        <v>86.976248110797613</v>
      </c>
    </row>
    <row r="34" spans="2:5" x14ac:dyDescent="0.2">
      <c r="B34" s="49" t="s">
        <v>255</v>
      </c>
      <c r="C34" s="277">
        <v>121475556</v>
      </c>
      <c r="D34" s="277">
        <v>122697164</v>
      </c>
      <c r="E34" s="284">
        <v>-0.99562855421825391</v>
      </c>
    </row>
    <row r="35" spans="2:5" x14ac:dyDescent="0.2">
      <c r="B35" s="34" t="s">
        <v>256</v>
      </c>
      <c r="C35" s="277">
        <v>15469860</v>
      </c>
      <c r="D35" s="277">
        <v>16761012</v>
      </c>
      <c r="E35" s="284">
        <v>-7.7033057431138401</v>
      </c>
    </row>
    <row r="36" spans="2:5" x14ac:dyDescent="0.2">
      <c r="B36" s="34" t="s">
        <v>257</v>
      </c>
      <c r="C36" s="277">
        <v>5830900747</v>
      </c>
      <c r="D36" s="277">
        <v>5900973766</v>
      </c>
      <c r="E36" s="284">
        <v>-1.1874823000187524</v>
      </c>
    </row>
    <row r="37" spans="2:5" x14ac:dyDescent="0.2">
      <c r="B37" s="34" t="s">
        <v>258</v>
      </c>
      <c r="C37" s="277">
        <v>240809988</v>
      </c>
      <c r="D37" s="277">
        <v>196324579</v>
      </c>
      <c r="E37" s="284">
        <v>22.659113406274006</v>
      </c>
    </row>
    <row r="38" spans="2:5" x14ac:dyDescent="0.2">
      <c r="B38" s="34" t="s">
        <v>259</v>
      </c>
      <c r="C38" s="277">
        <v>196085894</v>
      </c>
      <c r="D38" s="277">
        <v>176020543</v>
      </c>
      <c r="E38" s="284">
        <v>11.399437053208045</v>
      </c>
    </row>
    <row r="39" spans="2:5" x14ac:dyDescent="0.2">
      <c r="B39" s="34" t="s">
        <v>260</v>
      </c>
      <c r="C39" s="277">
        <v>1690306137</v>
      </c>
      <c r="D39" s="277">
        <v>1713395581</v>
      </c>
      <c r="E39" s="284">
        <v>-1.3475839587799192</v>
      </c>
    </row>
    <row r="40" spans="2:5" x14ac:dyDescent="0.2">
      <c r="B40" s="49" t="s">
        <v>261</v>
      </c>
      <c r="C40" s="277">
        <v>307398425</v>
      </c>
      <c r="D40" s="277">
        <v>306345743</v>
      </c>
      <c r="E40" s="284">
        <v>0.34362547025828916</v>
      </c>
    </row>
    <row r="41" spans="2:5" x14ac:dyDescent="0.2">
      <c r="B41" s="49" t="s">
        <v>262</v>
      </c>
      <c r="C41" s="277">
        <v>244996894</v>
      </c>
      <c r="D41" s="277">
        <v>320964515</v>
      </c>
      <c r="E41" s="284">
        <v>-23.668541988200783</v>
      </c>
    </row>
    <row r="42" spans="2:5" x14ac:dyDescent="0.2">
      <c r="B42" s="49" t="s">
        <v>263</v>
      </c>
      <c r="C42" s="277">
        <v>46041714</v>
      </c>
      <c r="D42" s="277">
        <v>44866017</v>
      </c>
      <c r="E42" s="284">
        <v>2.6204621640472343</v>
      </c>
    </row>
    <row r="43" spans="2:5" x14ac:dyDescent="0.2">
      <c r="B43" s="49" t="s">
        <v>264</v>
      </c>
      <c r="C43" s="277">
        <v>56488647</v>
      </c>
      <c r="D43" s="277">
        <v>50148175</v>
      </c>
      <c r="E43" s="284">
        <v>12.643475061654785</v>
      </c>
    </row>
    <row r="44" spans="2:5" x14ac:dyDescent="0.2">
      <c r="B44" s="49" t="s">
        <v>265</v>
      </c>
      <c r="C44" s="277">
        <v>433975121</v>
      </c>
      <c r="D44" s="277">
        <v>431315954</v>
      </c>
      <c r="E44" s="284">
        <v>0.61652414554551815</v>
      </c>
    </row>
    <row r="45" spans="2:5" x14ac:dyDescent="0.2">
      <c r="B45" s="49" t="s">
        <v>255</v>
      </c>
      <c r="C45" s="277">
        <v>601405336</v>
      </c>
      <c r="D45" s="277">
        <v>559755177</v>
      </c>
      <c r="E45" s="284">
        <v>7.440781382893757</v>
      </c>
    </row>
    <row r="46" spans="2:5" x14ac:dyDescent="0.2">
      <c r="B46" s="34" t="s">
        <v>266</v>
      </c>
      <c r="C46" s="277">
        <v>2181581568</v>
      </c>
      <c r="D46" s="277">
        <v>2147326489</v>
      </c>
      <c r="E46" s="284">
        <v>1.5952431628574764</v>
      </c>
    </row>
    <row r="47" spans="2:5" x14ac:dyDescent="0.2">
      <c r="B47" s="49" t="s">
        <v>267</v>
      </c>
      <c r="C47" s="277">
        <v>209714312</v>
      </c>
      <c r="D47" s="277">
        <v>209652754</v>
      </c>
      <c r="E47" s="284">
        <v>2.9361884747767256E-2</v>
      </c>
    </row>
    <row r="48" spans="2:5" x14ac:dyDescent="0.2">
      <c r="B48" s="49" t="s">
        <v>268</v>
      </c>
      <c r="C48" s="277">
        <v>198996449</v>
      </c>
      <c r="D48" s="277">
        <v>186030795</v>
      </c>
      <c r="E48" s="284">
        <v>6.9696277973762353</v>
      </c>
    </row>
    <row r="49" spans="1:5" x14ac:dyDescent="0.2">
      <c r="B49" s="49" t="s">
        <v>269</v>
      </c>
      <c r="C49" s="277">
        <v>298271069</v>
      </c>
      <c r="D49" s="277">
        <v>276793454</v>
      </c>
      <c r="E49" s="284">
        <v>7.759437475714293</v>
      </c>
    </row>
    <row r="50" spans="1:5" x14ac:dyDescent="0.2">
      <c r="B50" s="49" t="s">
        <v>270</v>
      </c>
      <c r="C50" s="277">
        <v>733846036</v>
      </c>
      <c r="D50" s="277">
        <v>788449677</v>
      </c>
      <c r="E50" s="284">
        <v>-6.9254440191748605</v>
      </c>
    </row>
    <row r="51" spans="1:5" x14ac:dyDescent="0.2">
      <c r="B51" s="49" t="s">
        <v>271</v>
      </c>
      <c r="C51" s="277">
        <v>212977720</v>
      </c>
      <c r="D51" s="277">
        <v>179084946</v>
      </c>
      <c r="E51" s="284">
        <v>18.925529340696233</v>
      </c>
    </row>
    <row r="52" spans="1:5" x14ac:dyDescent="0.2">
      <c r="B52" s="49" t="s">
        <v>272</v>
      </c>
      <c r="C52" s="277">
        <v>345773159</v>
      </c>
      <c r="D52" s="277">
        <v>334581357</v>
      </c>
      <c r="E52" s="284">
        <v>3.3450166202775007</v>
      </c>
    </row>
    <row r="53" spans="1:5" x14ac:dyDescent="0.2">
      <c r="B53" s="49" t="s">
        <v>255</v>
      </c>
      <c r="C53" s="277">
        <v>182002823</v>
      </c>
      <c r="D53" s="277">
        <v>172733506</v>
      </c>
      <c r="E53" s="284">
        <v>5.3662530302603821</v>
      </c>
    </row>
    <row r="54" spans="1:5" x14ac:dyDescent="0.2">
      <c r="B54" s="34" t="s">
        <v>273</v>
      </c>
      <c r="C54" s="277">
        <v>26240195</v>
      </c>
      <c r="D54" s="277">
        <v>17450215</v>
      </c>
      <c r="E54" s="284">
        <v>50.371757597255964</v>
      </c>
    </row>
    <row r="55" spans="1:5" x14ac:dyDescent="0.2">
      <c r="B55" s="34" t="s">
        <v>274</v>
      </c>
      <c r="C55" s="277">
        <v>1495876965</v>
      </c>
      <c r="D55" s="277">
        <v>1650456359</v>
      </c>
      <c r="E55" s="284">
        <v>-9.3658577009366422</v>
      </c>
    </row>
    <row r="56" spans="1:5" x14ac:dyDescent="0.2">
      <c r="B56" s="34" t="s">
        <v>275</v>
      </c>
      <c r="C56" s="287" t="s">
        <v>160</v>
      </c>
      <c r="D56" s="287" t="s">
        <v>160</v>
      </c>
      <c r="E56" s="273">
        <v>0</v>
      </c>
    </row>
    <row r="57" spans="1:5" x14ac:dyDescent="0.2">
      <c r="A57" s="166" t="s">
        <v>276</v>
      </c>
      <c r="C57" s="276">
        <v>1404986986</v>
      </c>
      <c r="D57" s="276">
        <v>1905182189</v>
      </c>
      <c r="E57" s="283">
        <v>-26.254455132322256</v>
      </c>
    </row>
    <row r="58" spans="1:5" x14ac:dyDescent="0.2">
      <c r="B58" s="34" t="s">
        <v>277</v>
      </c>
      <c r="C58" s="277">
        <v>169559013</v>
      </c>
      <c r="D58" s="277">
        <v>256460156</v>
      </c>
      <c r="E58" s="284">
        <v>-33.884851493266659</v>
      </c>
    </row>
    <row r="59" spans="1:5" x14ac:dyDescent="0.2">
      <c r="B59" s="34" t="s">
        <v>278</v>
      </c>
      <c r="C59" s="277">
        <v>79214281</v>
      </c>
      <c r="D59" s="277">
        <v>599334428</v>
      </c>
      <c r="E59" s="284">
        <v>-86.78295834525295</v>
      </c>
    </row>
    <row r="60" spans="1:5" x14ac:dyDescent="0.2">
      <c r="B60" s="34" t="s">
        <v>85</v>
      </c>
      <c r="C60" s="277">
        <v>1156213692</v>
      </c>
      <c r="D60" s="277">
        <v>1049387605</v>
      </c>
      <c r="E60" s="284">
        <v>10.179850275628137</v>
      </c>
    </row>
    <row r="61" spans="1:5" x14ac:dyDescent="0.2">
      <c r="A61" s="167" t="s">
        <v>279</v>
      </c>
      <c r="C61" s="276">
        <v>2785382860</v>
      </c>
      <c r="D61" s="276">
        <v>2963888596</v>
      </c>
      <c r="E61" s="283">
        <v>-6.0226870956252361</v>
      </c>
    </row>
    <row r="62" spans="1:5" x14ac:dyDescent="0.2">
      <c r="B62" s="34" t="s">
        <v>280</v>
      </c>
      <c r="C62" s="277">
        <v>1437146925</v>
      </c>
      <c r="D62" s="277">
        <v>1634495824</v>
      </c>
      <c r="E62" s="284">
        <v>-12.073992242882598</v>
      </c>
    </row>
    <row r="63" spans="1:5" x14ac:dyDescent="0.2">
      <c r="B63" s="34" t="s">
        <v>281</v>
      </c>
      <c r="C63" s="277">
        <v>711855672</v>
      </c>
      <c r="D63" s="277">
        <v>833289828</v>
      </c>
      <c r="E63" s="284">
        <v>-14.572859516533063</v>
      </c>
    </row>
    <row r="64" spans="1:5" x14ac:dyDescent="0.2">
      <c r="B64" s="34" t="s">
        <v>282</v>
      </c>
      <c r="C64" s="277">
        <v>161463594</v>
      </c>
      <c r="D64" s="277">
        <v>148000239</v>
      </c>
      <c r="E64" s="284">
        <v>9.0968467963082134</v>
      </c>
    </row>
    <row r="65" spans="1:20" x14ac:dyDescent="0.2">
      <c r="B65" s="34" t="s">
        <v>283</v>
      </c>
      <c r="C65" s="277">
        <v>563827659</v>
      </c>
      <c r="D65" s="277">
        <v>653205757</v>
      </c>
      <c r="E65" s="284">
        <v>-13.682992999095688</v>
      </c>
    </row>
    <row r="66" spans="1:20" x14ac:dyDescent="0.2">
      <c r="B66" s="34" t="s">
        <v>284</v>
      </c>
      <c r="C66" s="277">
        <v>1348235935</v>
      </c>
      <c r="D66" s="277">
        <v>1329392772</v>
      </c>
      <c r="E66" s="284">
        <v>1.417426316501742</v>
      </c>
    </row>
    <row r="67" spans="1:20" x14ac:dyDescent="0.2">
      <c r="B67" s="34" t="s">
        <v>285</v>
      </c>
      <c r="C67" s="277">
        <v>1224186425</v>
      </c>
      <c r="D67" s="277">
        <v>1171332374</v>
      </c>
      <c r="E67" s="284">
        <v>4.5123017320445031</v>
      </c>
    </row>
    <row r="68" spans="1:20" x14ac:dyDescent="0.2">
      <c r="B68" s="49" t="s">
        <v>286</v>
      </c>
      <c r="C68" s="277">
        <v>159575075</v>
      </c>
      <c r="D68" s="277">
        <v>190469866</v>
      </c>
      <c r="E68" s="284">
        <v>-16.220303845858748</v>
      </c>
    </row>
    <row r="69" spans="1:20" x14ac:dyDescent="0.2">
      <c r="B69" s="49" t="s">
        <v>287</v>
      </c>
      <c r="C69" s="277">
        <v>106379628</v>
      </c>
      <c r="D69" s="277">
        <v>94620582</v>
      </c>
      <c r="E69" s="284">
        <v>12.427577331959339</v>
      </c>
    </row>
    <row r="70" spans="1:20" x14ac:dyDescent="0.2">
      <c r="B70" s="49" t="s">
        <v>288</v>
      </c>
      <c r="C70" s="277">
        <v>198853311</v>
      </c>
      <c r="D70" s="277">
        <v>130527573</v>
      </c>
      <c r="E70" s="284">
        <v>52.345827344847663</v>
      </c>
    </row>
    <row r="71" spans="1:20" x14ac:dyDescent="0.2">
      <c r="B71" s="49" t="s">
        <v>289</v>
      </c>
      <c r="C71" s="277">
        <v>184872106</v>
      </c>
      <c r="D71" s="277">
        <v>158652936</v>
      </c>
      <c r="E71" s="284">
        <v>16.526117108857033</v>
      </c>
    </row>
    <row r="72" spans="1:20" x14ac:dyDescent="0.2">
      <c r="B72" s="49" t="s">
        <v>255</v>
      </c>
      <c r="C72" s="277">
        <v>574506305</v>
      </c>
      <c r="D72" s="277">
        <v>597061417</v>
      </c>
      <c r="E72" s="284">
        <v>-3.7776870783797443</v>
      </c>
    </row>
    <row r="73" spans="1:20" x14ac:dyDescent="0.2">
      <c r="B73" s="34" t="s">
        <v>290</v>
      </c>
      <c r="C73" s="277">
        <v>34819343</v>
      </c>
      <c r="D73" s="277">
        <v>49338376</v>
      </c>
      <c r="E73" s="284">
        <v>-29.427464333240316</v>
      </c>
    </row>
    <row r="74" spans="1:20" x14ac:dyDescent="0.2">
      <c r="B74" s="34" t="s">
        <v>291</v>
      </c>
      <c r="C74" s="277">
        <v>89230167</v>
      </c>
      <c r="D74" s="277">
        <v>108722022</v>
      </c>
      <c r="E74" s="284">
        <v>-17.92815718603909</v>
      </c>
    </row>
    <row r="75" spans="1:20" x14ac:dyDescent="0.2">
      <c r="A75" s="167" t="s">
        <v>157</v>
      </c>
      <c r="C75" s="276">
        <v>140827389</v>
      </c>
      <c r="D75" s="276">
        <v>129470455</v>
      </c>
      <c r="E75" s="283">
        <v>8.771834469879634</v>
      </c>
    </row>
    <row r="76" spans="1:20" x14ac:dyDescent="0.2">
      <c r="B76" s="34" t="s">
        <v>292</v>
      </c>
      <c r="C76" s="277">
        <v>71515053</v>
      </c>
      <c r="D76" s="277">
        <v>53505878</v>
      </c>
      <c r="E76" s="284">
        <v>33.658311335438697</v>
      </c>
    </row>
    <row r="77" spans="1:20" x14ac:dyDescent="0.2">
      <c r="A77" s="169"/>
      <c r="B77" s="169" t="s">
        <v>85</v>
      </c>
      <c r="C77" s="278">
        <v>69312336</v>
      </c>
      <c r="D77" s="278">
        <v>75964577</v>
      </c>
      <c r="E77" s="285">
        <v>-8.7570302668834721</v>
      </c>
    </row>
    <row r="78" spans="1:20" x14ac:dyDescent="0.2">
      <c r="D78" s="172"/>
    </row>
    <row r="79" spans="1:20" s="17" customFormat="1" x14ac:dyDescent="0.2">
      <c r="A79" s="23" t="s">
        <v>186</v>
      </c>
      <c r="B79" s="31"/>
      <c r="C79" s="180"/>
      <c r="D79" s="23"/>
      <c r="E79" s="181"/>
      <c r="F79" s="23"/>
      <c r="G79" s="23"/>
      <c r="H79" s="23"/>
      <c r="I79" s="23"/>
      <c r="J79" s="23"/>
      <c r="K79" s="23"/>
      <c r="L79" s="23"/>
      <c r="M79" s="23"/>
      <c r="N79" s="23"/>
      <c r="O79" s="23"/>
      <c r="P79" s="23"/>
      <c r="Q79" s="23"/>
      <c r="R79" s="23"/>
      <c r="S79" s="23"/>
      <c r="T79" s="23"/>
    </row>
    <row r="80" spans="1:20" s="17" customFormat="1" x14ac:dyDescent="0.2">
      <c r="A80" s="20" t="s">
        <v>160</v>
      </c>
      <c r="B80" s="23" t="s">
        <v>345</v>
      </c>
      <c r="C80" s="73"/>
      <c r="D80" s="23"/>
      <c r="E80" s="73"/>
      <c r="F80" s="23"/>
      <c r="G80" s="23"/>
      <c r="H80" s="23"/>
      <c r="I80" s="23"/>
      <c r="J80" s="23"/>
      <c r="K80" s="23"/>
      <c r="L80" s="23"/>
      <c r="M80" s="23"/>
      <c r="N80" s="23"/>
      <c r="O80" s="23"/>
      <c r="P80" s="23"/>
      <c r="Q80" s="23"/>
      <c r="R80" s="23"/>
      <c r="S80" s="23"/>
      <c r="T80" s="23"/>
    </row>
    <row r="81" spans="1:26" s="17" customFormat="1" x14ac:dyDescent="0.2">
      <c r="A81" s="20" t="s">
        <v>161</v>
      </c>
      <c r="B81" s="31" t="s">
        <v>331</v>
      </c>
      <c r="C81" s="73"/>
      <c r="D81" s="23"/>
      <c r="E81" s="73"/>
      <c r="F81" s="23"/>
      <c r="G81" s="23"/>
      <c r="H81" s="23"/>
      <c r="I81" s="23"/>
      <c r="J81" s="23"/>
      <c r="K81" s="23"/>
      <c r="L81" s="23"/>
      <c r="M81" s="23"/>
      <c r="N81" s="23"/>
      <c r="O81" s="23"/>
      <c r="P81" s="23"/>
      <c r="Q81" s="23"/>
      <c r="R81" s="23"/>
      <c r="S81" s="23"/>
      <c r="T81" s="23"/>
    </row>
    <row r="82" spans="1:26" s="17" customFormat="1" x14ac:dyDescent="0.2">
      <c r="A82" s="114" t="s">
        <v>312</v>
      </c>
      <c r="B82" s="23" t="s">
        <v>371</v>
      </c>
      <c r="C82" s="51"/>
      <c r="D82" s="52"/>
      <c r="E82" s="51"/>
      <c r="F82" s="52"/>
      <c r="G82" s="53"/>
      <c r="H82" s="52"/>
      <c r="I82" s="52"/>
      <c r="J82" s="52"/>
      <c r="K82" s="52"/>
      <c r="L82" s="52"/>
      <c r="M82" s="52"/>
      <c r="N82" s="52"/>
      <c r="O82" s="52"/>
      <c r="P82" s="52"/>
      <c r="Q82" s="52"/>
      <c r="R82" s="52"/>
      <c r="S82" s="52"/>
      <c r="T82" s="52"/>
      <c r="U82" s="52"/>
      <c r="V82" s="52"/>
      <c r="W82" s="52"/>
      <c r="X82" s="52"/>
      <c r="Y82" s="52"/>
      <c r="Z82" s="52"/>
    </row>
    <row r="83" spans="1:26" s="85" customFormat="1" x14ac:dyDescent="0.2">
      <c r="A83" s="114" t="s">
        <v>98</v>
      </c>
      <c r="B83" s="23" t="s">
        <v>99</v>
      </c>
      <c r="C83" s="180"/>
      <c r="D83" s="23"/>
      <c r="E83" s="181"/>
      <c r="F83" s="23"/>
      <c r="G83" s="23"/>
      <c r="H83" s="23"/>
      <c r="I83" s="23"/>
      <c r="J83" s="23"/>
      <c r="K83" s="23"/>
      <c r="L83" s="23"/>
      <c r="M83" s="23"/>
      <c r="N83" s="23"/>
      <c r="O83" s="23"/>
      <c r="P83" s="23"/>
      <c r="Q83" s="23"/>
      <c r="R83" s="23"/>
      <c r="S83" s="23"/>
      <c r="T83" s="23"/>
    </row>
    <row r="84" spans="1:26" s="17" customFormat="1" x14ac:dyDescent="0.2">
      <c r="A84" s="20" t="s">
        <v>100</v>
      </c>
      <c r="B84" s="23" t="s">
        <v>101</v>
      </c>
      <c r="C84" s="180"/>
      <c r="D84" s="23"/>
      <c r="E84" s="181"/>
      <c r="F84" s="23"/>
      <c r="G84" s="23"/>
      <c r="H84" s="23"/>
      <c r="I84" s="23"/>
      <c r="J84" s="23"/>
      <c r="K84" s="23"/>
      <c r="L84" s="23"/>
      <c r="M84" s="23"/>
      <c r="N84" s="23"/>
      <c r="O84" s="23"/>
      <c r="P84" s="23"/>
      <c r="Q84" s="23"/>
      <c r="R84" s="23"/>
      <c r="S84" s="23"/>
      <c r="T84" s="23"/>
    </row>
    <row r="85" spans="1:26" s="17" customFormat="1" x14ac:dyDescent="0.2">
      <c r="A85" s="23" t="s">
        <v>306</v>
      </c>
      <c r="B85" s="23"/>
      <c r="C85" s="180"/>
      <c r="D85" s="23"/>
      <c r="E85" s="180"/>
      <c r="F85" s="23"/>
      <c r="G85" s="23"/>
      <c r="H85" s="23"/>
      <c r="I85" s="23"/>
      <c r="J85" s="23"/>
      <c r="K85" s="23"/>
      <c r="L85" s="23"/>
      <c r="M85" s="23"/>
      <c r="N85" s="23"/>
      <c r="O85" s="23"/>
      <c r="P85" s="23"/>
      <c r="Q85" s="23"/>
      <c r="R85" s="23"/>
      <c r="S85" s="23"/>
      <c r="T85" s="23"/>
    </row>
  </sheetData>
  <mergeCells count="5">
    <mergeCell ref="A7:E7"/>
    <mergeCell ref="A10:B12"/>
    <mergeCell ref="E10:E11"/>
    <mergeCell ref="A6:E6"/>
    <mergeCell ref="A8:E8"/>
  </mergeCells>
  <printOptions horizontalCentered="1"/>
  <pageMargins left="0.75" right="0.75" top="1" bottom="1" header="0.5" footer="0.5"/>
  <pageSetup paperSize="14" scale="7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62"/>
  <sheetViews>
    <sheetView zoomScale="90" zoomScaleNormal="90" workbookViewId="0">
      <selection activeCell="A7" sqref="A7:L7"/>
    </sheetView>
  </sheetViews>
  <sheetFormatPr defaultColWidth="9.140625" defaultRowHeight="12.75" x14ac:dyDescent="0.2"/>
  <cols>
    <col min="1" max="1" width="4.85546875" style="110" customWidth="1"/>
    <col min="2" max="2" width="30" style="143" customWidth="1"/>
    <col min="3" max="3" width="14" style="85" customWidth="1"/>
    <col min="4" max="4" width="9.42578125" style="67" bestFit="1" customWidth="1"/>
    <col min="5" max="5" width="11" style="143" bestFit="1" customWidth="1"/>
    <col min="6" max="6" width="9.42578125" style="67" bestFit="1" customWidth="1"/>
    <col min="7" max="7" width="12.7109375" style="226" bestFit="1" customWidth="1"/>
    <col min="8" max="8" width="9.42578125" style="67" bestFit="1" customWidth="1"/>
    <col min="9" max="9" width="9.7109375" style="226" bestFit="1" customWidth="1"/>
    <col min="10" max="10" width="9.42578125" style="86" bestFit="1" customWidth="1"/>
    <col min="11" max="11" width="12.140625" style="67" customWidth="1"/>
    <col min="12" max="12" width="13.42578125" style="67" customWidth="1"/>
    <col min="13" max="16384" width="9.140625" style="34"/>
  </cols>
  <sheetData>
    <row r="1" spans="1:13" s="60" customFormat="1" ht="18.75" customHeight="1" x14ac:dyDescent="0.2">
      <c r="A1" s="459" t="s">
        <v>0</v>
      </c>
      <c r="B1" s="459"/>
      <c r="C1" s="459"/>
      <c r="D1" s="459"/>
      <c r="E1" s="459"/>
      <c r="F1" s="459"/>
      <c r="G1" s="459"/>
      <c r="H1" s="459"/>
      <c r="I1" s="459"/>
      <c r="J1" s="459"/>
      <c r="K1" s="459"/>
      <c r="L1" s="459"/>
    </row>
    <row r="2" spans="1:13" s="60" customFormat="1" ht="15.75" customHeight="1" x14ac:dyDescent="0.2">
      <c r="A2" s="459" t="s">
        <v>1</v>
      </c>
      <c r="B2" s="459"/>
      <c r="C2" s="459"/>
      <c r="D2" s="459"/>
      <c r="E2" s="459"/>
      <c r="F2" s="459"/>
      <c r="G2" s="459"/>
      <c r="H2" s="459"/>
      <c r="I2" s="459"/>
      <c r="J2" s="459"/>
      <c r="K2" s="459"/>
      <c r="L2" s="459"/>
    </row>
    <row r="3" spans="1:13" s="60" customFormat="1" ht="14.25" customHeight="1" x14ac:dyDescent="0.2">
      <c r="A3" s="459" t="s">
        <v>300</v>
      </c>
      <c r="B3" s="459"/>
      <c r="C3" s="459"/>
      <c r="D3" s="459"/>
      <c r="E3" s="459"/>
      <c r="F3" s="459"/>
      <c r="G3" s="459"/>
      <c r="H3" s="459"/>
      <c r="I3" s="459"/>
      <c r="J3" s="459"/>
      <c r="K3" s="459"/>
      <c r="L3" s="459"/>
    </row>
    <row r="4" spans="1:13" s="60" customFormat="1" ht="12.75" customHeight="1" x14ac:dyDescent="0.2">
      <c r="A4" s="459" t="s">
        <v>2</v>
      </c>
      <c r="B4" s="459"/>
      <c r="C4" s="459"/>
      <c r="D4" s="459"/>
      <c r="E4" s="459"/>
      <c r="F4" s="459"/>
      <c r="G4" s="459"/>
      <c r="H4" s="459"/>
      <c r="I4" s="459"/>
      <c r="J4" s="459"/>
      <c r="K4" s="459"/>
      <c r="L4" s="459"/>
    </row>
    <row r="5" spans="1:13" s="85" customFormat="1" ht="12.75" customHeight="1" x14ac:dyDescent="0.2">
      <c r="A5" s="200"/>
      <c r="B5" s="200"/>
      <c r="C5" s="200"/>
      <c r="D5" s="173"/>
      <c r="E5" s="200"/>
      <c r="F5" s="173"/>
      <c r="G5" s="201"/>
      <c r="H5" s="173"/>
      <c r="I5" s="201"/>
      <c r="J5" s="173"/>
      <c r="K5" s="173"/>
      <c r="L5" s="173"/>
    </row>
    <row r="6" spans="1:13" ht="12.75" customHeight="1" x14ac:dyDescent="0.2">
      <c r="A6" s="541" t="s">
        <v>393</v>
      </c>
      <c r="B6" s="541"/>
      <c r="C6" s="541"/>
      <c r="D6" s="541"/>
      <c r="E6" s="541"/>
      <c r="F6" s="541"/>
      <c r="G6" s="541"/>
      <c r="H6" s="541"/>
      <c r="I6" s="541"/>
      <c r="J6" s="541"/>
      <c r="K6" s="541"/>
      <c r="L6" s="541"/>
    </row>
    <row r="7" spans="1:13" ht="12.75" customHeight="1" x14ac:dyDescent="0.2">
      <c r="A7" s="525" t="s">
        <v>308</v>
      </c>
      <c r="B7" s="525"/>
      <c r="C7" s="525"/>
      <c r="D7" s="525"/>
      <c r="E7" s="525"/>
      <c r="F7" s="525"/>
      <c r="G7" s="525"/>
      <c r="H7" s="525"/>
      <c r="I7" s="525"/>
      <c r="J7" s="525"/>
      <c r="K7" s="525"/>
      <c r="L7" s="525"/>
    </row>
    <row r="8" spans="1:13" s="85" customFormat="1" x14ac:dyDescent="0.2">
      <c r="A8" s="208"/>
      <c r="B8" s="200"/>
      <c r="C8" s="200"/>
      <c r="D8" s="173"/>
      <c r="E8" s="200"/>
      <c r="F8" s="173"/>
      <c r="G8" s="201"/>
      <c r="H8" s="173"/>
      <c r="I8" s="201"/>
      <c r="J8" s="173"/>
      <c r="K8" s="173"/>
      <c r="L8" s="173"/>
    </row>
    <row r="9" spans="1:13" s="110" customFormat="1" ht="26.45" customHeight="1" x14ac:dyDescent="0.2">
      <c r="A9" s="478" t="s">
        <v>163</v>
      </c>
      <c r="B9" s="539"/>
      <c r="C9" s="520">
        <v>2021</v>
      </c>
      <c r="D9" s="520"/>
      <c r="E9" s="520"/>
      <c r="F9" s="520"/>
      <c r="G9" s="521">
        <v>2020</v>
      </c>
      <c r="H9" s="521"/>
      <c r="I9" s="521"/>
      <c r="J9" s="521"/>
      <c r="K9" s="529" t="s">
        <v>333</v>
      </c>
      <c r="L9" s="530"/>
    </row>
    <row r="10" spans="1:13" s="110" customFormat="1" ht="25.5" x14ac:dyDescent="0.2">
      <c r="A10" s="540"/>
      <c r="B10" s="539"/>
      <c r="C10" s="412" t="s">
        <v>326</v>
      </c>
      <c r="D10" s="265" t="s">
        <v>310</v>
      </c>
      <c r="E10" s="413" t="s">
        <v>321</v>
      </c>
      <c r="F10" s="265" t="s">
        <v>310</v>
      </c>
      <c r="G10" s="412" t="s">
        <v>327</v>
      </c>
      <c r="H10" s="265" t="s">
        <v>310</v>
      </c>
      <c r="I10" s="413" t="s">
        <v>322</v>
      </c>
      <c r="J10" s="265" t="s">
        <v>310</v>
      </c>
      <c r="K10" s="209" t="s">
        <v>164</v>
      </c>
      <c r="L10" s="210" t="s">
        <v>6</v>
      </c>
    </row>
    <row r="11" spans="1:13" x14ac:dyDescent="0.2">
      <c r="A11" s="540"/>
      <c r="B11" s="539"/>
      <c r="C11" s="65" t="s">
        <v>9</v>
      </c>
      <c r="D11" s="414" t="s">
        <v>10</v>
      </c>
      <c r="E11" s="65" t="s">
        <v>11</v>
      </c>
      <c r="F11" s="414" t="s">
        <v>12</v>
      </c>
      <c r="G11" s="65" t="s">
        <v>13</v>
      </c>
      <c r="H11" s="414" t="s">
        <v>14</v>
      </c>
      <c r="I11" s="65" t="s">
        <v>15</v>
      </c>
      <c r="J11" s="414" t="s">
        <v>16</v>
      </c>
      <c r="K11" s="414" t="s">
        <v>165</v>
      </c>
      <c r="L11" s="66" t="s">
        <v>166</v>
      </c>
    </row>
    <row r="12" spans="1:13" x14ac:dyDescent="0.2">
      <c r="A12" s="196"/>
      <c r="B12" s="196"/>
      <c r="C12" s="197"/>
      <c r="D12" s="198"/>
      <c r="E12" s="197"/>
      <c r="F12" s="198"/>
      <c r="G12" s="197"/>
      <c r="H12" s="198"/>
      <c r="I12" s="197"/>
      <c r="J12" s="198"/>
      <c r="K12" s="198"/>
      <c r="L12" s="198"/>
    </row>
    <row r="13" spans="1:13" s="38" customFormat="1" x14ac:dyDescent="0.2">
      <c r="A13" s="64"/>
      <c r="B13" s="54" t="s">
        <v>196</v>
      </c>
      <c r="C13" s="211">
        <v>7601951204</v>
      </c>
      <c r="D13" s="212">
        <v>99.999999999999986</v>
      </c>
      <c r="E13" s="211">
        <v>16000250536</v>
      </c>
      <c r="F13" s="212">
        <v>100</v>
      </c>
      <c r="G13" s="211">
        <v>7400346277</v>
      </c>
      <c r="H13" s="212">
        <v>99.999999999999986</v>
      </c>
      <c r="I13" s="211">
        <v>16957034406</v>
      </c>
      <c r="J13" s="165">
        <v>99.999999999999986</v>
      </c>
      <c r="K13" s="152">
        <v>2.7242634257072629</v>
      </c>
      <c r="L13" s="152">
        <v>-5.6424009475469106</v>
      </c>
    </row>
    <row r="14" spans="1:13" s="38" customFormat="1" x14ac:dyDescent="0.2">
      <c r="A14" s="64"/>
      <c r="B14" s="54"/>
      <c r="C14" s="211"/>
      <c r="D14" s="212"/>
      <c r="E14" s="211"/>
      <c r="F14" s="212"/>
      <c r="G14" s="211"/>
      <c r="H14" s="212"/>
      <c r="I14" s="211"/>
      <c r="J14" s="165"/>
      <c r="K14" s="111"/>
      <c r="L14" s="111"/>
    </row>
    <row r="15" spans="1:13" x14ac:dyDescent="0.2">
      <c r="B15" s="213" t="s">
        <v>167</v>
      </c>
      <c r="C15" s="214">
        <f>SUM(C17:C26)</f>
        <v>6258317942</v>
      </c>
      <c r="D15" s="165">
        <f>C15/C13*100</f>
        <v>82.325152767449936</v>
      </c>
      <c r="E15" s="214">
        <f>SUM(E17:E26)</f>
        <v>12964980418</v>
      </c>
      <c r="F15" s="165">
        <f>E15/E13*100</f>
        <v>81.029858806455877</v>
      </c>
      <c r="G15" s="214">
        <f>SUM(G17:G26)</f>
        <v>5686794277</v>
      </c>
      <c r="H15" s="165">
        <f>G15/G13*100</f>
        <v>76.844975412493127</v>
      </c>
      <c r="I15" s="214">
        <f>SUM(I17:I26)</f>
        <v>13168781824</v>
      </c>
      <c r="J15" s="165">
        <f>I15/I13*100</f>
        <v>77.659698675497282</v>
      </c>
      <c r="K15" s="152">
        <f>(C15-G15)/G15*100</f>
        <v>10.050014773903522</v>
      </c>
      <c r="L15" s="152">
        <f>(E15-I15)/I15*100</f>
        <v>-1.5476101641275093</v>
      </c>
      <c r="M15" s="215"/>
    </row>
    <row r="16" spans="1:13" x14ac:dyDescent="0.2">
      <c r="C16" s="146"/>
      <c r="E16" s="102"/>
      <c r="G16" s="102"/>
      <c r="I16" s="102"/>
      <c r="J16" s="103"/>
    </row>
    <row r="17" spans="1:13" x14ac:dyDescent="0.2">
      <c r="A17" s="110">
        <v>1</v>
      </c>
      <c r="B17" s="106" t="s">
        <v>169</v>
      </c>
      <c r="C17" s="146">
        <v>1895188546</v>
      </c>
      <c r="D17" s="103">
        <v>24.930290857468123</v>
      </c>
      <c r="E17" s="216">
        <v>3971209696</v>
      </c>
      <c r="F17" s="103">
        <v>24.819671961166595</v>
      </c>
      <c r="G17" s="216">
        <v>942466950</v>
      </c>
      <c r="H17" s="103">
        <v>12.73544392009266</v>
      </c>
      <c r="I17" s="216">
        <v>3372541638</v>
      </c>
      <c r="J17" s="103">
        <v>19.888746801189924</v>
      </c>
      <c r="K17" s="292">
        <v>101.08806425519749</v>
      </c>
      <c r="L17" s="292">
        <v>17.751242898072107</v>
      </c>
      <c r="M17" s="85"/>
    </row>
    <row r="18" spans="1:13" ht="14.25" x14ac:dyDescent="0.2">
      <c r="A18" s="110">
        <v>2</v>
      </c>
      <c r="B18" s="106" t="s">
        <v>351</v>
      </c>
      <c r="C18" s="146">
        <v>693187978</v>
      </c>
      <c r="D18" s="103">
        <v>9.1185533739713804</v>
      </c>
      <c r="E18" s="216">
        <v>1420048667</v>
      </c>
      <c r="F18" s="103">
        <v>8.8751651969757628</v>
      </c>
      <c r="G18" s="216">
        <v>838587930</v>
      </c>
      <c r="H18" s="103">
        <v>11.331739064782683</v>
      </c>
      <c r="I18" s="216">
        <v>1676541612</v>
      </c>
      <c r="J18" s="103">
        <v>9.8869977606861497</v>
      </c>
      <c r="K18" s="292">
        <v>-17.338665010358547</v>
      </c>
      <c r="L18" s="292">
        <v>-15.298931035420072</v>
      </c>
      <c r="M18" s="85"/>
    </row>
    <row r="19" spans="1:13" x14ac:dyDescent="0.2">
      <c r="A19" s="110">
        <v>3</v>
      </c>
      <c r="B19" s="106" t="s">
        <v>173</v>
      </c>
      <c r="C19" s="146">
        <v>680956218</v>
      </c>
      <c r="D19" s="103">
        <v>8.9576504732323716</v>
      </c>
      <c r="E19" s="216">
        <v>1233460972</v>
      </c>
      <c r="F19" s="103">
        <v>7.709010363461223</v>
      </c>
      <c r="G19" s="216">
        <v>638503432</v>
      </c>
      <c r="H19" s="103">
        <v>8.6280210155090291</v>
      </c>
      <c r="I19" s="216">
        <v>1357703450</v>
      </c>
      <c r="J19" s="103">
        <v>8.0067269871174904</v>
      </c>
      <c r="K19" s="292">
        <v>6.6487952722547039</v>
      </c>
      <c r="L19" s="292">
        <v>-9.1509289454924758</v>
      </c>
      <c r="M19" s="85"/>
    </row>
    <row r="20" spans="1:13" x14ac:dyDescent="0.2">
      <c r="A20" s="110">
        <v>4</v>
      </c>
      <c r="B20" s="106" t="s">
        <v>171</v>
      </c>
      <c r="C20" s="146">
        <v>560159947</v>
      </c>
      <c r="D20" s="103">
        <v>7.3686338147665911</v>
      </c>
      <c r="E20" s="216">
        <v>1105538966</v>
      </c>
      <c r="F20" s="103">
        <v>6.9095103449322641</v>
      </c>
      <c r="G20" s="216">
        <v>533372128</v>
      </c>
      <c r="H20" s="103">
        <v>7.2073941952919247</v>
      </c>
      <c r="I20" s="216">
        <v>1084729157</v>
      </c>
      <c r="J20" s="103">
        <v>6.3969272635089087</v>
      </c>
      <c r="K20" s="292">
        <v>5.0223507367074038</v>
      </c>
      <c r="L20" s="292">
        <v>1.9184336353189835</v>
      </c>
      <c r="M20" s="85"/>
    </row>
    <row r="21" spans="1:13" x14ac:dyDescent="0.2">
      <c r="A21" s="110">
        <v>5</v>
      </c>
      <c r="B21" s="106" t="s">
        <v>177</v>
      </c>
      <c r="C21" s="146">
        <v>513852385</v>
      </c>
      <c r="D21" s="103">
        <v>6.7594801809517113</v>
      </c>
      <c r="E21" s="216">
        <v>1064286091</v>
      </c>
      <c r="F21" s="103">
        <v>6.6516839133574424</v>
      </c>
      <c r="G21" s="216">
        <v>505234122</v>
      </c>
      <c r="H21" s="103">
        <v>6.8271686633130786</v>
      </c>
      <c r="I21" s="216">
        <v>1085814004</v>
      </c>
      <c r="J21" s="103">
        <v>6.4033248857229452</v>
      </c>
      <c r="K21" s="292">
        <v>1.7057959121771216</v>
      </c>
      <c r="L21" s="292">
        <v>-1.9826519938676346</v>
      </c>
      <c r="M21" s="85"/>
    </row>
    <row r="22" spans="1:13" ht="14.25" x14ac:dyDescent="0.2">
      <c r="A22" s="110">
        <v>6</v>
      </c>
      <c r="B22" s="106" t="s">
        <v>352</v>
      </c>
      <c r="C22" s="146">
        <v>481149674</v>
      </c>
      <c r="D22" s="103">
        <v>6.3292917974378513</v>
      </c>
      <c r="E22" s="216">
        <v>1034648462</v>
      </c>
      <c r="F22" s="103">
        <v>6.4664516325671118</v>
      </c>
      <c r="G22" s="216">
        <v>631191190</v>
      </c>
      <c r="H22" s="103">
        <v>8.5292115581363905</v>
      </c>
      <c r="I22" s="216">
        <v>1269739033</v>
      </c>
      <c r="J22" s="103">
        <v>7.4879781605604423</v>
      </c>
      <c r="K22" s="292">
        <v>-23.771167655239289</v>
      </c>
      <c r="L22" s="292">
        <v>-18.514873126689182</v>
      </c>
      <c r="M22" s="85"/>
    </row>
    <row r="23" spans="1:13" x14ac:dyDescent="0.2">
      <c r="A23" s="110">
        <v>7</v>
      </c>
      <c r="B23" s="106" t="s">
        <v>170</v>
      </c>
      <c r="C23" s="146">
        <v>462461782</v>
      </c>
      <c r="D23" s="103">
        <v>6.0834615954475151</v>
      </c>
      <c r="E23" s="216">
        <v>927096686</v>
      </c>
      <c r="F23" s="103">
        <v>5.7942635580240767</v>
      </c>
      <c r="G23" s="216">
        <v>550834329</v>
      </c>
      <c r="H23" s="103">
        <v>7.4433588427067594</v>
      </c>
      <c r="I23" s="216">
        <v>1124500913</v>
      </c>
      <c r="J23" s="103">
        <v>6.6314715537883897</v>
      </c>
      <c r="K23" s="292">
        <v>-16.043398595079207</v>
      </c>
      <c r="L23" s="292">
        <v>-17.554830300079981</v>
      </c>
      <c r="M23" s="85"/>
    </row>
    <row r="24" spans="1:13" x14ac:dyDescent="0.2">
      <c r="A24" s="110">
        <v>8</v>
      </c>
      <c r="B24" s="106" t="s">
        <v>174</v>
      </c>
      <c r="C24" s="146">
        <v>377279054</v>
      </c>
      <c r="D24" s="103">
        <v>4.9629239109228038</v>
      </c>
      <c r="E24" s="216">
        <v>825854007</v>
      </c>
      <c r="F24" s="103">
        <v>5.1615067222969886</v>
      </c>
      <c r="G24" s="216">
        <v>429513136</v>
      </c>
      <c r="H24" s="103">
        <v>5.8039599759664062</v>
      </c>
      <c r="I24" s="216">
        <v>874389320</v>
      </c>
      <c r="J24" s="103">
        <v>5.1564990614786392</v>
      </c>
      <c r="K24" s="292">
        <v>-12.161230384348476</v>
      </c>
      <c r="L24" s="292">
        <v>-5.5507669055244175</v>
      </c>
      <c r="M24" s="85"/>
    </row>
    <row r="25" spans="1:13" ht="14.25" x14ac:dyDescent="0.2">
      <c r="A25" s="110">
        <v>9</v>
      </c>
      <c r="B25" s="106" t="s">
        <v>336</v>
      </c>
      <c r="C25" s="146">
        <v>325637829</v>
      </c>
      <c r="D25" s="103">
        <v>4.2836085139385744</v>
      </c>
      <c r="E25" s="216">
        <v>737871206</v>
      </c>
      <c r="F25" s="103">
        <v>4.6116228264039734</v>
      </c>
      <c r="G25" s="216">
        <v>372572981</v>
      </c>
      <c r="H25" s="103">
        <v>5.0345344265570775</v>
      </c>
      <c r="I25" s="216">
        <v>775327654</v>
      </c>
      <c r="J25" s="103">
        <v>4.5723068989331148</v>
      </c>
      <c r="K25" s="292">
        <v>-12.59757266187802</v>
      </c>
      <c r="L25" s="292">
        <v>-4.8310475973297295</v>
      </c>
      <c r="M25" s="85"/>
    </row>
    <row r="26" spans="1:13" x14ac:dyDescent="0.2">
      <c r="A26" s="110">
        <v>10</v>
      </c>
      <c r="B26" s="106" t="s">
        <v>178</v>
      </c>
      <c r="C26" s="146">
        <v>268444529</v>
      </c>
      <c r="D26" s="103">
        <v>3.5312582493130145</v>
      </c>
      <c r="E26" s="216">
        <v>644965665</v>
      </c>
      <c r="F26" s="103">
        <v>4.0309722872704405</v>
      </c>
      <c r="G26" s="216">
        <v>244518079</v>
      </c>
      <c r="H26" s="103">
        <v>3.3041437501371127</v>
      </c>
      <c r="I26" s="216">
        <v>547495043</v>
      </c>
      <c r="J26" s="103">
        <v>3.2287193025112746</v>
      </c>
      <c r="K26" s="292">
        <v>9.785145580176092</v>
      </c>
      <c r="L26" s="292">
        <v>17.803014519713201</v>
      </c>
      <c r="M26" s="85"/>
    </row>
    <row r="27" spans="1:13" x14ac:dyDescent="0.2">
      <c r="B27" s="106"/>
      <c r="C27" s="146"/>
      <c r="D27" s="103"/>
      <c r="E27" s="216"/>
      <c r="F27" s="103"/>
      <c r="G27" s="216"/>
      <c r="H27" s="103"/>
      <c r="I27" s="216"/>
      <c r="J27" s="103"/>
      <c r="M27" s="85"/>
    </row>
    <row r="28" spans="1:13" s="38" customFormat="1" x14ac:dyDescent="0.2">
      <c r="A28" s="64"/>
      <c r="B28" s="218" t="s">
        <v>175</v>
      </c>
      <c r="C28" s="214">
        <f>SUM(C30:C40)</f>
        <v>1343633262</v>
      </c>
      <c r="D28" s="165">
        <f>C28/C13*100</f>
        <v>17.674847232550061</v>
      </c>
      <c r="E28" s="219">
        <f>SUM(E30:E40)</f>
        <v>3035270118</v>
      </c>
      <c r="F28" s="165">
        <f>E28/E13*100</f>
        <v>18.970141193544123</v>
      </c>
      <c r="G28" s="219">
        <f>SUM(G30:G40)</f>
        <v>1713552000</v>
      </c>
      <c r="H28" s="165">
        <f>G28/G13*100</f>
        <v>23.15502458750688</v>
      </c>
      <c r="I28" s="219">
        <f>SUM(I30:I40)</f>
        <v>3788252582</v>
      </c>
      <c r="J28" s="165">
        <f>I28/I13*100</f>
        <v>22.340301324502722</v>
      </c>
      <c r="K28" s="152">
        <f>(C28-G28)/G28*100</f>
        <v>-21.587832642370934</v>
      </c>
      <c r="L28" s="152">
        <f>(E28-I28)/I28*100</f>
        <v>-19.876775576629171</v>
      </c>
      <c r="M28" s="220"/>
    </row>
    <row r="29" spans="1:13" x14ac:dyDescent="0.2">
      <c r="B29" s="106"/>
      <c r="C29" s="146"/>
      <c r="D29" s="103"/>
      <c r="E29" s="216"/>
      <c r="F29" s="103"/>
      <c r="G29" s="216"/>
      <c r="H29" s="103"/>
      <c r="I29" s="216"/>
      <c r="J29" s="103"/>
      <c r="M29" s="85"/>
    </row>
    <row r="30" spans="1:13" x14ac:dyDescent="0.2">
      <c r="A30" s="110">
        <v>11</v>
      </c>
      <c r="B30" s="106" t="s">
        <v>168</v>
      </c>
      <c r="C30" s="146">
        <v>211619604</v>
      </c>
      <c r="D30" s="103">
        <v>2.7837537800643846</v>
      </c>
      <c r="E30" s="216">
        <v>543956463</v>
      </c>
      <c r="F30" s="103">
        <v>3.399674659944337</v>
      </c>
      <c r="G30" s="216">
        <v>163734911</v>
      </c>
      <c r="H30" s="103">
        <v>2.2125303988663614</v>
      </c>
      <c r="I30" s="216">
        <v>463290625</v>
      </c>
      <c r="J30" s="103">
        <v>2.7321441586275923</v>
      </c>
      <c r="K30" s="292">
        <v>29.245255460516905</v>
      </c>
      <c r="L30" s="292">
        <v>17.411498020276149</v>
      </c>
      <c r="M30" s="85"/>
    </row>
    <row r="31" spans="1:13" x14ac:dyDescent="0.2">
      <c r="A31" s="110">
        <v>12</v>
      </c>
      <c r="B31" s="106" t="s">
        <v>184</v>
      </c>
      <c r="C31" s="146">
        <v>130462966</v>
      </c>
      <c r="D31" s="103">
        <v>1.7161773668233085</v>
      </c>
      <c r="E31" s="216">
        <v>226428800</v>
      </c>
      <c r="F31" s="103">
        <v>1.4151578407509506</v>
      </c>
      <c r="G31" s="217">
        <v>60892353</v>
      </c>
      <c r="H31" s="103">
        <v>0.82283113141950071</v>
      </c>
      <c r="I31" s="216">
        <v>171440863</v>
      </c>
      <c r="J31" s="103">
        <v>1.0110309320321844</v>
      </c>
      <c r="K31" s="292">
        <v>114.25180596979065</v>
      </c>
      <c r="L31" s="292">
        <v>32.073996851030785</v>
      </c>
      <c r="M31" s="85"/>
    </row>
    <row r="32" spans="1:13" x14ac:dyDescent="0.2">
      <c r="A32" s="110">
        <v>13</v>
      </c>
      <c r="B32" s="106" t="s">
        <v>172</v>
      </c>
      <c r="C32" s="146">
        <v>123429764</v>
      </c>
      <c r="D32" s="103">
        <v>1.6236589881694272</v>
      </c>
      <c r="E32" s="216">
        <v>276133972</v>
      </c>
      <c r="F32" s="103">
        <v>1.7258103013993955</v>
      </c>
      <c r="G32" s="146">
        <v>206540788</v>
      </c>
      <c r="H32" s="103">
        <v>2.7909611289666412</v>
      </c>
      <c r="I32" s="146">
        <v>437793692</v>
      </c>
      <c r="J32" s="103">
        <v>2.5817821767531064</v>
      </c>
      <c r="K32" s="292">
        <v>-40.239521115800137</v>
      </c>
      <c r="L32" s="292">
        <v>-36.926004863496296</v>
      </c>
      <c r="M32" s="85"/>
    </row>
    <row r="33" spans="1:26" x14ac:dyDescent="0.2">
      <c r="A33" s="110">
        <v>14</v>
      </c>
      <c r="B33" s="106" t="s">
        <v>179</v>
      </c>
      <c r="C33" s="146">
        <v>119602459</v>
      </c>
      <c r="D33" s="103">
        <v>1.5733126376431816</v>
      </c>
      <c r="E33" s="216">
        <v>266934334</v>
      </c>
      <c r="F33" s="103">
        <v>1.6683134642136208</v>
      </c>
      <c r="G33" s="146">
        <v>124482378</v>
      </c>
      <c r="H33" s="103">
        <v>1.6821155840624185</v>
      </c>
      <c r="I33" s="146">
        <v>319827386</v>
      </c>
      <c r="J33" s="103">
        <v>1.886104482319348</v>
      </c>
      <c r="K33" s="292">
        <v>-3.9201685237729045</v>
      </c>
      <c r="L33" s="292">
        <v>-16.537999657102532</v>
      </c>
      <c r="M33" s="85"/>
    </row>
    <row r="34" spans="1:26" x14ac:dyDescent="0.2">
      <c r="A34" s="110">
        <v>15</v>
      </c>
      <c r="B34" s="106" t="s">
        <v>293</v>
      </c>
      <c r="C34" s="146">
        <v>59320404</v>
      </c>
      <c r="D34" s="103">
        <v>0.78033129137670265</v>
      </c>
      <c r="E34" s="216">
        <v>113693153</v>
      </c>
      <c r="F34" s="103">
        <v>0.71057107977274736</v>
      </c>
      <c r="G34" s="146">
        <v>29215994</v>
      </c>
      <c r="H34" s="103">
        <v>0.3947922557462239</v>
      </c>
      <c r="I34" s="146">
        <v>80505367</v>
      </c>
      <c r="J34" s="103">
        <v>0.47476088726643351</v>
      </c>
      <c r="K34" s="292">
        <v>103.04085495088754</v>
      </c>
      <c r="L34" s="292">
        <v>41.224314895676464</v>
      </c>
      <c r="M34" s="85"/>
    </row>
    <row r="35" spans="1:26" x14ac:dyDescent="0.2">
      <c r="A35" s="110">
        <v>16</v>
      </c>
      <c r="B35" s="106" t="s">
        <v>294</v>
      </c>
      <c r="C35" s="146">
        <v>53036368</v>
      </c>
      <c r="D35" s="103">
        <v>0.69766782996572363</v>
      </c>
      <c r="E35" s="216">
        <v>109063012</v>
      </c>
      <c r="F35" s="103">
        <v>0.68163315164729499</v>
      </c>
      <c r="G35" s="146">
        <v>59002449</v>
      </c>
      <c r="H35" s="103">
        <v>0.79729308320851699</v>
      </c>
      <c r="I35" s="146">
        <v>131365861</v>
      </c>
      <c r="J35" s="103">
        <v>0.77469832197496813</v>
      </c>
      <c r="K35" s="292">
        <v>-10.11158197857177</v>
      </c>
      <c r="L35" s="292">
        <v>-16.977659819852285</v>
      </c>
      <c r="M35" s="85"/>
    </row>
    <row r="36" spans="1:26" x14ac:dyDescent="0.2">
      <c r="A36" s="110">
        <v>17</v>
      </c>
      <c r="B36" s="143" t="s">
        <v>295</v>
      </c>
      <c r="C36" s="146">
        <v>49680380</v>
      </c>
      <c r="D36" s="103">
        <v>0.65352142715490125</v>
      </c>
      <c r="E36" s="216">
        <v>114379111</v>
      </c>
      <c r="F36" s="103">
        <v>0.71485825014209015</v>
      </c>
      <c r="G36" s="216">
        <v>107618162</v>
      </c>
      <c r="H36" s="103">
        <v>1.4542314369055029</v>
      </c>
      <c r="I36" s="216">
        <v>209864964</v>
      </c>
      <c r="J36" s="103">
        <v>1.2376277536226636</v>
      </c>
      <c r="K36" s="292">
        <v>-53.836435154876547</v>
      </c>
      <c r="L36" s="292">
        <v>-45.498710780518849</v>
      </c>
      <c r="M36" s="85"/>
    </row>
    <row r="37" spans="1:26" x14ac:dyDescent="0.2">
      <c r="A37" s="110">
        <v>18</v>
      </c>
      <c r="B37" s="143" t="s">
        <v>185</v>
      </c>
      <c r="C37" s="146">
        <v>45848115</v>
      </c>
      <c r="D37" s="103">
        <v>0.60310983022195153</v>
      </c>
      <c r="E37" s="216">
        <v>91638921</v>
      </c>
      <c r="F37" s="103">
        <v>0.57273428809014992</v>
      </c>
      <c r="G37" s="146">
        <v>56156390</v>
      </c>
      <c r="H37" s="103">
        <v>0.75883462608407881</v>
      </c>
      <c r="I37" s="146">
        <v>118154348</v>
      </c>
      <c r="J37" s="103">
        <v>0.69678662654710899</v>
      </c>
      <c r="K37" s="292">
        <v>-18.356370486065789</v>
      </c>
      <c r="L37" s="292">
        <v>-22.441346805112914</v>
      </c>
      <c r="M37" s="85"/>
    </row>
    <row r="38" spans="1:26" x14ac:dyDescent="0.2">
      <c r="A38" s="110">
        <v>19</v>
      </c>
      <c r="B38" s="143" t="s">
        <v>182</v>
      </c>
      <c r="C38" s="146">
        <v>45300797</v>
      </c>
      <c r="D38" s="103">
        <v>0.59591012602348192</v>
      </c>
      <c r="E38" s="216">
        <v>79954679</v>
      </c>
      <c r="F38" s="103">
        <v>0.49970891905789089</v>
      </c>
      <c r="G38" s="146">
        <v>87172489</v>
      </c>
      <c r="H38" s="103">
        <v>1.177951486823378</v>
      </c>
      <c r="I38" s="146">
        <v>158350754</v>
      </c>
      <c r="J38" s="103">
        <v>0.93383518726582215</v>
      </c>
      <c r="K38" s="292">
        <v>-48.033149541020904</v>
      </c>
      <c r="L38" s="292">
        <v>-49.507863410615649</v>
      </c>
      <c r="M38" s="85"/>
    </row>
    <row r="39" spans="1:26" x14ac:dyDescent="0.2">
      <c r="A39" s="110">
        <v>20</v>
      </c>
      <c r="B39" s="143" t="s">
        <v>296</v>
      </c>
      <c r="C39" s="146">
        <v>39817182</v>
      </c>
      <c r="D39" s="103">
        <v>0.52377581664887518</v>
      </c>
      <c r="E39" s="216">
        <v>131231020</v>
      </c>
      <c r="F39" s="103">
        <v>0.82018103219530736</v>
      </c>
      <c r="G39" s="146">
        <v>59727536</v>
      </c>
      <c r="H39" s="103">
        <v>0.80709109769134657</v>
      </c>
      <c r="I39" s="146">
        <v>141545160</v>
      </c>
      <c r="J39" s="103">
        <v>0.83472827035083619</v>
      </c>
      <c r="K39" s="292">
        <v>-33.335301158246345</v>
      </c>
      <c r="L39" s="292">
        <v>-7.2868192737922</v>
      </c>
      <c r="M39" s="85"/>
    </row>
    <row r="40" spans="1:26" x14ac:dyDescent="0.2">
      <c r="A40" s="110">
        <v>21</v>
      </c>
      <c r="B40" s="143" t="s">
        <v>85</v>
      </c>
      <c r="C40" s="146">
        <v>465515223</v>
      </c>
      <c r="D40" s="103">
        <v>6.1236281384581215</v>
      </c>
      <c r="E40" s="146">
        <v>1081856653</v>
      </c>
      <c r="F40" s="103">
        <v>6.7614982063303364</v>
      </c>
      <c r="G40" s="146">
        <v>759008550</v>
      </c>
      <c r="H40" s="103">
        <v>10.256392357732912</v>
      </c>
      <c r="I40" s="146">
        <v>1556113562</v>
      </c>
      <c r="J40" s="103">
        <v>9.176802527742657</v>
      </c>
      <c r="K40" s="292">
        <v>-38.667986941649076</v>
      </c>
      <c r="L40" s="292">
        <v>-30.477011484332785</v>
      </c>
      <c r="M40" s="85"/>
    </row>
    <row r="41" spans="1:26" x14ac:dyDescent="0.2">
      <c r="A41" s="221"/>
      <c r="B41" s="222"/>
      <c r="C41" s="223"/>
      <c r="D41" s="224"/>
      <c r="E41" s="225"/>
      <c r="F41" s="224"/>
      <c r="G41" s="225"/>
      <c r="H41" s="224"/>
      <c r="I41" s="225"/>
      <c r="J41" s="145"/>
      <c r="K41" s="224"/>
      <c r="L41" s="224"/>
    </row>
    <row r="43" spans="1:26" s="17" customFormat="1" x14ac:dyDescent="0.2">
      <c r="A43" s="18" t="s">
        <v>186</v>
      </c>
      <c r="B43" s="138"/>
      <c r="C43" s="185"/>
      <c r="D43" s="139"/>
      <c r="E43" s="138"/>
      <c r="F43" s="139"/>
      <c r="G43" s="202"/>
      <c r="H43" s="139"/>
      <c r="I43" s="202"/>
      <c r="J43" s="203"/>
      <c r="K43" s="139"/>
      <c r="L43" s="139"/>
      <c r="M43" s="23"/>
      <c r="N43" s="23"/>
      <c r="O43" s="23"/>
      <c r="P43" s="23"/>
      <c r="Q43" s="23"/>
      <c r="R43" s="23"/>
      <c r="S43" s="23"/>
      <c r="T43" s="23"/>
      <c r="U43" s="23"/>
      <c r="V43" s="23"/>
      <c r="W43" s="23"/>
      <c r="X43" s="23"/>
      <c r="Y43" s="23"/>
      <c r="Z43" s="23"/>
    </row>
    <row r="44" spans="1:26" s="17" customFormat="1" x14ac:dyDescent="0.2">
      <c r="A44" s="114" t="s">
        <v>87</v>
      </c>
      <c r="B44" s="138" t="s">
        <v>188</v>
      </c>
      <c r="C44" s="185"/>
      <c r="D44" s="139"/>
      <c r="E44" s="386"/>
      <c r="F44" s="139"/>
      <c r="G44" s="202"/>
      <c r="H44" s="139"/>
      <c r="I44" s="202"/>
      <c r="J44" s="203"/>
      <c r="K44" s="139"/>
      <c r="L44" s="139"/>
      <c r="M44" s="23"/>
      <c r="N44" s="23"/>
      <c r="O44" s="23"/>
      <c r="P44" s="23"/>
      <c r="Q44" s="23"/>
      <c r="R44" s="23"/>
      <c r="S44" s="23"/>
      <c r="T44" s="23"/>
      <c r="U44" s="23"/>
      <c r="V44" s="23"/>
      <c r="W44" s="23"/>
      <c r="X44" s="23"/>
      <c r="Y44" s="23"/>
      <c r="Z44" s="23"/>
    </row>
    <row r="45" spans="1:26" s="17" customFormat="1" x14ac:dyDescent="0.2">
      <c r="A45" s="20" t="s">
        <v>89</v>
      </c>
      <c r="B45" s="138" t="s">
        <v>187</v>
      </c>
      <c r="C45" s="185"/>
      <c r="D45" s="139"/>
      <c r="E45" s="138"/>
      <c r="F45" s="139"/>
      <c r="G45" s="202"/>
      <c r="H45" s="139"/>
      <c r="I45" s="202"/>
      <c r="J45" s="203"/>
      <c r="K45" s="139"/>
      <c r="L45" s="139"/>
      <c r="M45" s="185"/>
      <c r="N45" s="185"/>
      <c r="O45" s="185"/>
      <c r="P45" s="185"/>
      <c r="Q45" s="185"/>
      <c r="R45" s="185"/>
      <c r="S45" s="185"/>
      <c r="T45" s="185"/>
      <c r="U45" s="185"/>
      <c r="V45" s="185"/>
      <c r="W45" s="185"/>
      <c r="X45" s="185"/>
      <c r="Y45" s="185"/>
      <c r="Z45" s="185"/>
    </row>
    <row r="46" spans="1:26" s="85" customFormat="1" x14ac:dyDescent="0.2">
      <c r="A46" s="20" t="s">
        <v>91</v>
      </c>
      <c r="B46" s="138" t="s">
        <v>189</v>
      </c>
      <c r="C46" s="185"/>
      <c r="D46" s="139"/>
      <c r="E46" s="138"/>
      <c r="F46" s="139"/>
      <c r="G46" s="202"/>
      <c r="H46" s="139"/>
      <c r="I46" s="202"/>
      <c r="J46" s="203"/>
      <c r="K46" s="139"/>
      <c r="L46" s="139"/>
      <c r="M46" s="23"/>
      <c r="N46" s="23"/>
      <c r="O46" s="23"/>
      <c r="P46" s="23"/>
      <c r="Q46" s="23"/>
      <c r="R46" s="23"/>
      <c r="S46" s="23"/>
      <c r="T46" s="23"/>
      <c r="U46" s="23"/>
      <c r="V46" s="23"/>
      <c r="W46" s="23"/>
      <c r="X46" s="23"/>
      <c r="Y46" s="23"/>
      <c r="Z46" s="23"/>
    </row>
    <row r="47" spans="1:26" s="85" customFormat="1" x14ac:dyDescent="0.2">
      <c r="A47" s="20" t="s">
        <v>98</v>
      </c>
      <c r="B47" s="138" t="s">
        <v>99</v>
      </c>
      <c r="C47" s="185"/>
      <c r="D47" s="139"/>
      <c r="E47" s="386"/>
      <c r="F47" s="139"/>
      <c r="G47" s="202"/>
      <c r="H47" s="139"/>
      <c r="I47" s="202"/>
      <c r="J47" s="203"/>
      <c r="K47" s="139"/>
      <c r="L47" s="139"/>
      <c r="M47" s="185"/>
      <c r="N47" s="185"/>
      <c r="O47" s="185"/>
      <c r="P47" s="185"/>
      <c r="Q47" s="185"/>
      <c r="R47" s="185"/>
      <c r="S47" s="185"/>
      <c r="T47" s="185"/>
      <c r="U47" s="185"/>
      <c r="V47" s="185"/>
      <c r="W47" s="185"/>
      <c r="X47" s="185"/>
      <c r="Y47" s="185"/>
      <c r="Z47" s="185"/>
    </row>
    <row r="48" spans="1:26" s="17" customFormat="1" x14ac:dyDescent="0.2">
      <c r="A48" s="20" t="s">
        <v>100</v>
      </c>
      <c r="B48" s="138" t="s">
        <v>101</v>
      </c>
      <c r="C48" s="185"/>
      <c r="D48" s="139"/>
      <c r="E48" s="138"/>
      <c r="F48" s="139"/>
      <c r="G48" s="202"/>
      <c r="H48" s="139"/>
      <c r="I48" s="202"/>
      <c r="J48" s="203"/>
      <c r="K48" s="139"/>
      <c r="L48" s="139"/>
      <c r="M48" s="23"/>
      <c r="N48" s="23"/>
      <c r="O48" s="23"/>
      <c r="P48" s="23"/>
      <c r="Q48" s="23"/>
      <c r="R48" s="23"/>
      <c r="S48" s="23"/>
      <c r="T48" s="23"/>
      <c r="U48" s="23"/>
      <c r="V48" s="23"/>
      <c r="W48" s="23"/>
      <c r="X48" s="23"/>
      <c r="Y48" s="23"/>
      <c r="Z48" s="23"/>
    </row>
    <row r="49" spans="1:12" s="17" customFormat="1" x14ac:dyDescent="0.2">
      <c r="A49" s="23" t="s">
        <v>306</v>
      </c>
      <c r="B49" s="149"/>
      <c r="C49" s="204"/>
      <c r="D49" s="21"/>
      <c r="E49" s="149"/>
      <c r="F49" s="21"/>
      <c r="G49" s="205"/>
      <c r="H49" s="21"/>
      <c r="I49" s="205"/>
      <c r="J49" s="206"/>
      <c r="K49" s="21"/>
      <c r="L49" s="21"/>
    </row>
    <row r="50" spans="1:12" s="17" customFormat="1" x14ac:dyDescent="0.2">
      <c r="A50" s="194"/>
      <c r="B50" s="149"/>
      <c r="C50" s="85"/>
      <c r="D50" s="21"/>
      <c r="E50" s="149"/>
      <c r="F50" s="21"/>
      <c r="G50" s="205"/>
      <c r="H50" s="21"/>
      <c r="I50" s="205"/>
      <c r="J50" s="86"/>
      <c r="K50" s="21"/>
      <c r="L50" s="21"/>
    </row>
    <row r="52" spans="1:12" x14ac:dyDescent="0.2">
      <c r="B52" s="109"/>
      <c r="C52" s="226"/>
    </row>
    <row r="53" spans="1:12" x14ac:dyDescent="0.2">
      <c r="B53" s="109"/>
      <c r="C53" s="226"/>
    </row>
    <row r="54" spans="1:12" x14ac:dyDescent="0.2">
      <c r="B54" s="109"/>
      <c r="C54" s="226"/>
    </row>
    <row r="55" spans="1:12" x14ac:dyDescent="0.2">
      <c r="B55" s="109"/>
      <c r="C55" s="226"/>
    </row>
    <row r="56" spans="1:12" x14ac:dyDescent="0.2">
      <c r="B56" s="109"/>
      <c r="C56" s="226"/>
    </row>
    <row r="57" spans="1:12" x14ac:dyDescent="0.2">
      <c r="B57" s="109"/>
      <c r="C57" s="226"/>
    </row>
    <row r="58" spans="1:12" x14ac:dyDescent="0.2">
      <c r="C58" s="226"/>
    </row>
    <row r="61" spans="1:12" x14ac:dyDescent="0.2">
      <c r="B61" s="34"/>
      <c r="C61" s="226"/>
      <c r="E61" s="34"/>
      <c r="G61" s="34"/>
      <c r="I61" s="34"/>
      <c r="J61" s="67"/>
    </row>
    <row r="62" spans="1:12" x14ac:dyDescent="0.2">
      <c r="B62" s="34"/>
      <c r="E62" s="34"/>
      <c r="G62" s="34"/>
      <c r="I62" s="34"/>
      <c r="J62" s="67"/>
    </row>
  </sheetData>
  <mergeCells count="10">
    <mergeCell ref="A9:B11"/>
    <mergeCell ref="C9:F9"/>
    <mergeCell ref="G9:J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31"/>
  <sheetViews>
    <sheetView zoomScale="90" zoomScaleNormal="90" workbookViewId="0">
      <selection activeCell="Q22" sqref="Q22"/>
    </sheetView>
  </sheetViews>
  <sheetFormatPr defaultColWidth="8.85546875" defaultRowHeight="12.75" x14ac:dyDescent="0.2"/>
  <cols>
    <col min="1" max="1" width="8.7109375" style="207" customWidth="1"/>
    <col min="2" max="2" width="23.42578125" style="207" customWidth="1"/>
    <col min="3" max="13" width="11.42578125" style="207" customWidth="1"/>
    <col min="14" max="16384" width="8.85546875" style="207"/>
  </cols>
  <sheetData>
    <row r="1" spans="1:26" x14ac:dyDescent="0.2">
      <c r="A1" s="511" t="s">
        <v>0</v>
      </c>
      <c r="B1" s="511"/>
      <c r="C1" s="511"/>
      <c r="D1" s="511"/>
      <c r="E1" s="511"/>
      <c r="F1" s="511"/>
      <c r="G1" s="511"/>
      <c r="H1" s="511"/>
      <c r="I1" s="511"/>
      <c r="J1" s="511"/>
      <c r="K1" s="511"/>
      <c r="L1" s="511"/>
    </row>
    <row r="2" spans="1:26" x14ac:dyDescent="0.2">
      <c r="A2" s="511" t="s">
        <v>1</v>
      </c>
      <c r="B2" s="511"/>
      <c r="C2" s="511"/>
      <c r="D2" s="511"/>
      <c r="E2" s="511"/>
      <c r="F2" s="511"/>
      <c r="G2" s="511"/>
      <c r="H2" s="511"/>
      <c r="I2" s="511"/>
      <c r="J2" s="511"/>
      <c r="K2" s="511"/>
      <c r="L2" s="511"/>
    </row>
    <row r="3" spans="1:26" x14ac:dyDescent="0.2">
      <c r="A3" s="532" t="s">
        <v>300</v>
      </c>
      <c r="B3" s="532"/>
      <c r="C3" s="532"/>
      <c r="D3" s="532"/>
      <c r="E3" s="532"/>
      <c r="F3" s="532"/>
      <c r="G3" s="532"/>
      <c r="H3" s="532"/>
      <c r="I3" s="532"/>
      <c r="J3" s="532"/>
      <c r="K3" s="532"/>
      <c r="L3" s="532"/>
    </row>
    <row r="4" spans="1:26" x14ac:dyDescent="0.2">
      <c r="A4" s="511" t="s">
        <v>2</v>
      </c>
      <c r="B4" s="511"/>
      <c r="C4" s="511"/>
      <c r="D4" s="511"/>
      <c r="E4" s="511"/>
      <c r="F4" s="511"/>
      <c r="G4" s="511"/>
      <c r="H4" s="511"/>
      <c r="I4" s="511"/>
      <c r="J4" s="511"/>
      <c r="K4" s="511"/>
      <c r="L4" s="511"/>
    </row>
    <row r="5" spans="1:26" x14ac:dyDescent="0.2">
      <c r="A5" s="143"/>
      <c r="B5" s="143"/>
      <c r="C5" s="227"/>
      <c r="D5" s="226"/>
      <c r="E5" s="227"/>
      <c r="F5" s="226"/>
      <c r="G5" s="227"/>
      <c r="H5" s="226"/>
      <c r="I5" s="227"/>
      <c r="J5" s="34"/>
      <c r="K5" s="67"/>
      <c r="L5" s="67"/>
    </row>
    <row r="6" spans="1:26" ht="14.25" x14ac:dyDescent="0.2">
      <c r="A6" s="486" t="s">
        <v>394</v>
      </c>
      <c r="B6" s="477"/>
      <c r="C6" s="477"/>
      <c r="D6" s="477"/>
      <c r="E6" s="477"/>
      <c r="F6" s="477"/>
      <c r="G6" s="477"/>
      <c r="H6" s="477"/>
      <c r="I6" s="477"/>
      <c r="J6" s="477"/>
      <c r="K6" s="477"/>
      <c r="L6" s="477"/>
      <c r="R6" s="293"/>
    </row>
    <row r="7" spans="1:26" x14ac:dyDescent="0.2">
      <c r="A7" s="531" t="s">
        <v>308</v>
      </c>
      <c r="B7" s="485"/>
      <c r="C7" s="485"/>
      <c r="D7" s="485"/>
      <c r="E7" s="485"/>
      <c r="F7" s="485"/>
      <c r="G7" s="485"/>
      <c r="H7" s="485"/>
      <c r="I7" s="485"/>
      <c r="J7" s="485"/>
      <c r="K7" s="485"/>
      <c r="L7" s="485"/>
      <c r="M7" s="131"/>
      <c r="N7" s="131"/>
      <c r="O7" s="131"/>
      <c r="P7" s="131"/>
      <c r="Q7" s="131"/>
      <c r="R7" s="131"/>
      <c r="S7" s="131"/>
      <c r="T7" s="131"/>
      <c r="U7" s="131"/>
      <c r="V7" s="131"/>
      <c r="W7" s="131"/>
      <c r="X7" s="131"/>
      <c r="Y7" s="131"/>
      <c r="Z7" s="131"/>
    </row>
    <row r="8" spans="1:26" x14ac:dyDescent="0.2">
      <c r="A8" s="82"/>
      <c r="B8" s="143"/>
      <c r="C8" s="227"/>
      <c r="D8" s="34"/>
      <c r="E8" s="227"/>
      <c r="F8" s="34"/>
      <c r="G8" s="227"/>
      <c r="H8" s="34"/>
      <c r="I8" s="227"/>
      <c r="J8" s="34"/>
      <c r="K8" s="67"/>
      <c r="L8" s="67"/>
    </row>
    <row r="9" spans="1:26" s="302" customFormat="1" ht="13.15" customHeight="1" x14ac:dyDescent="0.2">
      <c r="A9" s="528" t="s">
        <v>190</v>
      </c>
      <c r="B9" s="461"/>
      <c r="C9" s="480">
        <v>2021</v>
      </c>
      <c r="D9" s="480"/>
      <c r="E9" s="480"/>
      <c r="F9" s="480"/>
      <c r="G9" s="480">
        <v>2020</v>
      </c>
      <c r="H9" s="480"/>
      <c r="I9" s="480"/>
      <c r="J9" s="480"/>
      <c r="K9" s="542" t="s">
        <v>369</v>
      </c>
      <c r="L9" s="543"/>
    </row>
    <row r="10" spans="1:26" s="302" customFormat="1" ht="25.5" x14ac:dyDescent="0.2">
      <c r="A10" s="479"/>
      <c r="B10" s="461"/>
      <c r="C10" s="416" t="s">
        <v>337</v>
      </c>
      <c r="D10" s="384" t="s">
        <v>310</v>
      </c>
      <c r="E10" s="416" t="s">
        <v>321</v>
      </c>
      <c r="F10" s="384" t="s">
        <v>310</v>
      </c>
      <c r="G10" s="416" t="s">
        <v>338</v>
      </c>
      <c r="H10" s="384" t="s">
        <v>310</v>
      </c>
      <c r="I10" s="416" t="s">
        <v>322</v>
      </c>
      <c r="J10" s="384" t="s">
        <v>310</v>
      </c>
      <c r="K10" s="417" t="s">
        <v>164</v>
      </c>
      <c r="L10" s="418" t="s">
        <v>6</v>
      </c>
    </row>
    <row r="11" spans="1:26" s="302" customFormat="1" x14ac:dyDescent="0.2">
      <c r="A11" s="479"/>
      <c r="B11" s="461"/>
      <c r="C11" s="419" t="s">
        <v>9</v>
      </c>
      <c r="D11" s="419" t="s">
        <v>10</v>
      </c>
      <c r="E11" s="419" t="s">
        <v>11</v>
      </c>
      <c r="F11" s="419" t="s">
        <v>12</v>
      </c>
      <c r="G11" s="419" t="s">
        <v>13</v>
      </c>
      <c r="H11" s="419" t="s">
        <v>14</v>
      </c>
      <c r="I11" s="419" t="s">
        <v>15</v>
      </c>
      <c r="J11" s="419" t="s">
        <v>16</v>
      </c>
      <c r="K11" s="420" t="s">
        <v>165</v>
      </c>
      <c r="L11" s="421" t="s">
        <v>166</v>
      </c>
    </row>
    <row r="13" spans="1:26" x14ac:dyDescent="0.2">
      <c r="A13" s="54"/>
      <c r="B13" s="213" t="s">
        <v>196</v>
      </c>
      <c r="C13" s="230">
        <v>7601.951204</v>
      </c>
      <c r="D13" s="230"/>
      <c r="E13" s="230">
        <v>16000.250536</v>
      </c>
      <c r="F13" s="230"/>
      <c r="G13" s="230">
        <v>7400.3462769999996</v>
      </c>
      <c r="H13" s="294"/>
      <c r="I13" s="230">
        <v>16957.034405999999</v>
      </c>
      <c r="J13" s="294"/>
      <c r="K13" s="252">
        <v>2.724263425707266</v>
      </c>
      <c r="L13" s="252">
        <v>-5.6424009475469088</v>
      </c>
    </row>
    <row r="14" spans="1:26" x14ac:dyDescent="0.2">
      <c r="C14" s="233"/>
      <c r="D14" s="233"/>
      <c r="E14" s="233"/>
      <c r="F14" s="233"/>
      <c r="G14" s="233"/>
      <c r="H14" s="233"/>
      <c r="I14" s="233"/>
      <c r="J14" s="233"/>
      <c r="K14" s="237"/>
      <c r="L14" s="237"/>
    </row>
    <row r="15" spans="1:26" ht="14.25" x14ac:dyDescent="0.2">
      <c r="A15" s="82">
        <v>1</v>
      </c>
      <c r="B15" s="234" t="s">
        <v>339</v>
      </c>
      <c r="C15" s="233">
        <v>6765.9125260000001</v>
      </c>
      <c r="D15" s="422">
        <v>89.002314595756786</v>
      </c>
      <c r="E15" s="233">
        <v>14142.032925</v>
      </c>
      <c r="F15" s="422">
        <v>88.386321784030343</v>
      </c>
      <c r="G15" s="233">
        <v>6139.6578019999997</v>
      </c>
      <c r="H15" s="422">
        <v>82.964466420738006</v>
      </c>
      <c r="I15" s="233">
        <v>14276.830323</v>
      </c>
      <c r="J15" s="422">
        <v>84.194146105809352</v>
      </c>
      <c r="K15" s="252">
        <v>10.200156819749747</v>
      </c>
      <c r="L15" s="252">
        <v>-0.94416894331819412</v>
      </c>
    </row>
    <row r="16" spans="1:26" ht="14.25" x14ac:dyDescent="0.2">
      <c r="A16" s="82">
        <v>2</v>
      </c>
      <c r="B16" s="235" t="s">
        <v>340</v>
      </c>
      <c r="C16" s="233">
        <v>3859.314065</v>
      </c>
      <c r="D16" s="422">
        <v>50.767414331327245</v>
      </c>
      <c r="E16" s="233">
        <v>7996.4351280000001</v>
      </c>
      <c r="F16" s="422">
        <v>49.976936986132202</v>
      </c>
      <c r="G16" s="233">
        <v>3013.8154960000002</v>
      </c>
      <c r="H16" s="422">
        <v>40.725330723601765</v>
      </c>
      <c r="I16" s="233">
        <v>7747.2951119999998</v>
      </c>
      <c r="J16" s="422">
        <v>45.68779496760785</v>
      </c>
      <c r="K16" s="252">
        <v>28.054091901848789</v>
      </c>
      <c r="L16" s="252">
        <v>3.2158322665945747</v>
      </c>
    </row>
    <row r="17" spans="1:26" ht="14.25" x14ac:dyDescent="0.2">
      <c r="A17" s="82">
        <v>3</v>
      </c>
      <c r="B17" s="235" t="s">
        <v>341</v>
      </c>
      <c r="C17" s="233">
        <v>2169.4369230000002</v>
      </c>
      <c r="D17" s="422">
        <v>28.537895926752128</v>
      </c>
      <c r="E17" s="233">
        <v>4554.7922159999998</v>
      </c>
      <c r="F17" s="422">
        <v>28.46700559939282</v>
      </c>
      <c r="G17" s="233">
        <v>2243.7852170000001</v>
      </c>
      <c r="H17" s="422">
        <v>30.320003051392352</v>
      </c>
      <c r="I17" s="233">
        <v>4683.4025929999998</v>
      </c>
      <c r="J17" s="422">
        <v>27.61923152873268</v>
      </c>
      <c r="K17" s="252">
        <v>-3.313520983947186</v>
      </c>
      <c r="L17" s="252">
        <v>-2.7460884356221302</v>
      </c>
    </row>
    <row r="18" spans="1:26" ht="14.25" x14ac:dyDescent="0.2">
      <c r="A18" s="82">
        <v>4</v>
      </c>
      <c r="B18" s="235" t="s">
        <v>342</v>
      </c>
      <c r="C18" s="233">
        <v>471.97662300000002</v>
      </c>
      <c r="D18" s="422">
        <v>6.2086247377075381</v>
      </c>
      <c r="E18" s="233">
        <v>993.17046000000005</v>
      </c>
      <c r="F18" s="422">
        <v>6.2072181792741405</v>
      </c>
      <c r="G18" s="233">
        <v>619.29630899999995</v>
      </c>
      <c r="H18" s="422">
        <v>8.3684774444237799</v>
      </c>
      <c r="I18" s="233">
        <v>1331.3236999999999</v>
      </c>
      <c r="J18" s="422">
        <v>7.8511588059816075</v>
      </c>
      <c r="K18" s="252">
        <v>-23.788238983352304</v>
      </c>
      <c r="L18" s="252">
        <v>-25.399776177649347</v>
      </c>
    </row>
    <row r="19" spans="1:26" ht="14.25" x14ac:dyDescent="0.2">
      <c r="A19" s="82">
        <v>5</v>
      </c>
      <c r="B19" s="236" t="s">
        <v>343</v>
      </c>
      <c r="C19" s="233">
        <v>348.31099999999998</v>
      </c>
      <c r="D19" s="422">
        <v>4.5818631381996431</v>
      </c>
      <c r="E19" s="233">
        <v>835.91990699999997</v>
      </c>
      <c r="F19" s="422">
        <v>5.2244176122068193</v>
      </c>
      <c r="G19" s="233">
        <v>622.15744199999995</v>
      </c>
      <c r="H19" s="422">
        <v>8.4071395947192649</v>
      </c>
      <c r="I19" s="233">
        <v>1312.781606</v>
      </c>
      <c r="J19" s="422">
        <v>7.7418113012467051</v>
      </c>
      <c r="K19" s="252">
        <v>-44.015617834560913</v>
      </c>
      <c r="L19" s="252">
        <v>-36.324526244161895</v>
      </c>
    </row>
    <row r="21" spans="1:26" x14ac:dyDescent="0.2">
      <c r="A21" s="239"/>
      <c r="B21" s="239"/>
      <c r="C21" s="239"/>
      <c r="D21" s="239"/>
      <c r="E21" s="239"/>
      <c r="F21" s="239"/>
      <c r="G21" s="239"/>
      <c r="H21" s="239"/>
      <c r="I21" s="239"/>
      <c r="J21" s="239"/>
      <c r="K21" s="239"/>
      <c r="L21" s="239"/>
    </row>
    <row r="23" spans="1:26" x14ac:dyDescent="0.2">
      <c r="A23" s="30" t="s">
        <v>186</v>
      </c>
      <c r="B23" s="138"/>
      <c r="C23" s="240"/>
      <c r="D23" s="23"/>
      <c r="E23" s="240"/>
      <c r="F23" s="23"/>
      <c r="G23" s="240"/>
      <c r="H23" s="23"/>
      <c r="I23" s="240"/>
      <c r="J23" s="23"/>
      <c r="K23" s="139"/>
      <c r="L23" s="139"/>
      <c r="M23" s="295"/>
      <c r="N23" s="295"/>
      <c r="O23" s="295"/>
      <c r="P23" s="295"/>
      <c r="Q23" s="295"/>
      <c r="R23" s="295"/>
      <c r="S23" s="295"/>
      <c r="T23" s="295"/>
      <c r="U23" s="295"/>
      <c r="V23" s="295"/>
      <c r="W23" s="295"/>
      <c r="X23" s="295"/>
      <c r="Y23" s="295"/>
      <c r="Z23" s="295"/>
    </row>
    <row r="24" spans="1:26" ht="23.45" customHeight="1" x14ac:dyDescent="0.2">
      <c r="A24" s="296" t="s">
        <v>87</v>
      </c>
      <c r="B24" s="526" t="s">
        <v>191</v>
      </c>
      <c r="C24" s="527"/>
      <c r="D24" s="527"/>
      <c r="E24" s="527"/>
      <c r="F24" s="527"/>
      <c r="G24" s="527"/>
      <c r="H24" s="527"/>
      <c r="I24" s="527"/>
      <c r="J24" s="527"/>
      <c r="K24" s="527"/>
      <c r="L24" s="527"/>
      <c r="M24" s="295"/>
      <c r="N24" s="295"/>
      <c r="O24" s="295"/>
      <c r="P24" s="295"/>
      <c r="Q24" s="295"/>
      <c r="R24" s="295"/>
      <c r="S24" s="295"/>
      <c r="T24" s="295"/>
      <c r="U24" s="295"/>
      <c r="V24" s="295"/>
      <c r="W24" s="295"/>
      <c r="X24" s="295"/>
      <c r="Y24" s="295"/>
      <c r="Z24" s="295"/>
    </row>
    <row r="25" spans="1:26" ht="14.25" customHeight="1" x14ac:dyDescent="0.2">
      <c r="A25" s="296" t="s">
        <v>89</v>
      </c>
      <c r="B25" s="72" t="s">
        <v>192</v>
      </c>
      <c r="C25" s="240"/>
      <c r="D25" s="23"/>
      <c r="E25" s="240"/>
      <c r="F25" s="23"/>
      <c r="G25" s="240"/>
      <c r="H25" s="23"/>
      <c r="I25" s="240"/>
      <c r="J25" s="23"/>
      <c r="K25" s="139"/>
      <c r="L25" s="139"/>
      <c r="M25" s="295"/>
      <c r="N25" s="295"/>
      <c r="O25" s="295"/>
      <c r="P25" s="295"/>
      <c r="Q25" s="295"/>
      <c r="R25" s="295"/>
      <c r="S25" s="295"/>
      <c r="T25" s="295"/>
      <c r="U25" s="295"/>
      <c r="V25" s="295"/>
      <c r="W25" s="295"/>
      <c r="X25" s="295"/>
      <c r="Y25" s="295"/>
      <c r="Z25" s="295"/>
    </row>
    <row r="26" spans="1:26" ht="14.25" customHeight="1" x14ac:dyDescent="0.2">
      <c r="A26" s="296" t="s">
        <v>91</v>
      </c>
      <c r="B26" s="386" t="s">
        <v>193</v>
      </c>
      <c r="C26" s="240"/>
      <c r="D26" s="23"/>
      <c r="E26" s="240"/>
      <c r="F26" s="23"/>
      <c r="G26" s="240"/>
      <c r="H26" s="23"/>
      <c r="I26" s="240"/>
      <c r="J26" s="23"/>
      <c r="K26" s="139"/>
      <c r="L26" s="139"/>
      <c r="M26" s="295"/>
      <c r="N26" s="295"/>
      <c r="O26" s="295"/>
      <c r="P26" s="295"/>
      <c r="Q26" s="295"/>
      <c r="R26" s="295"/>
      <c r="S26" s="295"/>
      <c r="T26" s="295"/>
      <c r="U26" s="295"/>
      <c r="V26" s="295"/>
      <c r="W26" s="295"/>
      <c r="X26" s="295"/>
      <c r="Y26" s="295"/>
      <c r="Z26" s="295"/>
    </row>
    <row r="27" spans="1:26" ht="23.45" customHeight="1" x14ac:dyDescent="0.2">
      <c r="A27" s="297" t="s">
        <v>93</v>
      </c>
      <c r="B27" s="526" t="s">
        <v>194</v>
      </c>
      <c r="C27" s="527"/>
      <c r="D27" s="527"/>
      <c r="E27" s="527"/>
      <c r="F27" s="527"/>
      <c r="G27" s="527"/>
      <c r="H27" s="527"/>
      <c r="I27" s="527"/>
      <c r="J27" s="527"/>
      <c r="K27" s="527"/>
      <c r="L27" s="527"/>
      <c r="M27" s="298"/>
      <c r="N27" s="298"/>
      <c r="O27" s="298"/>
      <c r="P27" s="298"/>
      <c r="Q27" s="298"/>
      <c r="R27" s="298"/>
      <c r="S27" s="298"/>
      <c r="T27" s="298"/>
      <c r="U27" s="298"/>
      <c r="V27" s="298"/>
      <c r="W27" s="298"/>
      <c r="X27" s="298"/>
      <c r="Y27" s="298"/>
      <c r="Z27" s="298"/>
    </row>
    <row r="28" spans="1:26" ht="15.75" customHeight="1" x14ac:dyDescent="0.2">
      <c r="A28" s="299" t="s">
        <v>95</v>
      </c>
      <c r="B28" s="527" t="s">
        <v>195</v>
      </c>
      <c r="C28" s="527"/>
      <c r="D28" s="527"/>
      <c r="E28" s="527"/>
      <c r="F28" s="527"/>
      <c r="G28" s="386"/>
      <c r="H28" s="386"/>
      <c r="I28" s="386"/>
      <c r="J28" s="386"/>
      <c r="K28" s="386"/>
      <c r="L28" s="386"/>
      <c r="M28" s="295"/>
      <c r="N28" s="295"/>
      <c r="O28" s="295"/>
      <c r="P28" s="295"/>
      <c r="Q28" s="295"/>
      <c r="R28" s="295"/>
      <c r="S28" s="295"/>
      <c r="T28" s="295"/>
      <c r="U28" s="295"/>
      <c r="V28" s="295"/>
      <c r="W28" s="295"/>
      <c r="X28" s="295"/>
      <c r="Y28" s="295"/>
      <c r="Z28" s="295"/>
    </row>
    <row r="29" spans="1:26" ht="14.25" customHeight="1" x14ac:dyDescent="0.2">
      <c r="A29" s="299" t="s">
        <v>98</v>
      </c>
      <c r="B29" s="72" t="s">
        <v>99</v>
      </c>
      <c r="C29" s="240"/>
      <c r="D29" s="23"/>
      <c r="E29" s="240"/>
      <c r="F29" s="23"/>
      <c r="G29" s="240"/>
      <c r="H29" s="23"/>
      <c r="I29" s="240"/>
      <c r="J29" s="23"/>
      <c r="K29" s="139"/>
      <c r="L29" s="139"/>
      <c r="M29" s="295"/>
      <c r="N29" s="295"/>
      <c r="O29" s="295"/>
      <c r="P29" s="295"/>
      <c r="Q29" s="295"/>
      <c r="R29" s="295"/>
      <c r="S29" s="295"/>
      <c r="T29" s="295"/>
      <c r="U29" s="295"/>
      <c r="V29" s="295"/>
      <c r="W29" s="295"/>
      <c r="X29" s="295"/>
      <c r="Y29" s="295"/>
      <c r="Z29" s="295"/>
    </row>
    <row r="30" spans="1:26" ht="14.25" customHeight="1" x14ac:dyDescent="0.2">
      <c r="A30" s="300" t="s">
        <v>100</v>
      </c>
      <c r="B30" s="242" t="s">
        <v>101</v>
      </c>
      <c r="C30" s="240"/>
      <c r="D30" s="23"/>
      <c r="E30" s="240"/>
      <c r="F30" s="23"/>
      <c r="G30" s="240"/>
      <c r="H30" s="23"/>
      <c r="I30" s="240"/>
      <c r="J30" s="23"/>
      <c r="K30" s="139"/>
      <c r="L30" s="139"/>
      <c r="M30" s="295"/>
      <c r="N30" s="295"/>
      <c r="O30" s="295"/>
      <c r="P30" s="295"/>
      <c r="Q30" s="295"/>
      <c r="R30" s="295"/>
      <c r="S30" s="295"/>
      <c r="T30" s="295"/>
      <c r="U30" s="295"/>
      <c r="V30" s="295"/>
      <c r="W30" s="295"/>
      <c r="X30" s="295"/>
      <c r="Y30" s="295"/>
      <c r="Z30" s="295"/>
    </row>
    <row r="31" spans="1:26" x14ac:dyDescent="0.2">
      <c r="A31" s="301" t="s">
        <v>306</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row>
  </sheetData>
  <mergeCells count="13">
    <mergeCell ref="A7:L7"/>
    <mergeCell ref="A1:L1"/>
    <mergeCell ref="A2:L2"/>
    <mergeCell ref="A3:L3"/>
    <mergeCell ref="A4:L4"/>
    <mergeCell ref="A6:L6"/>
    <mergeCell ref="B24:L24"/>
    <mergeCell ref="B27:L27"/>
    <mergeCell ref="B28:F28"/>
    <mergeCell ref="A9:B11"/>
    <mergeCell ref="C9:F9"/>
    <mergeCell ref="G9:J9"/>
    <mergeCell ref="K9:L9"/>
  </mergeCells>
  <pageMargins left="0.7" right="0.7" top="0.75" bottom="0.75" header="0.3" footer="0.3"/>
  <pageSetup paperSize="9" orientation="portrait"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Z87"/>
  <sheetViews>
    <sheetView workbookViewId="0">
      <selection activeCell="H13" sqref="H13"/>
    </sheetView>
  </sheetViews>
  <sheetFormatPr defaultColWidth="9.140625" defaultRowHeight="12.75" x14ac:dyDescent="0.2"/>
  <cols>
    <col min="1" max="1" width="5.5703125" style="108" customWidth="1"/>
    <col min="2" max="2" width="32" style="108" customWidth="1"/>
    <col min="3" max="3" width="24.28515625" style="85" customWidth="1"/>
    <col min="4" max="4" width="21.85546875" style="34" customWidth="1"/>
    <col min="5" max="5" width="19.42578125" style="34" customWidth="1"/>
    <col min="6" max="6" width="26" style="310" customWidth="1"/>
    <col min="7" max="16384" width="9.140625" style="34"/>
  </cols>
  <sheetData>
    <row r="1" spans="1:26" x14ac:dyDescent="0.2">
      <c r="A1" s="134" t="s">
        <v>0</v>
      </c>
      <c r="B1" s="33"/>
      <c r="C1" s="200"/>
      <c r="D1" s="33"/>
      <c r="E1" s="33"/>
      <c r="F1" s="309"/>
    </row>
    <row r="2" spans="1:26" x14ac:dyDescent="0.2">
      <c r="A2" s="134" t="s">
        <v>1</v>
      </c>
      <c r="B2" s="33"/>
      <c r="C2" s="200"/>
      <c r="D2" s="33"/>
      <c r="E2" s="33"/>
      <c r="F2" s="309"/>
    </row>
    <row r="3" spans="1:26" x14ac:dyDescent="0.2">
      <c r="A3" s="134" t="s">
        <v>300</v>
      </c>
      <c r="B3" s="33"/>
      <c r="C3" s="200"/>
      <c r="D3" s="33"/>
      <c r="E3" s="33"/>
      <c r="F3" s="309"/>
    </row>
    <row r="4" spans="1:26" x14ac:dyDescent="0.2">
      <c r="A4" s="134" t="s">
        <v>2</v>
      </c>
      <c r="B4" s="33"/>
      <c r="C4" s="200"/>
      <c r="D4" s="33"/>
      <c r="E4" s="33"/>
      <c r="F4" s="309"/>
    </row>
    <row r="5" spans="1:26" x14ac:dyDescent="0.2">
      <c r="A5" s="33"/>
      <c r="B5" s="33"/>
      <c r="C5" s="200"/>
      <c r="D5" s="33"/>
      <c r="E5" s="33"/>
      <c r="F5" s="309"/>
    </row>
    <row r="6" spans="1:26" s="60" customFormat="1" ht="14.25" x14ac:dyDescent="0.2">
      <c r="A6" s="459" t="s">
        <v>397</v>
      </c>
      <c r="B6" s="459"/>
      <c r="C6" s="459"/>
      <c r="D6" s="459"/>
      <c r="E6" s="459"/>
      <c r="F6" s="459"/>
    </row>
    <row r="7" spans="1:26" s="60" customFormat="1" x14ac:dyDescent="0.2">
      <c r="A7" s="459" t="s">
        <v>308</v>
      </c>
      <c r="B7" s="459"/>
      <c r="C7" s="459"/>
      <c r="D7" s="459"/>
      <c r="E7" s="459"/>
      <c r="F7" s="459"/>
    </row>
    <row r="8" spans="1:26" x14ac:dyDescent="0.2">
      <c r="A8" s="34"/>
      <c r="B8" s="34"/>
    </row>
    <row r="9" spans="1:26" s="60" customFormat="1" ht="15.6" customHeight="1" x14ac:dyDescent="0.2">
      <c r="A9" s="544" t="s">
        <v>163</v>
      </c>
      <c r="B9" s="461"/>
      <c r="C9" s="436" t="s">
        <v>395</v>
      </c>
      <c r="D9" s="303" t="s">
        <v>353</v>
      </c>
      <c r="E9" s="303" t="s">
        <v>354</v>
      </c>
      <c r="F9" s="436" t="s">
        <v>396</v>
      </c>
      <c r="G9" s="304"/>
      <c r="H9" s="304"/>
      <c r="I9" s="304"/>
      <c r="J9" s="304"/>
      <c r="K9" s="304"/>
      <c r="L9" s="304"/>
      <c r="M9" s="304"/>
      <c r="N9" s="304"/>
      <c r="O9" s="304"/>
      <c r="P9" s="304"/>
      <c r="Q9" s="304"/>
      <c r="R9" s="304"/>
      <c r="S9" s="304"/>
      <c r="T9" s="304"/>
      <c r="U9" s="304"/>
      <c r="V9" s="304"/>
      <c r="W9" s="304"/>
      <c r="X9" s="304"/>
      <c r="Y9" s="304"/>
      <c r="Z9" s="304"/>
    </row>
    <row r="10" spans="1:26" x14ac:dyDescent="0.2">
      <c r="A10" s="479"/>
      <c r="B10" s="461"/>
      <c r="C10" s="305" t="s">
        <v>9</v>
      </c>
      <c r="D10" s="305" t="s">
        <v>10</v>
      </c>
      <c r="E10" s="305" t="s">
        <v>11</v>
      </c>
      <c r="F10" s="306" t="s">
        <v>12</v>
      </c>
      <c r="G10" s="131"/>
      <c r="H10" s="131"/>
      <c r="I10" s="131"/>
      <c r="J10" s="131"/>
      <c r="K10" s="131"/>
      <c r="L10" s="131"/>
      <c r="M10" s="131"/>
      <c r="N10" s="131"/>
      <c r="O10" s="131"/>
      <c r="P10" s="131"/>
      <c r="Q10" s="131"/>
      <c r="R10" s="131"/>
      <c r="S10" s="131"/>
      <c r="T10" s="131"/>
      <c r="U10" s="131"/>
      <c r="V10" s="131"/>
      <c r="W10" s="131"/>
      <c r="X10" s="131"/>
      <c r="Y10" s="131"/>
      <c r="Z10" s="131"/>
    </row>
    <row r="11" spans="1:26" x14ac:dyDescent="0.2">
      <c r="A11" s="196"/>
      <c r="B11" s="311"/>
      <c r="C11" s="332"/>
      <c r="D11" s="332"/>
      <c r="E11" s="332"/>
      <c r="F11" s="333"/>
    </row>
    <row r="12" spans="1:26" s="60" customFormat="1" x14ac:dyDescent="0.2">
      <c r="A12" s="60" t="s">
        <v>297</v>
      </c>
      <c r="B12" s="312" t="s">
        <v>298</v>
      </c>
      <c r="C12" s="313">
        <v>12910666226</v>
      </c>
      <c r="D12" s="313">
        <v>7601951204</v>
      </c>
      <c r="E12" s="313">
        <v>5308715022</v>
      </c>
      <c r="F12" s="307">
        <f>E12-D12</f>
        <v>-2293236182</v>
      </c>
    </row>
    <row r="13" spans="1:26" s="60" customFormat="1" x14ac:dyDescent="0.2">
      <c r="B13" s="234"/>
      <c r="C13" s="314"/>
      <c r="D13" s="315"/>
      <c r="E13" s="314"/>
      <c r="F13" s="316"/>
    </row>
    <row r="14" spans="1:26" s="60" customFormat="1" x14ac:dyDescent="0.2">
      <c r="A14" s="317">
        <v>1</v>
      </c>
      <c r="B14" s="235" t="s">
        <v>169</v>
      </c>
      <c r="C14" s="318">
        <v>2534609354</v>
      </c>
      <c r="D14" s="319">
        <v>1895188546</v>
      </c>
      <c r="E14" s="319">
        <v>639420808</v>
      </c>
      <c r="F14" s="308">
        <f t="shared" ref="F14:F34" si="0">E14-D14</f>
        <v>-1255767738</v>
      </c>
      <c r="G14" s="320"/>
    </row>
    <row r="15" spans="1:26" s="60" customFormat="1" x14ac:dyDescent="0.2">
      <c r="A15" s="317">
        <v>2</v>
      </c>
      <c r="B15" s="235" t="s">
        <v>360</v>
      </c>
      <c r="C15" s="318">
        <v>1573782803</v>
      </c>
      <c r="D15" s="321">
        <v>693187978</v>
      </c>
      <c r="E15" s="321">
        <v>880594825</v>
      </c>
      <c r="F15" s="308">
        <f t="shared" si="0"/>
        <v>187406847</v>
      </c>
      <c r="G15" s="320"/>
    </row>
    <row r="16" spans="1:26" s="60" customFormat="1" x14ac:dyDescent="0.2">
      <c r="A16" s="317">
        <v>3</v>
      </c>
      <c r="B16" s="235" t="s">
        <v>361</v>
      </c>
      <c r="C16" s="318">
        <v>1376886447</v>
      </c>
      <c r="D16" s="319">
        <v>481149674</v>
      </c>
      <c r="E16" s="319">
        <v>895736773</v>
      </c>
      <c r="F16" s="308">
        <f t="shared" si="0"/>
        <v>414587099</v>
      </c>
      <c r="G16" s="320"/>
    </row>
    <row r="17" spans="1:7" s="60" customFormat="1" x14ac:dyDescent="0.2">
      <c r="A17" s="317">
        <v>4</v>
      </c>
      <c r="B17" s="236" t="s">
        <v>168</v>
      </c>
      <c r="C17" s="318">
        <v>870837055</v>
      </c>
      <c r="D17" s="321">
        <v>211619604</v>
      </c>
      <c r="E17" s="321">
        <v>659217451</v>
      </c>
      <c r="F17" s="308">
        <f t="shared" si="0"/>
        <v>447597847</v>
      </c>
      <c r="G17" s="320"/>
    </row>
    <row r="18" spans="1:7" s="60" customFormat="1" x14ac:dyDescent="0.2">
      <c r="A18" s="317">
        <v>5</v>
      </c>
      <c r="B18" s="236" t="s">
        <v>173</v>
      </c>
      <c r="C18" s="318">
        <v>868181498</v>
      </c>
      <c r="D18" s="321">
        <v>680956218</v>
      </c>
      <c r="E18" s="321">
        <v>187225280</v>
      </c>
      <c r="F18" s="308">
        <f t="shared" si="0"/>
        <v>-493730938</v>
      </c>
      <c r="G18" s="320"/>
    </row>
    <row r="19" spans="1:7" s="60" customFormat="1" x14ac:dyDescent="0.2">
      <c r="A19" s="317">
        <v>6</v>
      </c>
      <c r="B19" s="236" t="s">
        <v>171</v>
      </c>
      <c r="C19" s="318">
        <v>816537706</v>
      </c>
      <c r="D19" s="321">
        <v>560159947</v>
      </c>
      <c r="E19" s="321">
        <v>256377759</v>
      </c>
      <c r="F19" s="308">
        <f t="shared" si="0"/>
        <v>-303782188</v>
      </c>
      <c r="G19" s="320"/>
    </row>
    <row r="20" spans="1:7" s="60" customFormat="1" x14ac:dyDescent="0.2">
      <c r="A20" s="317">
        <v>7</v>
      </c>
      <c r="B20" s="235" t="s">
        <v>170</v>
      </c>
      <c r="C20" s="318">
        <v>722704004</v>
      </c>
      <c r="D20" s="321">
        <v>462461782</v>
      </c>
      <c r="E20" s="321">
        <v>260242222</v>
      </c>
      <c r="F20" s="308">
        <f t="shared" si="0"/>
        <v>-202219560</v>
      </c>
      <c r="G20" s="320"/>
    </row>
    <row r="21" spans="1:7" s="60" customFormat="1" x14ac:dyDescent="0.2">
      <c r="A21" s="317">
        <v>8</v>
      </c>
      <c r="B21" s="236" t="s">
        <v>177</v>
      </c>
      <c r="C21" s="318">
        <v>620228627</v>
      </c>
      <c r="D21" s="321">
        <v>513852385</v>
      </c>
      <c r="E21" s="321">
        <v>106376242</v>
      </c>
      <c r="F21" s="308">
        <f t="shared" si="0"/>
        <v>-407476143</v>
      </c>
      <c r="G21" s="320"/>
    </row>
    <row r="22" spans="1:7" s="60" customFormat="1" x14ac:dyDescent="0.2">
      <c r="A22" s="317">
        <v>9</v>
      </c>
      <c r="B22" s="236" t="s">
        <v>174</v>
      </c>
      <c r="C22" s="318">
        <v>560339317</v>
      </c>
      <c r="D22" s="319">
        <v>377279054</v>
      </c>
      <c r="E22" s="319">
        <v>183060263</v>
      </c>
      <c r="F22" s="308">
        <f t="shared" si="0"/>
        <v>-194218791</v>
      </c>
      <c r="G22" s="320"/>
    </row>
    <row r="23" spans="1:7" s="60" customFormat="1" x14ac:dyDescent="0.2">
      <c r="A23" s="317">
        <v>10</v>
      </c>
      <c r="B23" s="235" t="s">
        <v>362</v>
      </c>
      <c r="C23" s="318">
        <v>481124314</v>
      </c>
      <c r="D23" s="321">
        <v>325637829</v>
      </c>
      <c r="E23" s="321">
        <v>155486485</v>
      </c>
      <c r="F23" s="308">
        <f t="shared" si="0"/>
        <v>-170151344</v>
      </c>
      <c r="G23" s="320"/>
    </row>
    <row r="24" spans="1:7" s="60" customFormat="1" x14ac:dyDescent="0.2">
      <c r="A24" s="317">
        <v>11</v>
      </c>
      <c r="B24" s="236" t="s">
        <v>178</v>
      </c>
      <c r="C24" s="318">
        <v>363311123</v>
      </c>
      <c r="D24" s="321">
        <v>268444529</v>
      </c>
      <c r="E24" s="321">
        <v>94866594</v>
      </c>
      <c r="F24" s="308">
        <f t="shared" si="0"/>
        <v>-173577935</v>
      </c>
      <c r="G24" s="320"/>
    </row>
    <row r="25" spans="1:7" s="60" customFormat="1" x14ac:dyDescent="0.2">
      <c r="A25" s="317">
        <v>12</v>
      </c>
      <c r="B25" s="236" t="s">
        <v>172</v>
      </c>
      <c r="C25" s="318">
        <v>341639263</v>
      </c>
      <c r="D25" s="321">
        <v>123429764</v>
      </c>
      <c r="E25" s="321">
        <v>218209499</v>
      </c>
      <c r="F25" s="308">
        <f t="shared" si="0"/>
        <v>94779735</v>
      </c>
      <c r="G25" s="320"/>
    </row>
    <row r="26" spans="1:7" s="60" customFormat="1" x14ac:dyDescent="0.2">
      <c r="A26" s="317">
        <v>13</v>
      </c>
      <c r="B26" s="236" t="s">
        <v>179</v>
      </c>
      <c r="C26" s="318">
        <v>188273534</v>
      </c>
      <c r="D26" s="321">
        <v>119602459</v>
      </c>
      <c r="E26" s="321">
        <v>68671075</v>
      </c>
      <c r="F26" s="308">
        <f t="shared" si="0"/>
        <v>-50931384</v>
      </c>
      <c r="G26" s="320"/>
    </row>
    <row r="27" spans="1:7" s="60" customFormat="1" x14ac:dyDescent="0.2">
      <c r="A27" s="317">
        <v>14</v>
      </c>
      <c r="B27" s="236" t="s">
        <v>176</v>
      </c>
      <c r="C27" s="318">
        <v>170656390</v>
      </c>
      <c r="D27" s="321">
        <v>24722390</v>
      </c>
      <c r="E27" s="321">
        <v>145934000</v>
      </c>
      <c r="F27" s="308">
        <f t="shared" si="0"/>
        <v>121211610</v>
      </c>
      <c r="G27" s="320"/>
    </row>
    <row r="28" spans="1:7" s="60" customFormat="1" x14ac:dyDescent="0.2">
      <c r="A28" s="317">
        <v>15</v>
      </c>
      <c r="B28" s="236" t="s">
        <v>184</v>
      </c>
      <c r="C28" s="318">
        <v>169791500</v>
      </c>
      <c r="D28" s="321">
        <v>130462966</v>
      </c>
      <c r="E28" s="321">
        <v>39328534</v>
      </c>
      <c r="F28" s="308">
        <f t="shared" si="0"/>
        <v>-91134432</v>
      </c>
      <c r="G28" s="320"/>
    </row>
    <row r="29" spans="1:7" s="60" customFormat="1" x14ac:dyDescent="0.2">
      <c r="A29" s="317">
        <v>16</v>
      </c>
      <c r="B29" s="236" t="s">
        <v>182</v>
      </c>
      <c r="C29" s="318">
        <v>87586124</v>
      </c>
      <c r="D29" s="321">
        <v>45300797</v>
      </c>
      <c r="E29" s="321">
        <v>42285327</v>
      </c>
      <c r="F29" s="308">
        <f t="shared" si="0"/>
        <v>-3015470</v>
      </c>
      <c r="G29" s="320"/>
    </row>
    <row r="30" spans="1:7" s="60" customFormat="1" x14ac:dyDescent="0.2">
      <c r="A30" s="317">
        <v>17</v>
      </c>
      <c r="B30" s="236" t="s">
        <v>185</v>
      </c>
      <c r="C30" s="318">
        <v>82270906</v>
      </c>
      <c r="D30" s="321">
        <v>45848115</v>
      </c>
      <c r="E30" s="321">
        <v>36422791</v>
      </c>
      <c r="F30" s="308">
        <f t="shared" si="0"/>
        <v>-9425324</v>
      </c>
      <c r="G30" s="320"/>
    </row>
    <row r="31" spans="1:7" s="60" customFormat="1" x14ac:dyDescent="0.2">
      <c r="A31" s="317">
        <v>18</v>
      </c>
      <c r="B31" s="236" t="s">
        <v>293</v>
      </c>
      <c r="C31" s="318">
        <v>79502512</v>
      </c>
      <c r="D31" s="321">
        <v>59320404</v>
      </c>
      <c r="E31" s="321">
        <v>20182108</v>
      </c>
      <c r="F31" s="308">
        <f t="shared" si="0"/>
        <v>-39138296</v>
      </c>
      <c r="G31" s="320"/>
    </row>
    <row r="32" spans="1:7" s="60" customFormat="1" x14ac:dyDescent="0.2">
      <c r="A32" s="317">
        <v>19</v>
      </c>
      <c r="B32" s="236" t="s">
        <v>181</v>
      </c>
      <c r="C32" s="318">
        <v>76735037</v>
      </c>
      <c r="D32" s="321">
        <v>32311834</v>
      </c>
      <c r="E32" s="321">
        <v>44423203</v>
      </c>
      <c r="F32" s="308">
        <f t="shared" si="0"/>
        <v>12111369</v>
      </c>
      <c r="G32" s="320"/>
    </row>
    <row r="33" spans="1:26" s="60" customFormat="1" x14ac:dyDescent="0.2">
      <c r="A33" s="317">
        <v>20</v>
      </c>
      <c r="B33" s="236" t="s">
        <v>183</v>
      </c>
      <c r="C33" s="318">
        <v>71026098</v>
      </c>
      <c r="D33" s="321">
        <v>31456440</v>
      </c>
      <c r="E33" s="321">
        <v>39569658</v>
      </c>
      <c r="F33" s="308">
        <f t="shared" si="0"/>
        <v>8113218</v>
      </c>
      <c r="G33" s="320"/>
    </row>
    <row r="34" spans="1:26" s="60" customFormat="1" x14ac:dyDescent="0.2">
      <c r="A34" s="317">
        <v>21</v>
      </c>
      <c r="B34" s="236" t="s">
        <v>85</v>
      </c>
      <c r="C34" s="318">
        <v>854642614</v>
      </c>
      <c r="D34" s="321">
        <v>519558489</v>
      </c>
      <c r="E34" s="321">
        <v>335084125</v>
      </c>
      <c r="F34" s="308">
        <f t="shared" si="0"/>
        <v>-184474364</v>
      </c>
      <c r="G34" s="320"/>
    </row>
    <row r="35" spans="1:26" s="60" customFormat="1" x14ac:dyDescent="0.2">
      <c r="A35" s="322"/>
      <c r="B35" s="323"/>
      <c r="C35" s="324"/>
      <c r="D35" s="325"/>
      <c r="E35" s="325"/>
      <c r="F35" s="326"/>
    </row>
    <row r="36" spans="1:26" s="60" customFormat="1" x14ac:dyDescent="0.2">
      <c r="C36" s="327"/>
      <c r="D36" s="327"/>
      <c r="E36" s="327"/>
      <c r="F36" s="328"/>
    </row>
    <row r="37" spans="1:26" s="60" customFormat="1" x14ac:dyDescent="0.2">
      <c r="A37" s="30" t="s">
        <v>186</v>
      </c>
      <c r="B37" s="334"/>
      <c r="C37" s="335"/>
      <c r="D37" s="335"/>
      <c r="E37" s="335"/>
      <c r="F37" s="336"/>
      <c r="G37" s="334"/>
      <c r="H37" s="334"/>
      <c r="I37" s="334"/>
      <c r="J37" s="334"/>
      <c r="K37" s="334"/>
      <c r="L37" s="334"/>
      <c r="M37" s="334"/>
      <c r="N37" s="334"/>
      <c r="O37" s="334"/>
      <c r="P37" s="334"/>
      <c r="Q37" s="334"/>
      <c r="R37" s="334"/>
      <c r="S37" s="334"/>
      <c r="T37" s="334"/>
      <c r="U37" s="334"/>
      <c r="V37" s="334"/>
      <c r="W37" s="334"/>
      <c r="X37" s="334"/>
      <c r="Y37" s="334"/>
      <c r="Z37" s="334"/>
    </row>
    <row r="38" spans="1:26" s="60" customFormat="1" x14ac:dyDescent="0.2">
      <c r="A38" s="114" t="s">
        <v>355</v>
      </c>
      <c r="B38" s="138" t="s">
        <v>356</v>
      </c>
      <c r="C38" s="337"/>
      <c r="D38" s="337"/>
      <c r="E38" s="334"/>
      <c r="F38" s="336"/>
      <c r="G38" s="334"/>
      <c r="H38" s="334"/>
      <c r="I38" s="334"/>
      <c r="J38" s="334"/>
      <c r="K38" s="334"/>
      <c r="L38" s="334"/>
      <c r="M38" s="334"/>
      <c r="N38" s="334"/>
      <c r="O38" s="334"/>
      <c r="P38" s="334"/>
      <c r="Q38" s="334"/>
      <c r="R38" s="334"/>
      <c r="S38" s="334"/>
      <c r="T38" s="334"/>
      <c r="U38" s="334"/>
      <c r="V38" s="334"/>
      <c r="W38" s="334"/>
      <c r="X38" s="334"/>
      <c r="Y38" s="334"/>
      <c r="Z38" s="334"/>
    </row>
    <row r="39" spans="1:26" s="60" customFormat="1" x14ac:dyDescent="0.2">
      <c r="A39" s="20" t="s">
        <v>357</v>
      </c>
      <c r="B39" s="138" t="s">
        <v>358</v>
      </c>
      <c r="C39" s="337"/>
      <c r="D39" s="337"/>
      <c r="E39" s="337"/>
      <c r="F39" s="336"/>
      <c r="G39" s="334"/>
      <c r="H39" s="334"/>
      <c r="I39" s="334"/>
      <c r="J39" s="334"/>
      <c r="K39" s="334"/>
      <c r="L39" s="334"/>
      <c r="M39" s="334"/>
      <c r="N39" s="334"/>
      <c r="O39" s="334"/>
      <c r="P39" s="334"/>
      <c r="Q39" s="334"/>
      <c r="R39" s="334"/>
      <c r="S39" s="334"/>
      <c r="T39" s="334"/>
      <c r="U39" s="334"/>
      <c r="V39" s="334"/>
      <c r="W39" s="334"/>
      <c r="X39" s="334"/>
      <c r="Y39" s="334"/>
      <c r="Z39" s="334"/>
    </row>
    <row r="40" spans="1:26" s="60" customFormat="1" x14ac:dyDescent="0.2">
      <c r="A40" s="20" t="s">
        <v>359</v>
      </c>
      <c r="B40" s="138" t="s">
        <v>189</v>
      </c>
      <c r="C40" s="335"/>
      <c r="D40" s="334"/>
      <c r="E40" s="334"/>
      <c r="F40" s="336"/>
      <c r="G40" s="334"/>
      <c r="H40" s="334"/>
      <c r="I40" s="334"/>
      <c r="J40" s="334"/>
      <c r="K40" s="334"/>
      <c r="L40" s="334"/>
      <c r="M40" s="334"/>
      <c r="N40" s="334"/>
      <c r="O40" s="334"/>
      <c r="P40" s="334"/>
      <c r="Q40" s="334"/>
      <c r="R40" s="334"/>
      <c r="S40" s="334"/>
      <c r="T40" s="334"/>
      <c r="U40" s="334"/>
      <c r="V40" s="334"/>
      <c r="W40" s="334"/>
      <c r="X40" s="334"/>
      <c r="Y40" s="334"/>
      <c r="Z40" s="334"/>
    </row>
    <row r="41" spans="1:26" s="60" customFormat="1" x14ac:dyDescent="0.2">
      <c r="A41" s="20" t="s">
        <v>98</v>
      </c>
      <c r="B41" s="138" t="s">
        <v>99</v>
      </c>
      <c r="C41" s="335"/>
      <c r="D41" s="338"/>
      <c r="E41" s="338"/>
      <c r="F41" s="336"/>
      <c r="G41" s="334"/>
      <c r="H41" s="334"/>
      <c r="I41" s="334"/>
      <c r="J41" s="334"/>
      <c r="K41" s="334"/>
      <c r="L41" s="334"/>
      <c r="M41" s="334"/>
      <c r="N41" s="334"/>
      <c r="O41" s="334"/>
      <c r="P41" s="334"/>
      <c r="Q41" s="334"/>
      <c r="R41" s="334"/>
      <c r="S41" s="334"/>
      <c r="T41" s="334"/>
      <c r="U41" s="334"/>
      <c r="V41" s="334"/>
      <c r="W41" s="334"/>
      <c r="X41" s="334"/>
      <c r="Y41" s="334"/>
      <c r="Z41" s="334"/>
    </row>
    <row r="42" spans="1:26" s="60" customFormat="1" x14ac:dyDescent="0.2">
      <c r="A42" s="23" t="s">
        <v>306</v>
      </c>
      <c r="B42" s="138"/>
      <c r="C42" s="337"/>
      <c r="D42" s="334"/>
      <c r="E42" s="334"/>
      <c r="F42" s="336"/>
      <c r="G42" s="334"/>
      <c r="H42" s="334"/>
      <c r="I42" s="334"/>
      <c r="J42" s="334"/>
      <c r="K42" s="334"/>
      <c r="L42" s="334"/>
      <c r="M42" s="334"/>
      <c r="N42" s="334"/>
      <c r="O42" s="334"/>
      <c r="P42" s="334"/>
      <c r="Q42" s="334"/>
      <c r="R42" s="334"/>
      <c r="S42" s="334"/>
      <c r="T42" s="334"/>
      <c r="U42" s="334"/>
      <c r="V42" s="334"/>
      <c r="W42" s="334"/>
      <c r="X42" s="334"/>
      <c r="Y42" s="334"/>
      <c r="Z42" s="334"/>
    </row>
    <row r="43" spans="1:26" s="60" customFormat="1" x14ac:dyDescent="0.2">
      <c r="A43" s="194"/>
      <c r="B43" s="149"/>
      <c r="C43" s="327"/>
      <c r="D43" s="330"/>
      <c r="E43" s="330"/>
      <c r="F43" s="328"/>
    </row>
    <row r="44" spans="1:26" s="60" customFormat="1" x14ac:dyDescent="0.2">
      <c r="A44" s="194"/>
      <c r="B44" s="149"/>
      <c r="C44" s="329"/>
      <c r="F44" s="328"/>
    </row>
    <row r="45" spans="1:26" s="60" customFormat="1" x14ac:dyDescent="0.2">
      <c r="A45" s="48"/>
      <c r="B45" s="48"/>
      <c r="C45" s="329"/>
      <c r="F45" s="328"/>
    </row>
    <row r="46" spans="1:26" s="60" customFormat="1" x14ac:dyDescent="0.2">
      <c r="A46" s="48"/>
      <c r="B46" s="48"/>
      <c r="C46" s="329"/>
      <c r="F46" s="328"/>
    </row>
    <row r="47" spans="1:26" s="60" customFormat="1" x14ac:dyDescent="0.2">
      <c r="A47" s="48"/>
      <c r="B47" s="48"/>
      <c r="C47" s="329"/>
      <c r="F47" s="328"/>
    </row>
    <row r="48" spans="1:26" s="60" customFormat="1" x14ac:dyDescent="0.2">
      <c r="A48" s="48"/>
      <c r="B48" s="48"/>
      <c r="C48" s="329"/>
      <c r="F48" s="328"/>
    </row>
    <row r="49" spans="1:6" s="60" customFormat="1" x14ac:dyDescent="0.2">
      <c r="A49" s="48"/>
      <c r="B49" s="48"/>
      <c r="C49" s="329"/>
      <c r="F49" s="328"/>
    </row>
    <row r="50" spans="1:6" s="60" customFormat="1" x14ac:dyDescent="0.2">
      <c r="A50" s="48"/>
      <c r="B50" s="48"/>
      <c r="C50" s="329"/>
      <c r="F50" s="328"/>
    </row>
    <row r="51" spans="1:6" s="60" customFormat="1" x14ac:dyDescent="0.2">
      <c r="A51" s="48"/>
      <c r="B51" s="48"/>
      <c r="C51" s="329"/>
      <c r="F51" s="328"/>
    </row>
    <row r="52" spans="1:6" s="60" customFormat="1" x14ac:dyDescent="0.2">
      <c r="A52" s="48"/>
      <c r="B52" s="48"/>
      <c r="C52" s="329"/>
      <c r="F52" s="328"/>
    </row>
    <row r="53" spans="1:6" s="60" customFormat="1" x14ac:dyDescent="0.2">
      <c r="A53" s="48"/>
      <c r="B53" s="48"/>
      <c r="C53" s="329"/>
      <c r="F53" s="328"/>
    </row>
    <row r="54" spans="1:6" s="60" customFormat="1" x14ac:dyDescent="0.2">
      <c r="A54" s="48"/>
      <c r="B54" s="48"/>
      <c r="C54" s="329"/>
      <c r="F54" s="328"/>
    </row>
    <row r="55" spans="1:6" s="60" customFormat="1" x14ac:dyDescent="0.2">
      <c r="A55" s="48"/>
      <c r="B55" s="48"/>
      <c r="C55" s="329"/>
      <c r="F55" s="328"/>
    </row>
    <row r="56" spans="1:6" s="60" customFormat="1" x14ac:dyDescent="0.2">
      <c r="A56" s="48"/>
      <c r="B56" s="48"/>
      <c r="C56" s="329"/>
      <c r="F56" s="328"/>
    </row>
    <row r="57" spans="1:6" s="60" customFormat="1" x14ac:dyDescent="0.2">
      <c r="A57" s="48"/>
      <c r="B57" s="48"/>
      <c r="C57" s="329"/>
      <c r="F57" s="328"/>
    </row>
    <row r="58" spans="1:6" s="60" customFormat="1" x14ac:dyDescent="0.2">
      <c r="A58" s="48"/>
      <c r="B58" s="48"/>
      <c r="C58" s="329"/>
      <c r="F58" s="328"/>
    </row>
    <row r="59" spans="1:6" s="60" customFormat="1" x14ac:dyDescent="0.2">
      <c r="A59" s="48"/>
      <c r="B59" s="48"/>
      <c r="C59" s="329"/>
      <c r="F59" s="328"/>
    </row>
    <row r="60" spans="1:6" s="60" customFormat="1" x14ac:dyDescent="0.2">
      <c r="A60" s="48"/>
      <c r="B60" s="48"/>
      <c r="C60" s="329"/>
      <c r="F60" s="328"/>
    </row>
    <row r="61" spans="1:6" s="60" customFormat="1" x14ac:dyDescent="0.2">
      <c r="A61" s="48"/>
      <c r="B61" s="48"/>
      <c r="C61" s="329"/>
      <c r="F61" s="328"/>
    </row>
    <row r="62" spans="1:6" s="60" customFormat="1" x14ac:dyDescent="0.2">
      <c r="A62" s="48"/>
      <c r="B62" s="48"/>
      <c r="C62" s="331"/>
      <c r="F62" s="328"/>
    </row>
    <row r="63" spans="1:6" s="60" customFormat="1" x14ac:dyDescent="0.2">
      <c r="A63" s="48"/>
      <c r="B63" s="48"/>
      <c r="C63" s="331"/>
      <c r="F63" s="328"/>
    </row>
    <row r="64" spans="1:6" s="60" customFormat="1" x14ac:dyDescent="0.2">
      <c r="A64" s="48"/>
      <c r="B64" s="48"/>
      <c r="C64" s="331"/>
      <c r="F64" s="328"/>
    </row>
    <row r="65" spans="1:6" s="60" customFormat="1" x14ac:dyDescent="0.2">
      <c r="A65" s="48"/>
      <c r="B65" s="48"/>
      <c r="C65" s="331"/>
      <c r="F65" s="328"/>
    </row>
    <row r="66" spans="1:6" s="60" customFormat="1" x14ac:dyDescent="0.2">
      <c r="A66" s="48"/>
      <c r="B66" s="48"/>
      <c r="C66" s="331"/>
      <c r="F66" s="328"/>
    </row>
    <row r="67" spans="1:6" s="60" customFormat="1" x14ac:dyDescent="0.2">
      <c r="A67" s="48"/>
      <c r="B67" s="48"/>
      <c r="C67" s="331"/>
      <c r="F67" s="328"/>
    </row>
    <row r="68" spans="1:6" s="60" customFormat="1" x14ac:dyDescent="0.2">
      <c r="A68" s="48"/>
      <c r="B68" s="48"/>
      <c r="C68" s="331"/>
      <c r="F68" s="328"/>
    </row>
    <row r="69" spans="1:6" s="60" customFormat="1" x14ac:dyDescent="0.2">
      <c r="A69" s="48"/>
      <c r="B69" s="48"/>
      <c r="C69" s="331"/>
      <c r="F69" s="328"/>
    </row>
    <row r="70" spans="1:6" s="60" customFormat="1" x14ac:dyDescent="0.2">
      <c r="A70" s="48"/>
      <c r="B70" s="48"/>
      <c r="C70" s="331"/>
      <c r="F70" s="328"/>
    </row>
    <row r="71" spans="1:6" s="60" customFormat="1" x14ac:dyDescent="0.2">
      <c r="A71" s="48"/>
      <c r="B71" s="48"/>
      <c r="C71" s="331"/>
      <c r="F71" s="328"/>
    </row>
    <row r="72" spans="1:6" s="60" customFormat="1" x14ac:dyDescent="0.2">
      <c r="A72" s="48"/>
      <c r="B72" s="48"/>
      <c r="C72" s="331"/>
      <c r="F72" s="328"/>
    </row>
    <row r="73" spans="1:6" s="60" customFormat="1" x14ac:dyDescent="0.2">
      <c r="A73" s="48"/>
      <c r="B73" s="48"/>
      <c r="C73" s="331"/>
      <c r="F73" s="328"/>
    </row>
    <row r="74" spans="1:6" s="60" customFormat="1" x14ac:dyDescent="0.2">
      <c r="A74" s="48"/>
      <c r="B74" s="48"/>
      <c r="C74" s="331"/>
      <c r="F74" s="328"/>
    </row>
    <row r="75" spans="1:6" s="60" customFormat="1" x14ac:dyDescent="0.2">
      <c r="A75" s="48"/>
      <c r="B75" s="48"/>
      <c r="C75" s="331"/>
      <c r="F75" s="328"/>
    </row>
    <row r="76" spans="1:6" s="60" customFormat="1" x14ac:dyDescent="0.2">
      <c r="A76" s="48"/>
      <c r="B76" s="48"/>
      <c r="C76" s="331"/>
      <c r="F76" s="328"/>
    </row>
    <row r="77" spans="1:6" s="60" customFormat="1" x14ac:dyDescent="0.2">
      <c r="A77" s="48"/>
      <c r="B77" s="48"/>
      <c r="C77" s="331"/>
      <c r="F77" s="328"/>
    </row>
    <row r="78" spans="1:6" s="60" customFormat="1" x14ac:dyDescent="0.2">
      <c r="A78" s="48"/>
      <c r="B78" s="48"/>
      <c r="C78" s="331"/>
      <c r="F78" s="328"/>
    </row>
    <row r="79" spans="1:6" s="60" customFormat="1" x14ac:dyDescent="0.2">
      <c r="A79" s="48"/>
      <c r="B79" s="48"/>
      <c r="C79" s="331"/>
      <c r="F79" s="328"/>
    </row>
    <row r="80" spans="1:6" s="60" customFormat="1" x14ac:dyDescent="0.2">
      <c r="A80" s="48"/>
      <c r="B80" s="48"/>
      <c r="C80" s="331"/>
      <c r="F80" s="328"/>
    </row>
    <row r="81" spans="1:6" s="60" customFormat="1" x14ac:dyDescent="0.2">
      <c r="A81" s="48"/>
      <c r="B81" s="48"/>
      <c r="C81" s="331"/>
      <c r="F81" s="328"/>
    </row>
    <row r="82" spans="1:6" s="60" customFormat="1" x14ac:dyDescent="0.2">
      <c r="A82" s="48"/>
      <c r="B82" s="48"/>
      <c r="C82" s="331"/>
      <c r="F82" s="328"/>
    </row>
    <row r="83" spans="1:6" s="60" customFormat="1" x14ac:dyDescent="0.2">
      <c r="A83" s="48"/>
      <c r="B83" s="48"/>
      <c r="C83" s="331"/>
      <c r="F83" s="328"/>
    </row>
    <row r="84" spans="1:6" s="60" customFormat="1" x14ac:dyDescent="0.2">
      <c r="A84" s="48"/>
      <c r="B84" s="48"/>
      <c r="C84" s="331"/>
      <c r="F84" s="328"/>
    </row>
    <row r="85" spans="1:6" s="60" customFormat="1" x14ac:dyDescent="0.2">
      <c r="A85" s="48"/>
      <c r="B85" s="48"/>
      <c r="C85" s="331"/>
      <c r="F85" s="328"/>
    </row>
    <row r="86" spans="1:6" s="60" customFormat="1" x14ac:dyDescent="0.2">
      <c r="A86" s="48"/>
      <c r="B86" s="48"/>
      <c r="C86" s="331"/>
      <c r="F86" s="328"/>
    </row>
    <row r="87" spans="1:6" s="60" customFormat="1" x14ac:dyDescent="0.2">
      <c r="A87" s="48"/>
      <c r="B87" s="48"/>
      <c r="C87" s="331"/>
      <c r="F87" s="328"/>
    </row>
  </sheetData>
  <mergeCells count="3">
    <mergeCell ref="A9:B10"/>
    <mergeCell ref="A6:F6"/>
    <mergeCell ref="A7:F7"/>
  </mergeCells>
  <printOptions horizontalCentered="1"/>
  <pageMargins left="0.75" right="0.75" top="1" bottom="1" header="0.5" footer="0.5"/>
  <pageSetup paperSize="14"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Z27"/>
  <sheetViews>
    <sheetView zoomScaleNormal="100" workbookViewId="0">
      <selection activeCell="J7" sqref="J7"/>
    </sheetView>
  </sheetViews>
  <sheetFormatPr defaultColWidth="8.85546875" defaultRowHeight="12.75" x14ac:dyDescent="0.2"/>
  <cols>
    <col min="1" max="1" width="8.140625" style="207" customWidth="1"/>
    <col min="2" max="2" width="31.5703125" style="207" customWidth="1"/>
    <col min="3" max="5" width="23.28515625" style="207" customWidth="1"/>
    <col min="6" max="6" width="25.85546875" style="207" customWidth="1"/>
    <col min="7" max="16384" width="8.85546875" style="207"/>
  </cols>
  <sheetData>
    <row r="1" spans="1:26" s="34" customFormat="1" x14ac:dyDescent="0.2">
      <c r="A1" s="134" t="s">
        <v>0</v>
      </c>
      <c r="B1" s="33"/>
      <c r="C1" s="339"/>
      <c r="D1" s="33"/>
      <c r="E1" s="33"/>
      <c r="F1" s="33"/>
    </row>
    <row r="2" spans="1:26" s="34" customFormat="1" x14ac:dyDescent="0.2">
      <c r="A2" s="134" t="s">
        <v>1</v>
      </c>
      <c r="B2" s="33"/>
      <c r="C2" s="339"/>
      <c r="D2" s="33"/>
      <c r="E2" s="33"/>
      <c r="F2" s="33"/>
    </row>
    <row r="3" spans="1:26" s="34" customFormat="1" x14ac:dyDescent="0.2">
      <c r="A3" s="134" t="s">
        <v>300</v>
      </c>
      <c r="B3" s="33"/>
      <c r="C3" s="339"/>
      <c r="D3" s="33"/>
      <c r="E3" s="33"/>
      <c r="F3" s="33"/>
    </row>
    <row r="4" spans="1:26" s="34" customFormat="1" x14ac:dyDescent="0.2">
      <c r="A4" s="134" t="s">
        <v>2</v>
      </c>
      <c r="B4" s="33"/>
      <c r="C4" s="339"/>
      <c r="D4" s="33"/>
      <c r="E4" s="33"/>
      <c r="F4" s="33"/>
    </row>
    <row r="5" spans="1:26" s="34" customFormat="1" x14ac:dyDescent="0.2">
      <c r="A5" s="33"/>
      <c r="B5" s="33"/>
      <c r="C5" s="339"/>
      <c r="D5" s="33"/>
      <c r="E5" s="33"/>
      <c r="F5" s="33"/>
    </row>
    <row r="6" spans="1:26" s="60" customFormat="1" ht="14.25" x14ac:dyDescent="0.2">
      <c r="A6" s="459" t="s">
        <v>398</v>
      </c>
      <c r="B6" s="459"/>
      <c r="C6" s="459"/>
      <c r="D6" s="459"/>
      <c r="E6" s="459"/>
      <c r="F6" s="459"/>
    </row>
    <row r="7" spans="1:26" s="60" customFormat="1" x14ac:dyDescent="0.2">
      <c r="A7" s="459" t="s">
        <v>308</v>
      </c>
      <c r="B7" s="459"/>
      <c r="C7" s="459"/>
      <c r="D7" s="459"/>
      <c r="E7" s="459"/>
      <c r="F7" s="459"/>
    </row>
    <row r="9" spans="1:26" s="341" customFormat="1" ht="14.25" x14ac:dyDescent="0.2">
      <c r="A9" s="545" t="s">
        <v>190</v>
      </c>
      <c r="B9" s="545"/>
      <c r="C9" s="436" t="s">
        <v>395</v>
      </c>
      <c r="D9" s="436" t="s">
        <v>353</v>
      </c>
      <c r="E9" s="436" t="s">
        <v>354</v>
      </c>
      <c r="F9" s="436" t="s">
        <v>396</v>
      </c>
      <c r="G9" s="340"/>
      <c r="H9" s="340"/>
      <c r="I9" s="340"/>
      <c r="J9" s="340"/>
      <c r="K9" s="340"/>
      <c r="L9" s="340"/>
      <c r="M9" s="340"/>
      <c r="N9" s="340"/>
      <c r="O9" s="340"/>
      <c r="P9" s="340"/>
      <c r="Q9" s="340"/>
      <c r="R9" s="340"/>
      <c r="S9" s="340"/>
      <c r="T9" s="340"/>
      <c r="U9" s="340"/>
      <c r="V9" s="340"/>
      <c r="W9" s="340"/>
      <c r="X9" s="340"/>
      <c r="Y9" s="340"/>
      <c r="Z9" s="340"/>
    </row>
    <row r="10" spans="1:26" s="341" customFormat="1" x14ac:dyDescent="0.2">
      <c r="A10" s="545"/>
      <c r="B10" s="545"/>
      <c r="C10" s="342" t="s">
        <v>9</v>
      </c>
      <c r="D10" s="342" t="s">
        <v>10</v>
      </c>
      <c r="E10" s="342" t="s">
        <v>11</v>
      </c>
      <c r="F10" s="342" t="s">
        <v>12</v>
      </c>
      <c r="G10" s="340"/>
      <c r="H10" s="340"/>
      <c r="I10" s="340"/>
      <c r="J10" s="340"/>
      <c r="K10" s="340"/>
      <c r="L10" s="340"/>
      <c r="M10" s="340"/>
      <c r="N10" s="340"/>
      <c r="O10" s="340"/>
      <c r="P10" s="340"/>
      <c r="Q10" s="340"/>
      <c r="R10" s="340"/>
      <c r="S10" s="340"/>
      <c r="T10" s="340"/>
      <c r="U10" s="340"/>
      <c r="V10" s="340"/>
      <c r="W10" s="340"/>
      <c r="X10" s="340"/>
      <c r="Y10" s="340"/>
      <c r="Z10" s="340"/>
    </row>
    <row r="11" spans="1:26" x14ac:dyDescent="0.2">
      <c r="A11" s="345"/>
      <c r="B11" s="346" t="s">
        <v>299</v>
      </c>
      <c r="C11" s="347">
        <v>12910.666226000001</v>
      </c>
      <c r="D11" s="348">
        <v>7601.951204</v>
      </c>
      <c r="E11" s="348">
        <v>5308.7150220000003</v>
      </c>
      <c r="F11" s="343">
        <v>-2293.2361819999996</v>
      </c>
    </row>
    <row r="12" spans="1:26" x14ac:dyDescent="0.2">
      <c r="B12" s="349"/>
      <c r="C12" s="350"/>
      <c r="D12" s="351"/>
      <c r="E12" s="351"/>
      <c r="F12" s="352"/>
    </row>
    <row r="13" spans="1:26" ht="14.25" x14ac:dyDescent="0.2">
      <c r="A13" s="317">
        <v>1</v>
      </c>
      <c r="B13" s="234" t="s">
        <v>339</v>
      </c>
      <c r="C13" s="350">
        <v>11244.413866999999</v>
      </c>
      <c r="D13" s="351">
        <v>6765.9125260000001</v>
      </c>
      <c r="E13" s="351">
        <v>4478.5013410000001</v>
      </c>
      <c r="F13" s="344">
        <v>-2287.4111849999999</v>
      </c>
    </row>
    <row r="14" spans="1:26" ht="14.25" x14ac:dyDescent="0.2">
      <c r="A14" s="317">
        <v>2</v>
      </c>
      <c r="B14" s="235" t="s">
        <v>340</v>
      </c>
      <c r="C14" s="350">
        <v>6409.2212789999994</v>
      </c>
      <c r="D14" s="351">
        <v>3859.314065</v>
      </c>
      <c r="E14" s="351">
        <v>2549.9072139999998</v>
      </c>
      <c r="F14" s="344">
        <v>-1309.4068510000002</v>
      </c>
    </row>
    <row r="15" spans="1:26" ht="14.25" x14ac:dyDescent="0.2">
      <c r="A15" s="317">
        <v>3</v>
      </c>
      <c r="B15" s="235" t="s">
        <v>341</v>
      </c>
      <c r="C15" s="350">
        <v>3064.8588610000002</v>
      </c>
      <c r="D15" s="351">
        <v>2169.4369230000002</v>
      </c>
      <c r="E15" s="351">
        <v>895.42193799999995</v>
      </c>
      <c r="F15" s="344">
        <v>-1274.0149850000003</v>
      </c>
    </row>
    <row r="16" spans="1:26" ht="14.25" x14ac:dyDescent="0.2">
      <c r="A16" s="317">
        <v>4</v>
      </c>
      <c r="B16" s="235" t="s">
        <v>342</v>
      </c>
      <c r="C16" s="350">
        <v>1065.8061539999999</v>
      </c>
      <c r="D16" s="351">
        <v>471.97662300000002</v>
      </c>
      <c r="E16" s="351">
        <v>593.82953099999997</v>
      </c>
      <c r="F16" s="344">
        <v>121.85290799999996</v>
      </c>
    </row>
    <row r="17" spans="1:26" ht="14.25" x14ac:dyDescent="0.2">
      <c r="A17" s="317">
        <v>5</v>
      </c>
      <c r="B17" s="236" t="s">
        <v>343</v>
      </c>
      <c r="C17" s="350">
        <v>578.04830199999992</v>
      </c>
      <c r="D17" s="351">
        <v>348.31099999999998</v>
      </c>
      <c r="E17" s="351">
        <v>229.737302</v>
      </c>
      <c r="F17" s="344">
        <v>-118.57369799999998</v>
      </c>
    </row>
    <row r="18" spans="1:26" x14ac:dyDescent="0.2">
      <c r="A18" s="239"/>
      <c r="B18" s="353"/>
      <c r="C18" s="353"/>
      <c r="D18" s="354"/>
      <c r="E18" s="354"/>
      <c r="F18" s="355"/>
    </row>
    <row r="20" spans="1:26" x14ac:dyDescent="0.2">
      <c r="A20" s="30" t="s">
        <v>186</v>
      </c>
      <c r="B20" s="138"/>
      <c r="C20" s="240"/>
      <c r="D20" s="23"/>
      <c r="E20" s="240"/>
      <c r="F20" s="23"/>
      <c r="G20" s="240"/>
      <c r="H20" s="23"/>
      <c r="I20" s="240"/>
      <c r="J20" s="23"/>
      <c r="K20" s="139"/>
      <c r="L20" s="139"/>
      <c r="M20" s="295"/>
      <c r="N20" s="295"/>
      <c r="O20" s="295"/>
      <c r="P20" s="295"/>
      <c r="Q20" s="295"/>
      <c r="R20" s="295"/>
      <c r="S20" s="295"/>
      <c r="T20" s="295"/>
      <c r="U20" s="295"/>
      <c r="V20" s="295"/>
      <c r="W20" s="295"/>
      <c r="X20" s="295"/>
      <c r="Y20" s="295"/>
      <c r="Z20" s="295"/>
    </row>
    <row r="21" spans="1:26" ht="24.6" customHeight="1" x14ac:dyDescent="0.2">
      <c r="A21" s="296" t="s">
        <v>87</v>
      </c>
      <c r="B21" s="526" t="s">
        <v>191</v>
      </c>
      <c r="C21" s="526"/>
      <c r="D21" s="526"/>
      <c r="E21" s="526"/>
      <c r="F21" s="526"/>
      <c r="G21" s="526"/>
      <c r="H21" s="526"/>
      <c r="I21" s="526"/>
      <c r="J21" s="526"/>
      <c r="K21" s="526"/>
      <c r="L21" s="526"/>
      <c r="M21" s="295"/>
      <c r="N21" s="295"/>
      <c r="O21" s="295"/>
      <c r="P21" s="295"/>
      <c r="Q21" s="295"/>
      <c r="R21" s="295"/>
      <c r="S21" s="295"/>
      <c r="T21" s="295"/>
      <c r="U21" s="295"/>
      <c r="V21" s="295"/>
      <c r="W21" s="295"/>
      <c r="X21" s="295"/>
      <c r="Y21" s="295"/>
      <c r="Z21" s="295"/>
    </row>
    <row r="22" spans="1:26" x14ac:dyDescent="0.2">
      <c r="A22" s="296" t="s">
        <v>89</v>
      </c>
      <c r="B22" s="72" t="s">
        <v>192</v>
      </c>
      <c r="C22" s="240"/>
      <c r="D22" s="23"/>
      <c r="E22" s="240"/>
      <c r="F22" s="23"/>
      <c r="G22" s="240"/>
      <c r="H22" s="23"/>
      <c r="I22" s="240"/>
      <c r="J22" s="23"/>
      <c r="K22" s="139"/>
      <c r="L22" s="139"/>
      <c r="M22" s="295"/>
      <c r="N22" s="295"/>
      <c r="O22" s="295"/>
      <c r="P22" s="295"/>
      <c r="Q22" s="295"/>
      <c r="R22" s="295"/>
      <c r="S22" s="295"/>
      <c r="T22" s="295"/>
      <c r="U22" s="295"/>
      <c r="V22" s="295"/>
      <c r="W22" s="295"/>
      <c r="X22" s="295"/>
      <c r="Y22" s="295"/>
      <c r="Z22" s="295"/>
    </row>
    <row r="23" spans="1:26" x14ac:dyDescent="0.2">
      <c r="A23" s="296" t="s">
        <v>91</v>
      </c>
      <c r="B23" s="386" t="s">
        <v>193</v>
      </c>
      <c r="C23" s="240"/>
      <c r="D23" s="23"/>
      <c r="E23" s="240"/>
      <c r="F23" s="23"/>
      <c r="G23" s="240"/>
      <c r="H23" s="23"/>
      <c r="I23" s="240"/>
      <c r="J23" s="23"/>
      <c r="K23" s="139"/>
      <c r="L23" s="139"/>
      <c r="M23" s="295"/>
      <c r="N23" s="295"/>
      <c r="O23" s="295"/>
      <c r="P23" s="295"/>
      <c r="Q23" s="295"/>
      <c r="R23" s="295"/>
      <c r="S23" s="295"/>
      <c r="T23" s="295"/>
      <c r="U23" s="295"/>
      <c r="V23" s="295"/>
      <c r="W23" s="295"/>
      <c r="X23" s="295"/>
      <c r="Y23" s="295"/>
      <c r="Z23" s="295"/>
    </row>
    <row r="24" spans="1:26" ht="24.6" customHeight="1" x14ac:dyDescent="0.2">
      <c r="A24" s="299" t="s">
        <v>93</v>
      </c>
      <c r="B24" s="526" t="s">
        <v>194</v>
      </c>
      <c r="C24" s="526"/>
      <c r="D24" s="526"/>
      <c r="E24" s="526"/>
      <c r="F24" s="526"/>
      <c r="G24" s="526"/>
      <c r="H24" s="526"/>
      <c r="I24" s="526"/>
      <c r="J24" s="526"/>
      <c r="K24" s="526"/>
      <c r="L24" s="526"/>
      <c r="M24" s="295"/>
      <c r="N24" s="295"/>
      <c r="O24" s="295"/>
      <c r="P24" s="295"/>
      <c r="Q24" s="295"/>
      <c r="R24" s="295"/>
      <c r="S24" s="295"/>
      <c r="T24" s="295"/>
      <c r="U24" s="295"/>
      <c r="V24" s="295"/>
      <c r="W24" s="295"/>
      <c r="X24" s="295"/>
      <c r="Y24" s="295"/>
      <c r="Z24" s="295"/>
    </row>
    <row r="25" spans="1:26" x14ac:dyDescent="0.2">
      <c r="A25" s="299" t="s">
        <v>95</v>
      </c>
      <c r="B25" s="526" t="s">
        <v>195</v>
      </c>
      <c r="C25" s="526"/>
      <c r="D25" s="526"/>
      <c r="E25" s="526"/>
      <c r="F25" s="526"/>
      <c r="G25" s="385"/>
      <c r="H25" s="385"/>
      <c r="I25" s="385"/>
      <c r="J25" s="385"/>
      <c r="K25" s="385"/>
      <c r="L25" s="385"/>
      <c r="M25" s="295"/>
      <c r="N25" s="295"/>
      <c r="O25" s="295"/>
      <c r="P25" s="295"/>
      <c r="Q25" s="295"/>
      <c r="R25" s="295"/>
      <c r="S25" s="295"/>
      <c r="T25" s="295"/>
      <c r="U25" s="295"/>
      <c r="V25" s="295"/>
      <c r="W25" s="295"/>
      <c r="X25" s="295"/>
      <c r="Y25" s="295"/>
      <c r="Z25" s="295"/>
    </row>
    <row r="26" spans="1:26" x14ac:dyDescent="0.2">
      <c r="A26" s="299" t="s">
        <v>98</v>
      </c>
      <c r="B26" s="72" t="s">
        <v>99</v>
      </c>
      <c r="C26" s="240"/>
      <c r="D26" s="23"/>
      <c r="E26" s="240"/>
      <c r="F26" s="23"/>
      <c r="G26" s="240"/>
      <c r="H26" s="23"/>
      <c r="I26" s="240"/>
      <c r="J26" s="23"/>
      <c r="K26" s="139"/>
      <c r="L26" s="139"/>
      <c r="M26" s="295"/>
      <c r="N26" s="295"/>
      <c r="O26" s="295"/>
      <c r="P26" s="295"/>
      <c r="Q26" s="295"/>
      <c r="R26" s="295"/>
      <c r="S26" s="295"/>
      <c r="T26" s="295"/>
      <c r="U26" s="295"/>
      <c r="V26" s="295"/>
      <c r="W26" s="295"/>
      <c r="X26" s="295"/>
      <c r="Y26" s="295"/>
      <c r="Z26" s="295"/>
    </row>
    <row r="27" spans="1:26" ht="14.25" x14ac:dyDescent="0.2">
      <c r="A27" s="301" t="s">
        <v>306</v>
      </c>
      <c r="B27" s="388"/>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row>
  </sheetData>
  <mergeCells count="6">
    <mergeCell ref="B21:L21"/>
    <mergeCell ref="B24:L24"/>
    <mergeCell ref="B25:F25"/>
    <mergeCell ref="A9:B10"/>
    <mergeCell ref="A6:F6"/>
    <mergeCell ref="A7:F7"/>
  </mergeCells>
  <pageMargins left="0.70866141732283472" right="0.70866141732283472" top="0.74803149606299213" bottom="0.74803149606299213"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57"/>
  <sheetViews>
    <sheetView zoomScaleNormal="100" workbookViewId="0">
      <selection activeCell="G55" sqref="G55"/>
    </sheetView>
  </sheetViews>
  <sheetFormatPr defaultColWidth="11" defaultRowHeight="15" x14ac:dyDescent="0.2"/>
  <cols>
    <col min="1" max="9" width="12.7109375" style="5" customWidth="1"/>
    <col min="10" max="10" width="10.7109375" style="5" customWidth="1"/>
    <col min="11" max="12" width="16.85546875" style="5" bestFit="1" customWidth="1"/>
    <col min="13" max="16384" width="11" style="5"/>
  </cols>
  <sheetData>
    <row r="1" spans="1:9" s="17" customFormat="1" ht="12.75" x14ac:dyDescent="0.2">
      <c r="A1" s="24" t="s">
        <v>0</v>
      </c>
      <c r="B1" s="24"/>
      <c r="C1" s="24"/>
      <c r="D1" s="24"/>
      <c r="E1" s="24"/>
      <c r="F1" s="24"/>
      <c r="G1" s="24"/>
      <c r="H1" s="24"/>
      <c r="I1" s="24"/>
    </row>
    <row r="2" spans="1:9" s="17" customFormat="1" ht="12.75" x14ac:dyDescent="0.2">
      <c r="A2" s="24" t="s">
        <v>1</v>
      </c>
      <c r="B2" s="24"/>
      <c r="C2" s="24"/>
      <c r="D2" s="24"/>
      <c r="E2" s="24"/>
      <c r="F2" s="24"/>
      <c r="G2" s="24"/>
      <c r="H2" s="24"/>
      <c r="I2" s="24"/>
    </row>
    <row r="3" spans="1:9" s="17" customFormat="1" ht="12.75" x14ac:dyDescent="0.2">
      <c r="A3" s="24" t="s">
        <v>300</v>
      </c>
      <c r="B3" s="24"/>
      <c r="C3" s="24"/>
      <c r="D3" s="24"/>
      <c r="E3" s="24"/>
      <c r="F3" s="24"/>
      <c r="G3" s="24"/>
      <c r="H3" s="24"/>
      <c r="I3" s="24"/>
    </row>
    <row r="4" spans="1:9" s="17" customFormat="1" ht="12.75" x14ac:dyDescent="0.2">
      <c r="A4" s="24" t="s">
        <v>2</v>
      </c>
      <c r="B4" s="24"/>
      <c r="C4" s="24"/>
      <c r="D4" s="24"/>
      <c r="E4" s="24"/>
      <c r="F4" s="24"/>
      <c r="G4" s="24"/>
      <c r="H4" s="24"/>
      <c r="I4" s="24"/>
    </row>
    <row r="5" spans="1:9" s="17" customFormat="1" ht="12.75" x14ac:dyDescent="0.2"/>
    <row r="6" spans="1:9" s="17" customFormat="1" ht="15" customHeight="1" x14ac:dyDescent="0.2">
      <c r="A6" s="459" t="s">
        <v>365</v>
      </c>
      <c r="B6" s="459"/>
      <c r="C6" s="459"/>
      <c r="D6" s="459"/>
      <c r="E6" s="459"/>
      <c r="F6" s="459"/>
      <c r="G6" s="459"/>
      <c r="H6" s="459"/>
      <c r="I6" s="459"/>
    </row>
    <row r="7" spans="1:9" s="1" customFormat="1" x14ac:dyDescent="0.25">
      <c r="A7" s="9"/>
      <c r="B7" s="3"/>
      <c r="C7" s="3"/>
      <c r="D7" s="3"/>
      <c r="E7" s="3"/>
      <c r="F7" s="3"/>
      <c r="G7" s="3"/>
      <c r="H7" s="3"/>
    </row>
    <row r="8" spans="1:9" s="1" customFormat="1" x14ac:dyDescent="0.25">
      <c r="A8" s="2"/>
      <c r="B8" s="3"/>
      <c r="C8" s="3"/>
      <c r="D8" s="3"/>
      <c r="E8" s="3"/>
      <c r="F8" s="3"/>
      <c r="G8" s="3"/>
      <c r="H8" s="3"/>
    </row>
    <row r="9" spans="1:9" s="4" customFormat="1" ht="13.9" customHeight="1" x14ac:dyDescent="0.2">
      <c r="A9" s="465" t="s">
        <v>3</v>
      </c>
      <c r="B9" s="468" t="s">
        <v>4</v>
      </c>
      <c r="C9" s="474" t="s">
        <v>7</v>
      </c>
      <c r="D9" s="474" t="s">
        <v>8</v>
      </c>
      <c r="E9" s="471" t="s">
        <v>5</v>
      </c>
      <c r="F9" s="464" t="s">
        <v>6</v>
      </c>
      <c r="G9" s="464"/>
      <c r="H9" s="464"/>
      <c r="I9" s="464"/>
    </row>
    <row r="10" spans="1:9" s="4" customFormat="1" ht="20.45" customHeight="1" x14ac:dyDescent="0.15">
      <c r="A10" s="466"/>
      <c r="B10" s="469"/>
      <c r="C10" s="475"/>
      <c r="D10" s="475"/>
      <c r="E10" s="472"/>
      <c r="F10" s="460" t="s">
        <v>364</v>
      </c>
      <c r="G10" s="460" t="s">
        <v>7</v>
      </c>
      <c r="H10" s="460" t="s">
        <v>8</v>
      </c>
      <c r="I10" s="460" t="s">
        <v>5</v>
      </c>
    </row>
    <row r="11" spans="1:9" s="4" customFormat="1" ht="20.45" customHeight="1" x14ac:dyDescent="0.15">
      <c r="A11" s="466"/>
      <c r="B11" s="470"/>
      <c r="C11" s="476"/>
      <c r="D11" s="476"/>
      <c r="E11" s="473"/>
      <c r="F11" s="460"/>
      <c r="G11" s="461"/>
      <c r="H11" s="461"/>
      <c r="I11" s="460"/>
    </row>
    <row r="12" spans="1:9" x14ac:dyDescent="0.2">
      <c r="A12" s="467"/>
      <c r="B12" s="392" t="s">
        <v>9</v>
      </c>
      <c r="C12" s="392" t="s">
        <v>10</v>
      </c>
      <c r="D12" s="392" t="s">
        <v>11</v>
      </c>
      <c r="E12" s="393" t="s">
        <v>12</v>
      </c>
      <c r="F12" s="390" t="s">
        <v>13</v>
      </c>
      <c r="G12" s="390" t="s">
        <v>14</v>
      </c>
      <c r="H12" s="390" t="s">
        <v>15</v>
      </c>
      <c r="I12" s="390" t="s">
        <v>16</v>
      </c>
    </row>
    <row r="13" spans="1:9" ht="15.75" x14ac:dyDescent="0.25">
      <c r="A13" s="29" t="s">
        <v>17</v>
      </c>
      <c r="B13" s="10"/>
      <c r="C13" s="10"/>
      <c r="D13" s="10"/>
      <c r="E13" s="11"/>
      <c r="F13" s="10"/>
      <c r="G13" s="12"/>
      <c r="H13" s="12"/>
      <c r="I13" s="13"/>
    </row>
    <row r="14" spans="1:9" x14ac:dyDescent="0.2">
      <c r="A14" s="27" t="s">
        <v>302</v>
      </c>
      <c r="B14" s="50">
        <v>2.1975093099007248</v>
      </c>
      <c r="C14" s="50">
        <v>7.6846986470253453</v>
      </c>
      <c r="D14" s="50">
        <v>-6.419752850210525</v>
      </c>
      <c r="E14" s="50">
        <v>32.410575723513489</v>
      </c>
      <c r="F14" s="50">
        <v>2.1975093099007248</v>
      </c>
      <c r="G14" s="50">
        <v>7.6846986470253453</v>
      </c>
      <c r="H14" s="50">
        <v>-6.419752850210525</v>
      </c>
      <c r="I14" s="50">
        <v>32.410575723513489</v>
      </c>
    </row>
    <row r="15" spans="1:9" x14ac:dyDescent="0.2">
      <c r="A15" s="27" t="s">
        <v>303</v>
      </c>
      <c r="B15" s="50">
        <v>3.366282866958703</v>
      </c>
      <c r="C15" s="50">
        <v>-9.0127563069430927E-2</v>
      </c>
      <c r="D15" s="50">
        <v>9.6124625848925014</v>
      </c>
      <c r="E15" s="50">
        <v>-12.111241255549764</v>
      </c>
      <c r="F15" s="50">
        <v>3.366282866958703</v>
      </c>
      <c r="G15" s="50">
        <v>-9.0127563069430927E-2</v>
      </c>
      <c r="H15" s="50">
        <v>9.6124625848925014</v>
      </c>
      <c r="I15" s="50">
        <v>-12.111241255549764</v>
      </c>
    </row>
    <row r="16" spans="1:9" x14ac:dyDescent="0.2">
      <c r="A16" s="27" t="s">
        <v>305</v>
      </c>
      <c r="B16" s="50">
        <v>-9.3681516467972514</v>
      </c>
      <c r="C16" s="50">
        <v>-12.121236785836309</v>
      </c>
      <c r="D16" s="50">
        <v>-4.8333605994592022</v>
      </c>
      <c r="E16" s="50">
        <v>-23.382435129746469</v>
      </c>
      <c r="F16" s="50">
        <v>-9.3681516467972514</v>
      </c>
      <c r="G16" s="50">
        <v>-12.121236785836309</v>
      </c>
      <c r="H16" s="50">
        <v>-4.8333605994592022</v>
      </c>
      <c r="I16" s="50">
        <v>-23.382435129746469</v>
      </c>
    </row>
    <row r="17" spans="1:9" x14ac:dyDescent="0.2">
      <c r="A17" s="28" t="s">
        <v>18</v>
      </c>
      <c r="B17" s="50"/>
      <c r="C17" s="50"/>
      <c r="D17" s="50"/>
      <c r="E17" s="50"/>
      <c r="F17" s="50"/>
      <c r="G17" s="50"/>
      <c r="H17" s="50"/>
      <c r="I17" s="50"/>
    </row>
    <row r="18" spans="1:9" x14ac:dyDescent="0.2">
      <c r="A18" s="27" t="s">
        <v>302</v>
      </c>
      <c r="B18" s="50">
        <v>1.9142090972289028</v>
      </c>
      <c r="C18" s="50">
        <v>2.8689876538081416</v>
      </c>
      <c r="D18" s="50">
        <v>0.49598325655226816</v>
      </c>
      <c r="E18" s="50">
        <v>7.7577717526963408</v>
      </c>
      <c r="F18" s="50">
        <v>2.0638402366334629</v>
      </c>
      <c r="G18" s="50">
        <v>5.4389270540396772</v>
      </c>
      <c r="H18" s="50">
        <v>-3.0986834433875621</v>
      </c>
      <c r="I18" s="50">
        <v>21.559875012930284</v>
      </c>
    </row>
    <row r="19" spans="1:9" x14ac:dyDescent="0.2">
      <c r="A19" s="27" t="s">
        <v>303</v>
      </c>
      <c r="B19" s="50">
        <v>-3.0525530757287145</v>
      </c>
      <c r="C19" s="50">
        <v>-7.3213151508629952</v>
      </c>
      <c r="D19" s="50">
        <v>3.4379812232232521</v>
      </c>
      <c r="E19" s="50">
        <v>-27.993495595134387</v>
      </c>
      <c r="F19" s="50">
        <v>0.34213414007333576</v>
      </c>
      <c r="G19" s="50">
        <v>-3.3801456421162834</v>
      </c>
      <c r="H19" s="50">
        <v>6.5373639599622946</v>
      </c>
      <c r="I19" s="50">
        <v>-18.307962588969172</v>
      </c>
    </row>
    <row r="20" spans="1:9" x14ac:dyDescent="0.2">
      <c r="A20" s="27" t="s">
        <v>304</v>
      </c>
      <c r="B20" s="50">
        <v>0.60896383591799719</v>
      </c>
      <c r="C20" s="50">
        <v>2.7242634257072629</v>
      </c>
      <c r="D20" s="50">
        <v>-2.2727457510129057</v>
      </c>
      <c r="E20" s="50">
        <v>16.516060898484429</v>
      </c>
      <c r="F20" s="50">
        <v>-4.8265931535485196</v>
      </c>
      <c r="G20" s="50">
        <v>-5.6424009475469106</v>
      </c>
      <c r="H20" s="50">
        <v>-3.5951887847955888</v>
      </c>
      <c r="I20" s="50">
        <v>-9.661037625020052</v>
      </c>
    </row>
    <row r="21" spans="1:9" x14ac:dyDescent="0.2">
      <c r="A21" s="26" t="s">
        <v>19</v>
      </c>
      <c r="B21" s="50"/>
      <c r="C21" s="50"/>
      <c r="D21" s="50"/>
      <c r="E21" s="50"/>
      <c r="F21" s="50"/>
      <c r="G21" s="50"/>
      <c r="H21" s="50"/>
      <c r="I21" s="50"/>
    </row>
    <row r="22" spans="1:9" x14ac:dyDescent="0.2">
      <c r="A22" s="27" t="s">
        <v>302</v>
      </c>
      <c r="B22" s="50">
        <v>7.0043971247083725</v>
      </c>
      <c r="C22" s="50">
        <v>11.97379564480967</v>
      </c>
      <c r="D22" s="50">
        <v>0.10496940156867751</v>
      </c>
      <c r="E22" s="50">
        <v>42.533399341815596</v>
      </c>
      <c r="F22" s="50">
        <v>3.7598294103451169</v>
      </c>
      <c r="G22" s="50">
        <v>7.6244981091169173</v>
      </c>
      <c r="H22" s="50">
        <v>-1.9570842769118357</v>
      </c>
      <c r="I22" s="50">
        <v>27.616260409563619</v>
      </c>
    </row>
    <row r="23" spans="1:9" x14ac:dyDescent="0.2">
      <c r="A23" s="27" t="s">
        <v>303</v>
      </c>
      <c r="B23" s="50">
        <v>-16.31894728256912</v>
      </c>
      <c r="C23" s="50">
        <v>-16.665005485802553</v>
      </c>
      <c r="D23" s="50">
        <v>-15.781520687067374</v>
      </c>
      <c r="E23" s="50">
        <v>-18.262642161380938</v>
      </c>
      <c r="F23" s="50">
        <v>-5.5561098450276125</v>
      </c>
      <c r="G23" s="50">
        <v>-8.0027881581102633</v>
      </c>
      <c r="H23" s="50">
        <v>-1.5830861149216058</v>
      </c>
      <c r="I23" s="50">
        <v>-18.29334597703004</v>
      </c>
    </row>
    <row r="24" spans="1:9" x14ac:dyDescent="0.2">
      <c r="A24" s="26" t="s">
        <v>20</v>
      </c>
      <c r="B24" s="50"/>
      <c r="C24" s="50"/>
      <c r="D24" s="50"/>
      <c r="E24" s="50"/>
      <c r="F24" s="50"/>
      <c r="G24" s="50"/>
      <c r="H24" s="50"/>
      <c r="I24" s="50"/>
    </row>
    <row r="25" spans="1:9" x14ac:dyDescent="0.2">
      <c r="A25" s="27" t="s">
        <v>302</v>
      </c>
      <c r="B25" s="50">
        <v>3.0050712139078284</v>
      </c>
      <c r="C25" s="50">
        <v>2.9450004069170976</v>
      </c>
      <c r="D25" s="50">
        <v>3.1056734653380325</v>
      </c>
      <c r="E25" s="50">
        <v>2.7068702239319675</v>
      </c>
      <c r="F25" s="50">
        <v>3.5642272439951439</v>
      </c>
      <c r="G25" s="50">
        <v>6.3679451901026862</v>
      </c>
      <c r="H25" s="50">
        <v>-0.71742678768633716</v>
      </c>
      <c r="I25" s="50">
        <v>19.809246720581484</v>
      </c>
    </row>
    <row r="26" spans="1:9" x14ac:dyDescent="0.2">
      <c r="A26" s="27" t="s">
        <v>303</v>
      </c>
      <c r="B26" s="50">
        <v>-54.797995101362552</v>
      </c>
      <c r="C26" s="50">
        <v>-62.892803120072131</v>
      </c>
      <c r="D26" s="50">
        <v>-41.262520651340076</v>
      </c>
      <c r="E26" s="50">
        <v>-95.075070896520401</v>
      </c>
      <c r="F26" s="50">
        <v>-18.248672967911617</v>
      </c>
      <c r="G26" s="50">
        <v>-22.267709596599261</v>
      </c>
      <c r="H26" s="50">
        <v>-11.673049147615744</v>
      </c>
      <c r="I26" s="50">
        <v>-38.922853826664685</v>
      </c>
    </row>
    <row r="27" spans="1:9" x14ac:dyDescent="0.2">
      <c r="A27" s="26" t="s">
        <v>21</v>
      </c>
      <c r="B27" s="50"/>
      <c r="C27" s="50"/>
      <c r="D27" s="50"/>
      <c r="E27" s="50"/>
      <c r="F27" s="50"/>
      <c r="G27" s="50"/>
      <c r="H27" s="50"/>
      <c r="I27" s="50"/>
    </row>
    <row r="28" spans="1:9" x14ac:dyDescent="0.2">
      <c r="A28" s="27" t="s">
        <v>302</v>
      </c>
      <c r="B28" s="50">
        <v>-9.7616583630988352E-2</v>
      </c>
      <c r="C28" s="50">
        <v>-1.2382562123530505</v>
      </c>
      <c r="D28" s="50">
        <v>1.76960347586681</v>
      </c>
      <c r="E28" s="50">
        <v>-5.9602165249314609</v>
      </c>
      <c r="F28" s="50">
        <v>2.7544433889167941</v>
      </c>
      <c r="G28" s="50">
        <v>4.6503770295877267</v>
      </c>
      <c r="H28" s="50">
        <v>-0.18545420282239933</v>
      </c>
      <c r="I28" s="50">
        <v>13.43268709379255</v>
      </c>
    </row>
    <row r="29" spans="1:9" x14ac:dyDescent="0.2">
      <c r="A29" s="27" t="s">
        <v>303</v>
      </c>
      <c r="B29" s="50">
        <v>-35.217365878852746</v>
      </c>
      <c r="C29" s="50">
        <v>-40.549816201781411</v>
      </c>
      <c r="D29" s="50">
        <v>-26.746173713035461</v>
      </c>
      <c r="E29" s="50">
        <v>-64.001008281651025</v>
      </c>
      <c r="F29" s="50">
        <v>-21.896992968944151</v>
      </c>
      <c r="G29" s="50">
        <v>-26.163722164030702</v>
      </c>
      <c r="H29" s="50">
        <v>-14.960321728071479</v>
      </c>
      <c r="I29" s="50">
        <v>-44.067435017947055</v>
      </c>
    </row>
    <row r="30" spans="1:9" x14ac:dyDescent="0.2">
      <c r="A30" s="28" t="s">
        <v>22</v>
      </c>
      <c r="B30" s="50"/>
      <c r="C30" s="50"/>
      <c r="D30" s="50"/>
      <c r="E30" s="50"/>
      <c r="F30" s="50"/>
      <c r="G30" s="50"/>
      <c r="H30" s="50"/>
      <c r="I30" s="50"/>
    </row>
    <row r="31" spans="1:9" x14ac:dyDescent="0.2">
      <c r="A31" s="27" t="s">
        <v>302</v>
      </c>
      <c r="B31" s="50">
        <v>-2.9276055924882471</v>
      </c>
      <c r="C31" s="50">
        <v>-7.2208756639570382</v>
      </c>
      <c r="D31" s="50">
        <v>3.943854726614715</v>
      </c>
      <c r="E31" s="50">
        <v>-25.812677756857084</v>
      </c>
      <c r="F31" s="50">
        <v>1.7613153769560297</v>
      </c>
      <c r="G31" s="50">
        <v>2.5543421782561415</v>
      </c>
      <c r="H31" s="50">
        <v>0.52481696871067296</v>
      </c>
      <c r="I31" s="50">
        <v>6.1835889211767414</v>
      </c>
    </row>
    <row r="32" spans="1:9" x14ac:dyDescent="0.2">
      <c r="A32" s="27" t="s">
        <v>303</v>
      </c>
      <c r="B32" s="50">
        <v>-16.390757988500027</v>
      </c>
      <c r="C32" s="50">
        <v>-20.828028849269899</v>
      </c>
      <c r="D32" s="50">
        <v>-10.051648914313049</v>
      </c>
      <c r="E32" s="50">
        <v>-45.970922883380808</v>
      </c>
      <c r="F32" s="50">
        <v>-20.978939386421146</v>
      </c>
      <c r="G32" s="50">
        <v>-25.311428960591343</v>
      </c>
      <c r="H32" s="50">
        <v>-14.087277138467979</v>
      </c>
      <c r="I32" s="50">
        <v>-44.313085725068447</v>
      </c>
    </row>
    <row r="33" spans="1:9" x14ac:dyDescent="0.2">
      <c r="A33" s="26" t="s">
        <v>23</v>
      </c>
      <c r="B33" s="50"/>
      <c r="C33" s="50"/>
      <c r="D33" s="50"/>
      <c r="E33" s="50"/>
      <c r="F33" s="50"/>
      <c r="G33" s="50"/>
      <c r="H33" s="50"/>
      <c r="I33" s="50"/>
    </row>
    <row r="34" spans="1:9" x14ac:dyDescent="0.2">
      <c r="A34" s="27" t="s">
        <v>302</v>
      </c>
      <c r="B34" s="50">
        <v>1.2302473047102414</v>
      </c>
      <c r="C34" s="50">
        <v>-0.89539698761855746</v>
      </c>
      <c r="D34" s="50">
        <v>4.7867220124867105</v>
      </c>
      <c r="E34" s="50">
        <v>-9.3367634070818504</v>
      </c>
      <c r="F34" s="50">
        <v>1.6798544714278663</v>
      </c>
      <c r="G34" s="50">
        <v>2.0129914704798857</v>
      </c>
      <c r="H34" s="50">
        <v>1.1548130071266316</v>
      </c>
      <c r="I34" s="50">
        <v>3.5027483532145798</v>
      </c>
    </row>
    <row r="35" spans="1:9" x14ac:dyDescent="0.2">
      <c r="A35" s="27" t="s">
        <v>303</v>
      </c>
      <c r="B35" s="50">
        <v>-16.184917397577124</v>
      </c>
      <c r="C35" s="50">
        <v>-20.819507438825081</v>
      </c>
      <c r="D35" s="50">
        <v>-8.8511348424597731</v>
      </c>
      <c r="E35" s="50">
        <v>-41.369542369658276</v>
      </c>
      <c r="F35" s="50">
        <v>-20.246832579993999</v>
      </c>
      <c r="G35" s="50">
        <v>-24.62663022048104</v>
      </c>
      <c r="H35" s="50">
        <v>-13.285478724795318</v>
      </c>
      <c r="I35" s="50">
        <v>-43.867717545305652</v>
      </c>
    </row>
    <row r="36" spans="1:9" x14ac:dyDescent="0.2">
      <c r="A36" s="26" t="s">
        <v>24</v>
      </c>
      <c r="B36" s="50"/>
      <c r="C36" s="50"/>
      <c r="D36" s="50"/>
      <c r="E36" s="50"/>
      <c r="F36" s="50"/>
      <c r="G36" s="50"/>
      <c r="H36" s="50"/>
      <c r="I36" s="50"/>
    </row>
    <row r="37" spans="1:9" x14ac:dyDescent="0.2">
      <c r="A37" s="27" t="s">
        <v>302</v>
      </c>
      <c r="B37" s="50">
        <v>-2.6260669932747449</v>
      </c>
      <c r="C37" s="50">
        <v>-5.1690887449153955</v>
      </c>
      <c r="D37" s="50">
        <v>1.3891024963321064</v>
      </c>
      <c r="E37" s="50">
        <v>-16.497858641985808</v>
      </c>
      <c r="F37" s="50">
        <v>1.1046610924030809</v>
      </c>
      <c r="G37" s="50">
        <v>1.0530135522040407</v>
      </c>
      <c r="H37" s="50">
        <v>1.1860799420264856</v>
      </c>
      <c r="I37" s="50">
        <v>0.82216876067904288</v>
      </c>
    </row>
    <row r="38" spans="1:9" x14ac:dyDescent="0.2">
      <c r="A38" s="27" t="s">
        <v>303</v>
      </c>
      <c r="B38" s="50">
        <v>-15.573400577349128</v>
      </c>
      <c r="C38" s="50">
        <v>-17.491912700361432</v>
      </c>
      <c r="D38" s="50">
        <v>-12.740202093865726</v>
      </c>
      <c r="E38" s="50">
        <v>-27.458404820034954</v>
      </c>
      <c r="F38" s="50">
        <v>-19.645582376906212</v>
      </c>
      <c r="G38" s="50">
        <v>-23.731701533692551</v>
      </c>
      <c r="H38" s="50">
        <v>-13.212563218323981</v>
      </c>
      <c r="I38" s="50">
        <v>-42.046266513206596</v>
      </c>
    </row>
    <row r="39" spans="1:9" x14ac:dyDescent="0.2">
      <c r="A39" s="26" t="s">
        <v>25</v>
      </c>
      <c r="B39" s="50"/>
      <c r="C39" s="50"/>
      <c r="D39" s="50"/>
      <c r="E39" s="50"/>
      <c r="F39" s="50"/>
      <c r="G39" s="50"/>
      <c r="H39" s="50"/>
      <c r="I39" s="50"/>
    </row>
    <row r="40" spans="1:9" x14ac:dyDescent="0.2">
      <c r="A40" s="27" t="s">
        <v>302</v>
      </c>
      <c r="B40" s="50">
        <v>-3.4771126067327685</v>
      </c>
      <c r="C40" s="50">
        <v>-5.8340045132071587</v>
      </c>
      <c r="D40" s="50">
        <v>0.44654554322092199</v>
      </c>
      <c r="E40" s="50">
        <v>-15.281857795602715</v>
      </c>
      <c r="F40" s="50">
        <v>0.56182733230896176</v>
      </c>
      <c r="G40" s="50">
        <v>0.22197571683886252</v>
      </c>
      <c r="H40" s="50">
        <v>1.1010325155317968</v>
      </c>
      <c r="I40" s="50">
        <v>-1.2766123269747909</v>
      </c>
    </row>
    <row r="41" spans="1:9" x14ac:dyDescent="0.2">
      <c r="A41" s="27" t="s">
        <v>303</v>
      </c>
      <c r="B41" s="50">
        <v>-4.6878592601505513</v>
      </c>
      <c r="C41" s="50">
        <v>-9.8652588358596027</v>
      </c>
      <c r="D41" s="50">
        <v>3.3923438464168676</v>
      </c>
      <c r="E41" s="50">
        <v>-33.511332630540522</v>
      </c>
      <c r="F41" s="50">
        <v>-17.944615514438066</v>
      </c>
      <c r="G41" s="50">
        <v>-22.159581225298307</v>
      </c>
      <c r="H41" s="50">
        <v>-11.315338996020641</v>
      </c>
      <c r="I41" s="50">
        <v>-41.091737355981408</v>
      </c>
    </row>
    <row r="42" spans="1:9" x14ac:dyDescent="0.2">
      <c r="A42" s="28" t="s">
        <v>26</v>
      </c>
      <c r="B42" s="50"/>
      <c r="C42" s="50"/>
      <c r="D42" s="50"/>
      <c r="E42" s="50"/>
      <c r="F42" s="50"/>
      <c r="G42" s="50"/>
      <c r="H42" s="50"/>
      <c r="I42" s="50"/>
    </row>
    <row r="43" spans="1:9" x14ac:dyDescent="0.2">
      <c r="A43" s="27" t="s">
        <v>302</v>
      </c>
      <c r="B43" s="50">
        <v>-4.5624743648385309</v>
      </c>
      <c r="C43" s="50">
        <v>-7.5530934517566539</v>
      </c>
      <c r="D43" s="50">
        <v>0.52122513950905169</v>
      </c>
      <c r="E43" s="50">
        <v>-19.089779329575286</v>
      </c>
      <c r="F43" s="50">
        <v>-8.0115941734071328E-3</v>
      </c>
      <c r="G43" s="50">
        <v>-0.66290174078985631</v>
      </c>
      <c r="H43" s="50">
        <v>1.0389720166276595</v>
      </c>
      <c r="I43" s="50">
        <v>-3.505439187405146</v>
      </c>
    </row>
    <row r="44" spans="1:9" x14ac:dyDescent="0.2">
      <c r="A44" s="27" t="s">
        <v>303</v>
      </c>
      <c r="B44" s="50">
        <v>-10.048665523225841</v>
      </c>
      <c r="C44" s="50">
        <v>-15.924803852041592</v>
      </c>
      <c r="D44" s="50">
        <v>-0.86226467158985187</v>
      </c>
      <c r="E44" s="50">
        <v>-42.662732701302254</v>
      </c>
      <c r="F44" s="50">
        <v>-17.106554231608794</v>
      </c>
      <c r="G44" s="50">
        <v>-21.499221262129776</v>
      </c>
      <c r="H44" s="50">
        <v>-10.202212759967233</v>
      </c>
      <c r="I44" s="50">
        <v>-41.256557634444391</v>
      </c>
    </row>
    <row r="45" spans="1:9" x14ac:dyDescent="0.2">
      <c r="A45" s="26" t="s">
        <v>27</v>
      </c>
      <c r="B45" s="50"/>
      <c r="C45" s="50"/>
      <c r="D45" s="50"/>
      <c r="E45" s="50"/>
      <c r="F45" s="50"/>
      <c r="G45" s="50"/>
      <c r="H45" s="50"/>
      <c r="I45" s="50"/>
    </row>
    <row r="46" spans="1:9" x14ac:dyDescent="0.2">
      <c r="A46" s="27" t="s">
        <v>302</v>
      </c>
      <c r="B46" s="50">
        <v>-2.9258385652607743</v>
      </c>
      <c r="C46" s="50">
        <v>-4.4840932394388915</v>
      </c>
      <c r="D46" s="50">
        <v>-0.24123836825015177</v>
      </c>
      <c r="E46" s="50">
        <v>-10.353915865681429</v>
      </c>
      <c r="F46" s="50">
        <v>-0.27374057699556253</v>
      </c>
      <c r="G46" s="50">
        <v>-1.0198957295573408</v>
      </c>
      <c r="H46" s="50">
        <v>0.92723259231719535</v>
      </c>
      <c r="I46" s="50">
        <v>-4.2142718900363256</v>
      </c>
    </row>
    <row r="47" spans="1:9" x14ac:dyDescent="0.2">
      <c r="A47" s="27" t="s">
        <v>303</v>
      </c>
      <c r="B47" s="50">
        <v>-6.6355399200347502</v>
      </c>
      <c r="C47" s="50">
        <v>-13.459982878047816</v>
      </c>
      <c r="D47" s="50">
        <v>4.6217290055901472</v>
      </c>
      <c r="E47" s="50">
        <v>-41.297216334698625</v>
      </c>
      <c r="F47" s="50">
        <v>-16.178309993997843</v>
      </c>
      <c r="G47" s="50">
        <v>-20.774443594298187</v>
      </c>
      <c r="H47" s="50">
        <v>-8.9233278348704985</v>
      </c>
      <c r="I47" s="50">
        <v>-41.260496160971883</v>
      </c>
    </row>
    <row r="48" spans="1:9" x14ac:dyDescent="0.2">
      <c r="A48" s="26" t="s">
        <v>28</v>
      </c>
      <c r="B48" s="50"/>
      <c r="C48" s="50"/>
      <c r="D48" s="50"/>
      <c r="E48" s="50"/>
      <c r="F48" s="50"/>
      <c r="G48" s="50"/>
      <c r="H48" s="50"/>
      <c r="I48" s="50"/>
    </row>
    <row r="49" spans="1:26" x14ac:dyDescent="0.2">
      <c r="A49" s="27" t="s">
        <v>302</v>
      </c>
      <c r="B49" s="50">
        <v>6.1122069254837985</v>
      </c>
      <c r="C49" s="50">
        <v>-2.108760960438838</v>
      </c>
      <c r="D49" s="50">
        <v>21.58147343447132</v>
      </c>
      <c r="E49" s="50">
        <v>-28.978053507354453</v>
      </c>
      <c r="F49" s="50">
        <v>0.20411233436969933</v>
      </c>
      <c r="G49" s="50">
        <v>-1.105777720728307</v>
      </c>
      <c r="H49" s="50">
        <v>2.3367713265732171</v>
      </c>
      <c r="I49" s="50">
        <v>-6.5864911481350541</v>
      </c>
    </row>
    <row r="50" spans="1:26" x14ac:dyDescent="0.2">
      <c r="A50" s="27" t="s">
        <v>303</v>
      </c>
      <c r="B50" s="50">
        <v>-2.1103295997831228</v>
      </c>
      <c r="C50" s="50">
        <v>-4.6904633866361785</v>
      </c>
      <c r="D50" s="50">
        <v>1.7986681384110303</v>
      </c>
      <c r="E50" s="50">
        <v>-17.289817502767402</v>
      </c>
      <c r="F50" s="50">
        <v>-15.063552376532341</v>
      </c>
      <c r="G50" s="50">
        <v>-19.518718969874083</v>
      </c>
      <c r="H50" s="50">
        <v>-8.0540089606602407</v>
      </c>
      <c r="I50" s="50">
        <v>-39.514669678823587</v>
      </c>
    </row>
    <row r="51" spans="1:26" ht="15.75" x14ac:dyDescent="0.25">
      <c r="A51" s="6"/>
      <c r="B51" s="14"/>
      <c r="C51" s="14"/>
      <c r="D51" s="14"/>
      <c r="E51" s="15"/>
      <c r="F51" s="14"/>
      <c r="G51" s="14"/>
      <c r="H51" s="14"/>
      <c r="I51" s="16"/>
    </row>
    <row r="52" spans="1:26" ht="15.75" x14ac:dyDescent="0.25">
      <c r="A52" s="7"/>
      <c r="B52" s="8"/>
      <c r="C52" s="8"/>
      <c r="D52" s="8"/>
      <c r="E52" s="8"/>
      <c r="F52" s="8"/>
      <c r="G52" s="8"/>
      <c r="H52" s="8"/>
    </row>
    <row r="53" spans="1:26" s="17" customFormat="1" ht="12.75" x14ac:dyDescent="0.2">
      <c r="A53" s="30" t="s">
        <v>29</v>
      </c>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s="17" customFormat="1" ht="12.75" x14ac:dyDescent="0.2">
      <c r="A54" s="31" t="s">
        <v>30</v>
      </c>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s="17" customFormat="1" ht="12.75" x14ac:dyDescent="0.2">
      <c r="A55" s="31" t="s">
        <v>31</v>
      </c>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s="17" customFormat="1" ht="12.75" x14ac:dyDescent="0.2">
      <c r="A56" s="31" t="s">
        <v>366</v>
      </c>
      <c r="B56" s="23"/>
      <c r="C56" s="51"/>
      <c r="D56" s="52"/>
      <c r="E56" s="51"/>
      <c r="F56" s="52"/>
      <c r="G56" s="53"/>
      <c r="H56" s="52"/>
      <c r="I56" s="52"/>
      <c r="J56" s="52"/>
      <c r="K56" s="52"/>
      <c r="L56" s="52"/>
      <c r="M56" s="52"/>
      <c r="N56" s="52"/>
      <c r="O56" s="52"/>
      <c r="P56" s="52"/>
      <c r="Q56" s="52"/>
      <c r="R56" s="52"/>
      <c r="S56" s="52"/>
      <c r="T56" s="52"/>
      <c r="U56" s="52"/>
      <c r="V56" s="52"/>
      <c r="W56" s="52"/>
      <c r="X56" s="52"/>
      <c r="Y56" s="52"/>
      <c r="Z56" s="52"/>
    </row>
    <row r="57" spans="1:26" s="17" customFormat="1" ht="12.75" x14ac:dyDescent="0.2">
      <c r="A57" s="23" t="s">
        <v>306</v>
      </c>
    </row>
  </sheetData>
  <mergeCells count="11">
    <mergeCell ref="A6:I6"/>
    <mergeCell ref="A9:A12"/>
    <mergeCell ref="B9:B11"/>
    <mergeCell ref="E9:E11"/>
    <mergeCell ref="G10:G11"/>
    <mergeCell ref="H10:H11"/>
    <mergeCell ref="C9:C11"/>
    <mergeCell ref="D9:D11"/>
    <mergeCell ref="F9:I9"/>
    <mergeCell ref="F10:F11"/>
    <mergeCell ref="I10:I11"/>
  </mergeCells>
  <printOptions horizontalCentered="1"/>
  <pageMargins left="0.25" right="0.25" top="1" bottom="1" header="0.5" footer="0.5"/>
  <pageSetup paperSize="14" scale="81"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25"/>
  <sheetViews>
    <sheetView zoomScale="90" zoomScaleNormal="90" workbookViewId="0">
      <selection activeCell="A8" sqref="A8:G8"/>
    </sheetView>
  </sheetViews>
  <sheetFormatPr defaultColWidth="9.140625" defaultRowHeight="12.75" x14ac:dyDescent="0.2"/>
  <cols>
    <col min="1" max="1" width="4" style="82" customWidth="1"/>
    <col min="2" max="2" width="48.7109375" style="83" customWidth="1"/>
    <col min="3" max="3" width="12.7109375" style="102" customWidth="1"/>
    <col min="4" max="4" width="12.7109375" style="127" customWidth="1"/>
    <col min="5" max="5" width="12.7109375" style="102" customWidth="1"/>
    <col min="6" max="6" width="12.7109375" style="127" customWidth="1"/>
    <col min="7" max="7" width="16.28515625" style="86" customWidth="1"/>
    <col min="8" max="16384" width="9.140625" style="34"/>
  </cols>
  <sheetData>
    <row r="1" spans="1:7" x14ac:dyDescent="0.2">
      <c r="A1" s="477" t="s">
        <v>0</v>
      </c>
      <c r="B1" s="477"/>
      <c r="C1" s="477"/>
      <c r="D1" s="477"/>
      <c r="E1" s="477"/>
      <c r="F1" s="477"/>
      <c r="G1" s="477"/>
    </row>
    <row r="2" spans="1:7" x14ac:dyDescent="0.2">
      <c r="A2" s="477" t="s">
        <v>1</v>
      </c>
      <c r="B2" s="477"/>
      <c r="C2" s="477"/>
      <c r="D2" s="477"/>
      <c r="E2" s="477"/>
      <c r="F2" s="477"/>
      <c r="G2" s="477"/>
    </row>
    <row r="3" spans="1:7" x14ac:dyDescent="0.2">
      <c r="A3" s="477" t="s">
        <v>300</v>
      </c>
      <c r="B3" s="477"/>
      <c r="C3" s="477"/>
      <c r="D3" s="477"/>
      <c r="E3" s="477"/>
      <c r="F3" s="477"/>
      <c r="G3" s="477"/>
    </row>
    <row r="4" spans="1:7" x14ac:dyDescent="0.2">
      <c r="A4" s="477" t="s">
        <v>2</v>
      </c>
      <c r="B4" s="477"/>
      <c r="C4" s="477"/>
      <c r="D4" s="477"/>
      <c r="E4" s="477"/>
      <c r="F4" s="477"/>
      <c r="G4" s="477"/>
    </row>
    <row r="5" spans="1:7" x14ac:dyDescent="0.2">
      <c r="A5" s="54"/>
      <c r="B5" s="55"/>
      <c r="C5" s="56"/>
      <c r="D5" s="116"/>
      <c r="E5" s="56"/>
      <c r="F5" s="116"/>
      <c r="G5" s="67"/>
    </row>
    <row r="6" spans="1:7" s="60" customFormat="1" x14ac:dyDescent="0.2">
      <c r="A6" s="36"/>
      <c r="B6" s="57"/>
      <c r="C6" s="58"/>
      <c r="D6" s="117"/>
      <c r="E6" s="59"/>
      <c r="F6" s="128"/>
      <c r="G6" s="61"/>
    </row>
    <row r="7" spans="1:7" x14ac:dyDescent="0.2">
      <c r="A7" s="484" t="s">
        <v>307</v>
      </c>
      <c r="B7" s="485"/>
      <c r="C7" s="485"/>
      <c r="D7" s="485"/>
      <c r="E7" s="485"/>
      <c r="F7" s="485"/>
      <c r="G7" s="485"/>
    </row>
    <row r="8" spans="1:7" ht="14.25" x14ac:dyDescent="0.2">
      <c r="A8" s="477" t="s">
        <v>389</v>
      </c>
      <c r="B8" s="477"/>
      <c r="C8" s="477"/>
      <c r="D8" s="477"/>
      <c r="E8" s="477"/>
      <c r="F8" s="477"/>
      <c r="G8" s="477"/>
    </row>
    <row r="9" spans="1:7" s="62" customFormat="1" x14ac:dyDescent="0.2">
      <c r="A9" s="486" t="s">
        <v>308</v>
      </c>
      <c r="B9" s="486"/>
      <c r="C9" s="486"/>
      <c r="D9" s="486"/>
      <c r="E9" s="486"/>
      <c r="F9" s="486"/>
      <c r="G9" s="486"/>
    </row>
    <row r="12" spans="1:7" s="38" customFormat="1" ht="14.25" customHeight="1" x14ac:dyDescent="0.2">
      <c r="A12" s="478" t="s">
        <v>32</v>
      </c>
      <c r="B12" s="461"/>
      <c r="C12" s="480">
        <v>2021</v>
      </c>
      <c r="D12" s="480"/>
      <c r="E12" s="481">
        <v>2020</v>
      </c>
      <c r="F12" s="481"/>
      <c r="G12" s="482" t="s">
        <v>332</v>
      </c>
    </row>
    <row r="13" spans="1:7" s="64" customFormat="1" ht="25.5" x14ac:dyDescent="0.2">
      <c r="A13" s="479"/>
      <c r="B13" s="461"/>
      <c r="C13" s="63" t="s">
        <v>326</v>
      </c>
      <c r="D13" s="118" t="s">
        <v>310</v>
      </c>
      <c r="E13" s="63" t="s">
        <v>327</v>
      </c>
      <c r="F13" s="118" t="s">
        <v>310</v>
      </c>
      <c r="G13" s="483"/>
    </row>
    <row r="14" spans="1:7" s="64" customFormat="1" x14ac:dyDescent="0.2">
      <c r="A14" s="479"/>
      <c r="B14" s="461"/>
      <c r="C14" s="65" t="s">
        <v>9</v>
      </c>
      <c r="D14" s="119" t="s">
        <v>10</v>
      </c>
      <c r="E14" s="65" t="s">
        <v>11</v>
      </c>
      <c r="F14" s="119" t="s">
        <v>12</v>
      </c>
      <c r="G14" s="66" t="s">
        <v>13</v>
      </c>
    </row>
    <row r="15" spans="1:7" s="64" customFormat="1" x14ac:dyDescent="0.2">
      <c r="A15" s="68"/>
      <c r="B15" s="68"/>
      <c r="C15" s="77"/>
      <c r="D15" s="120"/>
      <c r="E15" s="77"/>
      <c r="F15" s="120"/>
      <c r="G15" s="78"/>
    </row>
    <row r="16" spans="1:7" s="64" customFormat="1" x14ac:dyDescent="0.2">
      <c r="A16" s="38"/>
      <c r="B16" s="79" t="s">
        <v>33</v>
      </c>
      <c r="C16" s="80">
        <v>5308715022</v>
      </c>
      <c r="D16" s="121">
        <v>100</v>
      </c>
      <c r="E16" s="80">
        <v>5432174538</v>
      </c>
      <c r="F16" s="121">
        <v>100</v>
      </c>
      <c r="G16" s="155">
        <v>-2.2727457510129057</v>
      </c>
    </row>
    <row r="17" spans="1:11" x14ac:dyDescent="0.2">
      <c r="C17" s="84"/>
      <c r="D17" s="122"/>
      <c r="E17" s="84"/>
      <c r="F17" s="122"/>
    </row>
    <row r="18" spans="1:11" x14ac:dyDescent="0.2">
      <c r="A18" s="87">
        <v>1</v>
      </c>
      <c r="B18" s="88" t="s">
        <v>34</v>
      </c>
      <c r="C18" s="89">
        <v>2982945959</v>
      </c>
      <c r="D18" s="121">
        <v>56.189604200607626</v>
      </c>
      <c r="E18" s="89">
        <v>2971643511</v>
      </c>
      <c r="F18" s="121">
        <v>54.704492468205743</v>
      </c>
      <c r="G18" s="155">
        <v>0.38034333385421615</v>
      </c>
    </row>
    <row r="19" spans="1:11" x14ac:dyDescent="0.2">
      <c r="B19" s="90" t="s">
        <v>35</v>
      </c>
      <c r="C19" s="84">
        <v>2145732965</v>
      </c>
      <c r="D19" s="123">
        <v>40.419064803964908</v>
      </c>
      <c r="E19" s="84">
        <v>2181727724</v>
      </c>
      <c r="F19" s="123">
        <v>40.16306377378038</v>
      </c>
      <c r="G19" s="156">
        <v>-1.6498281891017541</v>
      </c>
    </row>
    <row r="20" spans="1:11" x14ac:dyDescent="0.2">
      <c r="B20" s="90" t="s">
        <v>36</v>
      </c>
      <c r="C20" s="84">
        <v>539517396</v>
      </c>
      <c r="D20" s="123">
        <v>10.162862270138259</v>
      </c>
      <c r="E20" s="84">
        <v>500640045</v>
      </c>
      <c r="F20" s="123">
        <v>9.2161995439918982</v>
      </c>
      <c r="G20" s="156">
        <v>7.7655296231846638</v>
      </c>
    </row>
    <row r="21" spans="1:11" x14ac:dyDescent="0.2">
      <c r="B21" s="90" t="s">
        <v>37</v>
      </c>
      <c r="C21" s="84">
        <v>47096375</v>
      </c>
      <c r="D21" s="123">
        <v>0.88715206608052133</v>
      </c>
      <c r="E21" s="84">
        <v>55435120</v>
      </c>
      <c r="F21" s="123">
        <v>1.0204959286969066</v>
      </c>
      <c r="G21" s="156">
        <v>-15.042350408910455</v>
      </c>
    </row>
    <row r="22" spans="1:11" x14ac:dyDescent="0.2">
      <c r="B22" s="90" t="s">
        <v>38</v>
      </c>
      <c r="C22" s="84">
        <v>83199772</v>
      </c>
      <c r="D22" s="123">
        <v>1.5672299540512045</v>
      </c>
      <c r="E22" s="84">
        <v>71495856</v>
      </c>
      <c r="F22" s="123">
        <v>1.3161553536224022</v>
      </c>
      <c r="G22" s="156">
        <v>16.370062063457212</v>
      </c>
      <c r="J22" s="82"/>
      <c r="K22" s="101"/>
    </row>
    <row r="23" spans="1:11" x14ac:dyDescent="0.2">
      <c r="B23" s="90" t="s">
        <v>39</v>
      </c>
      <c r="C23" s="84">
        <v>31375890</v>
      </c>
      <c r="D23" s="123">
        <v>0.59102607448269995</v>
      </c>
      <c r="E23" s="84">
        <v>27813075</v>
      </c>
      <c r="F23" s="123">
        <v>0.51200628413976046</v>
      </c>
      <c r="G23" s="156">
        <v>12.809856515325979</v>
      </c>
      <c r="J23" s="82"/>
      <c r="K23" s="101"/>
    </row>
    <row r="24" spans="1:11" x14ac:dyDescent="0.2">
      <c r="B24" s="90" t="s">
        <v>40</v>
      </c>
      <c r="C24" s="84">
        <v>48619664</v>
      </c>
      <c r="D24" s="123">
        <v>0.91584618497157677</v>
      </c>
      <c r="E24" s="84">
        <v>53956568</v>
      </c>
      <c r="F24" s="123">
        <v>0.99327751018592181</v>
      </c>
      <c r="G24" s="156">
        <v>-9.8911109394504102</v>
      </c>
      <c r="J24" s="82"/>
      <c r="K24" s="106"/>
    </row>
    <row r="25" spans="1:11" x14ac:dyDescent="0.2">
      <c r="B25" s="90" t="s">
        <v>41</v>
      </c>
      <c r="C25" s="84">
        <v>56154399</v>
      </c>
      <c r="D25" s="123">
        <v>1.0577776122336371</v>
      </c>
      <c r="E25" s="84">
        <v>47885925</v>
      </c>
      <c r="F25" s="123">
        <v>0.88152405017587077</v>
      </c>
      <c r="G25" s="156">
        <v>17.267023660919143</v>
      </c>
      <c r="J25" s="107"/>
      <c r="K25" s="101"/>
    </row>
    <row r="26" spans="1:11" x14ac:dyDescent="0.2">
      <c r="B26" s="90" t="s">
        <v>42</v>
      </c>
      <c r="C26" s="84">
        <v>23032567</v>
      </c>
      <c r="D26" s="123">
        <v>0.43386331540777895</v>
      </c>
      <c r="E26" s="84">
        <v>12692874</v>
      </c>
      <c r="F26" s="123">
        <v>0.23366101201662087</v>
      </c>
      <c r="G26" s="156">
        <v>81.460613254334675</v>
      </c>
      <c r="J26" s="107"/>
      <c r="K26" s="101"/>
    </row>
    <row r="27" spans="1:11" x14ac:dyDescent="0.2">
      <c r="B27" s="90" t="s">
        <v>43</v>
      </c>
      <c r="C27" s="84">
        <v>8216931</v>
      </c>
      <c r="D27" s="123">
        <v>0.15478191927703744</v>
      </c>
      <c r="E27" s="84">
        <v>19996324</v>
      </c>
      <c r="F27" s="123">
        <v>0.36810901159597459</v>
      </c>
      <c r="G27" s="156">
        <v>-58.907792252215962</v>
      </c>
      <c r="J27" s="82"/>
      <c r="K27" s="101"/>
    </row>
    <row r="28" spans="1:11" x14ac:dyDescent="0.2">
      <c r="A28" s="92">
        <v>2</v>
      </c>
      <c r="B28" s="93" t="s">
        <v>224</v>
      </c>
      <c r="C28" s="84">
        <v>350345823</v>
      </c>
      <c r="D28" s="123">
        <v>6.5994467879349648</v>
      </c>
      <c r="E28" s="84">
        <v>358208689</v>
      </c>
      <c r="F28" s="123">
        <v>6.5942043374012078</v>
      </c>
      <c r="G28" s="156">
        <v>-2.1950517230474031</v>
      </c>
      <c r="J28" s="129"/>
    </row>
    <row r="29" spans="1:11" x14ac:dyDescent="0.2">
      <c r="A29" s="92">
        <v>3</v>
      </c>
      <c r="B29" s="90" t="s">
        <v>44</v>
      </c>
      <c r="C29" s="84">
        <v>205856486</v>
      </c>
      <c r="D29" s="123">
        <v>3.8777083559186014</v>
      </c>
      <c r="E29" s="84">
        <v>214751766</v>
      </c>
      <c r="F29" s="123">
        <v>3.9533296380249703</v>
      </c>
      <c r="G29" s="156">
        <v>-4.1421219325386112</v>
      </c>
    </row>
    <row r="30" spans="1:11" ht="30.6" customHeight="1" x14ac:dyDescent="0.2">
      <c r="A30" s="92">
        <v>4</v>
      </c>
      <c r="B30" s="93" t="s">
        <v>45</v>
      </c>
      <c r="C30" s="84">
        <v>192406812</v>
      </c>
      <c r="D30" s="123">
        <v>3.6243575178294809</v>
      </c>
      <c r="E30" s="84">
        <v>189872186</v>
      </c>
      <c r="F30" s="123">
        <v>3.4953255767423577</v>
      </c>
      <c r="G30" s="156">
        <v>1.3349116863277777</v>
      </c>
    </row>
    <row r="31" spans="1:11" x14ac:dyDescent="0.2">
      <c r="A31" s="92">
        <v>5</v>
      </c>
      <c r="B31" s="93" t="s">
        <v>46</v>
      </c>
      <c r="C31" s="84">
        <v>133021408</v>
      </c>
      <c r="D31" s="123">
        <v>2.5057176256164087</v>
      </c>
      <c r="E31" s="84">
        <v>96825653</v>
      </c>
      <c r="F31" s="123">
        <v>1.7824473849775997</v>
      </c>
      <c r="G31" s="156">
        <v>37.382402161542871</v>
      </c>
    </row>
    <row r="32" spans="1:11" x14ac:dyDescent="0.2">
      <c r="A32" s="92">
        <v>6</v>
      </c>
      <c r="B32" s="93" t="s">
        <v>47</v>
      </c>
      <c r="C32" s="84">
        <v>131581235</v>
      </c>
      <c r="D32" s="123">
        <v>2.4785891586704198</v>
      </c>
      <c r="E32" s="84">
        <v>72907722</v>
      </c>
      <c r="F32" s="123">
        <v>1.3421461606210268</v>
      </c>
      <c r="G32" s="156">
        <v>80.476404131787291</v>
      </c>
    </row>
    <row r="33" spans="1:7" x14ac:dyDescent="0.2">
      <c r="A33" s="92">
        <v>7</v>
      </c>
      <c r="B33" s="93" t="s">
        <v>314</v>
      </c>
      <c r="C33" s="84">
        <v>129988636</v>
      </c>
      <c r="D33" s="123">
        <v>2.4485894507674706</v>
      </c>
      <c r="E33" s="84">
        <v>109787202</v>
      </c>
      <c r="F33" s="123">
        <v>2.0210543905023548</v>
      </c>
      <c r="G33" s="156">
        <v>18.400536339381347</v>
      </c>
    </row>
    <row r="34" spans="1:7" x14ac:dyDescent="0.2">
      <c r="A34" s="92">
        <v>8</v>
      </c>
      <c r="B34" s="94" t="s">
        <v>48</v>
      </c>
      <c r="C34" s="84">
        <v>87862637</v>
      </c>
      <c r="D34" s="123">
        <v>1.6550641094103919</v>
      </c>
      <c r="E34" s="84">
        <v>116818681</v>
      </c>
      <c r="F34" s="123">
        <v>2.1504957210563029</v>
      </c>
      <c r="G34" s="156">
        <v>-24.787169100120209</v>
      </c>
    </row>
    <row r="35" spans="1:7" x14ac:dyDescent="0.2">
      <c r="A35" s="92">
        <v>9</v>
      </c>
      <c r="B35" s="408" t="s">
        <v>201</v>
      </c>
      <c r="C35" s="84">
        <v>82290438</v>
      </c>
      <c r="D35" s="123">
        <v>1.5501008748628964</v>
      </c>
      <c r="E35" s="84">
        <v>67902657</v>
      </c>
      <c r="F35" s="123">
        <v>1.250008749258638</v>
      </c>
      <c r="G35" s="156">
        <v>21.188833597483537</v>
      </c>
    </row>
    <row r="36" spans="1:7" x14ac:dyDescent="0.2">
      <c r="A36" s="92">
        <v>10</v>
      </c>
      <c r="B36" s="90" t="s">
        <v>315</v>
      </c>
      <c r="C36" s="84">
        <v>79615642</v>
      </c>
      <c r="D36" s="123">
        <v>1.4997158760653475</v>
      </c>
      <c r="E36" s="84">
        <v>65583929</v>
      </c>
      <c r="F36" s="123">
        <v>1.2073236701290986</v>
      </c>
      <c r="G36" s="156">
        <v>21.395047863021443</v>
      </c>
    </row>
    <row r="37" spans="1:7" x14ac:dyDescent="0.2">
      <c r="A37" s="92"/>
      <c r="B37" s="90"/>
      <c r="C37" s="84"/>
      <c r="D37" s="123"/>
      <c r="E37" s="84"/>
      <c r="F37" s="123"/>
    </row>
    <row r="38" spans="1:7" x14ac:dyDescent="0.2">
      <c r="A38" s="92"/>
      <c r="B38" s="95" t="s">
        <v>49</v>
      </c>
      <c r="C38" s="89">
        <v>4375915076</v>
      </c>
      <c r="D38" s="121">
        <v>82.428893957683599</v>
      </c>
      <c r="E38" s="89">
        <v>4264301996</v>
      </c>
      <c r="F38" s="121">
        <v>78.500828096919292</v>
      </c>
      <c r="G38" s="81">
        <v>2.6173821672267885</v>
      </c>
    </row>
    <row r="39" spans="1:7" x14ac:dyDescent="0.2">
      <c r="A39" s="92"/>
      <c r="B39" s="90"/>
      <c r="C39" s="84"/>
      <c r="D39" s="123"/>
      <c r="E39" s="84"/>
      <c r="F39" s="123"/>
    </row>
    <row r="40" spans="1:7" x14ac:dyDescent="0.2">
      <c r="A40" s="92">
        <v>11</v>
      </c>
      <c r="B40" s="90" t="s">
        <v>50</v>
      </c>
      <c r="C40" s="84">
        <v>79026058</v>
      </c>
      <c r="D40" s="123">
        <v>1.4886099116736502</v>
      </c>
      <c r="E40" s="84">
        <v>75111394</v>
      </c>
      <c r="F40" s="123">
        <v>1.3827131929316516</v>
      </c>
      <c r="G40" s="156">
        <v>5.211811140131406</v>
      </c>
    </row>
    <row r="41" spans="1:7" x14ac:dyDescent="0.2">
      <c r="A41" s="92">
        <v>12</v>
      </c>
      <c r="B41" s="71" t="s">
        <v>316</v>
      </c>
      <c r="C41" s="84">
        <v>78067921</v>
      </c>
      <c r="D41" s="123">
        <v>1.4705615328092856</v>
      </c>
      <c r="E41" s="84">
        <v>127836514</v>
      </c>
      <c r="F41" s="123">
        <v>2.3533211811538446</v>
      </c>
      <c r="G41" s="156">
        <v>-38.931437851942675</v>
      </c>
    </row>
    <row r="42" spans="1:7" x14ac:dyDescent="0.2">
      <c r="A42" s="92">
        <v>13</v>
      </c>
      <c r="B42" s="93" t="s">
        <v>51</v>
      </c>
      <c r="C42" s="84">
        <v>68642011</v>
      </c>
      <c r="D42" s="123">
        <v>1.2930061364292236</v>
      </c>
      <c r="E42" s="84">
        <v>163747334</v>
      </c>
      <c r="F42" s="123">
        <v>3.0143975097730928</v>
      </c>
      <c r="G42" s="156">
        <v>-58.080532169152747</v>
      </c>
    </row>
    <row r="43" spans="1:7" x14ac:dyDescent="0.2">
      <c r="A43" s="92">
        <v>14</v>
      </c>
      <c r="B43" s="90" t="s">
        <v>52</v>
      </c>
      <c r="C43" s="84">
        <v>67701963</v>
      </c>
      <c r="D43" s="123">
        <v>1.2752984991553384</v>
      </c>
      <c r="E43" s="84">
        <v>55423419</v>
      </c>
      <c r="F43" s="123">
        <v>1.0202805269288275</v>
      </c>
      <c r="G43" s="156">
        <v>22.154071729136749</v>
      </c>
    </row>
    <row r="44" spans="1:7" x14ac:dyDescent="0.2">
      <c r="A44" s="92">
        <v>15</v>
      </c>
      <c r="B44" s="90" t="s">
        <v>53</v>
      </c>
      <c r="C44" s="84">
        <v>58698451</v>
      </c>
      <c r="D44" s="123">
        <v>1.105699792826438</v>
      </c>
      <c r="E44" s="84">
        <v>55950774</v>
      </c>
      <c r="F44" s="123">
        <v>1.0299885176480315</v>
      </c>
      <c r="G44" s="156">
        <v>4.9108829128976739</v>
      </c>
    </row>
    <row r="45" spans="1:7" x14ac:dyDescent="0.2">
      <c r="A45" s="92">
        <v>16</v>
      </c>
      <c r="B45" s="90" t="s">
        <v>54</v>
      </c>
      <c r="C45" s="84">
        <v>51466197</v>
      </c>
      <c r="D45" s="123">
        <v>0.9694661850695967</v>
      </c>
      <c r="E45" s="84">
        <v>46395477</v>
      </c>
      <c r="F45" s="123">
        <v>0.8540866401741527</v>
      </c>
      <c r="G45" s="156">
        <v>10.929341237293455</v>
      </c>
    </row>
    <row r="46" spans="1:7" x14ac:dyDescent="0.2">
      <c r="A46" s="92">
        <v>17</v>
      </c>
      <c r="B46" s="93" t="s">
        <v>55</v>
      </c>
      <c r="C46" s="84">
        <v>48860890</v>
      </c>
      <c r="D46" s="123">
        <v>0.92039014709801092</v>
      </c>
      <c r="E46" s="84">
        <v>53742356</v>
      </c>
      <c r="F46" s="123">
        <v>0.98933411701065621</v>
      </c>
      <c r="G46" s="156">
        <v>-9.0830889512919732</v>
      </c>
    </row>
    <row r="47" spans="1:7" x14ac:dyDescent="0.2">
      <c r="A47" s="92">
        <v>18</v>
      </c>
      <c r="B47" s="93" t="s">
        <v>56</v>
      </c>
      <c r="C47" s="84">
        <v>47199342</v>
      </c>
      <c r="D47" s="123">
        <v>0.88909165032215587</v>
      </c>
      <c r="E47" s="84">
        <v>52335194</v>
      </c>
      <c r="F47" s="123">
        <v>0.96342990516774896</v>
      </c>
      <c r="G47" s="156">
        <v>-9.8133810299814712</v>
      </c>
    </row>
    <row r="48" spans="1:7" x14ac:dyDescent="0.2">
      <c r="A48" s="92">
        <v>19</v>
      </c>
      <c r="B48" s="90" t="s">
        <v>57</v>
      </c>
      <c r="C48" s="84">
        <v>35415665</v>
      </c>
      <c r="D48" s="123">
        <v>0.66712311459991569</v>
      </c>
      <c r="E48" s="84">
        <v>36222182</v>
      </c>
      <c r="F48" s="123">
        <v>0.66680814002961253</v>
      </c>
      <c r="G48" s="156">
        <v>-2.2265831473101239</v>
      </c>
    </row>
    <row r="49" spans="1:7" x14ac:dyDescent="0.2">
      <c r="A49" s="92">
        <v>20</v>
      </c>
      <c r="B49" s="90" t="s">
        <v>317</v>
      </c>
      <c r="C49" s="84">
        <v>30934654</v>
      </c>
      <c r="D49" s="123">
        <v>0.5827145339654286</v>
      </c>
      <c r="E49" s="84">
        <v>34585621</v>
      </c>
      <c r="F49" s="123">
        <v>0.63668096004760588</v>
      </c>
      <c r="G49" s="156">
        <v>-10.556314718188808</v>
      </c>
    </row>
    <row r="50" spans="1:7" x14ac:dyDescent="0.2">
      <c r="A50" s="92">
        <v>21</v>
      </c>
      <c r="B50" s="90" t="s">
        <v>58</v>
      </c>
      <c r="C50" s="84">
        <v>25560252</v>
      </c>
      <c r="D50" s="123">
        <v>0.48147719163818398</v>
      </c>
      <c r="E50" s="84">
        <v>21258532</v>
      </c>
      <c r="F50" s="123">
        <v>0.39134478929734273</v>
      </c>
      <c r="G50" s="156">
        <v>20.235263657904511</v>
      </c>
    </row>
    <row r="51" spans="1:7" x14ac:dyDescent="0.2">
      <c r="A51" s="92">
        <v>22</v>
      </c>
      <c r="B51" s="90" t="s">
        <v>59</v>
      </c>
      <c r="C51" s="84">
        <v>21211973</v>
      </c>
      <c r="D51" s="123">
        <v>0.39956887706525679</v>
      </c>
      <c r="E51" s="84">
        <v>20486094</v>
      </c>
      <c r="F51" s="123">
        <v>0.37712510628464641</v>
      </c>
      <c r="G51" s="156">
        <v>3.5432767222487671</v>
      </c>
    </row>
    <row r="52" spans="1:7" ht="24" customHeight="1" x14ac:dyDescent="0.2">
      <c r="A52" s="92">
        <v>23</v>
      </c>
      <c r="B52" s="90" t="s">
        <v>60</v>
      </c>
      <c r="C52" s="84">
        <v>20287151</v>
      </c>
      <c r="D52" s="123">
        <v>0.38214805119369621</v>
      </c>
      <c r="E52" s="84">
        <v>13042122</v>
      </c>
      <c r="F52" s="123">
        <v>0.24009026051658874</v>
      </c>
      <c r="G52" s="156">
        <v>55.550998526160079</v>
      </c>
    </row>
    <row r="53" spans="1:7" x14ac:dyDescent="0.2">
      <c r="A53" s="92">
        <v>24</v>
      </c>
      <c r="B53" s="90" t="s">
        <v>61</v>
      </c>
      <c r="C53" s="84">
        <v>19249571</v>
      </c>
      <c r="D53" s="123">
        <v>0.3626032085020065</v>
      </c>
      <c r="E53" s="84">
        <v>19585724</v>
      </c>
      <c r="F53" s="123">
        <v>0.36055034430486116</v>
      </c>
      <c r="G53" s="156">
        <v>-1.7163164353791616</v>
      </c>
    </row>
    <row r="54" spans="1:7" x14ac:dyDescent="0.2">
      <c r="A54" s="92">
        <v>25</v>
      </c>
      <c r="B54" s="90" t="s">
        <v>62</v>
      </c>
      <c r="C54" s="84">
        <v>17744514</v>
      </c>
      <c r="D54" s="123">
        <v>0.33425252488529605</v>
      </c>
      <c r="E54" s="84">
        <v>11148554</v>
      </c>
      <c r="F54" s="123">
        <v>0.20523188130300096</v>
      </c>
      <c r="G54" s="156">
        <v>59.164264710921245</v>
      </c>
    </row>
    <row r="55" spans="1:7" x14ac:dyDescent="0.2">
      <c r="A55" s="92">
        <v>26</v>
      </c>
      <c r="B55" s="90" t="s">
        <v>63</v>
      </c>
      <c r="C55" s="84">
        <v>16410410</v>
      </c>
      <c r="D55" s="123">
        <v>0.30912207440017297</v>
      </c>
      <c r="E55" s="84">
        <v>13663774</v>
      </c>
      <c r="F55" s="123">
        <v>0.25153414906713739</v>
      </c>
      <c r="G55" s="156">
        <v>20.101591258754723</v>
      </c>
    </row>
    <row r="56" spans="1:7" x14ac:dyDescent="0.2">
      <c r="A56" s="92">
        <v>27</v>
      </c>
      <c r="B56" s="90" t="s">
        <v>64</v>
      </c>
      <c r="C56" s="84">
        <v>16011741</v>
      </c>
      <c r="D56" s="123">
        <v>0.30161236633809274</v>
      </c>
      <c r="E56" s="84">
        <v>20499215</v>
      </c>
      <c r="F56" s="123">
        <v>0.377366648597181</v>
      </c>
      <c r="G56" s="156">
        <v>-21.890955336582397</v>
      </c>
    </row>
    <row r="57" spans="1:7" x14ac:dyDescent="0.2">
      <c r="A57" s="92">
        <v>28</v>
      </c>
      <c r="B57" s="90" t="s">
        <v>65</v>
      </c>
      <c r="C57" s="84">
        <v>15188207</v>
      </c>
      <c r="D57" s="123">
        <v>0.28609949746893759</v>
      </c>
      <c r="E57" s="84">
        <v>9305713</v>
      </c>
      <c r="F57" s="123">
        <v>0.17130732701799647</v>
      </c>
      <c r="G57" s="156">
        <v>63.213791355912228</v>
      </c>
    </row>
    <row r="58" spans="1:7" x14ac:dyDescent="0.2">
      <c r="A58" s="92">
        <v>29</v>
      </c>
      <c r="B58" s="90" t="s">
        <v>66</v>
      </c>
      <c r="C58" s="84">
        <v>13768320</v>
      </c>
      <c r="D58" s="123">
        <v>0.25935315689281319</v>
      </c>
      <c r="E58" s="84">
        <v>74435</v>
      </c>
      <c r="F58" s="123">
        <v>1.370261567983514E-3</v>
      </c>
      <c r="G58" s="156">
        <v>18397.104856586284</v>
      </c>
    </row>
    <row r="59" spans="1:7" x14ac:dyDescent="0.2">
      <c r="A59" s="92">
        <v>30</v>
      </c>
      <c r="B59" s="90" t="s">
        <v>67</v>
      </c>
      <c r="C59" s="84">
        <v>12063164</v>
      </c>
      <c r="D59" s="123">
        <v>0.22723321839670602</v>
      </c>
      <c r="E59" s="84">
        <v>14999666</v>
      </c>
      <c r="F59" s="123">
        <v>0.27612636330206225</v>
      </c>
      <c r="G59" s="156">
        <v>-19.577115917114419</v>
      </c>
    </row>
    <row r="60" spans="1:7" ht="24" customHeight="1" x14ac:dyDescent="0.2">
      <c r="A60" s="92">
        <v>31</v>
      </c>
      <c r="B60" s="90" t="s">
        <v>68</v>
      </c>
      <c r="C60" s="84">
        <v>10784031</v>
      </c>
      <c r="D60" s="123">
        <v>0.20313825389589729</v>
      </c>
      <c r="E60" s="84">
        <v>11098354</v>
      </c>
      <c r="F60" s="123">
        <v>0.20430775783000071</v>
      </c>
      <c r="G60" s="156">
        <v>-2.8321587147067007</v>
      </c>
    </row>
    <row r="61" spans="1:7" x14ac:dyDescent="0.2">
      <c r="A61" s="92">
        <v>32</v>
      </c>
      <c r="B61" s="90" t="s">
        <v>69</v>
      </c>
      <c r="C61" s="84">
        <v>10375591</v>
      </c>
      <c r="D61" s="123">
        <v>0.19544448999432468</v>
      </c>
      <c r="E61" s="84">
        <v>7474308</v>
      </c>
      <c r="F61" s="123">
        <v>0.13759329616002849</v>
      </c>
      <c r="G61" s="156">
        <v>38.816743971482047</v>
      </c>
    </row>
    <row r="62" spans="1:7" x14ac:dyDescent="0.2">
      <c r="A62" s="92">
        <v>33</v>
      </c>
      <c r="B62" s="90" t="s">
        <v>70</v>
      </c>
      <c r="C62" s="84">
        <v>10236743</v>
      </c>
      <c r="D62" s="123">
        <v>0.19282901714591225</v>
      </c>
      <c r="E62" s="84">
        <v>12373329</v>
      </c>
      <c r="F62" s="123">
        <v>0.22777856111662365</v>
      </c>
      <c r="G62" s="156">
        <v>-17.26767307326913</v>
      </c>
    </row>
    <row r="63" spans="1:7" x14ac:dyDescent="0.2">
      <c r="A63" s="92">
        <v>34</v>
      </c>
      <c r="B63" s="90" t="s">
        <v>318</v>
      </c>
      <c r="C63" s="84">
        <v>8891775</v>
      </c>
      <c r="D63" s="123">
        <v>0.16749392203483021</v>
      </c>
      <c r="E63" s="84">
        <v>8225473</v>
      </c>
      <c r="F63" s="123">
        <v>0.15142136804441536</v>
      </c>
      <c r="G63" s="156">
        <v>8.1004703316149609</v>
      </c>
    </row>
    <row r="64" spans="1:7" x14ac:dyDescent="0.2">
      <c r="A64" s="92">
        <v>35</v>
      </c>
      <c r="B64" s="90" t="s">
        <v>71</v>
      </c>
      <c r="C64" s="84">
        <v>8858643</v>
      </c>
      <c r="D64" s="123">
        <v>0.16686981620389568</v>
      </c>
      <c r="E64" s="84">
        <v>8278112</v>
      </c>
      <c r="F64" s="123">
        <v>0.15239039066384286</v>
      </c>
      <c r="G64" s="156">
        <v>7.0128430250762541</v>
      </c>
    </row>
    <row r="65" spans="1:7" x14ac:dyDescent="0.2">
      <c r="A65" s="92">
        <v>36</v>
      </c>
      <c r="B65" s="90" t="s">
        <v>72</v>
      </c>
      <c r="C65" s="84">
        <v>6134208</v>
      </c>
      <c r="D65" s="123">
        <v>0.11554977004000122</v>
      </c>
      <c r="E65" s="84">
        <v>9439029</v>
      </c>
      <c r="F65" s="123">
        <v>0.17376151914800644</v>
      </c>
      <c r="G65" s="156">
        <v>-35.012298404846518</v>
      </c>
    </row>
    <row r="66" spans="1:7" x14ac:dyDescent="0.2">
      <c r="A66" s="92">
        <v>37</v>
      </c>
      <c r="B66" s="90" t="s">
        <v>73</v>
      </c>
      <c r="C66" s="84">
        <v>5729008</v>
      </c>
      <c r="D66" s="123">
        <v>0.10791703785677423</v>
      </c>
      <c r="E66" s="84">
        <v>4029883</v>
      </c>
      <c r="F66" s="123">
        <v>7.4185447684155401E-2</v>
      </c>
      <c r="G66" s="156">
        <v>42.163134760984363</v>
      </c>
    </row>
    <row r="67" spans="1:7" x14ac:dyDescent="0.2">
      <c r="A67" s="92">
        <v>38</v>
      </c>
      <c r="B67" s="90" t="s">
        <v>74</v>
      </c>
      <c r="C67" s="84">
        <v>5570614</v>
      </c>
      <c r="D67" s="123">
        <v>0.10493337798157666</v>
      </c>
      <c r="E67" s="84">
        <v>3269394</v>
      </c>
      <c r="F67" s="123">
        <v>6.0185731830400914E-2</v>
      </c>
      <c r="G67" s="156">
        <v>70.386744454782743</v>
      </c>
    </row>
    <row r="68" spans="1:7" x14ac:dyDescent="0.2">
      <c r="A68" s="92">
        <v>39</v>
      </c>
      <c r="B68" s="90" t="s">
        <v>75</v>
      </c>
      <c r="C68" s="84">
        <v>5182382</v>
      </c>
      <c r="D68" s="123">
        <v>9.7620271167759815E-2</v>
      </c>
      <c r="E68" s="84">
        <v>32755814</v>
      </c>
      <c r="F68" s="123">
        <v>0.6029963465065673</v>
      </c>
      <c r="G68" s="156">
        <v>-84.178741520512972</v>
      </c>
    </row>
    <row r="69" spans="1:7" x14ac:dyDescent="0.2">
      <c r="A69" s="92">
        <v>40</v>
      </c>
      <c r="B69" s="90" t="s">
        <v>76</v>
      </c>
      <c r="C69" s="84">
        <v>5106401</v>
      </c>
      <c r="D69" s="123">
        <v>9.6189020861704111E-2</v>
      </c>
      <c r="E69" s="84">
        <v>3716639</v>
      </c>
      <c r="F69" s="123">
        <v>6.8418990847970429E-2</v>
      </c>
      <c r="G69" s="156">
        <v>37.39297790288483</v>
      </c>
    </row>
    <row r="70" spans="1:7" x14ac:dyDescent="0.2">
      <c r="A70" s="92">
        <v>41</v>
      </c>
      <c r="B70" s="90" t="s">
        <v>77</v>
      </c>
      <c r="C70" s="84">
        <v>4312727</v>
      </c>
      <c r="D70" s="123">
        <v>8.1238623322734474E-2</v>
      </c>
      <c r="E70" s="84">
        <v>3277425</v>
      </c>
      <c r="F70" s="123">
        <v>6.0333573177246837E-2</v>
      </c>
      <c r="G70" s="156">
        <v>31.588884566389773</v>
      </c>
    </row>
    <row r="71" spans="1:7" x14ac:dyDescent="0.2">
      <c r="A71" s="92">
        <v>42</v>
      </c>
      <c r="B71" s="90" t="s">
        <v>78</v>
      </c>
      <c r="C71" s="84">
        <v>3886688</v>
      </c>
      <c r="D71" s="123">
        <v>7.3213347936234352E-2</v>
      </c>
      <c r="E71" s="84">
        <v>80675853</v>
      </c>
      <c r="F71" s="123">
        <v>1.4851483956497276</v>
      </c>
      <c r="G71" s="156">
        <v>-95.182340371411996</v>
      </c>
    </row>
    <row r="72" spans="1:7" x14ac:dyDescent="0.2">
      <c r="A72" s="92">
        <v>43</v>
      </c>
      <c r="B72" s="90" t="s">
        <v>79</v>
      </c>
      <c r="C72" s="84">
        <v>3370995</v>
      </c>
      <c r="D72" s="123">
        <v>6.3499264624869892E-2</v>
      </c>
      <c r="E72" s="84">
        <v>4010564</v>
      </c>
      <c r="F72" s="123">
        <v>7.3829807417723284E-2</v>
      </c>
      <c r="G72" s="156">
        <v>-15.947108685960377</v>
      </c>
    </row>
    <row r="73" spans="1:7" x14ac:dyDescent="0.2">
      <c r="A73" s="92">
        <v>44</v>
      </c>
      <c r="B73" s="90" t="s">
        <v>80</v>
      </c>
      <c r="C73" s="84">
        <v>2311838</v>
      </c>
      <c r="D73" s="123">
        <v>4.3547977060728348E-2</v>
      </c>
      <c r="E73" s="84">
        <v>2395470</v>
      </c>
      <c r="F73" s="123">
        <v>4.4097809877846013E-2</v>
      </c>
      <c r="G73" s="156">
        <v>-3.4912564131464818</v>
      </c>
    </row>
    <row r="74" spans="1:7" x14ac:dyDescent="0.2">
      <c r="A74" s="92">
        <v>45</v>
      </c>
      <c r="B74" s="90" t="s">
        <v>319</v>
      </c>
      <c r="C74" s="84">
        <v>2127341</v>
      </c>
      <c r="D74" s="123">
        <v>4.0072616276896095E-2</v>
      </c>
      <c r="E74" s="84">
        <v>736820</v>
      </c>
      <c r="F74" s="123">
        <v>1.3563997158885104E-2</v>
      </c>
      <c r="G74" s="156">
        <v>188.71922586249016</v>
      </c>
    </row>
    <row r="75" spans="1:7" x14ac:dyDescent="0.2">
      <c r="A75" s="92">
        <v>46</v>
      </c>
      <c r="B75" s="90" t="s">
        <v>81</v>
      </c>
      <c r="C75" s="84">
        <v>1736473</v>
      </c>
      <c r="D75" s="123">
        <v>3.2709855262598043E-2</v>
      </c>
      <c r="E75" s="84">
        <v>361380</v>
      </c>
      <c r="F75" s="123">
        <v>6.6525844755542718E-3</v>
      </c>
      <c r="G75" s="156">
        <v>380.51164978692793</v>
      </c>
    </row>
    <row r="76" spans="1:7" x14ac:dyDescent="0.2">
      <c r="A76" s="92">
        <v>47</v>
      </c>
      <c r="B76" s="90" t="s">
        <v>82</v>
      </c>
      <c r="C76" s="84">
        <v>1671606</v>
      </c>
      <c r="D76" s="123">
        <v>3.1487958820027993E-2</v>
      </c>
      <c r="E76" s="84">
        <v>2676508</v>
      </c>
      <c r="F76" s="123">
        <v>4.9271391802249188E-2</v>
      </c>
      <c r="G76" s="156">
        <v>-37.545264202460814</v>
      </c>
    </row>
    <row r="77" spans="1:7" x14ac:dyDescent="0.2">
      <c r="A77" s="92">
        <v>48</v>
      </c>
      <c r="B77" s="90" t="s">
        <v>83</v>
      </c>
      <c r="C77" s="84">
        <v>1427437</v>
      </c>
      <c r="D77" s="123">
        <v>2.688855954942989E-2</v>
      </c>
      <c r="E77" s="84">
        <v>578587</v>
      </c>
      <c r="F77" s="123">
        <v>1.0651112109019647E-2</v>
      </c>
      <c r="G77" s="156">
        <v>146.71086630014156</v>
      </c>
    </row>
    <row r="78" spans="1:7" x14ac:dyDescent="0.2">
      <c r="A78" s="92">
        <v>49</v>
      </c>
      <c r="B78" s="90" t="s">
        <v>84</v>
      </c>
      <c r="C78" s="84">
        <v>1063651</v>
      </c>
      <c r="D78" s="123">
        <v>2.0035940817920966E-2</v>
      </c>
      <c r="E78" s="84">
        <v>2000215</v>
      </c>
      <c r="F78" s="123">
        <v>3.6821626146357818E-2</v>
      </c>
      <c r="G78" s="156">
        <v>-46.82316650960022</v>
      </c>
    </row>
    <row r="79" spans="1:7" x14ac:dyDescent="0.2">
      <c r="A79" s="96">
        <v>50</v>
      </c>
      <c r="B79" s="97" t="s">
        <v>85</v>
      </c>
      <c r="C79" s="98">
        <v>90513339</v>
      </c>
      <c r="D79" s="124">
        <v>1.7049952507320707</v>
      </c>
      <c r="E79" s="98">
        <v>125085291</v>
      </c>
      <c r="F79" s="124">
        <v>2.3026743733100572</v>
      </c>
      <c r="G79" s="157">
        <v>-27.638702939100966</v>
      </c>
    </row>
    <row r="80" spans="1:7" x14ac:dyDescent="0.2">
      <c r="A80" s="92"/>
      <c r="B80" s="90"/>
      <c r="C80" s="99"/>
      <c r="D80" s="123"/>
      <c r="E80" s="99"/>
      <c r="F80" s="123"/>
      <c r="G80" s="100"/>
    </row>
    <row r="81" spans="1:7" s="23" customFormat="1" ht="12" customHeight="1" x14ac:dyDescent="0.2">
      <c r="A81" s="72" t="s">
        <v>86</v>
      </c>
      <c r="B81" s="72"/>
      <c r="C81" s="73"/>
      <c r="D81" s="394"/>
      <c r="E81" s="73"/>
      <c r="F81" s="394"/>
      <c r="G81" s="395"/>
    </row>
    <row r="82" spans="1:7" s="52" customFormat="1" ht="12.75" customHeight="1" x14ac:dyDescent="0.2">
      <c r="A82" s="69" t="s">
        <v>87</v>
      </c>
      <c r="B82" s="72" t="s">
        <v>88</v>
      </c>
      <c r="C82" s="51"/>
      <c r="D82" s="151"/>
      <c r="E82" s="51"/>
      <c r="F82" s="151"/>
      <c r="G82" s="74"/>
    </row>
    <row r="83" spans="1:7" s="52" customFormat="1" ht="12.75" customHeight="1" x14ac:dyDescent="0.2">
      <c r="A83" s="69" t="s">
        <v>89</v>
      </c>
      <c r="B83" s="72" t="s">
        <v>311</v>
      </c>
      <c r="C83" s="51"/>
      <c r="D83" s="151"/>
      <c r="E83" s="51"/>
      <c r="F83" s="151"/>
      <c r="G83" s="74"/>
    </row>
    <row r="84" spans="1:7" s="52" customFormat="1" ht="12.75" customHeight="1" x14ac:dyDescent="0.2">
      <c r="A84" s="69" t="s">
        <v>91</v>
      </c>
      <c r="B84" s="386" t="s">
        <v>90</v>
      </c>
      <c r="C84" s="51"/>
      <c r="D84" s="151"/>
      <c r="E84" s="51"/>
      <c r="F84" s="151"/>
      <c r="G84" s="74"/>
    </row>
    <row r="85" spans="1:7" s="52" customFormat="1" ht="12.75" customHeight="1" x14ac:dyDescent="0.2">
      <c r="A85" s="75" t="s">
        <v>93</v>
      </c>
      <c r="B85" s="72" t="s">
        <v>92</v>
      </c>
      <c r="C85" s="51"/>
      <c r="D85" s="151"/>
      <c r="E85" s="51"/>
      <c r="F85" s="151"/>
      <c r="G85" s="74"/>
    </row>
    <row r="86" spans="1:7" s="52" customFormat="1" ht="12.75" customHeight="1" x14ac:dyDescent="0.2">
      <c r="A86" s="75" t="s">
        <v>95</v>
      </c>
      <c r="B86" s="72" t="s">
        <v>94</v>
      </c>
      <c r="C86" s="51"/>
      <c r="D86" s="151"/>
      <c r="E86" s="51"/>
      <c r="F86" s="151"/>
      <c r="G86" s="74"/>
    </row>
    <row r="87" spans="1:7" s="52" customFormat="1" ht="12.75" customHeight="1" x14ac:dyDescent="0.2">
      <c r="A87" s="69" t="s">
        <v>97</v>
      </c>
      <c r="B87" s="72" t="s">
        <v>96</v>
      </c>
      <c r="C87" s="51"/>
      <c r="D87" s="151"/>
      <c r="E87" s="51"/>
      <c r="F87" s="151"/>
      <c r="G87" s="74"/>
    </row>
    <row r="88" spans="1:7" s="52" customFormat="1" ht="12.75" customHeight="1" x14ac:dyDescent="0.2">
      <c r="A88" s="114" t="s">
        <v>312</v>
      </c>
      <c r="B88" s="23" t="s">
        <v>313</v>
      </c>
      <c r="C88" s="51"/>
      <c r="D88" s="151"/>
      <c r="E88" s="51"/>
      <c r="F88" s="151"/>
      <c r="G88" s="74"/>
    </row>
    <row r="89" spans="1:7" s="52" customFormat="1" ht="12.75" customHeight="1" x14ac:dyDescent="0.2">
      <c r="A89" s="69" t="s">
        <v>98</v>
      </c>
      <c r="B89" s="72" t="s">
        <v>99</v>
      </c>
      <c r="C89" s="51"/>
      <c r="D89" s="151"/>
      <c r="E89" s="51"/>
      <c r="F89" s="151"/>
      <c r="G89" s="74"/>
    </row>
    <row r="90" spans="1:7" s="52" customFormat="1" ht="12.75" customHeight="1" x14ac:dyDescent="0.2">
      <c r="A90" s="69" t="s">
        <v>100</v>
      </c>
      <c r="B90" s="72" t="s">
        <v>101</v>
      </c>
      <c r="C90" s="51"/>
      <c r="D90" s="151"/>
      <c r="E90" s="51"/>
      <c r="F90" s="151"/>
      <c r="G90" s="74"/>
    </row>
    <row r="91" spans="1:7" s="52" customFormat="1" ht="12.75" customHeight="1" x14ac:dyDescent="0.2">
      <c r="A91" s="23" t="s">
        <v>306</v>
      </c>
      <c r="B91" s="18"/>
      <c r="C91" s="51"/>
      <c r="D91" s="151"/>
      <c r="E91" s="51"/>
      <c r="F91" s="151"/>
      <c r="G91" s="74"/>
    </row>
    <row r="92" spans="1:7" s="38" customFormat="1" ht="12.75" customHeight="1" x14ac:dyDescent="0.2">
      <c r="A92" s="109"/>
      <c r="B92" s="101"/>
      <c r="C92" s="104"/>
      <c r="D92" s="126"/>
      <c r="E92" s="104"/>
      <c r="F92" s="126"/>
      <c r="G92" s="105"/>
    </row>
    <row r="93" spans="1:7" s="38" customFormat="1" ht="12.75" customHeight="1" x14ac:dyDescent="0.2">
      <c r="A93" s="82"/>
      <c r="B93" s="101"/>
      <c r="C93" s="104"/>
      <c r="D93" s="126"/>
      <c r="E93" s="104"/>
      <c r="F93" s="126"/>
      <c r="G93" s="105"/>
    </row>
    <row r="94" spans="1:7" s="38" customFormat="1" ht="12.75" customHeight="1" x14ac:dyDescent="0.2">
      <c r="A94" s="82"/>
      <c r="B94" s="101"/>
      <c r="C94" s="104"/>
      <c r="D94" s="126"/>
      <c r="E94" s="104"/>
      <c r="F94" s="126"/>
      <c r="G94" s="105"/>
    </row>
    <row r="95" spans="1:7" s="38" customFormat="1" ht="12.75" customHeight="1" x14ac:dyDescent="0.2">
      <c r="A95" s="110"/>
      <c r="B95" s="108"/>
      <c r="C95" s="104"/>
      <c r="D95" s="126"/>
      <c r="E95" s="104"/>
      <c r="F95" s="126"/>
      <c r="G95" s="111"/>
    </row>
    <row r="96" spans="1:7" s="38" customFormat="1" ht="12.75" customHeight="1" x14ac:dyDescent="0.2">
      <c r="A96" s="110"/>
      <c r="B96" s="108"/>
      <c r="C96" s="104"/>
      <c r="D96" s="126"/>
      <c r="E96" s="104"/>
      <c r="F96" s="126"/>
      <c r="G96" s="111"/>
    </row>
    <row r="97" spans="1:7" s="38" customFormat="1" ht="12.75" customHeight="1" x14ac:dyDescent="0.2">
      <c r="A97" s="110"/>
      <c r="B97" s="108"/>
      <c r="C97" s="104"/>
      <c r="D97" s="126"/>
      <c r="E97" s="104"/>
      <c r="F97" s="126"/>
      <c r="G97" s="111"/>
    </row>
    <row r="98" spans="1:7" s="38" customFormat="1" ht="12.75" customHeight="1" x14ac:dyDescent="0.2">
      <c r="A98" s="82"/>
      <c r="B98" s="101"/>
      <c r="C98" s="104"/>
      <c r="D98" s="126"/>
      <c r="E98" s="104"/>
      <c r="F98" s="126"/>
      <c r="G98" s="105"/>
    </row>
    <row r="99" spans="1:7" s="38" customFormat="1" ht="12.75" customHeight="1" x14ac:dyDescent="0.2">
      <c r="A99" s="82"/>
      <c r="B99" s="101"/>
      <c r="C99" s="104"/>
      <c r="D99" s="126"/>
      <c r="E99" s="104"/>
      <c r="F99" s="126"/>
      <c r="G99" s="105"/>
    </row>
    <row r="100" spans="1:7" s="38" customFormat="1" ht="12.75" customHeight="1" x14ac:dyDescent="0.2">
      <c r="A100" s="82"/>
      <c r="B100" s="101"/>
      <c r="C100" s="104"/>
      <c r="D100" s="126"/>
      <c r="E100" s="104"/>
      <c r="F100" s="126"/>
      <c r="G100" s="105"/>
    </row>
    <row r="101" spans="1:7" ht="12.75" customHeight="1" x14ac:dyDescent="0.2">
      <c r="B101" s="101"/>
    </row>
    <row r="102" spans="1:7" ht="12.75" customHeight="1" x14ac:dyDescent="0.2">
      <c r="B102" s="101"/>
    </row>
    <row r="103" spans="1:7" ht="12.75" customHeight="1" x14ac:dyDescent="0.2">
      <c r="B103" s="101"/>
    </row>
    <row r="104" spans="1:7" ht="12.75" customHeight="1" x14ac:dyDescent="0.2">
      <c r="B104" s="101"/>
    </row>
    <row r="105" spans="1:7" ht="12.75" customHeight="1" x14ac:dyDescent="0.2">
      <c r="B105" s="101"/>
    </row>
    <row r="106" spans="1:7" ht="12.75" customHeight="1" x14ac:dyDescent="0.2">
      <c r="B106" s="101"/>
    </row>
    <row r="107" spans="1:7" ht="12.75" customHeight="1" x14ac:dyDescent="0.2">
      <c r="B107" s="101"/>
    </row>
    <row r="108" spans="1:7" ht="12.75" customHeight="1" x14ac:dyDescent="0.2">
      <c r="B108" s="101"/>
    </row>
    <row r="109" spans="1:7" ht="12.75" customHeight="1" x14ac:dyDescent="0.2">
      <c r="B109" s="101"/>
    </row>
    <row r="110" spans="1:7" ht="12.75" customHeight="1" x14ac:dyDescent="0.2">
      <c r="B110" s="101"/>
    </row>
    <row r="111" spans="1:7" ht="12.75" customHeight="1" x14ac:dyDescent="0.2">
      <c r="B111" s="101"/>
    </row>
    <row r="112" spans="1:7" ht="12.75" customHeight="1" x14ac:dyDescent="0.2">
      <c r="B112" s="101"/>
    </row>
    <row r="113" spans="1:10" x14ac:dyDescent="0.2">
      <c r="B113" s="101"/>
    </row>
    <row r="114" spans="1:10" x14ac:dyDescent="0.2">
      <c r="B114" s="112"/>
    </row>
    <row r="115" spans="1:10" s="102" customFormat="1" x14ac:dyDescent="0.2">
      <c r="A115" s="82"/>
      <c r="B115" s="112"/>
      <c r="D115" s="127"/>
      <c r="F115" s="127"/>
      <c r="G115" s="86"/>
      <c r="H115" s="34"/>
      <c r="I115" s="34"/>
      <c r="J115" s="34"/>
    </row>
    <row r="116" spans="1:10" s="102" customFormat="1" x14ac:dyDescent="0.2">
      <c r="A116" s="82"/>
      <c r="B116" s="112"/>
      <c r="D116" s="127"/>
      <c r="F116" s="127"/>
      <c r="G116" s="86"/>
      <c r="H116" s="34"/>
      <c r="I116" s="34"/>
      <c r="J116" s="34"/>
    </row>
    <row r="117" spans="1:10" s="102" customFormat="1" x14ac:dyDescent="0.2">
      <c r="A117" s="82"/>
      <c r="B117" s="112"/>
      <c r="D117" s="127"/>
      <c r="F117" s="127"/>
      <c r="G117" s="86"/>
      <c r="H117" s="34"/>
      <c r="I117" s="34"/>
      <c r="J117" s="34"/>
    </row>
    <row r="118" spans="1:10" s="102" customFormat="1" x14ac:dyDescent="0.2">
      <c r="A118" s="82"/>
      <c r="B118" s="112"/>
      <c r="D118" s="127"/>
      <c r="F118" s="127"/>
      <c r="G118" s="86"/>
      <c r="H118" s="34"/>
      <c r="I118" s="34"/>
      <c r="J118" s="34"/>
    </row>
    <row r="119" spans="1:10" s="102" customFormat="1" x14ac:dyDescent="0.2">
      <c r="A119" s="82"/>
      <c r="B119" s="112"/>
      <c r="D119" s="127"/>
      <c r="F119" s="127"/>
      <c r="G119" s="86"/>
      <c r="H119" s="34"/>
      <c r="I119" s="34"/>
      <c r="J119" s="34"/>
    </row>
    <row r="120" spans="1:10" s="102" customFormat="1" x14ac:dyDescent="0.2">
      <c r="A120" s="82"/>
      <c r="B120" s="112"/>
      <c r="D120" s="127"/>
      <c r="F120" s="127"/>
      <c r="G120" s="86"/>
      <c r="H120" s="34"/>
      <c r="I120" s="34"/>
      <c r="J120" s="34"/>
    </row>
    <row r="121" spans="1:10" s="102" customFormat="1" x14ac:dyDescent="0.2">
      <c r="A121" s="82"/>
      <c r="B121" s="112"/>
      <c r="D121" s="127"/>
      <c r="F121" s="127"/>
      <c r="G121" s="86"/>
      <c r="H121" s="34"/>
      <c r="I121" s="34"/>
      <c r="J121" s="34"/>
    </row>
    <row r="122" spans="1:10" s="102" customFormat="1" x14ac:dyDescent="0.2">
      <c r="A122" s="82"/>
      <c r="B122" s="112"/>
      <c r="D122" s="127"/>
      <c r="F122" s="127"/>
      <c r="G122" s="86"/>
      <c r="H122" s="34"/>
      <c r="I122" s="34"/>
      <c r="J122" s="34"/>
    </row>
    <row r="123" spans="1:10" s="102" customFormat="1" x14ac:dyDescent="0.2">
      <c r="A123" s="82"/>
      <c r="B123" s="112"/>
      <c r="D123" s="127"/>
      <c r="F123" s="127"/>
      <c r="G123" s="86"/>
      <c r="H123" s="34"/>
      <c r="I123" s="34"/>
      <c r="J123" s="34"/>
    </row>
    <row r="124" spans="1:10" s="102" customFormat="1" x14ac:dyDescent="0.2">
      <c r="A124" s="82"/>
      <c r="B124" s="112"/>
      <c r="D124" s="127"/>
      <c r="F124" s="127"/>
      <c r="G124" s="86"/>
      <c r="H124" s="34"/>
      <c r="I124" s="34"/>
      <c r="J124" s="34"/>
    </row>
    <row r="125" spans="1:10" s="102" customFormat="1" x14ac:dyDescent="0.2">
      <c r="A125" s="82"/>
      <c r="B125" s="112"/>
      <c r="D125" s="127"/>
      <c r="F125" s="127"/>
      <c r="G125" s="86"/>
      <c r="H125" s="34"/>
      <c r="I125" s="34"/>
      <c r="J125" s="34"/>
    </row>
  </sheetData>
  <mergeCells count="11">
    <mergeCell ref="A12:B14"/>
    <mergeCell ref="C12:D12"/>
    <mergeCell ref="E12:F12"/>
    <mergeCell ref="G12:G13"/>
    <mergeCell ref="A7:G7"/>
    <mergeCell ref="A9:G9"/>
    <mergeCell ref="A1:G1"/>
    <mergeCell ref="A2:G2"/>
    <mergeCell ref="A3:G3"/>
    <mergeCell ref="A4:G4"/>
    <mergeCell ref="A8:G8"/>
  </mergeCells>
  <printOptions horizontalCentered="1"/>
  <pageMargins left="0.19" right="0.23" top="0.4" bottom="0.25" header="0.5" footer="0.5"/>
  <pageSetup paperSize="14"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115"/>
  <sheetViews>
    <sheetView workbookViewId="0">
      <selection activeCell="H16" sqref="H16"/>
    </sheetView>
  </sheetViews>
  <sheetFormatPr defaultColWidth="9.140625" defaultRowHeight="12.75" x14ac:dyDescent="0.2"/>
  <cols>
    <col min="1" max="1" width="4" style="82" customWidth="1"/>
    <col min="2" max="2" width="44.7109375" style="143" customWidth="1"/>
    <col min="3" max="4" width="15.140625" style="34" bestFit="1" customWidth="1"/>
    <col min="5" max="5" width="14.28515625" style="67" customWidth="1"/>
    <col min="6" max="6" width="9.140625" style="34"/>
    <col min="7" max="7" width="11.140625" style="34" bestFit="1" customWidth="1"/>
    <col min="8" max="8" width="10.42578125" style="34" bestFit="1" customWidth="1"/>
    <col min="9" max="16384" width="9.140625" style="34"/>
  </cols>
  <sheetData>
    <row r="1" spans="1:24" x14ac:dyDescent="0.2">
      <c r="A1" s="134" t="s">
        <v>0</v>
      </c>
      <c r="B1" s="134"/>
      <c r="C1" s="134"/>
      <c r="D1" s="134"/>
      <c r="E1" s="135"/>
    </row>
    <row r="2" spans="1:24" x14ac:dyDescent="0.2">
      <c r="A2" s="134" t="s">
        <v>1</v>
      </c>
      <c r="B2" s="134"/>
      <c r="C2" s="134"/>
      <c r="D2" s="134"/>
      <c r="E2" s="135"/>
    </row>
    <row r="3" spans="1:24" x14ac:dyDescent="0.2">
      <c r="A3" s="134" t="s">
        <v>300</v>
      </c>
      <c r="B3" s="134"/>
      <c r="C3" s="134"/>
      <c r="D3" s="134"/>
      <c r="E3" s="135"/>
    </row>
    <row r="4" spans="1:24" x14ac:dyDescent="0.2">
      <c r="A4" s="134" t="s">
        <v>2</v>
      </c>
      <c r="B4" s="134"/>
      <c r="C4" s="134"/>
      <c r="D4" s="134"/>
      <c r="E4" s="135"/>
    </row>
    <row r="5" spans="1:24" ht="8.25" customHeight="1" x14ac:dyDescent="0.2">
      <c r="A5" s="101"/>
      <c r="B5" s="34"/>
      <c r="C5" s="85"/>
    </row>
    <row r="6" spans="1:24" ht="6.75" customHeight="1" x14ac:dyDescent="0.2">
      <c r="A6" s="101"/>
      <c r="B6" s="34"/>
      <c r="C6" s="85"/>
    </row>
    <row r="7" spans="1:24" x14ac:dyDescent="0.2">
      <c r="A7" s="484" t="s">
        <v>320</v>
      </c>
      <c r="B7" s="485"/>
      <c r="C7" s="485"/>
      <c r="D7" s="485"/>
      <c r="E7" s="485"/>
      <c r="F7" s="131"/>
      <c r="G7" s="131"/>
      <c r="H7" s="131"/>
      <c r="I7" s="131"/>
      <c r="J7" s="131"/>
      <c r="K7" s="131"/>
      <c r="L7" s="131"/>
      <c r="M7" s="131"/>
      <c r="N7" s="131"/>
      <c r="O7" s="131"/>
      <c r="P7" s="131"/>
      <c r="Q7" s="131"/>
      <c r="R7" s="131"/>
      <c r="S7" s="131"/>
      <c r="T7" s="131"/>
      <c r="U7" s="131"/>
      <c r="V7" s="131"/>
      <c r="W7" s="131"/>
      <c r="X7" s="131"/>
    </row>
    <row r="8" spans="1:24" ht="14.25" x14ac:dyDescent="0.2">
      <c r="A8" s="487" t="s">
        <v>390</v>
      </c>
      <c r="B8" s="487"/>
      <c r="C8" s="487"/>
      <c r="D8" s="487"/>
      <c r="E8" s="487"/>
    </row>
    <row r="9" spans="1:24" x14ac:dyDescent="0.2">
      <c r="A9" s="486" t="s">
        <v>308</v>
      </c>
      <c r="B9" s="486"/>
      <c r="C9" s="486"/>
      <c r="D9" s="486"/>
      <c r="E9" s="486"/>
    </row>
    <row r="10" spans="1:24" ht="9.75" customHeight="1" x14ac:dyDescent="0.2">
      <c r="A10" s="136"/>
      <c r="B10" s="137"/>
      <c r="C10" s="137"/>
      <c r="D10" s="137"/>
      <c r="E10" s="135"/>
    </row>
    <row r="11" spans="1:24" ht="9" customHeight="1" x14ac:dyDescent="0.2"/>
    <row r="12" spans="1:24" s="38" customFormat="1" ht="13.15" customHeight="1" x14ac:dyDescent="0.2">
      <c r="A12" s="478" t="s">
        <v>32</v>
      </c>
      <c r="B12" s="488"/>
      <c r="C12" s="140">
        <v>2021</v>
      </c>
      <c r="D12" s="140">
        <v>2020</v>
      </c>
      <c r="E12" s="489" t="s">
        <v>325</v>
      </c>
    </row>
    <row r="13" spans="1:24" s="64" customFormat="1" ht="14.25" x14ac:dyDescent="0.2">
      <c r="A13" s="478"/>
      <c r="B13" s="488"/>
      <c r="C13" s="141" t="s">
        <v>321</v>
      </c>
      <c r="D13" s="141" t="s">
        <v>322</v>
      </c>
      <c r="E13" s="490"/>
    </row>
    <row r="14" spans="1:24" s="64" customFormat="1" x14ac:dyDescent="0.2">
      <c r="A14" s="479"/>
      <c r="B14" s="461"/>
      <c r="C14" s="192" t="s">
        <v>9</v>
      </c>
      <c r="D14" s="192" t="s">
        <v>10</v>
      </c>
      <c r="E14" s="193" t="s">
        <v>11</v>
      </c>
    </row>
    <row r="15" spans="1:24" s="64" customFormat="1" x14ac:dyDescent="0.2">
      <c r="A15" s="68"/>
      <c r="B15" s="68"/>
      <c r="C15" s="77"/>
      <c r="D15" s="77"/>
      <c r="E15" s="78"/>
    </row>
    <row r="16" spans="1:24" s="64" customFormat="1" x14ac:dyDescent="0.2">
      <c r="A16" s="38"/>
      <c r="B16" s="64" t="s">
        <v>102</v>
      </c>
      <c r="C16" s="132">
        <v>10830182374</v>
      </c>
      <c r="D16" s="132">
        <v>11234068339</v>
      </c>
      <c r="E16" s="152">
        <v>-3.5951887847955888</v>
      </c>
      <c r="G16" s="356"/>
      <c r="H16" s="356"/>
    </row>
    <row r="17" spans="1:8" x14ac:dyDescent="0.2">
      <c r="C17" s="35"/>
      <c r="D17" s="35"/>
      <c r="G17" s="356"/>
      <c r="H17" s="356"/>
    </row>
    <row r="18" spans="1:8" x14ac:dyDescent="0.2">
      <c r="A18" s="87">
        <v>1</v>
      </c>
      <c r="B18" s="88" t="s">
        <v>34</v>
      </c>
      <c r="C18" s="132">
        <v>6224896405</v>
      </c>
      <c r="D18" s="132">
        <v>6198940858</v>
      </c>
      <c r="E18" s="111">
        <v>0.41870938269241709</v>
      </c>
      <c r="G18" s="356"/>
      <c r="H18" s="356"/>
    </row>
    <row r="19" spans="1:8" x14ac:dyDescent="0.2">
      <c r="B19" s="90" t="s">
        <v>35</v>
      </c>
      <c r="C19" s="133">
        <v>4516449642</v>
      </c>
      <c r="D19" s="133">
        <v>4661808986</v>
      </c>
      <c r="E19" s="153">
        <v>-3.1180888027916298</v>
      </c>
      <c r="G19" s="356"/>
      <c r="H19" s="356"/>
    </row>
    <row r="20" spans="1:8" x14ac:dyDescent="0.2">
      <c r="B20" s="144" t="s">
        <v>36</v>
      </c>
      <c r="C20" s="133">
        <v>1097093270</v>
      </c>
      <c r="D20" s="133">
        <v>948155603</v>
      </c>
      <c r="E20" s="153">
        <v>15.708146060494244</v>
      </c>
      <c r="G20" s="356"/>
      <c r="H20" s="356"/>
    </row>
    <row r="21" spans="1:8" x14ac:dyDescent="0.2">
      <c r="B21" s="144" t="s">
        <v>37</v>
      </c>
      <c r="C21" s="133">
        <v>95036751</v>
      </c>
      <c r="D21" s="133">
        <v>109553077</v>
      </c>
      <c r="E21" s="153">
        <v>-13.250495921716555</v>
      </c>
      <c r="G21" s="356"/>
      <c r="H21" s="356"/>
    </row>
    <row r="22" spans="1:8" x14ac:dyDescent="0.2">
      <c r="B22" s="144" t="s">
        <v>38</v>
      </c>
      <c r="C22" s="133">
        <v>181327443</v>
      </c>
      <c r="D22" s="133">
        <v>144780371</v>
      </c>
      <c r="E22" s="153">
        <v>25.243112548730796</v>
      </c>
      <c r="G22" s="356"/>
      <c r="H22" s="356"/>
    </row>
    <row r="23" spans="1:8" x14ac:dyDescent="0.2">
      <c r="B23" s="144" t="s">
        <v>39</v>
      </c>
      <c r="C23" s="133">
        <v>58532604</v>
      </c>
      <c r="D23" s="133">
        <v>63360901</v>
      </c>
      <c r="E23" s="153">
        <v>-7.6203098816413632</v>
      </c>
      <c r="G23" s="356"/>
      <c r="H23" s="356"/>
    </row>
    <row r="24" spans="1:8" x14ac:dyDescent="0.2">
      <c r="B24" s="144" t="s">
        <v>40</v>
      </c>
      <c r="C24" s="133">
        <v>102249053</v>
      </c>
      <c r="D24" s="133">
        <v>110381913</v>
      </c>
      <c r="E24" s="153">
        <v>-7.3679281133676273</v>
      </c>
      <c r="G24" s="356"/>
      <c r="H24" s="356"/>
    </row>
    <row r="25" spans="1:8" x14ac:dyDescent="0.2">
      <c r="B25" s="144" t="s">
        <v>41</v>
      </c>
      <c r="C25" s="133">
        <v>111564416</v>
      </c>
      <c r="D25" s="133">
        <v>95416902</v>
      </c>
      <c r="E25" s="153">
        <v>16.923117038530556</v>
      </c>
      <c r="G25" s="356"/>
      <c r="H25" s="356"/>
    </row>
    <row r="26" spans="1:8" x14ac:dyDescent="0.2">
      <c r="B26" s="144" t="s">
        <v>42</v>
      </c>
      <c r="C26" s="133">
        <v>46368389</v>
      </c>
      <c r="D26" s="133">
        <v>24480894</v>
      </c>
      <c r="E26" s="153">
        <v>89.40643670937834</v>
      </c>
      <c r="G26" s="356"/>
      <c r="H26" s="356"/>
    </row>
    <row r="27" spans="1:8" x14ac:dyDescent="0.2">
      <c r="B27" s="144" t="s">
        <v>43</v>
      </c>
      <c r="C27" s="133">
        <v>16274837</v>
      </c>
      <c r="D27" s="133">
        <v>41002211</v>
      </c>
      <c r="E27" s="153">
        <v>-60.307416104951031</v>
      </c>
      <c r="G27" s="356"/>
      <c r="H27" s="356"/>
    </row>
    <row r="28" spans="1:8" x14ac:dyDescent="0.2">
      <c r="A28" s="34">
        <v>2</v>
      </c>
      <c r="B28" s="93" t="s">
        <v>224</v>
      </c>
      <c r="C28" s="133">
        <v>643614566</v>
      </c>
      <c r="D28" s="133">
        <v>694465745</v>
      </c>
      <c r="E28" s="153">
        <v>-7.3223451791707861</v>
      </c>
      <c r="G28" s="356"/>
      <c r="H28" s="356"/>
    </row>
    <row r="29" spans="1:8" x14ac:dyDescent="0.2">
      <c r="A29" s="34">
        <v>3</v>
      </c>
      <c r="B29" s="90" t="s">
        <v>44</v>
      </c>
      <c r="C29" s="133">
        <v>392407206</v>
      </c>
      <c r="D29" s="133">
        <v>433639522</v>
      </c>
      <c r="E29" s="153">
        <v>-9.5084312910021183</v>
      </c>
      <c r="G29" s="356"/>
      <c r="H29" s="356"/>
    </row>
    <row r="30" spans="1:8" ht="24" customHeight="1" x14ac:dyDescent="0.2">
      <c r="A30" s="34">
        <v>4</v>
      </c>
      <c r="B30" s="93" t="s">
        <v>45</v>
      </c>
      <c r="C30" s="133">
        <v>417382172</v>
      </c>
      <c r="D30" s="133">
        <v>390352326</v>
      </c>
      <c r="E30" s="153">
        <v>6.9244741736212978</v>
      </c>
      <c r="G30" s="356"/>
      <c r="H30" s="356"/>
    </row>
    <row r="31" spans="1:8" x14ac:dyDescent="0.2">
      <c r="A31" s="34">
        <v>5</v>
      </c>
      <c r="B31" s="93" t="s">
        <v>46</v>
      </c>
      <c r="C31" s="133">
        <v>203904508</v>
      </c>
      <c r="D31" s="133">
        <v>224846933</v>
      </c>
      <c r="E31" s="153">
        <v>-9.3140807929099072</v>
      </c>
      <c r="G31" s="356"/>
      <c r="H31" s="356"/>
    </row>
    <row r="32" spans="1:8" x14ac:dyDescent="0.2">
      <c r="A32" s="34">
        <v>6</v>
      </c>
      <c r="B32" s="93" t="s">
        <v>47</v>
      </c>
      <c r="C32" s="133">
        <v>274728037</v>
      </c>
      <c r="D32" s="133">
        <v>174174105</v>
      </c>
      <c r="E32" s="153">
        <v>57.731849404364667</v>
      </c>
      <c r="G32" s="356"/>
      <c r="H32" s="356"/>
    </row>
    <row r="33" spans="1:8" x14ac:dyDescent="0.2">
      <c r="A33" s="34">
        <v>7</v>
      </c>
      <c r="B33" s="93" t="s">
        <v>314</v>
      </c>
      <c r="C33" s="133">
        <v>253179321</v>
      </c>
      <c r="D33" s="133">
        <v>215292507</v>
      </c>
      <c r="E33" s="153">
        <v>17.597832143781943</v>
      </c>
      <c r="G33" s="356"/>
      <c r="H33" s="356"/>
    </row>
    <row r="34" spans="1:8" ht="25.5" x14ac:dyDescent="0.2">
      <c r="A34" s="34">
        <v>8</v>
      </c>
      <c r="B34" s="94" t="s">
        <v>48</v>
      </c>
      <c r="C34" s="133">
        <v>246642062</v>
      </c>
      <c r="D34" s="133">
        <v>268037303</v>
      </c>
      <c r="E34" s="153">
        <v>-7.9821878374891746</v>
      </c>
      <c r="G34" s="356"/>
      <c r="H34" s="356"/>
    </row>
    <row r="35" spans="1:8" x14ac:dyDescent="0.2">
      <c r="A35" s="34">
        <v>9</v>
      </c>
      <c r="B35" s="408" t="s">
        <v>201</v>
      </c>
      <c r="C35" s="133">
        <v>161620524</v>
      </c>
      <c r="D35" s="133">
        <v>141996444</v>
      </c>
      <c r="E35" s="153">
        <v>13.820120734854457</v>
      </c>
      <c r="G35" s="356"/>
      <c r="H35" s="356"/>
    </row>
    <row r="36" spans="1:8" x14ac:dyDescent="0.2">
      <c r="A36" s="34">
        <v>10</v>
      </c>
      <c r="B36" s="90" t="s">
        <v>315</v>
      </c>
      <c r="C36" s="133">
        <v>164720857</v>
      </c>
      <c r="D36" s="133">
        <v>155313706</v>
      </c>
      <c r="E36" s="153">
        <v>6.0568711173500711</v>
      </c>
      <c r="G36" s="356"/>
      <c r="H36" s="356"/>
    </row>
    <row r="37" spans="1:8" x14ac:dyDescent="0.2">
      <c r="A37" s="34">
        <v>11</v>
      </c>
      <c r="B37" s="90" t="s">
        <v>50</v>
      </c>
      <c r="C37" s="133">
        <v>160457978</v>
      </c>
      <c r="D37" s="133">
        <v>139768974</v>
      </c>
      <c r="E37" s="153">
        <v>14.802286521756969</v>
      </c>
      <c r="G37" s="356"/>
      <c r="H37" s="356"/>
    </row>
    <row r="38" spans="1:8" x14ac:dyDescent="0.2">
      <c r="A38" s="34">
        <v>12</v>
      </c>
      <c r="B38" s="90" t="s">
        <v>316</v>
      </c>
      <c r="C38" s="133">
        <v>149253789</v>
      </c>
      <c r="D38" s="133">
        <v>310153420</v>
      </c>
      <c r="E38" s="153">
        <v>-51.87743246551981</v>
      </c>
      <c r="G38" s="356"/>
      <c r="H38" s="356"/>
    </row>
    <row r="39" spans="1:8" x14ac:dyDescent="0.2">
      <c r="A39" s="34">
        <v>13</v>
      </c>
      <c r="B39" s="90" t="s">
        <v>51</v>
      </c>
      <c r="C39" s="133">
        <v>164197593</v>
      </c>
      <c r="D39" s="133">
        <v>323201634</v>
      </c>
      <c r="E39" s="153">
        <v>-49.196546141224026</v>
      </c>
      <c r="G39" s="356"/>
      <c r="H39" s="356"/>
    </row>
    <row r="40" spans="1:8" x14ac:dyDescent="0.2">
      <c r="A40" s="34">
        <v>14</v>
      </c>
      <c r="B40" s="93" t="s">
        <v>52</v>
      </c>
      <c r="C40" s="133">
        <v>125197329</v>
      </c>
      <c r="D40" s="133">
        <v>114606850</v>
      </c>
      <c r="E40" s="153">
        <v>9.2407033261973517</v>
      </c>
      <c r="G40" s="356"/>
      <c r="H40" s="356"/>
    </row>
    <row r="41" spans="1:8" x14ac:dyDescent="0.2">
      <c r="A41" s="34">
        <v>15</v>
      </c>
      <c r="B41" s="93" t="s">
        <v>53</v>
      </c>
      <c r="C41" s="133">
        <v>119965619</v>
      </c>
      <c r="D41" s="133">
        <v>135546634</v>
      </c>
      <c r="E41" s="153">
        <v>-11.494947930614053</v>
      </c>
      <c r="G41" s="356"/>
      <c r="H41" s="356"/>
    </row>
    <row r="42" spans="1:8" x14ac:dyDescent="0.2">
      <c r="A42" s="34">
        <v>16</v>
      </c>
      <c r="B42" s="90" t="s">
        <v>54</v>
      </c>
      <c r="C42" s="133">
        <v>92971724</v>
      </c>
      <c r="D42" s="133">
        <v>99021218</v>
      </c>
      <c r="E42" s="153">
        <v>-6.1092906370834532</v>
      </c>
      <c r="G42" s="356"/>
      <c r="H42" s="356"/>
    </row>
    <row r="43" spans="1:8" x14ac:dyDescent="0.2">
      <c r="A43" s="34">
        <v>17</v>
      </c>
      <c r="B43" s="93" t="s">
        <v>55</v>
      </c>
      <c r="C43" s="133">
        <v>100316880</v>
      </c>
      <c r="D43" s="133">
        <v>120042464</v>
      </c>
      <c r="E43" s="153">
        <v>-16.432171868781364</v>
      </c>
      <c r="G43" s="356"/>
      <c r="H43" s="356"/>
    </row>
    <row r="44" spans="1:8" x14ac:dyDescent="0.2">
      <c r="A44" s="34">
        <v>18</v>
      </c>
      <c r="B44" s="90" t="s">
        <v>56</v>
      </c>
      <c r="C44" s="133">
        <v>78186137</v>
      </c>
      <c r="D44" s="133">
        <v>109502303</v>
      </c>
      <c r="E44" s="153">
        <v>-28.598636870678419</v>
      </c>
      <c r="G44" s="356"/>
      <c r="H44" s="356"/>
    </row>
    <row r="45" spans="1:8" x14ac:dyDescent="0.2">
      <c r="A45" s="34">
        <v>19</v>
      </c>
      <c r="B45" s="93" t="s">
        <v>57</v>
      </c>
      <c r="C45" s="133">
        <v>69240764</v>
      </c>
      <c r="D45" s="133">
        <v>68930842</v>
      </c>
      <c r="E45" s="153">
        <v>0.44961296135044293</v>
      </c>
      <c r="G45" s="356"/>
      <c r="H45" s="356"/>
    </row>
    <row r="46" spans="1:8" x14ac:dyDescent="0.2">
      <c r="A46" s="34">
        <v>20</v>
      </c>
      <c r="B46" s="93" t="s">
        <v>317</v>
      </c>
      <c r="C46" s="133">
        <v>60868512</v>
      </c>
      <c r="D46" s="133">
        <v>65526871</v>
      </c>
      <c r="E46" s="153">
        <v>-7.1090820130874199</v>
      </c>
      <c r="G46" s="356"/>
      <c r="H46" s="356"/>
    </row>
    <row r="47" spans="1:8" x14ac:dyDescent="0.2">
      <c r="A47" s="34">
        <v>21</v>
      </c>
      <c r="B47" s="90" t="s">
        <v>58</v>
      </c>
      <c r="C47" s="133">
        <v>48144074</v>
      </c>
      <c r="D47" s="133">
        <v>38197603</v>
      </c>
      <c r="E47" s="153">
        <v>26.039516144507814</v>
      </c>
      <c r="G47" s="356"/>
      <c r="H47" s="356"/>
    </row>
    <row r="48" spans="1:8" x14ac:dyDescent="0.2">
      <c r="A48" s="34">
        <v>22</v>
      </c>
      <c r="B48" s="93" t="s">
        <v>59</v>
      </c>
      <c r="C48" s="133">
        <v>46040021</v>
      </c>
      <c r="D48" s="133">
        <v>40055460</v>
      </c>
      <c r="E48" s="153">
        <v>14.940687237145699</v>
      </c>
      <c r="G48" s="356"/>
      <c r="H48" s="356"/>
    </row>
    <row r="49" spans="1:8" ht="24" customHeight="1" x14ac:dyDescent="0.2">
      <c r="A49" s="34">
        <v>23</v>
      </c>
      <c r="B49" s="93" t="s">
        <v>60</v>
      </c>
      <c r="C49" s="133">
        <v>39695775</v>
      </c>
      <c r="D49" s="133">
        <v>30890713</v>
      </c>
      <c r="E49" s="153">
        <v>28.503913134021875</v>
      </c>
      <c r="G49" s="356"/>
      <c r="H49" s="356"/>
    </row>
    <row r="50" spans="1:8" x14ac:dyDescent="0.2">
      <c r="A50" s="34">
        <v>24</v>
      </c>
      <c r="B50" s="93" t="s">
        <v>61</v>
      </c>
      <c r="C50" s="133">
        <v>38154280</v>
      </c>
      <c r="D50" s="133">
        <v>41678118</v>
      </c>
      <c r="E50" s="153">
        <v>-8.4548875263513619</v>
      </c>
      <c r="G50" s="356"/>
      <c r="H50" s="356"/>
    </row>
    <row r="51" spans="1:8" x14ac:dyDescent="0.2">
      <c r="A51" s="34">
        <v>25</v>
      </c>
      <c r="B51" s="93" t="s">
        <v>62</v>
      </c>
      <c r="C51" s="133">
        <v>32588263</v>
      </c>
      <c r="D51" s="133">
        <v>19501118</v>
      </c>
      <c r="E51" s="153">
        <v>67.109716478819308</v>
      </c>
      <c r="G51" s="356"/>
      <c r="H51" s="356"/>
    </row>
    <row r="52" spans="1:8" x14ac:dyDescent="0.2">
      <c r="A52" s="34">
        <v>26</v>
      </c>
      <c r="B52" s="93" t="s">
        <v>63</v>
      </c>
      <c r="C52" s="133">
        <v>33888557</v>
      </c>
      <c r="D52" s="133">
        <v>29738382</v>
      </c>
      <c r="E52" s="153">
        <v>13.955618029252559</v>
      </c>
      <c r="G52" s="356"/>
      <c r="H52" s="356"/>
    </row>
    <row r="53" spans="1:8" x14ac:dyDescent="0.2">
      <c r="A53" s="34">
        <v>27</v>
      </c>
      <c r="B53" s="93" t="s">
        <v>64</v>
      </c>
      <c r="C53" s="133">
        <v>30177119</v>
      </c>
      <c r="D53" s="133">
        <v>38283283</v>
      </c>
      <c r="E53" s="153">
        <v>-21.174161056145579</v>
      </c>
      <c r="G53" s="356"/>
      <c r="H53" s="356"/>
    </row>
    <row r="54" spans="1:8" x14ac:dyDescent="0.2">
      <c r="A54" s="34">
        <v>28</v>
      </c>
      <c r="B54" s="93" t="s">
        <v>65</v>
      </c>
      <c r="C54" s="133">
        <v>31407867</v>
      </c>
      <c r="D54" s="133">
        <v>24648573</v>
      </c>
      <c r="E54" s="153">
        <v>27.422658504409171</v>
      </c>
      <c r="G54" s="356"/>
      <c r="H54" s="356"/>
    </row>
    <row r="55" spans="1:8" x14ac:dyDescent="0.2">
      <c r="A55" s="34">
        <v>29</v>
      </c>
      <c r="B55" s="93" t="s">
        <v>66</v>
      </c>
      <c r="C55" s="133">
        <v>13768434</v>
      </c>
      <c r="D55" s="133">
        <v>121685</v>
      </c>
      <c r="E55" s="153">
        <v>11214.816123597813</v>
      </c>
      <c r="G55" s="356"/>
      <c r="H55" s="356"/>
    </row>
    <row r="56" spans="1:8" x14ac:dyDescent="0.2">
      <c r="A56" s="34">
        <v>30</v>
      </c>
      <c r="B56" s="93" t="s">
        <v>67</v>
      </c>
      <c r="C56" s="133">
        <v>25581053</v>
      </c>
      <c r="D56" s="133">
        <v>35182938</v>
      </c>
      <c r="E56" s="153">
        <v>-27.291310918945999</v>
      </c>
      <c r="G56" s="356"/>
      <c r="H56" s="356"/>
    </row>
    <row r="57" spans="1:8" ht="24" customHeight="1" x14ac:dyDescent="0.2">
      <c r="A57" s="34">
        <v>31</v>
      </c>
      <c r="B57" s="93" t="s">
        <v>68</v>
      </c>
      <c r="C57" s="133">
        <v>24432517</v>
      </c>
      <c r="D57" s="133">
        <v>22987481</v>
      </c>
      <c r="E57" s="153">
        <v>6.286186816206607</v>
      </c>
      <c r="G57" s="356"/>
      <c r="H57" s="356"/>
    </row>
    <row r="58" spans="1:8" x14ac:dyDescent="0.2">
      <c r="A58" s="34">
        <v>32</v>
      </c>
      <c r="B58" s="93" t="s">
        <v>69</v>
      </c>
      <c r="C58" s="133">
        <v>21404458</v>
      </c>
      <c r="D58" s="133">
        <v>16965229</v>
      </c>
      <c r="E58" s="153">
        <v>26.166631761940849</v>
      </c>
      <c r="G58" s="356"/>
      <c r="H58" s="356"/>
    </row>
    <row r="59" spans="1:8" x14ac:dyDescent="0.2">
      <c r="A59" s="34">
        <v>33</v>
      </c>
      <c r="B59" s="94" t="s">
        <v>70</v>
      </c>
      <c r="C59" s="133">
        <v>21368208</v>
      </c>
      <c r="D59" s="133">
        <v>22805833</v>
      </c>
      <c r="E59" s="153">
        <v>-6.3037600950598964</v>
      </c>
      <c r="G59" s="356"/>
      <c r="H59" s="356"/>
    </row>
    <row r="60" spans="1:8" x14ac:dyDescent="0.2">
      <c r="A60" s="34">
        <v>34</v>
      </c>
      <c r="B60" s="93" t="s">
        <v>318</v>
      </c>
      <c r="C60" s="133">
        <v>26947478</v>
      </c>
      <c r="D60" s="133">
        <v>25954099</v>
      </c>
      <c r="E60" s="153">
        <v>3.8274455221890102</v>
      </c>
      <c r="G60" s="356"/>
      <c r="H60" s="356"/>
    </row>
    <row r="61" spans="1:8" x14ac:dyDescent="0.2">
      <c r="A61" s="34">
        <v>35</v>
      </c>
      <c r="B61" s="93" t="s">
        <v>71</v>
      </c>
      <c r="C61" s="133">
        <v>17304419</v>
      </c>
      <c r="D61" s="133">
        <v>15275973</v>
      </c>
      <c r="E61" s="153">
        <v>13.278669712233725</v>
      </c>
      <c r="G61" s="356"/>
      <c r="H61" s="356"/>
    </row>
    <row r="62" spans="1:8" x14ac:dyDescent="0.2">
      <c r="A62" s="34">
        <v>36</v>
      </c>
      <c r="B62" s="93" t="s">
        <v>72</v>
      </c>
      <c r="C62" s="133">
        <v>14701973</v>
      </c>
      <c r="D62" s="133">
        <v>20981944</v>
      </c>
      <c r="E62" s="153">
        <v>-29.930358216569442</v>
      </c>
      <c r="G62" s="356"/>
      <c r="H62" s="356"/>
    </row>
    <row r="63" spans="1:8" x14ac:dyDescent="0.2">
      <c r="A63" s="34">
        <v>37</v>
      </c>
      <c r="B63" s="93" t="s">
        <v>73</v>
      </c>
      <c r="C63" s="133">
        <v>11329530</v>
      </c>
      <c r="D63" s="133">
        <v>6734116</v>
      </c>
      <c r="E63" s="153">
        <v>68.240790624931307</v>
      </c>
      <c r="G63" s="356"/>
      <c r="H63" s="356"/>
    </row>
    <row r="64" spans="1:8" x14ac:dyDescent="0.2">
      <c r="A64" s="34">
        <v>38</v>
      </c>
      <c r="B64" s="93" t="s">
        <v>74</v>
      </c>
      <c r="C64" s="133">
        <v>9832920</v>
      </c>
      <c r="D64" s="133">
        <v>7540480</v>
      </c>
      <c r="E64" s="153">
        <v>30.401778136139868</v>
      </c>
      <c r="G64" s="356"/>
      <c r="H64" s="356"/>
    </row>
    <row r="65" spans="1:8" x14ac:dyDescent="0.2">
      <c r="A65" s="34">
        <v>39</v>
      </c>
      <c r="B65" s="94" t="s">
        <v>75</v>
      </c>
      <c r="C65" s="133">
        <v>11165599</v>
      </c>
      <c r="D65" s="133">
        <v>37377764</v>
      </c>
      <c r="E65" s="153">
        <v>-70.127696777153389</v>
      </c>
      <c r="G65" s="356"/>
      <c r="H65" s="356"/>
    </row>
    <row r="66" spans="1:8" x14ac:dyDescent="0.2">
      <c r="A66" s="34">
        <v>40</v>
      </c>
      <c r="B66" s="93" t="s">
        <v>76</v>
      </c>
      <c r="C66" s="133">
        <v>9628311</v>
      </c>
      <c r="D66" s="133">
        <v>8474401</v>
      </c>
      <c r="E66" s="153">
        <v>13.616419614790477</v>
      </c>
      <c r="G66" s="356"/>
      <c r="H66" s="356"/>
    </row>
    <row r="67" spans="1:8" x14ac:dyDescent="0.2">
      <c r="A67" s="34">
        <v>41</v>
      </c>
      <c r="B67" s="93" t="s">
        <v>77</v>
      </c>
      <c r="C67" s="133">
        <v>9835925</v>
      </c>
      <c r="D67" s="133">
        <v>6808754</v>
      </c>
      <c r="E67" s="153">
        <v>44.459984895914872</v>
      </c>
      <c r="G67" s="356"/>
      <c r="H67" s="356"/>
    </row>
    <row r="68" spans="1:8" x14ac:dyDescent="0.2">
      <c r="A68" s="34">
        <v>42</v>
      </c>
      <c r="B68" s="93" t="s">
        <v>78</v>
      </c>
      <c r="C68" s="133">
        <v>7138047</v>
      </c>
      <c r="D68" s="133">
        <v>86854692</v>
      </c>
      <c r="E68" s="153">
        <v>-91.781621884054346</v>
      </c>
      <c r="G68" s="356"/>
      <c r="H68" s="356"/>
    </row>
    <row r="69" spans="1:8" x14ac:dyDescent="0.2">
      <c r="A69" s="34">
        <v>43</v>
      </c>
      <c r="B69" s="93" t="s">
        <v>79</v>
      </c>
      <c r="C69" s="133">
        <v>5860898</v>
      </c>
      <c r="D69" s="133">
        <v>5990395</v>
      </c>
      <c r="E69" s="153">
        <v>-2.1617439250667059</v>
      </c>
      <c r="G69" s="356"/>
      <c r="H69" s="356"/>
    </row>
    <row r="70" spans="1:8" x14ac:dyDescent="0.2">
      <c r="A70" s="34">
        <v>44</v>
      </c>
      <c r="B70" s="93" t="s">
        <v>80</v>
      </c>
      <c r="C70" s="133">
        <v>4378288</v>
      </c>
      <c r="D70" s="133">
        <v>4207105</v>
      </c>
      <c r="E70" s="153">
        <v>4.0689024875775637</v>
      </c>
      <c r="G70" s="356"/>
      <c r="H70" s="356"/>
    </row>
    <row r="71" spans="1:8" x14ac:dyDescent="0.2">
      <c r="A71" s="34">
        <v>45</v>
      </c>
      <c r="B71" s="34" t="s">
        <v>319</v>
      </c>
      <c r="C71" s="133">
        <v>3389674</v>
      </c>
      <c r="D71" s="133">
        <v>1699533</v>
      </c>
      <c r="E71" s="153">
        <v>99.447377603141575</v>
      </c>
      <c r="G71" s="356"/>
      <c r="H71" s="356"/>
    </row>
    <row r="72" spans="1:8" x14ac:dyDescent="0.2">
      <c r="A72" s="34">
        <v>46</v>
      </c>
      <c r="B72" s="34" t="s">
        <v>81</v>
      </c>
      <c r="C72" s="133">
        <v>4616020</v>
      </c>
      <c r="D72" s="133">
        <v>2593860</v>
      </c>
      <c r="E72" s="153">
        <v>77.959488946974773</v>
      </c>
      <c r="G72" s="356"/>
      <c r="H72" s="356"/>
    </row>
    <row r="73" spans="1:8" x14ac:dyDescent="0.2">
      <c r="A73" s="34">
        <v>47</v>
      </c>
      <c r="B73" s="34" t="s">
        <v>82</v>
      </c>
      <c r="C73" s="133">
        <v>2334961</v>
      </c>
      <c r="D73" s="133">
        <v>3446027</v>
      </c>
      <c r="E73" s="153">
        <v>-32.241941226809892</v>
      </c>
      <c r="G73" s="356"/>
      <c r="H73" s="356"/>
    </row>
    <row r="74" spans="1:8" x14ac:dyDescent="0.2">
      <c r="A74" s="34">
        <v>48</v>
      </c>
      <c r="B74" s="34" t="s">
        <v>83</v>
      </c>
      <c r="C74" s="133">
        <v>1698624</v>
      </c>
      <c r="D74" s="133">
        <v>982402</v>
      </c>
      <c r="E74" s="153">
        <v>72.905185453612688</v>
      </c>
      <c r="G74" s="356"/>
      <c r="H74" s="356"/>
    </row>
    <row r="75" spans="1:8" x14ac:dyDescent="0.2">
      <c r="A75" s="34">
        <v>49</v>
      </c>
      <c r="B75" s="34" t="s">
        <v>84</v>
      </c>
      <c r="C75" s="133">
        <v>1605090</v>
      </c>
      <c r="D75" s="133">
        <v>2787888</v>
      </c>
      <c r="E75" s="153">
        <v>-42.426309808715409</v>
      </c>
      <c r="G75" s="356"/>
      <c r="H75" s="356"/>
    </row>
    <row r="76" spans="1:8" x14ac:dyDescent="0.2">
      <c r="A76" s="424">
        <v>50</v>
      </c>
      <c r="B76" s="97" t="s">
        <v>85</v>
      </c>
      <c r="C76" s="148">
        <v>178012008</v>
      </c>
      <c r="D76" s="148">
        <v>251941831</v>
      </c>
      <c r="E76" s="154">
        <v>-29.344004807204882</v>
      </c>
      <c r="F76" s="91"/>
      <c r="G76" s="356"/>
      <c r="H76" s="356"/>
    </row>
    <row r="77" spans="1:8" ht="9" customHeight="1" x14ac:dyDescent="0.2">
      <c r="B77" s="83"/>
      <c r="C77" s="102"/>
      <c r="G77" s="102"/>
      <c r="H77" s="147"/>
    </row>
    <row r="78" spans="1:8" s="52" customFormat="1" ht="12.75" customHeight="1" x14ac:dyDescent="0.2">
      <c r="A78" s="72" t="s">
        <v>103</v>
      </c>
      <c r="B78" s="72"/>
      <c r="E78" s="76"/>
    </row>
    <row r="79" spans="1:8" s="52" customFormat="1" ht="12.75" customHeight="1" x14ac:dyDescent="0.2">
      <c r="A79" s="69" t="s">
        <v>87</v>
      </c>
      <c r="B79" s="72" t="s">
        <v>88</v>
      </c>
      <c r="C79" s="51"/>
      <c r="D79" s="151"/>
      <c r="E79" s="51"/>
      <c r="F79" s="151"/>
      <c r="G79" s="74"/>
    </row>
    <row r="80" spans="1:8" s="52" customFormat="1" ht="12.75" customHeight="1" x14ac:dyDescent="0.2">
      <c r="A80" s="69" t="s">
        <v>89</v>
      </c>
      <c r="B80" s="72" t="s">
        <v>311</v>
      </c>
      <c r="C80" s="51"/>
      <c r="D80" s="151"/>
      <c r="E80" s="51"/>
      <c r="F80" s="151"/>
      <c r="G80" s="74"/>
    </row>
    <row r="81" spans="1:7" s="52" customFormat="1" ht="12.75" customHeight="1" x14ac:dyDescent="0.2">
      <c r="A81" s="69" t="s">
        <v>91</v>
      </c>
      <c r="B81" s="386" t="s">
        <v>90</v>
      </c>
      <c r="C81" s="51"/>
      <c r="D81" s="151"/>
      <c r="E81" s="51"/>
      <c r="F81" s="151"/>
      <c r="G81" s="74"/>
    </row>
    <row r="82" spans="1:7" s="52" customFormat="1" ht="12.75" customHeight="1" x14ac:dyDescent="0.2">
      <c r="A82" s="75" t="s">
        <v>93</v>
      </c>
      <c r="B82" s="72" t="s">
        <v>92</v>
      </c>
      <c r="C82" s="51"/>
      <c r="D82" s="151"/>
      <c r="E82" s="51"/>
      <c r="F82" s="151"/>
      <c r="G82" s="74"/>
    </row>
    <row r="83" spans="1:7" s="52" customFormat="1" ht="12.75" customHeight="1" x14ac:dyDescent="0.2">
      <c r="A83" s="75" t="s">
        <v>95</v>
      </c>
      <c r="B83" s="72" t="s">
        <v>94</v>
      </c>
      <c r="C83" s="51"/>
      <c r="D83" s="151"/>
      <c r="E83" s="51"/>
      <c r="F83" s="151"/>
      <c r="G83" s="74"/>
    </row>
    <row r="84" spans="1:7" s="52" customFormat="1" ht="12.75" customHeight="1" x14ac:dyDescent="0.2">
      <c r="A84" s="69" t="s">
        <v>97</v>
      </c>
      <c r="B84" s="72" t="s">
        <v>96</v>
      </c>
      <c r="C84" s="51"/>
      <c r="D84" s="151"/>
      <c r="E84" s="51"/>
      <c r="F84" s="151"/>
      <c r="G84" s="74"/>
    </row>
    <row r="85" spans="1:7" s="52" customFormat="1" ht="12.75" customHeight="1" x14ac:dyDescent="0.2">
      <c r="A85" s="69" t="s">
        <v>98</v>
      </c>
      <c r="B85" s="72" t="s">
        <v>99</v>
      </c>
      <c r="E85" s="76"/>
    </row>
    <row r="86" spans="1:7" s="142" customFormat="1" ht="12.75" customHeight="1" x14ac:dyDescent="0.2">
      <c r="A86" s="75" t="s">
        <v>100</v>
      </c>
      <c r="B86" s="72" t="s">
        <v>101</v>
      </c>
      <c r="C86" s="52"/>
      <c r="D86" s="52"/>
      <c r="E86" s="76"/>
      <c r="F86" s="52"/>
    </row>
    <row r="87" spans="1:7" s="52" customFormat="1" ht="12.75" customHeight="1" x14ac:dyDescent="0.2">
      <c r="A87" s="23" t="s">
        <v>306</v>
      </c>
      <c r="B87" s="72"/>
      <c r="E87" s="76"/>
    </row>
    <row r="88" spans="1:7" s="38" customFormat="1" ht="12.75" customHeight="1" x14ac:dyDescent="0.2">
      <c r="A88" s="149"/>
      <c r="B88" s="130"/>
      <c r="E88" s="111"/>
    </row>
    <row r="89" spans="1:7" s="38" customFormat="1" ht="12.75" customHeight="1" x14ac:dyDescent="0.2">
      <c r="A89" s="150"/>
      <c r="B89" s="130"/>
      <c r="E89" s="111"/>
    </row>
    <row r="90" spans="1:7" s="38" customFormat="1" ht="12.75" customHeight="1" x14ac:dyDescent="0.2">
      <c r="A90" s="150"/>
      <c r="B90" s="130"/>
      <c r="E90" s="111"/>
    </row>
    <row r="91" spans="1:7" s="38" customFormat="1" ht="12.75" customHeight="1" x14ac:dyDescent="0.2">
      <c r="A91" s="150"/>
      <c r="B91" s="130"/>
      <c r="E91" s="111"/>
    </row>
    <row r="92" spans="1:7" s="38" customFormat="1" ht="12.75" customHeight="1" x14ac:dyDescent="0.2">
      <c r="A92" s="82"/>
      <c r="B92" s="101"/>
      <c r="E92" s="111"/>
    </row>
    <row r="93" spans="1:7" s="38" customFormat="1" ht="12.75" customHeight="1" x14ac:dyDescent="0.2">
      <c r="A93" s="82"/>
      <c r="B93" s="101"/>
      <c r="E93" s="111"/>
    </row>
    <row r="94" spans="1:7" s="38" customFormat="1" ht="12.75" customHeight="1" x14ac:dyDescent="0.2">
      <c r="A94" s="82"/>
      <c r="B94" s="101"/>
      <c r="E94" s="111"/>
    </row>
    <row r="95" spans="1:7" s="38" customFormat="1" ht="12.75" customHeight="1" x14ac:dyDescent="0.2">
      <c r="A95" s="82"/>
      <c r="B95" s="101"/>
      <c r="E95" s="111"/>
    </row>
    <row r="96" spans="1:7" s="38" customFormat="1" ht="12.75" customHeight="1" x14ac:dyDescent="0.2">
      <c r="A96" s="82"/>
      <c r="B96" s="101"/>
      <c r="E96" s="111"/>
    </row>
    <row r="97" spans="1:5" s="38" customFormat="1" ht="12.75" customHeight="1" x14ac:dyDescent="0.2">
      <c r="A97" s="82"/>
      <c r="B97" s="101"/>
      <c r="E97" s="111"/>
    </row>
    <row r="98" spans="1:5" s="38" customFormat="1" ht="12.75" customHeight="1" x14ac:dyDescent="0.2">
      <c r="A98" s="82"/>
      <c r="B98" s="101"/>
      <c r="E98" s="111"/>
    </row>
    <row r="99" spans="1:5" s="38" customFormat="1" ht="12.75" customHeight="1" x14ac:dyDescent="0.2">
      <c r="A99" s="82"/>
      <c r="B99" s="101"/>
      <c r="E99" s="111"/>
    </row>
    <row r="100" spans="1:5" s="38" customFormat="1" ht="12.75" customHeight="1" x14ac:dyDescent="0.2">
      <c r="A100" s="82"/>
      <c r="B100" s="101"/>
      <c r="E100" s="111"/>
    </row>
    <row r="101" spans="1:5" s="38" customFormat="1" ht="12.75" customHeight="1" x14ac:dyDescent="0.2">
      <c r="A101" s="82"/>
      <c r="B101" s="101"/>
      <c r="E101" s="111"/>
    </row>
    <row r="102" spans="1:5" s="38" customFormat="1" ht="12.75" customHeight="1" x14ac:dyDescent="0.2">
      <c r="A102" s="82"/>
      <c r="B102" s="101"/>
      <c r="E102" s="111"/>
    </row>
    <row r="103" spans="1:5" s="38" customFormat="1" ht="12.75" customHeight="1" x14ac:dyDescent="0.2">
      <c r="A103" s="82"/>
      <c r="B103" s="101"/>
      <c r="E103" s="111"/>
    </row>
    <row r="104" spans="1:5" s="38" customFormat="1" ht="12.75" customHeight="1" x14ac:dyDescent="0.2">
      <c r="A104" s="82"/>
      <c r="B104" s="101"/>
      <c r="E104" s="111"/>
    </row>
    <row r="105" spans="1:5" s="38" customFormat="1" ht="12.75" customHeight="1" x14ac:dyDescent="0.2">
      <c r="A105" s="82"/>
      <c r="B105" s="101"/>
      <c r="E105" s="111"/>
    </row>
    <row r="106" spans="1:5" ht="13.5" customHeight="1" x14ac:dyDescent="0.2">
      <c r="B106" s="101"/>
    </row>
    <row r="107" spans="1:5" ht="13.5" customHeight="1" x14ac:dyDescent="0.2">
      <c r="B107" s="101"/>
    </row>
    <row r="108" spans="1:5" ht="13.5" customHeight="1" x14ac:dyDescent="0.2">
      <c r="B108" s="101"/>
    </row>
    <row r="109" spans="1:5" ht="13.5" customHeight="1" x14ac:dyDescent="0.2">
      <c r="B109" s="101"/>
    </row>
    <row r="110" spans="1:5" x14ac:dyDescent="0.2">
      <c r="B110" s="101"/>
    </row>
    <row r="111" spans="1:5" x14ac:dyDescent="0.2">
      <c r="B111" s="101"/>
    </row>
    <row r="112" spans="1:5" x14ac:dyDescent="0.2">
      <c r="B112" s="101"/>
    </row>
    <row r="113" spans="2:2" x14ac:dyDescent="0.2">
      <c r="B113" s="101"/>
    </row>
    <row r="114" spans="2:2" x14ac:dyDescent="0.2">
      <c r="B114" s="101"/>
    </row>
    <row r="115" spans="2:2" x14ac:dyDescent="0.2">
      <c r="B115" s="101"/>
    </row>
  </sheetData>
  <mergeCells count="5">
    <mergeCell ref="A8:E8"/>
    <mergeCell ref="A12:B14"/>
    <mergeCell ref="A7:E7"/>
    <mergeCell ref="A9:E9"/>
    <mergeCell ref="E12:E13"/>
  </mergeCells>
  <printOptions horizontalCentered="1"/>
  <pageMargins left="0.19" right="0.23" top="0.4" bottom="0.25" header="0.5" footer="0.5"/>
  <pageSetup paperSize="14" scale="82" orientation="portrait"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98"/>
  <sheetViews>
    <sheetView zoomScaleNormal="100" workbookViewId="0">
      <selection activeCell="A8" sqref="A8:J8"/>
    </sheetView>
  </sheetViews>
  <sheetFormatPr defaultColWidth="9.140625" defaultRowHeight="12.75" x14ac:dyDescent="0.2"/>
  <cols>
    <col min="1" max="4" width="3.7109375" style="17" customWidth="1"/>
    <col min="5" max="5" width="32" style="17" bestFit="1" customWidth="1"/>
    <col min="6" max="6" width="15.42578125" style="188" customWidth="1"/>
    <col min="7" max="7" width="8.28515625" style="125" bestFit="1" customWidth="1"/>
    <col min="8" max="8" width="13.5703125" style="376" bestFit="1" customWidth="1"/>
    <col min="9" max="9" width="9.140625" style="377"/>
    <col min="10" max="10" width="11.7109375" style="378" customWidth="1"/>
    <col min="11" max="16384" width="9.140625" style="17"/>
  </cols>
  <sheetData>
    <row r="1" spans="1:15" x14ac:dyDescent="0.2">
      <c r="A1" s="499" t="s">
        <v>0</v>
      </c>
      <c r="B1" s="499"/>
      <c r="C1" s="499"/>
      <c r="D1" s="499"/>
      <c r="E1" s="499"/>
      <c r="F1" s="499"/>
      <c r="G1" s="499"/>
      <c r="H1" s="499"/>
      <c r="I1" s="499"/>
      <c r="J1" s="499"/>
    </row>
    <row r="2" spans="1:15" x14ac:dyDescent="0.2">
      <c r="A2" s="499" t="s">
        <v>1</v>
      </c>
      <c r="B2" s="499"/>
      <c r="C2" s="499"/>
      <c r="D2" s="499"/>
      <c r="E2" s="499"/>
      <c r="F2" s="499"/>
      <c r="G2" s="499"/>
      <c r="H2" s="499"/>
      <c r="I2" s="499"/>
      <c r="J2" s="499"/>
    </row>
    <row r="3" spans="1:15" x14ac:dyDescent="0.2">
      <c r="A3" s="499" t="s">
        <v>300</v>
      </c>
      <c r="B3" s="499"/>
      <c r="C3" s="499"/>
      <c r="D3" s="499"/>
      <c r="E3" s="499"/>
      <c r="F3" s="499"/>
      <c r="G3" s="499"/>
      <c r="H3" s="499"/>
      <c r="I3" s="499"/>
      <c r="J3" s="499"/>
    </row>
    <row r="4" spans="1:15" x14ac:dyDescent="0.2">
      <c r="A4" s="499" t="s">
        <v>2</v>
      </c>
      <c r="B4" s="499"/>
      <c r="C4" s="499"/>
      <c r="D4" s="499"/>
      <c r="E4" s="499"/>
      <c r="F4" s="499"/>
      <c r="G4" s="499"/>
      <c r="H4" s="499"/>
      <c r="I4" s="499"/>
      <c r="J4" s="499"/>
    </row>
    <row r="5" spans="1:15" s="60" customFormat="1" x14ac:dyDescent="0.2">
      <c r="A5" s="37"/>
      <c r="B5" s="37"/>
      <c r="C5" s="37"/>
      <c r="D5" s="37"/>
      <c r="E5" s="37"/>
      <c r="F5" s="158"/>
      <c r="G5" s="178"/>
      <c r="H5" s="158"/>
      <c r="I5" s="178"/>
      <c r="J5" s="159"/>
    </row>
    <row r="6" spans="1:15" x14ac:dyDescent="0.2">
      <c r="A6" s="500" t="s">
        <v>323</v>
      </c>
      <c r="B6" s="500"/>
      <c r="C6" s="500"/>
      <c r="D6" s="500"/>
      <c r="E6" s="500"/>
      <c r="F6" s="500"/>
      <c r="G6" s="500"/>
      <c r="H6" s="500"/>
      <c r="I6" s="500"/>
      <c r="J6" s="500"/>
      <c r="K6" s="357"/>
      <c r="L6" s="358"/>
      <c r="M6" s="358"/>
      <c r="N6" s="358"/>
      <c r="O6" s="358"/>
    </row>
    <row r="7" spans="1:15" ht="14.25" x14ac:dyDescent="0.2">
      <c r="A7" s="493" t="s">
        <v>389</v>
      </c>
      <c r="B7" s="493"/>
      <c r="C7" s="493"/>
      <c r="D7" s="493"/>
      <c r="E7" s="493"/>
      <c r="F7" s="493"/>
      <c r="G7" s="493"/>
      <c r="H7" s="493"/>
      <c r="I7" s="493"/>
      <c r="J7" s="493"/>
    </row>
    <row r="8" spans="1:15" x14ac:dyDescent="0.2">
      <c r="A8" s="493" t="s">
        <v>324</v>
      </c>
      <c r="B8" s="493"/>
      <c r="C8" s="493"/>
      <c r="D8" s="493"/>
      <c r="E8" s="493"/>
      <c r="F8" s="493"/>
      <c r="G8" s="493"/>
      <c r="H8" s="493"/>
      <c r="I8" s="493"/>
      <c r="J8" s="493"/>
    </row>
    <row r="9" spans="1:15" x14ac:dyDescent="0.2">
      <c r="B9" s="161"/>
      <c r="C9" s="161"/>
      <c r="D9" s="161"/>
      <c r="E9" s="161"/>
      <c r="F9" s="162"/>
      <c r="G9" s="175"/>
      <c r="H9" s="359"/>
      <c r="I9" s="360"/>
      <c r="J9" s="361"/>
    </row>
    <row r="10" spans="1:15" ht="13.15" customHeight="1" x14ac:dyDescent="0.2">
      <c r="A10" s="494" t="s">
        <v>104</v>
      </c>
      <c r="B10" s="495"/>
      <c r="C10" s="495"/>
      <c r="D10" s="495"/>
      <c r="E10" s="495"/>
      <c r="F10" s="480">
        <v>2021</v>
      </c>
      <c r="G10" s="480"/>
      <c r="H10" s="480">
        <v>2020</v>
      </c>
      <c r="I10" s="480"/>
      <c r="J10" s="497" t="s">
        <v>325</v>
      </c>
    </row>
    <row r="11" spans="1:15" ht="25.5" x14ac:dyDescent="0.2">
      <c r="A11" s="496"/>
      <c r="B11" s="495"/>
      <c r="C11" s="495"/>
      <c r="D11" s="495"/>
      <c r="E11" s="495"/>
      <c r="F11" s="396" t="s">
        <v>326</v>
      </c>
      <c r="G11" s="380" t="s">
        <v>310</v>
      </c>
      <c r="H11" s="396" t="s">
        <v>327</v>
      </c>
      <c r="I11" s="380" t="s">
        <v>310</v>
      </c>
      <c r="J11" s="498"/>
    </row>
    <row r="12" spans="1:15" x14ac:dyDescent="0.2">
      <c r="A12" s="496"/>
      <c r="B12" s="495"/>
      <c r="C12" s="495"/>
      <c r="D12" s="495"/>
      <c r="E12" s="495"/>
      <c r="F12" s="63" t="s">
        <v>9</v>
      </c>
      <c r="G12" s="397" t="s">
        <v>10</v>
      </c>
      <c r="H12" s="398" t="s">
        <v>11</v>
      </c>
      <c r="I12" s="397" t="s">
        <v>12</v>
      </c>
      <c r="J12" s="399" t="s">
        <v>13</v>
      </c>
    </row>
    <row r="13" spans="1:15" x14ac:dyDescent="0.2">
      <c r="A13" s="19"/>
      <c r="B13" s="19"/>
      <c r="C13" s="19"/>
      <c r="D13" s="19"/>
      <c r="E13" s="19"/>
      <c r="F13" s="163"/>
      <c r="G13" s="177"/>
      <c r="H13" s="362"/>
      <c r="I13" s="177"/>
      <c r="J13" s="363"/>
    </row>
    <row r="14" spans="1:15" s="364" customFormat="1" x14ac:dyDescent="0.2">
      <c r="F14" s="365">
        <v>0</v>
      </c>
      <c r="G14" s="366"/>
      <c r="H14" s="365">
        <v>0</v>
      </c>
      <c r="I14" s="366"/>
      <c r="J14" s="367"/>
    </row>
    <row r="15" spans="1:15" x14ac:dyDescent="0.2">
      <c r="C15" s="164" t="s">
        <v>102</v>
      </c>
      <c r="D15" s="24"/>
      <c r="E15" s="24"/>
      <c r="F15" s="195">
        <v>5308715022</v>
      </c>
      <c r="G15" s="368">
        <v>100</v>
      </c>
      <c r="H15" s="195">
        <v>5432174538</v>
      </c>
      <c r="I15" s="368">
        <v>100</v>
      </c>
      <c r="J15" s="174">
        <v>-2.2727457510129065</v>
      </c>
    </row>
    <row r="16" spans="1:15" x14ac:dyDescent="0.2">
      <c r="C16" s="164"/>
      <c r="D16" s="24"/>
      <c r="E16" s="24"/>
      <c r="F16" s="365"/>
      <c r="G16" s="369"/>
      <c r="H16" s="365"/>
      <c r="I16" s="366"/>
      <c r="J16" s="370"/>
    </row>
    <row r="17" spans="1:10" x14ac:dyDescent="0.2">
      <c r="A17" s="166" t="s">
        <v>105</v>
      </c>
      <c r="C17" s="164"/>
      <c r="D17" s="24"/>
      <c r="E17" s="24"/>
      <c r="F17" s="195">
        <v>336634382</v>
      </c>
      <c r="G17" s="368">
        <v>6.3411650579272703</v>
      </c>
      <c r="H17" s="195">
        <v>432995562</v>
      </c>
      <c r="I17" s="368">
        <v>7.9709434770742629</v>
      </c>
      <c r="J17" s="174">
        <v>-22.254542183968155</v>
      </c>
    </row>
    <row r="18" spans="1:10" x14ac:dyDescent="0.2">
      <c r="A18" s="166"/>
      <c r="B18" s="166" t="s">
        <v>106</v>
      </c>
      <c r="F18" s="195">
        <v>263051500</v>
      </c>
      <c r="G18" s="368">
        <v>4.9550879809875017</v>
      </c>
      <c r="H18" s="195">
        <v>336148589</v>
      </c>
      <c r="I18" s="368">
        <v>6.1881036157531506</v>
      </c>
      <c r="J18" s="174">
        <v>-21.745469531035276</v>
      </c>
    </row>
    <row r="19" spans="1:10" x14ac:dyDescent="0.2">
      <c r="C19" s="167" t="s">
        <v>107</v>
      </c>
      <c r="F19" s="195">
        <v>111810159</v>
      </c>
      <c r="G19" s="368">
        <v>2.106162386503029</v>
      </c>
      <c r="H19" s="195">
        <v>92112070</v>
      </c>
      <c r="I19" s="368">
        <v>1.6956758174031998</v>
      </c>
      <c r="J19" s="174">
        <v>21.38491622216285</v>
      </c>
    </row>
    <row r="20" spans="1:10" x14ac:dyDescent="0.2">
      <c r="D20" s="17" t="s">
        <v>108</v>
      </c>
      <c r="F20" s="371" t="s">
        <v>160</v>
      </c>
      <c r="G20" s="372">
        <v>0</v>
      </c>
      <c r="H20" s="371" t="s">
        <v>160</v>
      </c>
      <c r="I20" s="372">
        <v>0</v>
      </c>
      <c r="J20" s="372">
        <v>0</v>
      </c>
    </row>
    <row r="21" spans="1:10" x14ac:dyDescent="0.2">
      <c r="D21" s="17" t="s">
        <v>109</v>
      </c>
      <c r="F21" s="372">
        <v>79615642</v>
      </c>
      <c r="G21" s="369">
        <v>1.4997158760653475</v>
      </c>
      <c r="H21" s="372">
        <v>65583929</v>
      </c>
      <c r="I21" s="369">
        <v>1.2073236701290986</v>
      </c>
      <c r="J21" s="179">
        <v>21.395047863021443</v>
      </c>
    </row>
    <row r="22" spans="1:10" x14ac:dyDescent="0.2">
      <c r="D22" s="291" t="s">
        <v>110</v>
      </c>
      <c r="E22" s="291"/>
      <c r="F22" s="372">
        <v>25560252</v>
      </c>
      <c r="G22" s="369">
        <v>0.48147719163818398</v>
      </c>
      <c r="H22" s="372">
        <v>21258532</v>
      </c>
      <c r="I22" s="369">
        <v>0.39134478929734273</v>
      </c>
      <c r="J22" s="179">
        <v>20.235263657904508</v>
      </c>
    </row>
    <row r="23" spans="1:10" x14ac:dyDescent="0.2">
      <c r="D23" s="115" t="s">
        <v>111</v>
      </c>
      <c r="E23" s="115"/>
      <c r="F23" s="372">
        <v>5570614</v>
      </c>
      <c r="G23" s="369">
        <v>0.10493337798157666</v>
      </c>
      <c r="H23" s="372">
        <v>3269394</v>
      </c>
      <c r="I23" s="369">
        <v>6.0185731830400914E-2</v>
      </c>
      <c r="J23" s="179">
        <v>70.386744454782757</v>
      </c>
    </row>
    <row r="24" spans="1:10" x14ac:dyDescent="0.2">
      <c r="D24" s="115" t="s">
        <v>85</v>
      </c>
      <c r="E24" s="115"/>
      <c r="F24" s="372">
        <v>1063651</v>
      </c>
      <c r="G24" s="369">
        <v>2.0035940817920966E-2</v>
      </c>
      <c r="H24" s="372">
        <v>2000215</v>
      </c>
      <c r="I24" s="369">
        <v>3.6821626146357818E-2</v>
      </c>
      <c r="J24" s="179">
        <v>-46.82316650960022</v>
      </c>
    </row>
    <row r="25" spans="1:10" x14ac:dyDescent="0.2">
      <c r="C25" s="38" t="s">
        <v>112</v>
      </c>
      <c r="F25" s="195">
        <v>14615035</v>
      </c>
      <c r="G25" s="368">
        <v>0.27530268510239125</v>
      </c>
      <c r="H25" s="195">
        <v>673482</v>
      </c>
      <c r="I25" s="368">
        <v>1.2398018423170188E-2</v>
      </c>
      <c r="J25" s="174">
        <v>2070.0706180714556</v>
      </c>
    </row>
    <row r="26" spans="1:10" x14ac:dyDescent="0.2">
      <c r="D26" s="17" t="s">
        <v>113</v>
      </c>
      <c r="F26" s="372">
        <v>13768320</v>
      </c>
      <c r="G26" s="369">
        <v>0.25935315689281319</v>
      </c>
      <c r="H26" s="372">
        <v>74435</v>
      </c>
      <c r="I26" s="369">
        <v>1.370261567983514E-3</v>
      </c>
      <c r="J26" s="179">
        <v>18397.104856586284</v>
      </c>
    </row>
    <row r="27" spans="1:10" x14ac:dyDescent="0.2">
      <c r="D27" s="17" t="s">
        <v>114</v>
      </c>
      <c r="F27" s="371" t="s">
        <v>160</v>
      </c>
      <c r="G27" s="372">
        <v>0</v>
      </c>
      <c r="H27" s="371" t="s">
        <v>160</v>
      </c>
      <c r="I27" s="372">
        <v>0</v>
      </c>
      <c r="J27" s="372">
        <v>0</v>
      </c>
    </row>
    <row r="28" spans="1:10" x14ac:dyDescent="0.2">
      <c r="C28" s="166"/>
      <c r="D28" s="17" t="s">
        <v>85</v>
      </c>
      <c r="F28" s="372">
        <v>846715</v>
      </c>
      <c r="G28" s="369">
        <v>1.5949528209578095E-2</v>
      </c>
      <c r="H28" s="372">
        <v>599047</v>
      </c>
      <c r="I28" s="369">
        <v>1.1027756855186673E-2</v>
      </c>
      <c r="J28" s="179">
        <v>41.343667525252606</v>
      </c>
    </row>
    <row r="29" spans="1:10" x14ac:dyDescent="0.2">
      <c r="C29" s="38" t="s">
        <v>115</v>
      </c>
      <c r="F29" s="195">
        <v>136626306</v>
      </c>
      <c r="G29" s="368">
        <v>2.5736229093820815</v>
      </c>
      <c r="H29" s="195">
        <v>243363037</v>
      </c>
      <c r="I29" s="368">
        <v>4.4800297799267801</v>
      </c>
      <c r="J29" s="174">
        <v>-43.859056131026172</v>
      </c>
    </row>
    <row r="30" spans="1:10" x14ac:dyDescent="0.2">
      <c r="D30" s="115" t="s">
        <v>116</v>
      </c>
      <c r="E30" s="115"/>
      <c r="F30" s="372">
        <v>20500119</v>
      </c>
      <c r="G30" s="369">
        <v>0.38615971878401573</v>
      </c>
      <c r="H30" s="372">
        <v>21384547</v>
      </c>
      <c r="I30" s="369">
        <v>0.39366457852941689</v>
      </c>
      <c r="J30" s="179">
        <v>-4.1358276142113271</v>
      </c>
    </row>
    <row r="31" spans="1:10" x14ac:dyDescent="0.2">
      <c r="D31" s="17" t="s">
        <v>117</v>
      </c>
      <c r="F31" s="372">
        <v>60215</v>
      </c>
      <c r="G31" s="369">
        <v>1.1342669506737746E-3</v>
      </c>
      <c r="H31" s="372">
        <v>12518</v>
      </c>
      <c r="I31" s="369">
        <v>2.3044178555810607E-4</v>
      </c>
      <c r="J31" s="179">
        <v>381.02732065825211</v>
      </c>
    </row>
    <row r="32" spans="1:10" x14ac:dyDescent="0.2">
      <c r="D32" s="17" t="s">
        <v>118</v>
      </c>
      <c r="F32" s="372">
        <v>11842255</v>
      </c>
      <c r="G32" s="369">
        <v>0.22307196658558928</v>
      </c>
      <c r="H32" s="372">
        <v>9535045</v>
      </c>
      <c r="I32" s="369">
        <v>0.17552906176520944</v>
      </c>
      <c r="J32" s="179">
        <v>24.197159006590947</v>
      </c>
    </row>
    <row r="33" spans="1:10" x14ac:dyDescent="0.2">
      <c r="D33" s="17" t="s">
        <v>119</v>
      </c>
      <c r="F33" s="372">
        <v>68642011</v>
      </c>
      <c r="G33" s="369">
        <v>1.2930061364292236</v>
      </c>
      <c r="H33" s="372">
        <v>163747334</v>
      </c>
      <c r="I33" s="369">
        <v>3.0143975097730928</v>
      </c>
      <c r="J33" s="179">
        <v>-58.080532169152754</v>
      </c>
    </row>
    <row r="34" spans="1:10" x14ac:dyDescent="0.2">
      <c r="D34" s="115" t="s">
        <v>120</v>
      </c>
      <c r="E34" s="115"/>
      <c r="F34" s="372">
        <v>723031</v>
      </c>
      <c r="G34" s="369">
        <v>1.3619698872583408E-2</v>
      </c>
      <c r="H34" s="372">
        <v>948096</v>
      </c>
      <c r="I34" s="369">
        <v>1.7453341997163935E-2</v>
      </c>
      <c r="J34" s="179">
        <v>-23.738629843391386</v>
      </c>
    </row>
    <row r="35" spans="1:10" x14ac:dyDescent="0.2">
      <c r="D35" s="17" t="s">
        <v>85</v>
      </c>
      <c r="F35" s="372">
        <v>34858675</v>
      </c>
      <c r="G35" s="369">
        <v>0.65663112175999561</v>
      </c>
      <c r="H35" s="372">
        <v>47735497</v>
      </c>
      <c r="I35" s="369">
        <v>0.87875484607633936</v>
      </c>
      <c r="J35" s="179">
        <v>-26.975359657405473</v>
      </c>
    </row>
    <row r="36" spans="1:10" x14ac:dyDescent="0.2">
      <c r="A36" s="38"/>
      <c r="B36" s="38" t="s">
        <v>121</v>
      </c>
      <c r="F36" s="195">
        <v>73582882</v>
      </c>
      <c r="G36" s="368">
        <v>1.3860770769397688</v>
      </c>
      <c r="H36" s="195">
        <v>96846973</v>
      </c>
      <c r="I36" s="368">
        <v>1.7828398613211127</v>
      </c>
      <c r="J36" s="174">
        <v>-24.021495230418818</v>
      </c>
    </row>
    <row r="37" spans="1:10" ht="27" customHeight="1" x14ac:dyDescent="0.2">
      <c r="D37" s="491" t="s">
        <v>122</v>
      </c>
      <c r="E37" s="492"/>
      <c r="F37" s="372">
        <v>22615600</v>
      </c>
      <c r="G37" s="369">
        <v>0.42600892883264657</v>
      </c>
      <c r="H37" s="372">
        <v>24605085</v>
      </c>
      <c r="I37" s="369">
        <v>0.45295092835987955</v>
      </c>
      <c r="J37" s="179">
        <v>-8.0856660320417504</v>
      </c>
    </row>
    <row r="38" spans="1:10" x14ac:dyDescent="0.2">
      <c r="D38" s="17" t="s">
        <v>123</v>
      </c>
      <c r="F38" s="371" t="s">
        <v>160</v>
      </c>
      <c r="G38" s="372">
        <v>0</v>
      </c>
      <c r="H38" s="371" t="s">
        <v>160</v>
      </c>
      <c r="I38" s="372">
        <v>0</v>
      </c>
      <c r="J38" s="372">
        <v>0</v>
      </c>
    </row>
    <row r="39" spans="1:10" x14ac:dyDescent="0.2">
      <c r="D39" s="17" t="s">
        <v>80</v>
      </c>
      <c r="F39" s="372">
        <v>2311838</v>
      </c>
      <c r="G39" s="369">
        <v>4.3547977060728348E-2</v>
      </c>
      <c r="H39" s="372">
        <v>2395470</v>
      </c>
      <c r="I39" s="369">
        <v>4.4097809877846013E-2</v>
      </c>
      <c r="J39" s="179">
        <v>-3.4912564131464805</v>
      </c>
    </row>
    <row r="40" spans="1:10" x14ac:dyDescent="0.2">
      <c r="D40" s="17" t="s">
        <v>124</v>
      </c>
      <c r="F40" s="372">
        <v>17744514</v>
      </c>
      <c r="G40" s="369">
        <v>0.33425252488529605</v>
      </c>
      <c r="H40" s="372">
        <v>11148554</v>
      </c>
      <c r="I40" s="369">
        <v>0.20523188130300096</v>
      </c>
      <c r="J40" s="179">
        <v>59.164264710921252</v>
      </c>
    </row>
    <row r="41" spans="1:10" x14ac:dyDescent="0.2">
      <c r="D41" s="17" t="s">
        <v>69</v>
      </c>
      <c r="F41" s="372">
        <v>10375591</v>
      </c>
      <c r="G41" s="369">
        <v>0.19544448999432468</v>
      </c>
      <c r="H41" s="372">
        <v>7474308</v>
      </c>
      <c r="I41" s="369">
        <v>0.13759329616002849</v>
      </c>
      <c r="J41" s="179">
        <v>38.81674397148204</v>
      </c>
    </row>
    <row r="42" spans="1:10" x14ac:dyDescent="0.2">
      <c r="D42" s="17" t="s">
        <v>125</v>
      </c>
      <c r="F42" s="371" t="s">
        <v>160</v>
      </c>
      <c r="G42" s="372">
        <v>0</v>
      </c>
      <c r="H42" s="371" t="s">
        <v>160</v>
      </c>
      <c r="I42" s="372">
        <v>0</v>
      </c>
      <c r="J42" s="372">
        <v>0</v>
      </c>
    </row>
    <row r="43" spans="1:10" x14ac:dyDescent="0.2">
      <c r="D43" s="115" t="s">
        <v>126</v>
      </c>
      <c r="E43" s="115"/>
      <c r="F43" s="372">
        <v>132300</v>
      </c>
      <c r="G43" s="369">
        <v>2.4921284991138485E-3</v>
      </c>
      <c r="H43" s="372">
        <v>1841168</v>
      </c>
      <c r="I43" s="369">
        <v>3.3893756305515818E-2</v>
      </c>
      <c r="J43" s="179">
        <v>-92.814343938195748</v>
      </c>
    </row>
    <row r="44" spans="1:10" x14ac:dyDescent="0.2">
      <c r="D44" s="17" t="s">
        <v>127</v>
      </c>
      <c r="F44" s="371" t="s">
        <v>160</v>
      </c>
      <c r="G44" s="372">
        <v>0</v>
      </c>
      <c r="H44" s="372">
        <v>37175</v>
      </c>
      <c r="I44" s="369">
        <v>6.8434840854150769E-4</v>
      </c>
      <c r="J44" s="179">
        <v>-100</v>
      </c>
    </row>
    <row r="45" spans="1:10" x14ac:dyDescent="0.2">
      <c r="D45" s="17" t="s">
        <v>85</v>
      </c>
      <c r="F45" s="372">
        <v>20403039</v>
      </c>
      <c r="G45" s="369">
        <v>0.3843310276676592</v>
      </c>
      <c r="H45" s="372">
        <v>49345213</v>
      </c>
      <c r="I45" s="369">
        <v>0.90838784090630043</v>
      </c>
      <c r="J45" s="179">
        <v>-58.652445172341238</v>
      </c>
    </row>
    <row r="46" spans="1:10" x14ac:dyDescent="0.2">
      <c r="A46" s="38" t="s">
        <v>128</v>
      </c>
      <c r="B46" s="38"/>
      <c r="F46" s="195">
        <v>29581780</v>
      </c>
      <c r="G46" s="368">
        <v>0.55723051392680312</v>
      </c>
      <c r="H46" s="195">
        <v>25219311</v>
      </c>
      <c r="I46" s="368">
        <v>0.46425811290822705</v>
      </c>
      <c r="J46" s="174">
        <v>17.298129199485267</v>
      </c>
    </row>
    <row r="47" spans="1:10" x14ac:dyDescent="0.2">
      <c r="D47" s="17" t="s">
        <v>129</v>
      </c>
      <c r="F47" s="371" t="s">
        <v>160</v>
      </c>
      <c r="G47" s="372">
        <v>0</v>
      </c>
      <c r="H47" s="371" t="s">
        <v>160</v>
      </c>
      <c r="I47" s="372">
        <v>0</v>
      </c>
      <c r="J47" s="372">
        <v>0</v>
      </c>
    </row>
    <row r="48" spans="1:10" x14ac:dyDescent="0.2">
      <c r="D48" s="17" t="s">
        <v>63</v>
      </c>
      <c r="F48" s="372">
        <v>16410410</v>
      </c>
      <c r="G48" s="369">
        <v>0.30912207440017297</v>
      </c>
      <c r="H48" s="372">
        <v>13663774</v>
      </c>
      <c r="I48" s="369">
        <v>0.25153414906713739</v>
      </c>
      <c r="J48" s="179">
        <v>20.10159125875472</v>
      </c>
    </row>
    <row r="49" spans="1:10" x14ac:dyDescent="0.2">
      <c r="D49" s="17" t="s">
        <v>71</v>
      </c>
      <c r="F49" s="372">
        <v>8858643</v>
      </c>
      <c r="G49" s="369">
        <v>0.16686981620389568</v>
      </c>
      <c r="H49" s="372">
        <v>8278112</v>
      </c>
      <c r="I49" s="369">
        <v>0.15239039066384286</v>
      </c>
      <c r="J49" s="179">
        <v>7.0128430250762497</v>
      </c>
    </row>
    <row r="50" spans="1:10" x14ac:dyDescent="0.2">
      <c r="D50" s="17" t="s">
        <v>130</v>
      </c>
      <c r="F50" s="371" t="s">
        <v>160</v>
      </c>
      <c r="G50" s="372">
        <v>0</v>
      </c>
      <c r="H50" s="371" t="s">
        <v>160</v>
      </c>
      <c r="I50" s="372">
        <v>0</v>
      </c>
      <c r="J50" s="372">
        <v>0</v>
      </c>
    </row>
    <row r="51" spans="1:10" x14ac:dyDescent="0.2">
      <c r="D51" s="17" t="s">
        <v>85</v>
      </c>
      <c r="F51" s="372">
        <v>4312727</v>
      </c>
      <c r="G51" s="369">
        <v>8.1238623322734474E-2</v>
      </c>
      <c r="H51" s="372">
        <v>3277425</v>
      </c>
      <c r="I51" s="369">
        <v>6.0333573177246837E-2</v>
      </c>
      <c r="J51" s="179">
        <v>31.588884566389773</v>
      </c>
    </row>
    <row r="52" spans="1:10" x14ac:dyDescent="0.2">
      <c r="A52" s="38" t="s">
        <v>131</v>
      </c>
      <c r="B52" s="38"/>
      <c r="F52" s="195">
        <v>318026861</v>
      </c>
      <c r="G52" s="368">
        <v>5.9906561132412577</v>
      </c>
      <c r="H52" s="195">
        <v>431462414</v>
      </c>
      <c r="I52" s="368">
        <v>7.9427200098554707</v>
      </c>
      <c r="J52" s="174">
        <v>-26.290946631564527</v>
      </c>
    </row>
    <row r="53" spans="1:10" x14ac:dyDescent="0.2">
      <c r="D53" s="17" t="s">
        <v>65</v>
      </c>
      <c r="F53" s="372">
        <v>15188207</v>
      </c>
      <c r="G53" s="369">
        <v>0.28609949746893759</v>
      </c>
      <c r="H53" s="372">
        <v>9305713</v>
      </c>
      <c r="I53" s="369">
        <v>0.17130732701799647</v>
      </c>
      <c r="J53" s="179">
        <v>63.213791355912221</v>
      </c>
    </row>
    <row r="54" spans="1:10" x14ac:dyDescent="0.2">
      <c r="D54" s="17" t="s">
        <v>132</v>
      </c>
      <c r="F54" s="372">
        <v>87862637</v>
      </c>
      <c r="G54" s="369">
        <v>1.6550641094103919</v>
      </c>
      <c r="H54" s="372">
        <v>116818681</v>
      </c>
      <c r="I54" s="369">
        <v>2.1504957210563029</v>
      </c>
      <c r="J54" s="179">
        <v>-24.787169100120209</v>
      </c>
    </row>
    <row r="55" spans="1:10" x14ac:dyDescent="0.2">
      <c r="D55" s="17" t="s">
        <v>133</v>
      </c>
      <c r="F55" s="372">
        <v>78067921</v>
      </c>
      <c r="G55" s="369">
        <v>1.4705615328092856</v>
      </c>
      <c r="H55" s="372">
        <v>127836514</v>
      </c>
      <c r="I55" s="369">
        <v>2.3533211811538446</v>
      </c>
      <c r="J55" s="179">
        <v>-38.931437851942682</v>
      </c>
    </row>
    <row r="56" spans="1:10" x14ac:dyDescent="0.2">
      <c r="D56" s="17" t="s">
        <v>78</v>
      </c>
      <c r="F56" s="372">
        <v>3886688</v>
      </c>
      <c r="G56" s="369">
        <v>7.3213347936234352E-2</v>
      </c>
      <c r="H56" s="372">
        <v>80675853</v>
      </c>
      <c r="I56" s="369">
        <v>1.4851483956497276</v>
      </c>
      <c r="J56" s="179">
        <v>-95.182340371411996</v>
      </c>
    </row>
    <row r="57" spans="1:10" x14ac:dyDescent="0.2">
      <c r="D57" s="17" t="s">
        <v>134</v>
      </c>
      <c r="F57" s="371" t="s">
        <v>160</v>
      </c>
      <c r="G57" s="372">
        <v>0</v>
      </c>
      <c r="H57" s="371" t="s">
        <v>160</v>
      </c>
      <c r="I57" s="372">
        <v>0</v>
      </c>
      <c r="J57" s="372">
        <v>0</v>
      </c>
    </row>
    <row r="58" spans="1:10" x14ac:dyDescent="0.2">
      <c r="D58" s="17" t="s">
        <v>135</v>
      </c>
      <c r="F58" s="371" t="s">
        <v>160</v>
      </c>
      <c r="G58" s="372">
        <v>0</v>
      </c>
      <c r="H58" s="371" t="s">
        <v>160</v>
      </c>
      <c r="I58" s="372">
        <v>0</v>
      </c>
      <c r="J58" s="372">
        <v>0</v>
      </c>
    </row>
    <row r="59" spans="1:10" x14ac:dyDescent="0.2">
      <c r="D59" s="17" t="s">
        <v>85</v>
      </c>
      <c r="F59" s="372">
        <v>133021408</v>
      </c>
      <c r="G59" s="369">
        <v>2.5057176256164087</v>
      </c>
      <c r="H59" s="372">
        <v>96825653</v>
      </c>
      <c r="I59" s="369">
        <v>1.7824473849775997</v>
      </c>
      <c r="J59" s="179">
        <v>37.382402161542871</v>
      </c>
    </row>
    <row r="60" spans="1:10" s="38" customFormat="1" x14ac:dyDescent="0.2">
      <c r="A60" s="167" t="s">
        <v>136</v>
      </c>
      <c r="B60" s="167"/>
      <c r="F60" s="195">
        <v>808090</v>
      </c>
      <c r="G60" s="368">
        <v>1.5221951011707554E-2</v>
      </c>
      <c r="H60" s="195">
        <v>38120832</v>
      </c>
      <c r="I60" s="368">
        <v>0.70176007293821607</v>
      </c>
      <c r="J60" s="174">
        <v>-97.880187924544771</v>
      </c>
    </row>
    <row r="61" spans="1:10" x14ac:dyDescent="0.2">
      <c r="A61" s="38" t="s">
        <v>137</v>
      </c>
      <c r="B61" s="38"/>
      <c r="F61" s="195">
        <v>4525958238</v>
      </c>
      <c r="G61" s="368">
        <v>85.255249514126206</v>
      </c>
      <c r="H61" s="195">
        <v>4412291973</v>
      </c>
      <c r="I61" s="368">
        <v>81.225151035454445</v>
      </c>
      <c r="J61" s="174">
        <v>2.5761274570122379</v>
      </c>
    </row>
    <row r="62" spans="1:10" x14ac:dyDescent="0.2">
      <c r="D62" s="115" t="s">
        <v>34</v>
      </c>
      <c r="E62" s="115"/>
      <c r="F62" s="372">
        <v>2982945959</v>
      </c>
      <c r="G62" s="369">
        <v>56.189604200607626</v>
      </c>
      <c r="H62" s="372">
        <v>2971643511</v>
      </c>
      <c r="I62" s="369">
        <v>54.704492468205743</v>
      </c>
      <c r="J62" s="179">
        <v>0.3803433338542202</v>
      </c>
    </row>
    <row r="63" spans="1:10" x14ac:dyDescent="0.2">
      <c r="D63" s="291"/>
      <c r="E63" s="115" t="s">
        <v>138</v>
      </c>
      <c r="F63" s="372">
        <v>2145732965</v>
      </c>
      <c r="G63" s="369">
        <v>40.419064803964908</v>
      </c>
      <c r="H63" s="372">
        <v>2181727724</v>
      </c>
      <c r="I63" s="369">
        <v>40.16306377378038</v>
      </c>
      <c r="J63" s="179">
        <v>-1.649828189101749</v>
      </c>
    </row>
    <row r="64" spans="1:10" x14ac:dyDescent="0.2">
      <c r="D64" s="291"/>
      <c r="E64" s="115" t="s">
        <v>139</v>
      </c>
      <c r="F64" s="372">
        <v>539517396</v>
      </c>
      <c r="G64" s="369">
        <v>10.162862270138259</v>
      </c>
      <c r="H64" s="372">
        <v>500640045</v>
      </c>
      <c r="I64" s="369">
        <v>9.2161995439918982</v>
      </c>
      <c r="J64" s="179">
        <v>7.7655296231846584</v>
      </c>
    </row>
    <row r="65" spans="3:10" x14ac:dyDescent="0.2">
      <c r="D65" s="291"/>
      <c r="E65" s="115" t="s">
        <v>140</v>
      </c>
      <c r="F65" s="372">
        <v>47096375</v>
      </c>
      <c r="G65" s="369">
        <v>0.88715206608052133</v>
      </c>
      <c r="H65" s="372">
        <v>55435120</v>
      </c>
      <c r="I65" s="369">
        <v>1.0204959286969066</v>
      </c>
      <c r="J65" s="179">
        <v>-15.042350408910451</v>
      </c>
    </row>
    <row r="66" spans="3:10" x14ac:dyDescent="0.2">
      <c r="D66" s="291"/>
      <c r="E66" s="115" t="s">
        <v>141</v>
      </c>
      <c r="F66" s="372">
        <v>83199772</v>
      </c>
      <c r="G66" s="369">
        <v>1.5672299540512045</v>
      </c>
      <c r="H66" s="372">
        <v>71495856</v>
      </c>
      <c r="I66" s="369">
        <v>1.3161553536224022</v>
      </c>
      <c r="J66" s="179">
        <v>16.370062063457215</v>
      </c>
    </row>
    <row r="67" spans="3:10" x14ac:dyDescent="0.2">
      <c r="D67" s="291"/>
      <c r="E67" s="115" t="s">
        <v>142</v>
      </c>
      <c r="F67" s="372">
        <v>31375890</v>
      </c>
      <c r="G67" s="369">
        <v>0.59102607448269995</v>
      </c>
      <c r="H67" s="372">
        <v>27813075</v>
      </c>
      <c r="I67" s="369">
        <v>0.51200628413976046</v>
      </c>
      <c r="J67" s="179">
        <v>12.809856515325976</v>
      </c>
    </row>
    <row r="68" spans="3:10" x14ac:dyDescent="0.2">
      <c r="D68" s="291"/>
      <c r="E68" s="115" t="s">
        <v>143</v>
      </c>
      <c r="F68" s="372">
        <v>48619664</v>
      </c>
      <c r="G68" s="369">
        <v>0.91584618497157677</v>
      </c>
      <c r="H68" s="372">
        <v>53956568</v>
      </c>
      <c r="I68" s="369">
        <v>0.99327751018592181</v>
      </c>
      <c r="J68" s="179">
        <v>-9.8911109394504102</v>
      </c>
    </row>
    <row r="69" spans="3:10" x14ac:dyDescent="0.2">
      <c r="D69" s="291"/>
      <c r="E69" s="115" t="s">
        <v>144</v>
      </c>
      <c r="F69" s="372">
        <v>56154399</v>
      </c>
      <c r="G69" s="369">
        <v>1.0577776122336371</v>
      </c>
      <c r="H69" s="372">
        <v>47885925</v>
      </c>
      <c r="I69" s="369">
        <v>0.88152405017587077</v>
      </c>
      <c r="J69" s="179">
        <v>17.267023660919154</v>
      </c>
    </row>
    <row r="70" spans="3:10" x14ac:dyDescent="0.2">
      <c r="D70" s="291"/>
      <c r="E70" s="115" t="s">
        <v>145</v>
      </c>
      <c r="F70" s="372">
        <v>23032567</v>
      </c>
      <c r="G70" s="369">
        <v>0.43386331540777895</v>
      </c>
      <c r="H70" s="372">
        <v>12692874</v>
      </c>
      <c r="I70" s="369">
        <v>0.23366101201662087</v>
      </c>
      <c r="J70" s="179">
        <v>81.460613254334675</v>
      </c>
    </row>
    <row r="71" spans="3:10" x14ac:dyDescent="0.2">
      <c r="D71" s="291"/>
      <c r="E71" s="115" t="s">
        <v>146</v>
      </c>
      <c r="F71" s="372">
        <v>8216931</v>
      </c>
      <c r="G71" s="369">
        <v>0.15478191927703744</v>
      </c>
      <c r="H71" s="372">
        <v>19996324</v>
      </c>
      <c r="I71" s="369">
        <v>0.36810901159597459</v>
      </c>
      <c r="J71" s="179">
        <v>-58.907792252215962</v>
      </c>
    </row>
    <row r="72" spans="3:10" x14ac:dyDescent="0.2">
      <c r="D72" s="115" t="s">
        <v>147</v>
      </c>
      <c r="E72" s="373"/>
      <c r="F72" s="372">
        <v>271432870</v>
      </c>
      <c r="G72" s="369">
        <v>5.1129674295031311</v>
      </c>
      <c r="H72" s="372">
        <v>264983580</v>
      </c>
      <c r="I72" s="369">
        <v>4.8780387696740091</v>
      </c>
      <c r="J72" s="179">
        <v>2.4338451461784918</v>
      </c>
    </row>
    <row r="73" spans="3:10" x14ac:dyDescent="0.2">
      <c r="D73" s="17" t="s">
        <v>148</v>
      </c>
      <c r="F73" s="372">
        <v>58698451</v>
      </c>
      <c r="G73" s="369">
        <v>1.105699792826438</v>
      </c>
      <c r="H73" s="372">
        <v>55950774</v>
      </c>
      <c r="I73" s="369">
        <v>1.0299885176480315</v>
      </c>
      <c r="J73" s="179">
        <v>4.9108829128976845</v>
      </c>
    </row>
    <row r="74" spans="3:10" x14ac:dyDescent="0.2">
      <c r="C74" s="166"/>
      <c r="D74" s="17" t="s">
        <v>59</v>
      </c>
      <c r="F74" s="372">
        <v>21280261</v>
      </c>
      <c r="G74" s="369">
        <v>0.40085521471414182</v>
      </c>
      <c r="H74" s="372">
        <v>20494756</v>
      </c>
      <c r="I74" s="369">
        <v>0.37728456360582424</v>
      </c>
      <c r="J74" s="179">
        <v>3.8327121337770498</v>
      </c>
    </row>
    <row r="75" spans="3:10" x14ac:dyDescent="0.2">
      <c r="D75" s="17" t="s">
        <v>72</v>
      </c>
      <c r="F75" s="372">
        <v>6134208</v>
      </c>
      <c r="G75" s="369">
        <v>0.11554977004000122</v>
      </c>
      <c r="H75" s="372">
        <v>9439029</v>
      </c>
      <c r="I75" s="369">
        <v>0.17376151914800644</v>
      </c>
      <c r="J75" s="179">
        <v>-35.012298404846511</v>
      </c>
    </row>
    <row r="76" spans="3:10" x14ac:dyDescent="0.2">
      <c r="D76" s="17" t="s">
        <v>56</v>
      </c>
      <c r="F76" s="372">
        <v>47199342</v>
      </c>
      <c r="G76" s="369">
        <v>0.88909165032215587</v>
      </c>
      <c r="H76" s="372">
        <v>52335194</v>
      </c>
      <c r="I76" s="369">
        <v>0.96342990516774896</v>
      </c>
      <c r="J76" s="179">
        <v>-9.8133810299814694</v>
      </c>
    </row>
    <row r="77" spans="3:10" x14ac:dyDescent="0.2">
      <c r="D77" s="17" t="s">
        <v>149</v>
      </c>
      <c r="F77" s="372">
        <v>15960585</v>
      </c>
      <c r="G77" s="369">
        <v>0.30064874331843539</v>
      </c>
      <c r="H77" s="372">
        <v>16260583</v>
      </c>
      <c r="I77" s="369">
        <v>0.29933837519857687</v>
      </c>
      <c r="J77" s="179">
        <v>-1.8449399999987701</v>
      </c>
    </row>
    <row r="78" spans="3:10" x14ac:dyDescent="0.2">
      <c r="D78" s="17" t="s">
        <v>150</v>
      </c>
      <c r="F78" s="372">
        <v>35533952</v>
      </c>
      <c r="G78" s="369">
        <v>0.66935128091718465</v>
      </c>
      <c r="H78" s="372">
        <v>30031804</v>
      </c>
      <c r="I78" s="369">
        <v>0.55285049826578314</v>
      </c>
      <c r="J78" s="179">
        <v>18.321070555734849</v>
      </c>
    </row>
    <row r="79" spans="3:10" x14ac:dyDescent="0.2">
      <c r="D79" s="17" t="s">
        <v>47</v>
      </c>
      <c r="F79" s="372">
        <v>143554451</v>
      </c>
      <c r="G79" s="369">
        <v>2.70412803107893</v>
      </c>
      <c r="H79" s="372">
        <v>85642431</v>
      </c>
      <c r="I79" s="369">
        <v>1.5765773062132047</v>
      </c>
      <c r="J79" s="179">
        <v>67.620710112724382</v>
      </c>
    </row>
    <row r="80" spans="3:10" x14ac:dyDescent="0.2">
      <c r="D80" s="17" t="s">
        <v>61</v>
      </c>
      <c r="F80" s="372">
        <v>21376912</v>
      </c>
      <c r="G80" s="369">
        <v>0.40267582477890257</v>
      </c>
      <c r="H80" s="372">
        <v>20322544</v>
      </c>
      <c r="I80" s="369">
        <v>0.37411434146374628</v>
      </c>
      <c r="J80" s="179">
        <v>5.1881693551752184</v>
      </c>
    </row>
    <row r="81" spans="1:11" x14ac:dyDescent="0.2">
      <c r="D81" s="17" t="s">
        <v>151</v>
      </c>
      <c r="F81" s="400">
        <v>205856486</v>
      </c>
      <c r="G81" s="389">
        <v>3.8777083559186014</v>
      </c>
      <c r="H81" s="400">
        <v>214751766</v>
      </c>
      <c r="I81" s="389">
        <v>3.9533296380249703</v>
      </c>
      <c r="J81" s="253">
        <v>-4.1421219325386112</v>
      </c>
    </row>
    <row r="82" spans="1:11" x14ac:dyDescent="0.2">
      <c r="D82" s="17" t="s">
        <v>152</v>
      </c>
      <c r="F82" s="372">
        <v>119709398</v>
      </c>
      <c r="G82" s="369">
        <v>2.2549599574267747</v>
      </c>
      <c r="H82" s="372">
        <v>97593005</v>
      </c>
      <c r="I82" s="369">
        <v>1.7965734406599436</v>
      </c>
      <c r="J82" s="179">
        <v>22.661862907080277</v>
      </c>
    </row>
    <row r="83" spans="1:11" x14ac:dyDescent="0.2">
      <c r="D83" s="17" t="s">
        <v>153</v>
      </c>
      <c r="F83" s="372">
        <v>3370995</v>
      </c>
      <c r="G83" s="369">
        <v>6.3499264624869892E-2</v>
      </c>
      <c r="H83" s="372">
        <v>4472420</v>
      </c>
      <c r="I83" s="369">
        <v>8.2332037910671424E-2</v>
      </c>
      <c r="J83" s="179">
        <v>-24.627047549201549</v>
      </c>
    </row>
    <row r="84" spans="1:11" x14ac:dyDescent="0.2">
      <c r="D84" s="491" t="s">
        <v>154</v>
      </c>
      <c r="E84" s="492"/>
      <c r="F84" s="372">
        <v>13490601</v>
      </c>
      <c r="G84" s="369">
        <v>0.25412177794613588</v>
      </c>
      <c r="H84" s="372">
        <v>15578253</v>
      </c>
      <c r="I84" s="369">
        <v>0.28677747541108184</v>
      </c>
      <c r="J84" s="179">
        <v>-13.401066217116901</v>
      </c>
    </row>
    <row r="85" spans="1:11" ht="27.75" customHeight="1" x14ac:dyDescent="0.2">
      <c r="D85" s="491" t="s">
        <v>155</v>
      </c>
      <c r="E85" s="492"/>
      <c r="F85" s="372">
        <v>5562305</v>
      </c>
      <c r="G85" s="369">
        <v>0.10477686176314023</v>
      </c>
      <c r="H85" s="372">
        <v>3985619</v>
      </c>
      <c r="I85" s="369">
        <v>7.3370599050512325E-2</v>
      </c>
      <c r="J85" s="179">
        <v>39.559375846010369</v>
      </c>
    </row>
    <row r="86" spans="1:11" x14ac:dyDescent="0.2">
      <c r="C86" s="166"/>
      <c r="D86" s="17" t="s">
        <v>156</v>
      </c>
      <c r="F86" s="372">
        <v>84060459</v>
      </c>
      <c r="G86" s="369">
        <v>1.5834426721276731</v>
      </c>
      <c r="H86" s="372">
        <v>70614167</v>
      </c>
      <c r="I86" s="369">
        <v>1.2999244870728783</v>
      </c>
      <c r="J86" s="179">
        <v>19.041918316476071</v>
      </c>
    </row>
    <row r="87" spans="1:11" x14ac:dyDescent="0.2">
      <c r="D87" s="17" t="s">
        <v>85</v>
      </c>
      <c r="F87" s="372">
        <v>489791003</v>
      </c>
      <c r="G87" s="369">
        <v>9.2261686862120662</v>
      </c>
      <c r="H87" s="372">
        <v>478192537</v>
      </c>
      <c r="I87" s="369">
        <v>8.80296709273372</v>
      </c>
      <c r="J87" s="179">
        <v>2.4254803457963714</v>
      </c>
    </row>
    <row r="88" spans="1:11" s="38" customFormat="1" x14ac:dyDescent="0.2">
      <c r="A88" s="38" t="s">
        <v>157</v>
      </c>
      <c r="F88" s="195">
        <v>97705671</v>
      </c>
      <c r="G88" s="368">
        <v>1.840476849766753</v>
      </c>
      <c r="H88" s="195">
        <v>92084446</v>
      </c>
      <c r="I88" s="368">
        <v>1.6951672917693721</v>
      </c>
      <c r="J88" s="174">
        <v>6.1044239762272117</v>
      </c>
    </row>
    <row r="89" spans="1:11" s="38" customFormat="1" x14ac:dyDescent="0.2">
      <c r="A89" s="38" t="s">
        <v>158</v>
      </c>
      <c r="F89" s="195">
        <v>6167860</v>
      </c>
      <c r="G89" s="368">
        <v>0.11618367108499124</v>
      </c>
      <c r="H89" s="195">
        <v>4064948</v>
      </c>
      <c r="I89" s="368">
        <v>7.4830953452696289E-2</v>
      </c>
      <c r="J89" s="174">
        <v>51.732814294303395</v>
      </c>
    </row>
    <row r="90" spans="1:11" x14ac:dyDescent="0.2">
      <c r="A90" s="168"/>
      <c r="B90" s="22"/>
      <c r="C90" s="22"/>
      <c r="D90" s="22"/>
      <c r="E90" s="22"/>
      <c r="F90" s="170"/>
      <c r="G90" s="374"/>
      <c r="H90" s="170"/>
      <c r="I90" s="374"/>
      <c r="J90" s="375"/>
    </row>
    <row r="92" spans="1:11" x14ac:dyDescent="0.2">
      <c r="A92" s="31" t="s">
        <v>159</v>
      </c>
      <c r="B92" s="23"/>
      <c r="C92" s="23"/>
      <c r="D92" s="23"/>
      <c r="E92" s="23"/>
      <c r="F92" s="180"/>
      <c r="G92" s="23"/>
      <c r="H92" s="181"/>
      <c r="I92" s="182"/>
      <c r="J92" s="183"/>
      <c r="K92" s="23"/>
    </row>
    <row r="93" spans="1:11" x14ac:dyDescent="0.2">
      <c r="A93" s="20" t="s">
        <v>160</v>
      </c>
      <c r="B93" s="23" t="s">
        <v>162</v>
      </c>
      <c r="C93" s="23"/>
      <c r="D93" s="180"/>
      <c r="E93" s="23"/>
      <c r="F93" s="181"/>
      <c r="G93" s="182"/>
      <c r="H93" s="184"/>
      <c r="I93" s="23"/>
      <c r="J93" s="23"/>
      <c r="K93" s="23"/>
    </row>
    <row r="94" spans="1:11" ht="12.75" customHeight="1" x14ac:dyDescent="0.2">
      <c r="A94" s="20" t="s">
        <v>161</v>
      </c>
      <c r="B94" s="31" t="s">
        <v>328</v>
      </c>
      <c r="C94" s="51"/>
      <c r="D94" s="52"/>
      <c r="E94" s="51"/>
      <c r="F94" s="52"/>
      <c r="G94" s="53"/>
      <c r="H94" s="52"/>
      <c r="I94" s="52"/>
      <c r="J94" s="52"/>
      <c r="K94" s="52"/>
    </row>
    <row r="95" spans="1:11" ht="12.75" customHeight="1" x14ac:dyDescent="0.2">
      <c r="A95" s="114" t="s">
        <v>312</v>
      </c>
      <c r="B95" s="23" t="s">
        <v>329</v>
      </c>
      <c r="C95" s="51"/>
      <c r="D95" s="52"/>
      <c r="E95" s="51"/>
      <c r="F95" s="52"/>
      <c r="G95" s="53"/>
      <c r="H95" s="52"/>
      <c r="I95" s="52"/>
      <c r="J95" s="52"/>
      <c r="K95" s="52"/>
    </row>
    <row r="96" spans="1:11" ht="12.75" customHeight="1" x14ac:dyDescent="0.2">
      <c r="A96" s="20" t="s">
        <v>98</v>
      </c>
      <c r="B96" s="23" t="s">
        <v>99</v>
      </c>
      <c r="C96" s="23"/>
      <c r="D96" s="180"/>
      <c r="E96" s="23"/>
      <c r="F96" s="181"/>
      <c r="G96" s="185"/>
      <c r="H96" s="139"/>
      <c r="I96" s="23"/>
      <c r="J96" s="23"/>
      <c r="K96" s="23"/>
    </row>
    <row r="97" spans="1:11" ht="12.75" customHeight="1" x14ac:dyDescent="0.2">
      <c r="A97" s="20" t="s">
        <v>100</v>
      </c>
      <c r="B97" s="23" t="s">
        <v>101</v>
      </c>
      <c r="C97" s="23"/>
      <c r="D97" s="180"/>
      <c r="E97" s="23"/>
      <c r="F97" s="181"/>
      <c r="G97" s="185"/>
      <c r="H97" s="139"/>
      <c r="I97" s="23"/>
      <c r="J97" s="23"/>
      <c r="K97" s="23"/>
    </row>
    <row r="98" spans="1:11" ht="12.75" customHeight="1" x14ac:dyDescent="0.2">
      <c r="A98" s="23" t="s">
        <v>306</v>
      </c>
      <c r="B98" s="186"/>
      <c r="C98" s="187"/>
      <c r="G98" s="17"/>
      <c r="H98" s="189"/>
      <c r="I98" s="190"/>
      <c r="J98" s="191"/>
    </row>
  </sheetData>
  <mergeCells count="14">
    <mergeCell ref="A7:J7"/>
    <mergeCell ref="A1:J1"/>
    <mergeCell ref="A2:J2"/>
    <mergeCell ref="A3:J3"/>
    <mergeCell ref="A4:J4"/>
    <mergeCell ref="A6:J6"/>
    <mergeCell ref="D84:E84"/>
    <mergeCell ref="D85:E85"/>
    <mergeCell ref="A8:J8"/>
    <mergeCell ref="A10:E12"/>
    <mergeCell ref="F10:G10"/>
    <mergeCell ref="H10:I10"/>
    <mergeCell ref="J10:J11"/>
    <mergeCell ref="D37:E37"/>
  </mergeCells>
  <printOptions horizontalCentered="1"/>
  <pageMargins left="0.7" right="0.7" top="0.25" bottom="0.25" header="0.3" footer="0.3"/>
  <pageSetup paperSize="14"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F54FE-90D4-4B9B-A440-D57A2071BD7C}">
  <dimension ref="A1:N30"/>
  <sheetViews>
    <sheetView workbookViewId="0">
      <selection activeCell="B5" sqref="B5"/>
    </sheetView>
  </sheetViews>
  <sheetFormatPr defaultRowHeight="15" x14ac:dyDescent="0.25"/>
  <cols>
    <col min="1" max="1" width="5.7109375" customWidth="1"/>
    <col min="2" max="2" width="20.7109375" customWidth="1"/>
    <col min="3" max="14" width="12.7109375" customWidth="1"/>
  </cols>
  <sheetData>
    <row r="1" spans="1:14" x14ac:dyDescent="0.25">
      <c r="A1" s="17"/>
      <c r="B1" s="493" t="s">
        <v>0</v>
      </c>
      <c r="C1" s="493"/>
      <c r="D1" s="493"/>
      <c r="E1" s="493"/>
      <c r="F1" s="493"/>
      <c r="G1" s="493"/>
      <c r="H1" s="493"/>
      <c r="I1" s="493"/>
      <c r="J1" s="493"/>
      <c r="K1" s="493"/>
      <c r="L1" s="493"/>
      <c r="M1" s="493"/>
      <c r="N1" s="493"/>
    </row>
    <row r="2" spans="1:14" x14ac:dyDescent="0.25">
      <c r="A2" s="17"/>
      <c r="B2" s="493" t="s">
        <v>1</v>
      </c>
      <c r="C2" s="493"/>
      <c r="D2" s="493"/>
      <c r="E2" s="493"/>
      <c r="F2" s="493"/>
      <c r="G2" s="493"/>
      <c r="H2" s="493"/>
      <c r="I2" s="493"/>
      <c r="J2" s="493"/>
      <c r="K2" s="493"/>
      <c r="L2" s="493"/>
      <c r="M2" s="493"/>
      <c r="N2" s="493"/>
    </row>
    <row r="3" spans="1:14" x14ac:dyDescent="0.25">
      <c r="A3" s="17"/>
      <c r="B3" s="493" t="s">
        <v>300</v>
      </c>
      <c r="C3" s="493"/>
      <c r="D3" s="493"/>
      <c r="E3" s="493"/>
      <c r="F3" s="493"/>
      <c r="G3" s="493"/>
      <c r="H3" s="493"/>
      <c r="I3" s="493"/>
      <c r="J3" s="493"/>
      <c r="K3" s="493"/>
      <c r="L3" s="493"/>
      <c r="M3" s="493"/>
      <c r="N3" s="493"/>
    </row>
    <row r="4" spans="1:14" x14ac:dyDescent="0.25">
      <c r="A4" s="17"/>
      <c r="B4" s="493" t="s">
        <v>2</v>
      </c>
      <c r="C4" s="493"/>
      <c r="D4" s="493"/>
      <c r="E4" s="493"/>
      <c r="F4" s="493"/>
      <c r="G4" s="493"/>
      <c r="H4" s="493"/>
      <c r="I4" s="493"/>
      <c r="J4" s="493"/>
      <c r="K4" s="493"/>
      <c r="L4" s="493"/>
      <c r="M4" s="493"/>
      <c r="N4" s="493"/>
    </row>
    <row r="5" spans="1:14" x14ac:dyDescent="0.25">
      <c r="A5" s="17"/>
      <c r="B5" s="24"/>
      <c r="C5" s="24"/>
      <c r="D5" s="25"/>
      <c r="E5" s="24"/>
      <c r="F5" s="25"/>
      <c r="G5" s="450"/>
      <c r="H5" s="451"/>
      <c r="I5" s="17"/>
      <c r="J5" s="17"/>
      <c r="K5" s="17"/>
      <c r="L5" s="17"/>
      <c r="M5" s="17"/>
      <c r="N5" s="17"/>
    </row>
    <row r="6" spans="1:14" x14ac:dyDescent="0.25">
      <c r="A6" s="502" t="s">
        <v>388</v>
      </c>
      <c r="B6" s="502"/>
      <c r="C6" s="502"/>
      <c r="D6" s="502"/>
      <c r="E6" s="502"/>
      <c r="F6" s="502"/>
      <c r="G6" s="502"/>
      <c r="H6" s="502"/>
      <c r="I6" s="502"/>
      <c r="J6" s="502"/>
      <c r="K6" s="502"/>
      <c r="L6" s="502"/>
      <c r="M6" s="502"/>
      <c r="N6" s="502"/>
    </row>
    <row r="7" spans="1:14" x14ac:dyDescent="0.25">
      <c r="A7" s="502" t="s">
        <v>308</v>
      </c>
      <c r="B7" s="502"/>
      <c r="C7" s="502"/>
      <c r="D7" s="502"/>
      <c r="E7" s="502"/>
      <c r="F7" s="502"/>
      <c r="G7" s="502"/>
      <c r="H7" s="502"/>
      <c r="I7" s="502"/>
      <c r="J7" s="502"/>
      <c r="K7" s="502"/>
      <c r="L7" s="502"/>
      <c r="M7" s="502"/>
      <c r="N7" s="502"/>
    </row>
    <row r="8" spans="1:14" x14ac:dyDescent="0.25">
      <c r="A8" s="439"/>
      <c r="B8" s="452"/>
      <c r="C8" s="439"/>
      <c r="D8" s="439"/>
      <c r="E8" s="439"/>
      <c r="F8" s="439"/>
      <c r="G8" s="439"/>
      <c r="H8" s="439"/>
      <c r="I8" s="439"/>
      <c r="J8" s="439"/>
      <c r="K8" s="439"/>
      <c r="L8" s="439"/>
      <c r="M8" s="439"/>
      <c r="N8" s="439"/>
    </row>
    <row r="9" spans="1:14" x14ac:dyDescent="0.25">
      <c r="A9" s="503" t="s">
        <v>373</v>
      </c>
      <c r="B9" s="503"/>
      <c r="C9" s="504" t="s">
        <v>374</v>
      </c>
      <c r="D9" s="505"/>
      <c r="E9" s="505"/>
      <c r="F9" s="479"/>
      <c r="G9" s="504" t="s">
        <v>375</v>
      </c>
      <c r="H9" s="505"/>
      <c r="I9" s="505"/>
      <c r="J9" s="479"/>
      <c r="K9" s="506" t="s">
        <v>376</v>
      </c>
      <c r="L9" s="505"/>
      <c r="M9" s="505"/>
      <c r="N9" s="505"/>
    </row>
    <row r="10" spans="1:14" ht="51" x14ac:dyDescent="0.25">
      <c r="A10" s="503"/>
      <c r="B10" s="503"/>
      <c r="C10" s="434" t="s">
        <v>377</v>
      </c>
      <c r="D10" s="434" t="s">
        <v>310</v>
      </c>
      <c r="E10" s="440" t="s">
        <v>378</v>
      </c>
      <c r="F10" s="440" t="s">
        <v>379</v>
      </c>
      <c r="G10" s="434" t="s">
        <v>377</v>
      </c>
      <c r="H10" s="434" t="s">
        <v>310</v>
      </c>
      <c r="I10" s="440" t="s">
        <v>378</v>
      </c>
      <c r="J10" s="440" t="s">
        <v>379</v>
      </c>
      <c r="K10" s="434" t="s">
        <v>377</v>
      </c>
      <c r="L10" s="434" t="s">
        <v>310</v>
      </c>
      <c r="M10" s="440" t="s">
        <v>378</v>
      </c>
      <c r="N10" s="440" t="s">
        <v>379</v>
      </c>
    </row>
    <row r="11" spans="1:14" x14ac:dyDescent="0.25">
      <c r="A11" s="439"/>
      <c r="B11" s="452"/>
      <c r="C11" s="453"/>
      <c r="D11" s="453"/>
      <c r="E11" s="453"/>
      <c r="F11" s="453"/>
      <c r="G11" s="453"/>
      <c r="H11" s="453"/>
      <c r="I11" s="453"/>
      <c r="J11" s="453"/>
      <c r="K11" s="454"/>
      <c r="L11" s="454"/>
      <c r="M11" s="454"/>
      <c r="N11" s="454"/>
    </row>
    <row r="12" spans="1:14" x14ac:dyDescent="0.25">
      <c r="A12" s="507" t="s">
        <v>102</v>
      </c>
      <c r="B12" s="507"/>
      <c r="C12" s="442">
        <v>5308.7150220000003</v>
      </c>
      <c r="D12" s="443">
        <v>100</v>
      </c>
      <c r="E12" s="443">
        <v>-3.8531846054099317</v>
      </c>
      <c r="F12" s="443">
        <v>-2.2727457510129057</v>
      </c>
      <c r="G12" s="442">
        <v>5521.4673519999997</v>
      </c>
      <c r="H12" s="443">
        <v>100</v>
      </c>
      <c r="I12" s="443">
        <v>-5.6813743851867322</v>
      </c>
      <c r="J12" s="443">
        <v>-4.8333605994592137</v>
      </c>
      <c r="K12" s="442">
        <v>5432.1745380000002</v>
      </c>
      <c r="L12" s="443">
        <v>100</v>
      </c>
      <c r="M12" s="443">
        <v>-6.3723893556320572</v>
      </c>
      <c r="N12" s="443">
        <v>3.4379812232232299</v>
      </c>
    </row>
    <row r="13" spans="1:14" x14ac:dyDescent="0.25">
      <c r="A13" s="439"/>
      <c r="B13" s="439"/>
      <c r="C13" s="444"/>
      <c r="D13" s="445"/>
      <c r="E13" s="445"/>
      <c r="F13" s="445"/>
      <c r="G13" s="444"/>
      <c r="H13" s="445"/>
      <c r="I13" s="445"/>
      <c r="J13" s="445"/>
      <c r="K13" s="444"/>
      <c r="L13" s="445"/>
      <c r="M13" s="445"/>
      <c r="N13" s="445"/>
    </row>
    <row r="14" spans="1:14" x14ac:dyDescent="0.25">
      <c r="A14" s="501" t="s">
        <v>380</v>
      </c>
      <c r="B14" s="501"/>
      <c r="C14" s="442">
        <v>1.7590859999999999</v>
      </c>
      <c r="D14" s="443">
        <v>3.3135815215360416E-2</v>
      </c>
      <c r="E14" s="443">
        <v>-38.056775109548582</v>
      </c>
      <c r="F14" s="443">
        <v>-40.09941852625213</v>
      </c>
      <c r="G14" s="442">
        <v>2.839836</v>
      </c>
      <c r="H14" s="443">
        <v>5.1432632286983415E-2</v>
      </c>
      <c r="I14" s="443">
        <v>-14.602596471560414</v>
      </c>
      <c r="J14" s="443">
        <v>15.884712536267088</v>
      </c>
      <c r="K14" s="442">
        <v>2.9366759999999998</v>
      </c>
      <c r="L14" s="443">
        <v>5.4060781358494708E-2</v>
      </c>
      <c r="M14" s="443">
        <v>19.836446214554158</v>
      </c>
      <c r="N14" s="443">
        <v>486.28691898884802</v>
      </c>
    </row>
    <row r="15" spans="1:14" x14ac:dyDescent="0.25">
      <c r="A15" s="439"/>
      <c r="B15" s="446" t="s">
        <v>381</v>
      </c>
      <c r="C15" s="444">
        <v>6.4999999999999997E-3</v>
      </c>
      <c r="D15" s="445">
        <v>1.2244017569342411E-4</v>
      </c>
      <c r="E15" s="445">
        <v>333.33333333333331</v>
      </c>
      <c r="F15" s="455">
        <v>0</v>
      </c>
      <c r="G15" s="444">
        <v>1.5E-3</v>
      </c>
      <c r="H15" s="445">
        <v>2.7166691467561903E-5</v>
      </c>
      <c r="I15" s="445">
        <v>70.454545454545453</v>
      </c>
      <c r="J15" s="455">
        <v>0</v>
      </c>
      <c r="K15" s="444" t="s">
        <v>160</v>
      </c>
      <c r="L15" s="455">
        <v>0</v>
      </c>
      <c r="M15" s="455">
        <v>0</v>
      </c>
      <c r="N15" s="455">
        <v>0</v>
      </c>
    </row>
    <row r="16" spans="1:14" x14ac:dyDescent="0.25">
      <c r="A16" s="439"/>
      <c r="B16" s="446" t="s">
        <v>387</v>
      </c>
      <c r="C16" s="444">
        <v>0.49154799999999998</v>
      </c>
      <c r="D16" s="445">
        <v>9.259265151038653E-3</v>
      </c>
      <c r="E16" s="445">
        <v>-74.827071442654599</v>
      </c>
      <c r="F16" s="445">
        <v>504.20876662487399</v>
      </c>
      <c r="G16" s="444">
        <v>1.952685</v>
      </c>
      <c r="H16" s="445">
        <v>3.5365327285557406E-2</v>
      </c>
      <c r="I16" s="445">
        <v>-5.0205214061759822</v>
      </c>
      <c r="J16" s="445">
        <v>5706.205584133686</v>
      </c>
      <c r="K16" s="444">
        <v>8.1353999999999996E-2</v>
      </c>
      <c r="L16" s="445">
        <v>1.49763229128408E-3</v>
      </c>
      <c r="M16" s="445">
        <v>141.90181677618861</v>
      </c>
      <c r="N16" s="455">
        <v>0</v>
      </c>
    </row>
    <row r="17" spans="1:14" x14ac:dyDescent="0.25">
      <c r="A17" s="439"/>
      <c r="B17" s="446" t="s">
        <v>382</v>
      </c>
      <c r="C17" s="444" t="s">
        <v>160</v>
      </c>
      <c r="D17" s="455">
        <v>0</v>
      </c>
      <c r="E17" s="455">
        <v>0</v>
      </c>
      <c r="F17" s="455">
        <v>0</v>
      </c>
      <c r="G17" s="444" t="s">
        <v>160</v>
      </c>
      <c r="H17" s="455">
        <v>0</v>
      </c>
      <c r="I17" s="455">
        <v>0</v>
      </c>
      <c r="J17" s="455">
        <v>0</v>
      </c>
      <c r="K17" s="444" t="s">
        <v>160</v>
      </c>
      <c r="L17" s="455">
        <v>0</v>
      </c>
      <c r="M17" s="455">
        <v>0</v>
      </c>
      <c r="N17" s="455">
        <v>0</v>
      </c>
    </row>
    <row r="18" spans="1:14" x14ac:dyDescent="0.25">
      <c r="A18" s="439"/>
      <c r="B18" s="446" t="s">
        <v>386</v>
      </c>
      <c r="C18" s="444">
        <v>1.230302</v>
      </c>
      <c r="D18" s="445">
        <v>2.3175137390149401E-2</v>
      </c>
      <c r="E18" s="445">
        <v>60.445433252826007</v>
      </c>
      <c r="F18" s="445">
        <v>-56.911969998480025</v>
      </c>
      <c r="G18" s="444">
        <v>0.76680400000000004</v>
      </c>
      <c r="H18" s="445">
        <v>1.3887685122728225E-2</v>
      </c>
      <c r="I18" s="445">
        <v>-39.540611970707154</v>
      </c>
      <c r="J18" s="445">
        <v>-68.273754530006755</v>
      </c>
      <c r="K18" s="444">
        <v>2.8553220000000001</v>
      </c>
      <c r="L18" s="445">
        <v>5.2563149067210629E-2</v>
      </c>
      <c r="M18" s="445">
        <v>18.137942248439032</v>
      </c>
      <c r="N18" s="445">
        <v>470.04515925525163</v>
      </c>
    </row>
    <row r="19" spans="1:14" x14ac:dyDescent="0.25">
      <c r="A19" s="439"/>
      <c r="B19" s="446" t="s">
        <v>385</v>
      </c>
      <c r="C19" s="444">
        <v>1.0264000000000001E-2</v>
      </c>
      <c r="D19" s="445">
        <v>1.9334245589497004E-4</v>
      </c>
      <c r="E19" s="455">
        <v>0</v>
      </c>
      <c r="F19" s="455">
        <v>0</v>
      </c>
      <c r="G19" s="444" t="s">
        <v>160</v>
      </c>
      <c r="H19" s="455">
        <v>0</v>
      </c>
      <c r="I19" s="455">
        <v>0</v>
      </c>
      <c r="J19" s="455">
        <v>0</v>
      </c>
      <c r="K19" s="444" t="s">
        <v>160</v>
      </c>
      <c r="L19" s="455">
        <v>0</v>
      </c>
      <c r="M19" s="455">
        <v>0</v>
      </c>
      <c r="N19" s="455">
        <v>0</v>
      </c>
    </row>
    <row r="20" spans="1:14" x14ac:dyDescent="0.25">
      <c r="A20" s="439"/>
      <c r="B20" s="446" t="s">
        <v>383</v>
      </c>
      <c r="C20" s="444">
        <v>2.0472000000000001E-2</v>
      </c>
      <c r="D20" s="445">
        <v>3.8563004258396595E-4</v>
      </c>
      <c r="E20" s="445">
        <v>-82.774491573199157</v>
      </c>
      <c r="F20" s="455">
        <v>0</v>
      </c>
      <c r="G20" s="444">
        <v>0.11884699999999999</v>
      </c>
      <c r="H20" s="445">
        <v>2.1524531872302195E-3</v>
      </c>
      <c r="I20" s="455">
        <v>0</v>
      </c>
      <c r="J20" s="455">
        <v>0</v>
      </c>
      <c r="K20" s="444" t="s">
        <v>160</v>
      </c>
      <c r="L20" s="455">
        <v>0</v>
      </c>
      <c r="M20" s="455">
        <v>0</v>
      </c>
      <c r="N20" s="455">
        <v>0</v>
      </c>
    </row>
    <row r="21" spans="1:14" x14ac:dyDescent="0.25">
      <c r="A21" s="439"/>
      <c r="B21" s="452"/>
      <c r="C21" s="439"/>
      <c r="D21" s="445"/>
      <c r="E21" s="445"/>
      <c r="F21" s="445"/>
      <c r="G21" s="439"/>
      <c r="H21" s="439"/>
      <c r="I21" s="439"/>
      <c r="J21" s="439"/>
      <c r="K21" s="439"/>
      <c r="L21" s="439"/>
      <c r="M21" s="439"/>
      <c r="N21" s="439"/>
    </row>
    <row r="22" spans="1:14" x14ac:dyDescent="0.25">
      <c r="A22" s="456"/>
      <c r="B22" s="457"/>
      <c r="C22" s="456"/>
      <c r="D22" s="458"/>
      <c r="E22" s="458"/>
      <c r="F22" s="458"/>
      <c r="G22" s="456"/>
      <c r="H22" s="456"/>
      <c r="I22" s="456"/>
      <c r="J22" s="456"/>
      <c r="K22" s="456"/>
      <c r="L22" s="456"/>
      <c r="M22" s="456"/>
      <c r="N22" s="456"/>
    </row>
    <row r="23" spans="1:14" x14ac:dyDescent="0.25">
      <c r="A23" s="439"/>
      <c r="B23" s="452"/>
      <c r="C23" s="439"/>
      <c r="D23" s="439"/>
      <c r="E23" s="439"/>
      <c r="F23" s="439"/>
      <c r="G23" s="439"/>
      <c r="H23" s="439"/>
      <c r="I23" s="439"/>
      <c r="J23" s="439"/>
      <c r="K23" s="439"/>
      <c r="L23" s="439"/>
      <c r="M23" s="439"/>
      <c r="N23" s="439"/>
    </row>
    <row r="24" spans="1:14" x14ac:dyDescent="0.25">
      <c r="A24" s="31" t="s">
        <v>159</v>
      </c>
      <c r="B24" s="23"/>
      <c r="C24" s="23"/>
      <c r="D24" s="23"/>
      <c r="E24" s="23"/>
      <c r="F24" s="180"/>
      <c r="G24" s="23"/>
      <c r="H24" s="181"/>
      <c r="I24" s="182"/>
      <c r="J24" s="183"/>
      <c r="K24" s="23"/>
      <c r="L24" s="17"/>
      <c r="M24" s="17"/>
      <c r="N24" s="17"/>
    </row>
    <row r="25" spans="1:14" x14ac:dyDescent="0.25">
      <c r="A25" s="20" t="s">
        <v>160</v>
      </c>
      <c r="B25" s="23" t="s">
        <v>162</v>
      </c>
      <c r="C25" s="23"/>
      <c r="D25" s="180"/>
      <c r="E25" s="23"/>
      <c r="F25" s="181"/>
      <c r="G25" s="182"/>
      <c r="H25" s="184"/>
      <c r="I25" s="23"/>
      <c r="J25" s="23"/>
      <c r="K25" s="23"/>
      <c r="L25" s="17"/>
      <c r="M25" s="17"/>
      <c r="N25" s="17"/>
    </row>
    <row r="26" spans="1:14" x14ac:dyDescent="0.25">
      <c r="A26" s="20" t="s">
        <v>161</v>
      </c>
      <c r="B26" s="31" t="s">
        <v>328</v>
      </c>
      <c r="C26" s="51"/>
      <c r="D26" s="52"/>
      <c r="E26" s="51"/>
      <c r="F26" s="52"/>
      <c r="G26" s="53"/>
      <c r="H26" s="52"/>
      <c r="I26" s="52"/>
      <c r="J26" s="52"/>
      <c r="K26" s="52"/>
      <c r="L26" s="17"/>
      <c r="M26" s="17"/>
      <c r="N26" s="17"/>
    </row>
    <row r="27" spans="1:14" x14ac:dyDescent="0.25">
      <c r="A27" s="114" t="s">
        <v>312</v>
      </c>
      <c r="B27" s="23" t="s">
        <v>329</v>
      </c>
      <c r="C27" s="51"/>
      <c r="D27" s="52"/>
      <c r="E27" s="51"/>
      <c r="F27" s="52"/>
      <c r="G27" s="53"/>
      <c r="H27" s="52"/>
      <c r="I27" s="52"/>
      <c r="J27" s="52"/>
      <c r="K27" s="52"/>
      <c r="L27" s="17"/>
      <c r="M27" s="17"/>
      <c r="N27" s="17"/>
    </row>
    <row r="28" spans="1:14" x14ac:dyDescent="0.25">
      <c r="A28" s="20" t="s">
        <v>98</v>
      </c>
      <c r="B28" s="23" t="s">
        <v>99</v>
      </c>
      <c r="C28" s="23"/>
      <c r="D28" s="180"/>
      <c r="E28" s="23"/>
      <c r="F28" s="181"/>
      <c r="G28" s="185"/>
      <c r="H28" s="139"/>
      <c r="I28" s="23"/>
      <c r="J28" s="23"/>
      <c r="K28" s="23"/>
      <c r="L28" s="17"/>
      <c r="M28" s="17"/>
      <c r="N28" s="17"/>
    </row>
    <row r="29" spans="1:14" x14ac:dyDescent="0.25">
      <c r="A29" s="20" t="s">
        <v>100</v>
      </c>
      <c r="B29" s="23" t="s">
        <v>101</v>
      </c>
      <c r="C29" s="23"/>
      <c r="D29" s="180"/>
      <c r="E29" s="23"/>
      <c r="F29" s="181"/>
      <c r="G29" s="185"/>
      <c r="H29" s="139"/>
      <c r="I29" s="23"/>
      <c r="J29" s="23"/>
      <c r="K29" s="23"/>
      <c r="L29" s="17"/>
      <c r="M29" s="17"/>
      <c r="N29" s="17"/>
    </row>
    <row r="30" spans="1:14" x14ac:dyDescent="0.25">
      <c r="A30" s="23" t="s">
        <v>306</v>
      </c>
      <c r="B30" s="186"/>
      <c r="C30" s="187"/>
      <c r="D30" s="17"/>
      <c r="E30" s="17"/>
      <c r="F30" s="188"/>
      <c r="G30" s="17"/>
      <c r="H30" s="189"/>
      <c r="I30" s="190"/>
      <c r="J30" s="191"/>
      <c r="K30" s="17"/>
      <c r="L30" s="17"/>
      <c r="M30" s="17"/>
      <c r="N30" s="17"/>
    </row>
  </sheetData>
  <mergeCells count="12">
    <mergeCell ref="A14:B14"/>
    <mergeCell ref="B1:N1"/>
    <mergeCell ref="B2:N2"/>
    <mergeCell ref="B3:N3"/>
    <mergeCell ref="B4:N4"/>
    <mergeCell ref="A6:N6"/>
    <mergeCell ref="A7:N7"/>
    <mergeCell ref="A9:B10"/>
    <mergeCell ref="C9:F9"/>
    <mergeCell ref="G9:J9"/>
    <mergeCell ref="K9:N9"/>
    <mergeCell ref="A12:B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99"/>
  <sheetViews>
    <sheetView zoomScaleNormal="100" workbookViewId="0">
      <selection activeCell="A8" sqref="A8:H8"/>
    </sheetView>
  </sheetViews>
  <sheetFormatPr defaultColWidth="9.140625" defaultRowHeight="12.75" x14ac:dyDescent="0.2"/>
  <cols>
    <col min="1" max="4" width="3.7109375" style="34" customWidth="1"/>
    <col min="5" max="5" width="32" style="34" bestFit="1" customWidth="1"/>
    <col min="6" max="6" width="15.42578125" style="171" customWidth="1"/>
    <col min="7" max="7" width="14" style="171" customWidth="1"/>
    <col min="8" max="8" width="13" style="378" customWidth="1"/>
    <col min="9" max="9" width="16.28515625" style="34" bestFit="1" customWidth="1"/>
    <col min="10" max="10" width="0" style="34" hidden="1" customWidth="1"/>
    <col min="11" max="16384" width="9.140625" style="34"/>
  </cols>
  <sheetData>
    <row r="1" spans="1:26" x14ac:dyDescent="0.2">
      <c r="A1" s="477" t="s">
        <v>0</v>
      </c>
      <c r="B1" s="477"/>
      <c r="C1" s="477"/>
      <c r="D1" s="477"/>
      <c r="E1" s="477"/>
      <c r="F1" s="477"/>
      <c r="G1" s="477"/>
      <c r="H1" s="477"/>
    </row>
    <row r="2" spans="1:26" x14ac:dyDescent="0.2">
      <c r="A2" s="477" t="s">
        <v>1</v>
      </c>
      <c r="B2" s="477"/>
      <c r="C2" s="477"/>
      <c r="D2" s="477"/>
      <c r="E2" s="477"/>
      <c r="F2" s="477"/>
      <c r="G2" s="477"/>
      <c r="H2" s="477"/>
    </row>
    <row r="3" spans="1:26" x14ac:dyDescent="0.2">
      <c r="A3" s="477" t="s">
        <v>300</v>
      </c>
      <c r="B3" s="477"/>
      <c r="C3" s="477"/>
      <c r="D3" s="477"/>
      <c r="E3" s="477"/>
      <c r="F3" s="477"/>
      <c r="G3" s="477"/>
      <c r="H3" s="477"/>
    </row>
    <row r="4" spans="1:26" x14ac:dyDescent="0.2">
      <c r="A4" s="477" t="s">
        <v>2</v>
      </c>
      <c r="B4" s="477"/>
      <c r="C4" s="477"/>
      <c r="D4" s="477"/>
      <c r="E4" s="477"/>
      <c r="F4" s="477"/>
      <c r="G4" s="477"/>
      <c r="H4" s="477"/>
    </row>
    <row r="5" spans="1:26" s="60" customFormat="1" x14ac:dyDescent="0.2">
      <c r="A5" s="37"/>
      <c r="B5" s="37"/>
      <c r="C5" s="37"/>
      <c r="D5" s="37"/>
      <c r="E5" s="37"/>
      <c r="F5" s="158"/>
      <c r="G5" s="158"/>
      <c r="H5" s="159"/>
    </row>
    <row r="6" spans="1:26" x14ac:dyDescent="0.2">
      <c r="A6" s="510" t="s">
        <v>330</v>
      </c>
      <c r="B6" s="510"/>
      <c r="C6" s="510"/>
      <c r="D6" s="510"/>
      <c r="E6" s="510"/>
      <c r="F6" s="510"/>
      <c r="G6" s="510"/>
      <c r="H6" s="510"/>
      <c r="I6" s="402"/>
      <c r="J6" s="402"/>
      <c r="K6" s="402"/>
      <c r="L6" s="402"/>
      <c r="M6" s="402"/>
      <c r="N6" s="402"/>
      <c r="O6" s="402"/>
      <c r="P6" s="402"/>
      <c r="Q6" s="402"/>
      <c r="R6" s="402"/>
      <c r="S6" s="402"/>
      <c r="T6" s="402"/>
      <c r="U6" s="402"/>
      <c r="V6" s="402"/>
      <c r="W6" s="402"/>
      <c r="X6" s="402"/>
      <c r="Y6" s="402"/>
      <c r="Z6" s="402"/>
    </row>
    <row r="7" spans="1:26" ht="14.25" x14ac:dyDescent="0.2">
      <c r="A7" s="511" t="s">
        <v>390</v>
      </c>
      <c r="B7" s="511"/>
      <c r="C7" s="511"/>
      <c r="D7" s="511"/>
      <c r="E7" s="511"/>
      <c r="F7" s="511"/>
      <c r="G7" s="511"/>
      <c r="H7" s="511"/>
    </row>
    <row r="8" spans="1:26" x14ac:dyDescent="0.2">
      <c r="A8" s="511" t="s">
        <v>324</v>
      </c>
      <c r="B8" s="511"/>
      <c r="C8" s="511"/>
      <c r="D8" s="511"/>
      <c r="E8" s="511"/>
      <c r="F8" s="511"/>
      <c r="G8" s="511"/>
      <c r="H8" s="511"/>
    </row>
    <row r="9" spans="1:26" x14ac:dyDescent="0.2">
      <c r="B9" s="161"/>
      <c r="C9" s="161"/>
      <c r="D9" s="161"/>
      <c r="E9" s="161"/>
      <c r="F9" s="162"/>
      <c r="G9" s="162"/>
      <c r="H9" s="361"/>
    </row>
    <row r="10" spans="1:26" ht="16.899999999999999" customHeight="1" x14ac:dyDescent="0.2">
      <c r="A10" s="512" t="s">
        <v>104</v>
      </c>
      <c r="B10" s="512"/>
      <c r="C10" s="512"/>
      <c r="D10" s="512"/>
      <c r="E10" s="513"/>
      <c r="F10" s="381">
        <v>2021</v>
      </c>
      <c r="G10" s="381">
        <v>2020</v>
      </c>
      <c r="H10" s="518" t="s">
        <v>325</v>
      </c>
    </row>
    <row r="11" spans="1:26" ht="16.899999999999999" customHeight="1" x14ac:dyDescent="0.2">
      <c r="A11" s="514"/>
      <c r="B11" s="514"/>
      <c r="C11" s="514"/>
      <c r="D11" s="514"/>
      <c r="E11" s="515"/>
      <c r="F11" s="401" t="s">
        <v>321</v>
      </c>
      <c r="G11" s="401" t="s">
        <v>322</v>
      </c>
      <c r="H11" s="519"/>
    </row>
    <row r="12" spans="1:26" ht="13.5" customHeight="1" x14ac:dyDescent="0.2">
      <c r="A12" s="516"/>
      <c r="B12" s="516"/>
      <c r="C12" s="516"/>
      <c r="D12" s="516"/>
      <c r="E12" s="517"/>
      <c r="F12" s="65" t="s">
        <v>9</v>
      </c>
      <c r="G12" s="65" t="s">
        <v>10</v>
      </c>
      <c r="H12" s="66" t="s">
        <v>11</v>
      </c>
    </row>
    <row r="13" spans="1:26" ht="9" customHeight="1" x14ac:dyDescent="0.2">
      <c r="A13" s="403"/>
      <c r="B13" s="403"/>
      <c r="C13" s="403"/>
      <c r="D13" s="403"/>
      <c r="E13" s="403"/>
      <c r="F13" s="404"/>
      <c r="G13" s="404"/>
      <c r="H13" s="405"/>
    </row>
    <row r="14" spans="1:26" s="364" customFormat="1" ht="8.25" customHeight="1" x14ac:dyDescent="0.2">
      <c r="F14" s="365">
        <v>0</v>
      </c>
      <c r="G14" s="365">
        <v>0</v>
      </c>
      <c r="H14" s="367"/>
      <c r="J14" s="406"/>
    </row>
    <row r="15" spans="1:26" x14ac:dyDescent="0.2">
      <c r="C15" s="164" t="s">
        <v>102</v>
      </c>
      <c r="D15" s="33"/>
      <c r="E15" s="33"/>
      <c r="F15" s="195">
        <v>10830182374</v>
      </c>
      <c r="G15" s="195">
        <v>11234068339</v>
      </c>
      <c r="H15" s="174">
        <v>-3.5951887847955888</v>
      </c>
    </row>
    <row r="16" spans="1:26" x14ac:dyDescent="0.2">
      <c r="C16" s="164"/>
      <c r="D16" s="33"/>
      <c r="E16" s="33"/>
      <c r="F16" s="365"/>
      <c r="G16" s="365"/>
      <c r="H16" s="407"/>
    </row>
    <row r="17" spans="1:8" x14ac:dyDescent="0.2">
      <c r="A17" s="166" t="s">
        <v>105</v>
      </c>
      <c r="C17" s="164"/>
      <c r="D17" s="33"/>
      <c r="E17" s="33"/>
      <c r="F17" s="195">
        <v>689308604</v>
      </c>
      <c r="G17" s="195">
        <v>863194709</v>
      </c>
      <c r="H17" s="174">
        <v>-20.144482257247009</v>
      </c>
    </row>
    <row r="18" spans="1:8" x14ac:dyDescent="0.2">
      <c r="A18" s="166"/>
      <c r="B18" s="166" t="s">
        <v>106</v>
      </c>
      <c r="F18" s="195">
        <v>545270438</v>
      </c>
      <c r="G18" s="195">
        <v>697378044</v>
      </c>
      <c r="H18" s="174">
        <v>-21.811355735770764</v>
      </c>
    </row>
    <row r="19" spans="1:8" x14ac:dyDescent="0.2">
      <c r="C19" s="167" t="s">
        <v>107</v>
      </c>
      <c r="F19" s="195">
        <v>224303805</v>
      </c>
      <c r="G19" s="195">
        <v>203839677</v>
      </c>
      <c r="H19" s="174">
        <v>10.039325170241508</v>
      </c>
    </row>
    <row r="20" spans="1:8" x14ac:dyDescent="0.2">
      <c r="D20" s="34" t="s">
        <v>108</v>
      </c>
      <c r="F20" s="371" t="s">
        <v>160</v>
      </c>
      <c r="G20" s="371" t="s">
        <v>160</v>
      </c>
      <c r="H20" s="372">
        <v>0</v>
      </c>
    </row>
    <row r="21" spans="1:8" x14ac:dyDescent="0.2">
      <c r="D21" s="34" t="s">
        <v>109</v>
      </c>
      <c r="F21" s="372">
        <v>164720857</v>
      </c>
      <c r="G21" s="372">
        <v>155313706</v>
      </c>
      <c r="H21" s="179">
        <v>6.0568711173500711</v>
      </c>
    </row>
    <row r="22" spans="1:8" x14ac:dyDescent="0.2">
      <c r="D22" s="49" t="s">
        <v>110</v>
      </c>
      <c r="E22" s="49"/>
      <c r="F22" s="372">
        <v>48144074</v>
      </c>
      <c r="G22" s="372">
        <v>38197603</v>
      </c>
      <c r="H22" s="179">
        <v>26.039516144507814</v>
      </c>
    </row>
    <row r="23" spans="1:8" x14ac:dyDescent="0.2">
      <c r="D23" s="108" t="s">
        <v>111</v>
      </c>
      <c r="E23" s="108"/>
      <c r="F23" s="372">
        <v>9832920</v>
      </c>
      <c r="G23" s="372">
        <v>7540480</v>
      </c>
      <c r="H23" s="179">
        <v>30.401778136139868</v>
      </c>
    </row>
    <row r="24" spans="1:8" x14ac:dyDescent="0.2">
      <c r="D24" s="108" t="s">
        <v>85</v>
      </c>
      <c r="E24" s="108"/>
      <c r="F24" s="372">
        <v>1605954</v>
      </c>
      <c r="G24" s="372">
        <v>2787888</v>
      </c>
      <c r="H24" s="179">
        <v>-42.395318606773301</v>
      </c>
    </row>
    <row r="25" spans="1:8" x14ac:dyDescent="0.2">
      <c r="C25" s="38" t="s">
        <v>112</v>
      </c>
      <c r="F25" s="195">
        <v>15205908</v>
      </c>
      <c r="G25" s="195">
        <v>1163098</v>
      </c>
      <c r="H25" s="174">
        <v>1207.3625782178287</v>
      </c>
    </row>
    <row r="26" spans="1:8" x14ac:dyDescent="0.2">
      <c r="D26" s="34" t="s">
        <v>113</v>
      </c>
      <c r="F26" s="372">
        <v>13768434</v>
      </c>
      <c r="G26" s="372">
        <v>121685</v>
      </c>
      <c r="H26" s="179">
        <v>11214.816123597813</v>
      </c>
    </row>
    <row r="27" spans="1:8" x14ac:dyDescent="0.2">
      <c r="D27" s="34" t="s">
        <v>114</v>
      </c>
      <c r="F27" s="371" t="s">
        <v>160</v>
      </c>
      <c r="G27" s="371" t="s">
        <v>160</v>
      </c>
      <c r="H27" s="372">
        <v>0</v>
      </c>
    </row>
    <row r="28" spans="1:8" x14ac:dyDescent="0.2">
      <c r="C28" s="166"/>
      <c r="D28" s="34" t="s">
        <v>85</v>
      </c>
      <c r="F28" s="372">
        <v>1437474</v>
      </c>
      <c r="G28" s="372">
        <v>1041413</v>
      </c>
      <c r="H28" s="179">
        <v>38.031117337694063</v>
      </c>
    </row>
    <row r="29" spans="1:8" x14ac:dyDescent="0.2">
      <c r="C29" s="38" t="s">
        <v>115</v>
      </c>
      <c r="F29" s="195">
        <v>305760725</v>
      </c>
      <c r="G29" s="195">
        <v>492375269</v>
      </c>
      <c r="H29" s="174">
        <v>-37.900876780226753</v>
      </c>
    </row>
    <row r="30" spans="1:8" x14ac:dyDescent="0.2">
      <c r="D30" s="108" t="s">
        <v>116</v>
      </c>
      <c r="E30" s="108"/>
      <c r="F30" s="372">
        <v>40025264</v>
      </c>
      <c r="G30" s="372">
        <v>42603934</v>
      </c>
      <c r="H30" s="179">
        <v>-6.0526570151948844</v>
      </c>
    </row>
    <row r="31" spans="1:8" x14ac:dyDescent="0.2">
      <c r="D31" s="34" t="s">
        <v>117</v>
      </c>
      <c r="F31" s="372">
        <v>66557</v>
      </c>
      <c r="G31" s="372">
        <v>36342</v>
      </c>
      <c r="H31" s="179">
        <v>83.140718727642948</v>
      </c>
    </row>
    <row r="32" spans="1:8" x14ac:dyDescent="0.2">
      <c r="D32" s="34" t="s">
        <v>118</v>
      </c>
      <c r="F32" s="372">
        <v>24589931</v>
      </c>
      <c r="G32" s="372">
        <v>20325478</v>
      </c>
      <c r="H32" s="179">
        <v>20.980825149597958</v>
      </c>
    </row>
    <row r="33" spans="1:8" x14ac:dyDescent="0.2">
      <c r="D33" s="34" t="s">
        <v>119</v>
      </c>
      <c r="F33" s="372">
        <v>164197593</v>
      </c>
      <c r="G33" s="372">
        <v>323201634</v>
      </c>
      <c r="H33" s="179">
        <v>-49.196546141224026</v>
      </c>
    </row>
    <row r="34" spans="1:8" x14ac:dyDescent="0.2">
      <c r="D34" s="108" t="s">
        <v>120</v>
      </c>
      <c r="E34" s="108"/>
      <c r="F34" s="372">
        <v>1829272</v>
      </c>
      <c r="G34" s="372">
        <v>2590245</v>
      </c>
      <c r="H34" s="179">
        <v>-29.378417871668503</v>
      </c>
    </row>
    <row r="35" spans="1:8" x14ac:dyDescent="0.2">
      <c r="D35" s="34" t="s">
        <v>85</v>
      </c>
      <c r="F35" s="372">
        <v>75052108</v>
      </c>
      <c r="G35" s="372">
        <v>103617636</v>
      </c>
      <c r="H35" s="179">
        <v>-27.568210492661692</v>
      </c>
    </row>
    <row r="36" spans="1:8" x14ac:dyDescent="0.2">
      <c r="A36" s="38"/>
      <c r="B36" s="38" t="s">
        <v>121</v>
      </c>
      <c r="F36" s="195">
        <v>144038166</v>
      </c>
      <c r="G36" s="195">
        <v>165816665</v>
      </c>
      <c r="H36" s="174">
        <v>-13.13408335645877</v>
      </c>
    </row>
    <row r="37" spans="1:8" ht="27" customHeight="1" x14ac:dyDescent="0.2">
      <c r="D37" s="508" t="s">
        <v>122</v>
      </c>
      <c r="E37" s="509"/>
      <c r="F37" s="372">
        <v>45582508</v>
      </c>
      <c r="G37" s="372">
        <v>52848904</v>
      </c>
      <c r="H37" s="179">
        <v>-13.749378795064516</v>
      </c>
    </row>
    <row r="38" spans="1:8" x14ac:dyDescent="0.2">
      <c r="D38" s="34" t="s">
        <v>123</v>
      </c>
      <c r="F38" s="371" t="s">
        <v>160</v>
      </c>
      <c r="G38" s="372">
        <v>1701</v>
      </c>
      <c r="H38" s="179">
        <v>-100</v>
      </c>
    </row>
    <row r="39" spans="1:8" x14ac:dyDescent="0.2">
      <c r="D39" s="34" t="s">
        <v>80</v>
      </c>
      <c r="F39" s="372">
        <v>4378288</v>
      </c>
      <c r="G39" s="372">
        <v>4207105</v>
      </c>
      <c r="H39" s="179">
        <v>4.0689024875775637</v>
      </c>
    </row>
    <row r="40" spans="1:8" x14ac:dyDescent="0.2">
      <c r="D40" s="34" t="s">
        <v>124</v>
      </c>
      <c r="F40" s="372">
        <v>32588263</v>
      </c>
      <c r="G40" s="372">
        <v>19501118</v>
      </c>
      <c r="H40" s="179">
        <v>67.109716478819308</v>
      </c>
    </row>
    <row r="41" spans="1:8" x14ac:dyDescent="0.2">
      <c r="D41" s="34" t="s">
        <v>69</v>
      </c>
      <c r="F41" s="372">
        <v>21404458</v>
      </c>
      <c r="G41" s="372">
        <v>16965229</v>
      </c>
      <c r="H41" s="179">
        <v>26.166631761940849</v>
      </c>
    </row>
    <row r="42" spans="1:8" x14ac:dyDescent="0.2">
      <c r="D42" s="34" t="s">
        <v>125</v>
      </c>
      <c r="F42" s="371" t="s">
        <v>160</v>
      </c>
      <c r="G42" s="371" t="s">
        <v>160</v>
      </c>
      <c r="H42" s="372">
        <v>0</v>
      </c>
    </row>
    <row r="43" spans="1:8" x14ac:dyDescent="0.2">
      <c r="D43" s="108" t="s">
        <v>126</v>
      </c>
      <c r="E43" s="108"/>
      <c r="F43" s="372">
        <v>132300</v>
      </c>
      <c r="G43" s="372">
        <v>2598278</v>
      </c>
      <c r="H43" s="179">
        <v>-94.908166100779056</v>
      </c>
    </row>
    <row r="44" spans="1:8" x14ac:dyDescent="0.2">
      <c r="D44" s="34" t="s">
        <v>127</v>
      </c>
      <c r="F44" s="372">
        <v>6174</v>
      </c>
      <c r="G44" s="372">
        <v>37175</v>
      </c>
      <c r="H44" s="179">
        <v>-83.392064559515802</v>
      </c>
    </row>
    <row r="45" spans="1:8" x14ac:dyDescent="0.2">
      <c r="D45" s="34" t="s">
        <v>85</v>
      </c>
      <c r="F45" s="372">
        <v>39946175</v>
      </c>
      <c r="G45" s="372">
        <v>69657155</v>
      </c>
      <c r="H45" s="179">
        <v>-42.653163196228725</v>
      </c>
    </row>
    <row r="46" spans="1:8" x14ac:dyDescent="0.2">
      <c r="A46" s="38" t="s">
        <v>128</v>
      </c>
      <c r="B46" s="38"/>
      <c r="F46" s="195">
        <v>61028901</v>
      </c>
      <c r="G46" s="195">
        <v>51823109</v>
      </c>
      <c r="H46" s="174">
        <v>17.76387441363272</v>
      </c>
    </row>
    <row r="47" spans="1:8" x14ac:dyDescent="0.2">
      <c r="D47" s="34" t="s">
        <v>129</v>
      </c>
      <c r="F47" s="371" t="s">
        <v>160</v>
      </c>
      <c r="G47" s="371" t="s">
        <v>160</v>
      </c>
      <c r="H47" s="372">
        <v>0</v>
      </c>
    </row>
    <row r="48" spans="1:8" x14ac:dyDescent="0.2">
      <c r="D48" s="34" t="s">
        <v>63</v>
      </c>
      <c r="F48" s="372">
        <v>33888557</v>
      </c>
      <c r="G48" s="372">
        <v>29738382</v>
      </c>
      <c r="H48" s="179">
        <v>13.955618029252559</v>
      </c>
    </row>
    <row r="49" spans="1:9" x14ac:dyDescent="0.2">
      <c r="D49" s="34" t="s">
        <v>71</v>
      </c>
      <c r="F49" s="372">
        <v>17304419</v>
      </c>
      <c r="G49" s="372">
        <v>15275973</v>
      </c>
      <c r="H49" s="179">
        <v>13.278669712233725</v>
      </c>
    </row>
    <row r="50" spans="1:9" x14ac:dyDescent="0.2">
      <c r="D50" s="34" t="s">
        <v>130</v>
      </c>
      <c r="F50" s="371" t="s">
        <v>160</v>
      </c>
      <c r="G50" s="371" t="s">
        <v>160</v>
      </c>
      <c r="H50" s="372">
        <v>0</v>
      </c>
    </row>
    <row r="51" spans="1:9" x14ac:dyDescent="0.2">
      <c r="D51" s="34" t="s">
        <v>85</v>
      </c>
      <c r="F51" s="372">
        <v>9835925</v>
      </c>
      <c r="G51" s="372">
        <v>6808754</v>
      </c>
      <c r="H51" s="179">
        <v>44.459984895914872</v>
      </c>
    </row>
    <row r="52" spans="1:9" x14ac:dyDescent="0.2">
      <c r="A52" s="38" t="s">
        <v>131</v>
      </c>
      <c r="B52" s="38"/>
      <c r="F52" s="195">
        <v>638382273</v>
      </c>
      <c r="G52" s="195">
        <v>914540921</v>
      </c>
      <c r="H52" s="174">
        <v>-30.196423326583989</v>
      </c>
    </row>
    <row r="53" spans="1:9" x14ac:dyDescent="0.2">
      <c r="D53" s="34" t="s">
        <v>65</v>
      </c>
      <c r="F53" s="372">
        <v>31407867</v>
      </c>
      <c r="G53" s="372">
        <v>24648573</v>
      </c>
      <c r="H53" s="179">
        <v>27.422658504409171</v>
      </c>
    </row>
    <row r="54" spans="1:9" x14ac:dyDescent="0.2">
      <c r="D54" s="34" t="s">
        <v>132</v>
      </c>
      <c r="F54" s="372">
        <v>246642062</v>
      </c>
      <c r="G54" s="372">
        <v>268037303</v>
      </c>
      <c r="H54" s="179">
        <v>-7.9821878374891746</v>
      </c>
    </row>
    <row r="55" spans="1:9" x14ac:dyDescent="0.2">
      <c r="D55" s="34" t="s">
        <v>133</v>
      </c>
      <c r="F55" s="372">
        <v>149253789</v>
      </c>
      <c r="G55" s="372">
        <v>310153420</v>
      </c>
      <c r="H55" s="179">
        <v>-51.87743246551981</v>
      </c>
    </row>
    <row r="56" spans="1:9" x14ac:dyDescent="0.2">
      <c r="D56" s="34" t="s">
        <v>78</v>
      </c>
      <c r="F56" s="372">
        <v>7138047</v>
      </c>
      <c r="G56" s="372">
        <v>86854692</v>
      </c>
      <c r="H56" s="179">
        <v>-91.781621884054346</v>
      </c>
    </row>
    <row r="57" spans="1:9" x14ac:dyDescent="0.2">
      <c r="D57" s="34" t="s">
        <v>134</v>
      </c>
      <c r="F57" s="372">
        <v>36000</v>
      </c>
      <c r="G57" s="371" t="s">
        <v>160</v>
      </c>
      <c r="H57" s="372">
        <v>0</v>
      </c>
    </row>
    <row r="58" spans="1:9" x14ac:dyDescent="0.2">
      <c r="D58" s="34" t="s">
        <v>135</v>
      </c>
      <c r="F58" s="371" t="s">
        <v>160</v>
      </c>
      <c r="G58" s="371" t="s">
        <v>160</v>
      </c>
      <c r="H58" s="372">
        <v>0</v>
      </c>
    </row>
    <row r="59" spans="1:9" x14ac:dyDescent="0.2">
      <c r="D59" s="34" t="s">
        <v>85</v>
      </c>
      <c r="F59" s="372">
        <v>203904508</v>
      </c>
      <c r="G59" s="372">
        <v>224846933</v>
      </c>
      <c r="H59" s="179">
        <v>-9.3140807929099072</v>
      </c>
    </row>
    <row r="60" spans="1:9" s="38" customFormat="1" x14ac:dyDescent="0.2">
      <c r="A60" s="167" t="s">
        <v>136</v>
      </c>
      <c r="B60" s="167"/>
      <c r="F60" s="195">
        <v>1258340</v>
      </c>
      <c r="G60" s="195">
        <v>76145635</v>
      </c>
      <c r="H60" s="174">
        <v>-98.347456160816051</v>
      </c>
    </row>
    <row r="61" spans="1:9" x14ac:dyDescent="0.2">
      <c r="A61" s="38" t="s">
        <v>137</v>
      </c>
      <c r="B61" s="38"/>
      <c r="F61" s="195">
        <v>9239137025</v>
      </c>
      <c r="G61" s="195">
        <v>9132404056</v>
      </c>
      <c r="H61" s="174">
        <v>1.1687280626822005</v>
      </c>
    </row>
    <row r="62" spans="1:9" x14ac:dyDescent="0.2">
      <c r="D62" s="108" t="s">
        <v>34</v>
      </c>
      <c r="E62" s="108"/>
      <c r="F62" s="372">
        <v>6224896405</v>
      </c>
      <c r="G62" s="372">
        <v>6198940858</v>
      </c>
      <c r="H62" s="179">
        <v>0.41870938269241709</v>
      </c>
      <c r="I62" s="215"/>
    </row>
    <row r="63" spans="1:9" x14ac:dyDescent="0.2">
      <c r="D63" s="49"/>
      <c r="E63" s="108" t="s">
        <v>138</v>
      </c>
      <c r="F63" s="372">
        <v>4516449642</v>
      </c>
      <c r="G63" s="372">
        <v>4661808986</v>
      </c>
      <c r="H63" s="179">
        <v>-3.1180888027916298</v>
      </c>
    </row>
    <row r="64" spans="1:9" x14ac:dyDescent="0.2">
      <c r="D64" s="49"/>
      <c r="E64" s="108" t="s">
        <v>139</v>
      </c>
      <c r="F64" s="372">
        <v>1097093270</v>
      </c>
      <c r="G64" s="372">
        <v>948155603</v>
      </c>
      <c r="H64" s="179">
        <v>15.708146060494244</v>
      </c>
    </row>
    <row r="65" spans="3:8" x14ac:dyDescent="0.2">
      <c r="D65" s="49"/>
      <c r="E65" s="108" t="s">
        <v>140</v>
      </c>
      <c r="F65" s="372">
        <v>95036751</v>
      </c>
      <c r="G65" s="372">
        <v>109553077</v>
      </c>
      <c r="H65" s="179">
        <v>-13.250495921716555</v>
      </c>
    </row>
    <row r="66" spans="3:8" x14ac:dyDescent="0.2">
      <c r="D66" s="49"/>
      <c r="E66" s="108" t="s">
        <v>141</v>
      </c>
      <c r="F66" s="372">
        <v>181327443</v>
      </c>
      <c r="G66" s="372">
        <v>144780371</v>
      </c>
      <c r="H66" s="179">
        <v>25.243112548730796</v>
      </c>
    </row>
    <row r="67" spans="3:8" x14ac:dyDescent="0.2">
      <c r="D67" s="49"/>
      <c r="E67" s="108" t="s">
        <v>142</v>
      </c>
      <c r="F67" s="372">
        <v>58532604</v>
      </c>
      <c r="G67" s="372">
        <v>63360901</v>
      </c>
      <c r="H67" s="179">
        <v>-7.6203098816413632</v>
      </c>
    </row>
    <row r="68" spans="3:8" x14ac:dyDescent="0.2">
      <c r="D68" s="49"/>
      <c r="E68" s="108" t="s">
        <v>143</v>
      </c>
      <c r="F68" s="372">
        <v>102249053</v>
      </c>
      <c r="G68" s="372">
        <v>110381913</v>
      </c>
      <c r="H68" s="179">
        <v>-7.3679281133676273</v>
      </c>
    </row>
    <row r="69" spans="3:8" x14ac:dyDescent="0.2">
      <c r="D69" s="49"/>
      <c r="E69" s="108" t="s">
        <v>144</v>
      </c>
      <c r="F69" s="372">
        <v>111564416</v>
      </c>
      <c r="G69" s="372">
        <v>95416902</v>
      </c>
      <c r="H69" s="179">
        <v>16.923117038530556</v>
      </c>
    </row>
    <row r="70" spans="3:8" x14ac:dyDescent="0.2">
      <c r="D70" s="49"/>
      <c r="E70" s="108" t="s">
        <v>145</v>
      </c>
      <c r="F70" s="372">
        <v>46368389</v>
      </c>
      <c r="G70" s="372">
        <v>24480894</v>
      </c>
      <c r="H70" s="179">
        <v>89.40643670937834</v>
      </c>
    </row>
    <row r="71" spans="3:8" x14ac:dyDescent="0.2">
      <c r="D71" s="49"/>
      <c r="E71" s="108" t="s">
        <v>146</v>
      </c>
      <c r="F71" s="372">
        <v>16274837</v>
      </c>
      <c r="G71" s="372">
        <v>41002211</v>
      </c>
      <c r="H71" s="179">
        <v>-60.307416104951031</v>
      </c>
    </row>
    <row r="72" spans="3:8" x14ac:dyDescent="0.2">
      <c r="D72" s="108" t="s">
        <v>147</v>
      </c>
      <c r="E72" s="373"/>
      <c r="F72" s="372">
        <v>577840150</v>
      </c>
      <c r="G72" s="372">
        <v>530121300</v>
      </c>
      <c r="H72" s="179">
        <v>9.001496449963442</v>
      </c>
    </row>
    <row r="73" spans="3:8" x14ac:dyDescent="0.2">
      <c r="D73" s="34" t="s">
        <v>148</v>
      </c>
      <c r="F73" s="372">
        <v>119965619</v>
      </c>
      <c r="G73" s="372">
        <v>135546634</v>
      </c>
      <c r="H73" s="179">
        <v>-11.494947930614053</v>
      </c>
    </row>
    <row r="74" spans="3:8" x14ac:dyDescent="0.2">
      <c r="C74" s="166"/>
      <c r="D74" s="34" t="s">
        <v>59</v>
      </c>
      <c r="F74" s="372">
        <v>46128253</v>
      </c>
      <c r="G74" s="372">
        <v>40112319</v>
      </c>
      <c r="H74" s="179">
        <v>14.997721772206685</v>
      </c>
    </row>
    <row r="75" spans="3:8" x14ac:dyDescent="0.2">
      <c r="D75" s="34" t="s">
        <v>72</v>
      </c>
      <c r="F75" s="372">
        <v>14701973</v>
      </c>
      <c r="G75" s="372">
        <v>20981944</v>
      </c>
      <c r="H75" s="179">
        <v>-29.930358216569442</v>
      </c>
    </row>
    <row r="76" spans="3:8" x14ac:dyDescent="0.2">
      <c r="D76" s="34" t="s">
        <v>56</v>
      </c>
      <c r="F76" s="372">
        <v>78186137</v>
      </c>
      <c r="G76" s="372">
        <v>109502303</v>
      </c>
      <c r="H76" s="179">
        <v>-28.598636870678419</v>
      </c>
    </row>
    <row r="77" spans="3:8" x14ac:dyDescent="0.2">
      <c r="D77" s="34" t="s">
        <v>149</v>
      </c>
      <c r="F77" s="372">
        <v>30328297</v>
      </c>
      <c r="G77" s="372">
        <v>36886641</v>
      </c>
      <c r="H77" s="179">
        <v>-17.779726812208242</v>
      </c>
    </row>
    <row r="78" spans="3:8" x14ac:dyDescent="0.2">
      <c r="D78" s="34" t="s">
        <v>150</v>
      </c>
      <c r="F78" s="372">
        <v>62798730</v>
      </c>
      <c r="G78" s="372">
        <v>62007850</v>
      </c>
      <c r="H78" s="179">
        <v>1.2754514146192886</v>
      </c>
    </row>
    <row r="79" spans="3:8" x14ac:dyDescent="0.2">
      <c r="D79" s="34" t="s">
        <v>47</v>
      </c>
      <c r="F79" s="372">
        <v>300712265</v>
      </c>
      <c r="G79" s="372">
        <v>199573798</v>
      </c>
      <c r="H79" s="179">
        <v>50.677227177888362</v>
      </c>
    </row>
    <row r="80" spans="3:8" x14ac:dyDescent="0.2">
      <c r="D80" s="34" t="s">
        <v>61</v>
      </c>
      <c r="F80" s="372">
        <v>41543954</v>
      </c>
      <c r="G80" s="372">
        <v>43370641</v>
      </c>
      <c r="H80" s="179">
        <v>-4.211805400800972</v>
      </c>
    </row>
    <row r="81" spans="1:8" x14ac:dyDescent="0.2">
      <c r="D81" s="34" t="s">
        <v>151</v>
      </c>
      <c r="F81" s="133">
        <v>392407206</v>
      </c>
      <c r="G81" s="133">
        <v>433639522</v>
      </c>
      <c r="H81" s="292">
        <v>-9.5084312910021183</v>
      </c>
    </row>
    <row r="82" spans="1:8" x14ac:dyDescent="0.2">
      <c r="D82" s="34" t="s">
        <v>152</v>
      </c>
      <c r="F82" s="372">
        <v>222369633</v>
      </c>
      <c r="G82" s="372">
        <v>195849011</v>
      </c>
      <c r="H82" s="179">
        <v>13.54136120707803</v>
      </c>
    </row>
    <row r="83" spans="1:8" x14ac:dyDescent="0.2">
      <c r="D83" s="34" t="s">
        <v>153</v>
      </c>
      <c r="F83" s="372">
        <v>5951481</v>
      </c>
      <c r="G83" s="372">
        <v>6881293</v>
      </c>
      <c r="H83" s="179">
        <v>-13.512169878538815</v>
      </c>
    </row>
    <row r="84" spans="1:8" x14ac:dyDescent="0.2">
      <c r="D84" s="508" t="s">
        <v>154</v>
      </c>
      <c r="E84" s="509"/>
      <c r="F84" s="372">
        <v>27279677</v>
      </c>
      <c r="G84" s="372">
        <v>36165340</v>
      </c>
      <c r="H84" s="179">
        <v>-24.569554717306687</v>
      </c>
    </row>
    <row r="85" spans="1:8" ht="27.75" customHeight="1" x14ac:dyDescent="0.2">
      <c r="D85" s="508" t="s">
        <v>155</v>
      </c>
      <c r="E85" s="509"/>
      <c r="F85" s="372">
        <v>11122316</v>
      </c>
      <c r="G85" s="372">
        <v>6590634</v>
      </c>
      <c r="H85" s="179">
        <v>68.759424358870476</v>
      </c>
    </row>
    <row r="86" spans="1:8" x14ac:dyDescent="0.2">
      <c r="C86" s="166"/>
      <c r="D86" s="34" t="s">
        <v>156</v>
      </c>
      <c r="F86" s="372">
        <v>164073603</v>
      </c>
      <c r="G86" s="372">
        <v>145528494</v>
      </c>
      <c r="H86" s="179">
        <v>12.743283799803496</v>
      </c>
    </row>
    <row r="87" spans="1:8" x14ac:dyDescent="0.2">
      <c r="D87" s="34" t="s">
        <v>85</v>
      </c>
      <c r="F87" s="372">
        <v>918831326</v>
      </c>
      <c r="G87" s="372">
        <v>930705474</v>
      </c>
      <c r="H87" s="179">
        <v>-1.2758223016532955</v>
      </c>
    </row>
    <row r="88" spans="1:8" s="38" customFormat="1" x14ac:dyDescent="0.2">
      <c r="A88" s="38" t="s">
        <v>157</v>
      </c>
      <c r="F88" s="195">
        <v>201067231</v>
      </c>
      <c r="G88" s="195">
        <v>195959909</v>
      </c>
      <c r="H88" s="174">
        <v>2.6063096406112374</v>
      </c>
    </row>
    <row r="89" spans="1:8" s="38" customFormat="1" x14ac:dyDescent="0.2">
      <c r="A89" s="38" t="s">
        <v>158</v>
      </c>
      <c r="F89" s="195">
        <v>17087885</v>
      </c>
      <c r="G89" s="195">
        <v>12636359</v>
      </c>
      <c r="H89" s="174">
        <v>35.227916522472967</v>
      </c>
    </row>
    <row r="90" spans="1:8" x14ac:dyDescent="0.2">
      <c r="A90" s="168"/>
      <c r="B90" s="169"/>
      <c r="C90" s="169"/>
      <c r="D90" s="169"/>
      <c r="E90" s="169"/>
      <c r="F90" s="170"/>
      <c r="G90" s="170"/>
      <c r="H90" s="375"/>
    </row>
    <row r="92" spans="1:8" s="23" customFormat="1" ht="12" x14ac:dyDescent="0.2">
      <c r="A92" s="31" t="s">
        <v>159</v>
      </c>
      <c r="F92" s="180"/>
      <c r="G92" s="180"/>
      <c r="H92" s="183"/>
    </row>
    <row r="93" spans="1:8" s="23" customFormat="1" ht="12" x14ac:dyDescent="0.2">
      <c r="A93" s="20" t="s">
        <v>160</v>
      </c>
      <c r="B93" s="23" t="s">
        <v>162</v>
      </c>
      <c r="D93" s="180"/>
      <c r="E93" s="180"/>
      <c r="F93" s="184"/>
    </row>
    <row r="94" spans="1:8" s="23" customFormat="1" ht="12" x14ac:dyDescent="0.2">
      <c r="A94" s="114" t="s">
        <v>367</v>
      </c>
      <c r="B94" s="23" t="s">
        <v>368</v>
      </c>
      <c r="D94" s="180"/>
      <c r="F94" s="181"/>
      <c r="G94" s="182"/>
      <c r="H94" s="184"/>
    </row>
    <row r="95" spans="1:8" s="23" customFormat="1" ht="12.75" customHeight="1" x14ac:dyDescent="0.2">
      <c r="A95" s="20" t="s">
        <v>161</v>
      </c>
      <c r="B95" s="31" t="s">
        <v>331</v>
      </c>
      <c r="D95" s="180"/>
      <c r="E95" s="180"/>
      <c r="F95" s="184"/>
    </row>
    <row r="96" spans="1:8" s="23" customFormat="1" ht="12.75" customHeight="1" x14ac:dyDescent="0.2">
      <c r="A96" s="20" t="s">
        <v>98</v>
      </c>
      <c r="B96" s="23" t="s">
        <v>99</v>
      </c>
      <c r="D96" s="180"/>
      <c r="E96" s="410"/>
      <c r="F96" s="139"/>
    </row>
    <row r="97" spans="1:8" s="23" customFormat="1" ht="12.75" customHeight="1" x14ac:dyDescent="0.2">
      <c r="A97" s="20" t="s">
        <v>100</v>
      </c>
      <c r="B97" s="23" t="s">
        <v>101</v>
      </c>
      <c r="D97" s="180"/>
      <c r="E97" s="410"/>
      <c r="F97" s="139"/>
    </row>
    <row r="98" spans="1:8" s="23" customFormat="1" ht="12.75" customHeight="1" x14ac:dyDescent="0.2">
      <c r="A98" s="23" t="s">
        <v>306</v>
      </c>
      <c r="B98" s="411"/>
      <c r="C98" s="114"/>
      <c r="F98" s="180"/>
      <c r="G98" s="180"/>
      <c r="H98" s="183"/>
    </row>
    <row r="99" spans="1:8" ht="12.75" customHeight="1" x14ac:dyDescent="0.2">
      <c r="A99" s="409"/>
      <c r="B99" s="409"/>
      <c r="C99" s="387"/>
      <c r="H99" s="173"/>
    </row>
  </sheetData>
  <mergeCells count="12">
    <mergeCell ref="D85:E85"/>
    <mergeCell ref="A1:H1"/>
    <mergeCell ref="A2:H2"/>
    <mergeCell ref="A3:H3"/>
    <mergeCell ref="A4:H4"/>
    <mergeCell ref="A6:H6"/>
    <mergeCell ref="A7:H7"/>
    <mergeCell ref="A8:H8"/>
    <mergeCell ref="A10:E12"/>
    <mergeCell ref="H10:H11"/>
    <mergeCell ref="D37:E37"/>
    <mergeCell ref="D84:E84"/>
  </mergeCells>
  <printOptions horizontalCentered="1"/>
  <pageMargins left="0.7" right="0.7" top="0.25" bottom="0.25" header="0.3" footer="0.3"/>
  <pageSetup paperSize="14"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62"/>
  <sheetViews>
    <sheetView workbookViewId="0">
      <selection activeCell="A7" sqref="A7:L7"/>
    </sheetView>
  </sheetViews>
  <sheetFormatPr defaultColWidth="9.140625" defaultRowHeight="12.75" x14ac:dyDescent="0.2"/>
  <cols>
    <col min="1" max="1" width="4.85546875" style="34" customWidth="1"/>
    <col min="2" max="2" width="30" style="101" customWidth="1"/>
    <col min="3" max="3" width="14" style="85" customWidth="1"/>
    <col min="4" max="4" width="9.42578125" style="67" bestFit="1" customWidth="1"/>
    <col min="5" max="5" width="11" style="143" bestFit="1" customWidth="1"/>
    <col min="6" max="6" width="9.42578125" style="67" bestFit="1" customWidth="1"/>
    <col min="7" max="7" width="12.7109375" style="226" bestFit="1" customWidth="1"/>
    <col min="8" max="8" width="9.42578125" style="67" bestFit="1" customWidth="1"/>
    <col min="9" max="9" width="9.7109375" style="226" bestFit="1" customWidth="1"/>
    <col min="10" max="10" width="9.42578125" style="86" bestFit="1" customWidth="1"/>
    <col min="11" max="11" width="9.5703125" style="67" customWidth="1"/>
    <col min="12" max="12" width="10.28515625" style="67" customWidth="1"/>
    <col min="13" max="16384" width="9.140625" style="34"/>
  </cols>
  <sheetData>
    <row r="1" spans="1:26" s="60" customFormat="1" ht="18.75" customHeight="1" x14ac:dyDescent="0.2">
      <c r="A1" s="459" t="s">
        <v>0</v>
      </c>
      <c r="B1" s="459"/>
      <c r="C1" s="459"/>
      <c r="D1" s="459"/>
      <c r="E1" s="459"/>
      <c r="F1" s="459"/>
      <c r="G1" s="459"/>
      <c r="H1" s="459"/>
      <c r="I1" s="459"/>
      <c r="J1" s="459"/>
      <c r="K1" s="459"/>
      <c r="L1" s="459"/>
    </row>
    <row r="2" spans="1:26" s="60" customFormat="1" ht="15.75" customHeight="1" x14ac:dyDescent="0.2">
      <c r="A2" s="459" t="s">
        <v>1</v>
      </c>
      <c r="B2" s="459"/>
      <c r="C2" s="459"/>
      <c r="D2" s="459"/>
      <c r="E2" s="459"/>
      <c r="F2" s="459"/>
      <c r="G2" s="459"/>
      <c r="H2" s="459"/>
      <c r="I2" s="459"/>
      <c r="J2" s="459"/>
      <c r="K2" s="459"/>
      <c r="L2" s="459"/>
    </row>
    <row r="3" spans="1:26" s="60" customFormat="1" ht="14.25" customHeight="1" x14ac:dyDescent="0.2">
      <c r="A3" s="459" t="s">
        <v>300</v>
      </c>
      <c r="B3" s="459"/>
      <c r="C3" s="459"/>
      <c r="D3" s="459"/>
      <c r="E3" s="459"/>
      <c r="F3" s="459"/>
      <c r="G3" s="459"/>
      <c r="H3" s="459"/>
      <c r="I3" s="459"/>
      <c r="J3" s="459"/>
      <c r="K3" s="459"/>
      <c r="L3" s="459"/>
    </row>
    <row r="4" spans="1:26" s="60" customFormat="1" ht="12.75" customHeight="1" x14ac:dyDescent="0.2">
      <c r="A4" s="459" t="s">
        <v>2</v>
      </c>
      <c r="B4" s="459"/>
      <c r="C4" s="459"/>
      <c r="D4" s="459"/>
      <c r="E4" s="459"/>
      <c r="F4" s="459"/>
      <c r="G4" s="459"/>
      <c r="H4" s="459"/>
      <c r="I4" s="459"/>
      <c r="J4" s="459"/>
      <c r="K4" s="459"/>
      <c r="L4" s="459"/>
    </row>
    <row r="5" spans="1:26" s="85" customFormat="1" ht="12.75" customHeight="1" x14ac:dyDescent="0.2">
      <c r="A5" s="200"/>
      <c r="B5" s="200"/>
      <c r="C5" s="200"/>
      <c r="D5" s="173"/>
      <c r="E5" s="200"/>
      <c r="F5" s="173"/>
      <c r="G5" s="201"/>
      <c r="H5" s="173"/>
      <c r="I5" s="201"/>
      <c r="J5" s="173"/>
      <c r="K5" s="173"/>
      <c r="L5" s="173"/>
    </row>
    <row r="6" spans="1:26" ht="12.75" customHeight="1" x14ac:dyDescent="0.2">
      <c r="A6" s="524" t="s">
        <v>391</v>
      </c>
      <c r="B6" s="485"/>
      <c r="C6" s="485"/>
      <c r="D6" s="485"/>
      <c r="E6" s="485"/>
      <c r="F6" s="485"/>
      <c r="G6" s="485"/>
      <c r="H6" s="485"/>
      <c r="I6" s="485"/>
      <c r="J6" s="485"/>
      <c r="K6" s="485"/>
      <c r="L6" s="485"/>
      <c r="M6" s="131"/>
      <c r="N6" s="131"/>
      <c r="O6" s="131"/>
      <c r="P6" s="131"/>
      <c r="Q6" s="131"/>
      <c r="R6" s="131"/>
      <c r="S6" s="131"/>
      <c r="T6" s="131"/>
      <c r="U6" s="131"/>
      <c r="V6" s="131"/>
      <c r="W6" s="131"/>
      <c r="X6" s="131"/>
      <c r="Y6" s="131"/>
      <c r="Z6" s="131"/>
    </row>
    <row r="7" spans="1:26" ht="12.75" customHeight="1" x14ac:dyDescent="0.2">
      <c r="A7" s="525" t="s">
        <v>308</v>
      </c>
      <c r="B7" s="525"/>
      <c r="C7" s="525"/>
      <c r="D7" s="525"/>
      <c r="E7" s="525"/>
      <c r="F7" s="525"/>
      <c r="G7" s="525"/>
      <c r="H7" s="525"/>
      <c r="I7" s="525"/>
      <c r="J7" s="525"/>
      <c r="K7" s="525"/>
      <c r="L7" s="525"/>
    </row>
    <row r="8" spans="1:26" s="85" customFormat="1" x14ac:dyDescent="0.2">
      <c r="A8" s="208"/>
      <c r="B8" s="200"/>
      <c r="C8" s="200"/>
      <c r="D8" s="173"/>
      <c r="E8" s="200"/>
      <c r="F8" s="173"/>
      <c r="G8" s="201"/>
      <c r="H8" s="173"/>
      <c r="I8" s="201"/>
      <c r="J8" s="173"/>
      <c r="K8" s="173"/>
      <c r="L8" s="173"/>
    </row>
    <row r="9" spans="1:26" s="110" customFormat="1" ht="25.15" customHeight="1" x14ac:dyDescent="0.2">
      <c r="A9" s="478" t="s">
        <v>163</v>
      </c>
      <c r="B9" s="461"/>
      <c r="C9" s="520">
        <v>2021</v>
      </c>
      <c r="D9" s="520"/>
      <c r="E9" s="520"/>
      <c r="F9" s="520"/>
      <c r="G9" s="521">
        <v>2020</v>
      </c>
      <c r="H9" s="521"/>
      <c r="I9" s="521"/>
      <c r="J9" s="521"/>
      <c r="K9" s="522" t="s">
        <v>369</v>
      </c>
      <c r="L9" s="523"/>
    </row>
    <row r="10" spans="1:26" s="110" customFormat="1" ht="25.9" customHeight="1" x14ac:dyDescent="0.2">
      <c r="A10" s="479"/>
      <c r="B10" s="461"/>
      <c r="C10" s="412" t="s">
        <v>326</v>
      </c>
      <c r="D10" s="265" t="s">
        <v>310</v>
      </c>
      <c r="E10" s="413" t="s">
        <v>321</v>
      </c>
      <c r="F10" s="265" t="s">
        <v>310</v>
      </c>
      <c r="G10" s="412" t="s">
        <v>327</v>
      </c>
      <c r="H10" s="265" t="s">
        <v>310</v>
      </c>
      <c r="I10" s="413" t="s">
        <v>322</v>
      </c>
      <c r="J10" s="265" t="s">
        <v>310</v>
      </c>
      <c r="K10" s="209" t="s">
        <v>164</v>
      </c>
      <c r="L10" s="210" t="s">
        <v>6</v>
      </c>
    </row>
    <row r="11" spans="1:26" ht="18.600000000000001" customHeight="1" x14ac:dyDescent="0.2">
      <c r="A11" s="479"/>
      <c r="B11" s="461"/>
      <c r="C11" s="65" t="s">
        <v>9</v>
      </c>
      <c r="D11" s="414" t="s">
        <v>10</v>
      </c>
      <c r="E11" s="65" t="s">
        <v>11</v>
      </c>
      <c r="F11" s="414" t="s">
        <v>12</v>
      </c>
      <c r="G11" s="65" t="s">
        <v>13</v>
      </c>
      <c r="H11" s="414" t="s">
        <v>14</v>
      </c>
      <c r="I11" s="65" t="s">
        <v>15</v>
      </c>
      <c r="J11" s="414" t="s">
        <v>16</v>
      </c>
      <c r="K11" s="414" t="s">
        <v>165</v>
      </c>
      <c r="L11" s="66" t="s">
        <v>166</v>
      </c>
    </row>
    <row r="12" spans="1:26" x14ac:dyDescent="0.2">
      <c r="A12" s="196"/>
      <c r="B12" s="196"/>
      <c r="C12" s="197"/>
      <c r="D12" s="198"/>
      <c r="E12" s="197"/>
      <c r="F12" s="198"/>
      <c r="G12" s="197"/>
      <c r="H12" s="198"/>
      <c r="I12" s="197"/>
      <c r="J12" s="198"/>
      <c r="K12" s="198"/>
      <c r="L12" s="198"/>
    </row>
    <row r="13" spans="1:26" s="38" customFormat="1" x14ac:dyDescent="0.2">
      <c r="A13" s="64"/>
      <c r="B13" s="54" t="s">
        <v>102</v>
      </c>
      <c r="C13" s="211">
        <v>5308715022</v>
      </c>
      <c r="D13" s="212">
        <v>99.999999999999986</v>
      </c>
      <c r="E13" s="211">
        <v>10830182374</v>
      </c>
      <c r="F13" s="212">
        <v>100</v>
      </c>
      <c r="G13" s="211">
        <v>5432174538</v>
      </c>
      <c r="H13" s="212">
        <v>99.999999999999986</v>
      </c>
      <c r="I13" s="211">
        <v>11234068339</v>
      </c>
      <c r="J13" s="165">
        <v>99.999999999999986</v>
      </c>
      <c r="K13" s="152">
        <v>-2.2727457510129057</v>
      </c>
      <c r="L13" s="152">
        <v>-3.5951887847955888</v>
      </c>
    </row>
    <row r="14" spans="1:26" s="38" customFormat="1" x14ac:dyDescent="0.2">
      <c r="A14" s="64"/>
      <c r="B14" s="54"/>
      <c r="C14" s="211"/>
      <c r="D14" s="212"/>
      <c r="E14" s="211"/>
      <c r="F14" s="212"/>
      <c r="G14" s="211"/>
      <c r="H14" s="212"/>
      <c r="I14" s="211"/>
      <c r="J14" s="165"/>
      <c r="K14" s="152"/>
      <c r="L14" s="152"/>
    </row>
    <row r="15" spans="1:26" x14ac:dyDescent="0.2">
      <c r="A15" s="110"/>
      <c r="B15" s="213" t="s">
        <v>167</v>
      </c>
      <c r="C15" s="214">
        <f>SUM(C17:C26)</f>
        <v>4335571365</v>
      </c>
      <c r="D15" s="165">
        <f>C15/C13*100</f>
        <v>81.668941486458266</v>
      </c>
      <c r="E15" s="214">
        <f>SUM(E17:E26)</f>
        <v>8906901853</v>
      </c>
      <c r="F15" s="165">
        <f>E15/E13*100</f>
        <v>82.241476139707331</v>
      </c>
      <c r="G15" s="214">
        <f>SUM(G17:G26)</f>
        <v>4475078489</v>
      </c>
      <c r="H15" s="165">
        <f>G15/G13*100</f>
        <v>82.380977593691597</v>
      </c>
      <c r="I15" s="214">
        <f>SUM(I17:I26)</f>
        <v>9276738938</v>
      </c>
      <c r="J15" s="165">
        <f>I15/I13*100</f>
        <v>82.576842672347212</v>
      </c>
      <c r="K15" s="152">
        <f>(C15-G15)/G15*100</f>
        <v>-3.1174229534278899</v>
      </c>
      <c r="L15" s="152">
        <f>(E15-I15)/I15*100</f>
        <v>-3.9867143774527118</v>
      </c>
      <c r="M15" s="215"/>
    </row>
    <row r="16" spans="1:26" x14ac:dyDescent="0.2">
      <c r="A16" s="110"/>
      <c r="B16" s="143"/>
      <c r="C16" s="146"/>
      <c r="E16" s="102"/>
      <c r="G16" s="102"/>
      <c r="I16" s="102"/>
      <c r="J16" s="103"/>
    </row>
    <row r="17" spans="1:13" ht="14.25" x14ac:dyDescent="0.2">
      <c r="A17" s="110">
        <v>1</v>
      </c>
      <c r="B17" s="106" t="s">
        <v>334</v>
      </c>
      <c r="C17" s="146">
        <v>895736773</v>
      </c>
      <c r="D17" s="103">
        <v>16.872948901720118</v>
      </c>
      <c r="E17" s="216">
        <v>1754002502</v>
      </c>
      <c r="F17" s="103">
        <v>16.19550291425222</v>
      </c>
      <c r="G17" s="216">
        <v>873725709</v>
      </c>
      <c r="H17" s="103">
        <v>16.08427164642772</v>
      </c>
      <c r="I17" s="216">
        <v>1816294605</v>
      </c>
      <c r="J17" s="103">
        <v>16.167736835769304</v>
      </c>
      <c r="K17" s="153">
        <v>2.5192189921013242</v>
      </c>
      <c r="L17" s="153">
        <v>-3.4296255039528711</v>
      </c>
      <c r="M17" s="85"/>
    </row>
    <row r="18" spans="1:13" ht="14.25" x14ac:dyDescent="0.2">
      <c r="A18" s="110">
        <v>2</v>
      </c>
      <c r="B18" s="106" t="s">
        <v>335</v>
      </c>
      <c r="C18" s="146">
        <v>880594825</v>
      </c>
      <c r="D18" s="103">
        <v>16.587720782726166</v>
      </c>
      <c r="E18" s="216">
        <v>1694027386</v>
      </c>
      <c r="F18" s="103">
        <v>15.641725388363254</v>
      </c>
      <c r="G18" s="217">
        <v>932605190</v>
      </c>
      <c r="H18" s="103">
        <v>17.168174245435118</v>
      </c>
      <c r="I18" s="216">
        <v>1869744361</v>
      </c>
      <c r="J18" s="103">
        <v>16.643519556570858</v>
      </c>
      <c r="K18" s="153">
        <v>-5.5768899377452552</v>
      </c>
      <c r="L18" s="153">
        <v>-9.397914424302412</v>
      </c>
      <c r="M18" s="85"/>
    </row>
    <row r="19" spans="1:13" x14ac:dyDescent="0.2">
      <c r="A19" s="110">
        <v>3</v>
      </c>
      <c r="B19" s="106" t="s">
        <v>168</v>
      </c>
      <c r="C19" s="146">
        <v>659217451</v>
      </c>
      <c r="D19" s="103">
        <v>12.417646233940188</v>
      </c>
      <c r="E19" s="216">
        <v>1371660380</v>
      </c>
      <c r="F19" s="103">
        <v>12.665164192368014</v>
      </c>
      <c r="G19" s="146">
        <v>664055419</v>
      </c>
      <c r="H19" s="103">
        <v>12.224486057189351</v>
      </c>
      <c r="I19" s="146">
        <v>1474340082</v>
      </c>
      <c r="J19" s="103">
        <v>13.123830454918153</v>
      </c>
      <c r="K19" s="153">
        <v>-0.72854883215703881</v>
      </c>
      <c r="L19" s="153">
        <v>-6.9644516386416777</v>
      </c>
      <c r="M19" s="85"/>
    </row>
    <row r="20" spans="1:13" x14ac:dyDescent="0.2">
      <c r="A20" s="110">
        <v>4</v>
      </c>
      <c r="B20" s="106" t="s">
        <v>169</v>
      </c>
      <c r="C20" s="146">
        <v>639420808</v>
      </c>
      <c r="D20" s="103">
        <v>12.044737857469419</v>
      </c>
      <c r="E20" s="216">
        <v>1446484743</v>
      </c>
      <c r="F20" s="103">
        <v>13.356051570032406</v>
      </c>
      <c r="G20" s="146">
        <v>593573672</v>
      </c>
      <c r="H20" s="103">
        <v>10.926999267931107</v>
      </c>
      <c r="I20" s="146">
        <v>1280170593</v>
      </c>
      <c r="J20" s="103">
        <v>11.395431773863985</v>
      </c>
      <c r="K20" s="153">
        <v>7.7239167036370793</v>
      </c>
      <c r="L20" s="153">
        <v>12.991561508240324</v>
      </c>
      <c r="M20" s="85"/>
    </row>
    <row r="21" spans="1:13" x14ac:dyDescent="0.2">
      <c r="A21" s="110">
        <v>5</v>
      </c>
      <c r="B21" s="106" t="s">
        <v>170</v>
      </c>
      <c r="C21" s="146">
        <v>260242222</v>
      </c>
      <c r="D21" s="103">
        <v>4.9021697514657063</v>
      </c>
      <c r="E21" s="216">
        <v>552330492</v>
      </c>
      <c r="F21" s="103">
        <v>5.0999186618129242</v>
      </c>
      <c r="G21" s="146">
        <v>256658494</v>
      </c>
      <c r="H21" s="103">
        <v>4.7247836424360488</v>
      </c>
      <c r="I21" s="146">
        <v>518784906</v>
      </c>
      <c r="J21" s="103">
        <v>4.6179611014025541</v>
      </c>
      <c r="K21" s="153">
        <v>1.3963021227733075</v>
      </c>
      <c r="L21" s="153">
        <v>6.4661838870076815</v>
      </c>
      <c r="M21" s="85"/>
    </row>
    <row r="22" spans="1:13" x14ac:dyDescent="0.2">
      <c r="A22" s="110">
        <v>6</v>
      </c>
      <c r="B22" s="106" t="s">
        <v>171</v>
      </c>
      <c r="C22" s="146">
        <v>256377759</v>
      </c>
      <c r="D22" s="103">
        <v>4.8293750547455927</v>
      </c>
      <c r="E22" s="216">
        <v>533447561</v>
      </c>
      <c r="F22" s="103">
        <v>4.9255639709322594</v>
      </c>
      <c r="G22" s="146">
        <v>311739005</v>
      </c>
      <c r="H22" s="103">
        <v>5.7387516328732513</v>
      </c>
      <c r="I22" s="146">
        <v>620160497</v>
      </c>
      <c r="J22" s="103">
        <v>5.5203553893922948</v>
      </c>
      <c r="K22" s="153">
        <v>-17.758844774653713</v>
      </c>
      <c r="L22" s="153">
        <v>-13.98233786567673</v>
      </c>
      <c r="M22" s="85"/>
    </row>
    <row r="23" spans="1:13" x14ac:dyDescent="0.2">
      <c r="A23" s="110">
        <v>7</v>
      </c>
      <c r="B23" s="106" t="s">
        <v>172</v>
      </c>
      <c r="C23" s="146">
        <v>218209499</v>
      </c>
      <c r="D23" s="103">
        <v>4.1104014454667785</v>
      </c>
      <c r="E23" s="216">
        <v>459866772</v>
      </c>
      <c r="F23" s="103">
        <v>4.2461590776532203</v>
      </c>
      <c r="G23" s="146">
        <v>227242953</v>
      </c>
      <c r="H23" s="103">
        <v>4.1832778275137228</v>
      </c>
      <c r="I23" s="146">
        <v>458539948</v>
      </c>
      <c r="J23" s="103">
        <v>4.081690925878922</v>
      </c>
      <c r="K23" s="153">
        <v>-3.9752405435428351</v>
      </c>
      <c r="L23" s="153">
        <v>0.28935843120914129</v>
      </c>
      <c r="M23" s="85"/>
    </row>
    <row r="24" spans="1:13" x14ac:dyDescent="0.2">
      <c r="A24" s="110">
        <v>8</v>
      </c>
      <c r="B24" s="106" t="s">
        <v>173</v>
      </c>
      <c r="C24" s="146">
        <v>187225280</v>
      </c>
      <c r="D24" s="103">
        <v>3.5267532580693124</v>
      </c>
      <c r="E24" s="216">
        <v>401121534</v>
      </c>
      <c r="F24" s="103">
        <v>3.7037375747519432</v>
      </c>
      <c r="G24" s="146">
        <v>210902833</v>
      </c>
      <c r="H24" s="103">
        <v>3.882475268875464</v>
      </c>
      <c r="I24" s="146">
        <v>499413285</v>
      </c>
      <c r="J24" s="103">
        <v>4.445524719359641</v>
      </c>
      <c r="K24" s="153">
        <v>-11.226759101903571</v>
      </c>
      <c r="L24" s="153">
        <v>-19.681444998004004</v>
      </c>
      <c r="M24" s="85"/>
    </row>
    <row r="25" spans="1:13" x14ac:dyDescent="0.2">
      <c r="A25" s="110">
        <v>9</v>
      </c>
      <c r="B25" s="106" t="s">
        <v>174</v>
      </c>
      <c r="C25" s="146">
        <v>183060263</v>
      </c>
      <c r="D25" s="103">
        <v>3.4482970406468354</v>
      </c>
      <c r="E25" s="216">
        <v>399254721</v>
      </c>
      <c r="F25" s="103">
        <v>3.686500441197464</v>
      </c>
      <c r="G25" s="146">
        <v>214505198</v>
      </c>
      <c r="H25" s="103">
        <v>3.9487906086128044</v>
      </c>
      <c r="I25" s="146">
        <v>392282489</v>
      </c>
      <c r="J25" s="103">
        <v>3.4919005044517912</v>
      </c>
      <c r="K25" s="153">
        <v>-14.659288116645076</v>
      </c>
      <c r="L25" s="153">
        <v>1.7773497914152392</v>
      </c>
      <c r="M25" s="85"/>
    </row>
    <row r="26" spans="1:13" ht="14.25" x14ac:dyDescent="0.2">
      <c r="A26" s="110">
        <v>10</v>
      </c>
      <c r="B26" s="106" t="s">
        <v>336</v>
      </c>
      <c r="C26" s="146">
        <v>155486485</v>
      </c>
      <c r="D26" s="103">
        <v>2.9288911602081473</v>
      </c>
      <c r="E26" s="216">
        <v>294705762</v>
      </c>
      <c r="F26" s="103">
        <v>2.7211523483436402</v>
      </c>
      <c r="G26" s="146">
        <v>190070016</v>
      </c>
      <c r="H26" s="103">
        <v>3.4989673963970116</v>
      </c>
      <c r="I26" s="146">
        <v>347008172</v>
      </c>
      <c r="J26" s="103">
        <v>3.0888914107397083</v>
      </c>
      <c r="K26" s="153">
        <v>-18.195153411256616</v>
      </c>
      <c r="L26" s="153">
        <v>-15.07238567280773</v>
      </c>
      <c r="M26" s="85"/>
    </row>
    <row r="27" spans="1:13" x14ac:dyDescent="0.2">
      <c r="A27" s="110"/>
      <c r="B27" s="106"/>
      <c r="C27" s="146"/>
      <c r="D27" s="103"/>
      <c r="E27" s="216"/>
      <c r="F27" s="103"/>
      <c r="G27" s="146"/>
      <c r="H27" s="103"/>
      <c r="I27" s="146"/>
      <c r="J27" s="103"/>
      <c r="M27" s="85"/>
    </row>
    <row r="28" spans="1:13" s="38" customFormat="1" x14ac:dyDescent="0.2">
      <c r="A28" s="64"/>
      <c r="B28" s="218" t="s">
        <v>175</v>
      </c>
      <c r="C28" s="214">
        <f>SUM(C30:C40)</f>
        <v>973143657</v>
      </c>
      <c r="D28" s="165">
        <f>C28/C13*100</f>
        <v>18.331058513541734</v>
      </c>
      <c r="E28" s="219">
        <f>SUM(E30:E40)</f>
        <v>1923280521</v>
      </c>
      <c r="F28" s="165">
        <f>E28/E13*100</f>
        <v>17.758523860292659</v>
      </c>
      <c r="G28" s="214">
        <f>SUM(G30:G40)</f>
        <v>957096049</v>
      </c>
      <c r="H28" s="165">
        <f>G28/G13*100</f>
        <v>17.619022406308403</v>
      </c>
      <c r="I28" s="214">
        <f>SUM(I30:I40)</f>
        <v>1957329401</v>
      </c>
      <c r="J28" s="165">
        <f>I28/I13*100</f>
        <v>17.423157327652785</v>
      </c>
      <c r="K28" s="152">
        <f>(C28-G28)/G28*100</f>
        <v>1.6766977584712608</v>
      </c>
      <c r="L28" s="152">
        <f>(E28-I28)/I28*100</f>
        <v>-1.7395579907298393</v>
      </c>
      <c r="M28" s="220"/>
    </row>
    <row r="29" spans="1:13" x14ac:dyDescent="0.2">
      <c r="A29" s="110"/>
      <c r="B29" s="106"/>
      <c r="C29" s="146"/>
      <c r="D29" s="103"/>
      <c r="E29" s="216"/>
      <c r="F29" s="103"/>
      <c r="G29" s="146"/>
      <c r="H29" s="103"/>
      <c r="I29" s="146"/>
      <c r="J29" s="103"/>
      <c r="M29" s="85"/>
    </row>
    <row r="30" spans="1:13" x14ac:dyDescent="0.2">
      <c r="A30" s="110">
        <v>11</v>
      </c>
      <c r="B30" s="106" t="s">
        <v>176</v>
      </c>
      <c r="C30" s="146">
        <v>145934000</v>
      </c>
      <c r="D30" s="103">
        <v>2.7489514768683323</v>
      </c>
      <c r="E30" s="216">
        <v>297342920</v>
      </c>
      <c r="F30" s="103">
        <v>2.7455024276768469</v>
      </c>
      <c r="G30" s="146">
        <v>178164958</v>
      </c>
      <c r="H30" s="103">
        <v>3.2798091584442384</v>
      </c>
      <c r="I30" s="146">
        <v>378644524</v>
      </c>
      <c r="J30" s="103">
        <v>3.3705022310172721</v>
      </c>
      <c r="K30" s="153">
        <v>-18.090514746451991</v>
      </c>
      <c r="L30" s="153">
        <v>-21.471749582201806</v>
      </c>
      <c r="M30" s="85"/>
    </row>
    <row r="31" spans="1:13" x14ac:dyDescent="0.2">
      <c r="A31" s="110">
        <v>12</v>
      </c>
      <c r="B31" s="106" t="s">
        <v>177</v>
      </c>
      <c r="C31" s="146">
        <v>106376242</v>
      </c>
      <c r="D31" s="103">
        <v>2.0038039630901854</v>
      </c>
      <c r="E31" s="216">
        <v>187966344</v>
      </c>
      <c r="F31" s="103">
        <v>1.7355787512059861</v>
      </c>
      <c r="G31" s="146">
        <v>35170016</v>
      </c>
      <c r="H31" s="103">
        <v>0.64743899066521493</v>
      </c>
      <c r="I31" s="146">
        <v>84480986</v>
      </c>
      <c r="J31" s="103">
        <v>0.75200705079136154</v>
      </c>
      <c r="K31" s="153">
        <v>202.46287633193</v>
      </c>
      <c r="L31" s="153">
        <v>122.49544293907744</v>
      </c>
      <c r="M31" s="85"/>
    </row>
    <row r="32" spans="1:13" x14ac:dyDescent="0.2">
      <c r="A32" s="110">
        <v>13</v>
      </c>
      <c r="B32" s="106" t="s">
        <v>178</v>
      </c>
      <c r="C32" s="146">
        <v>94866594</v>
      </c>
      <c r="D32" s="103">
        <v>1.7869972979687287</v>
      </c>
      <c r="E32" s="216">
        <v>212251386</v>
      </c>
      <c r="F32" s="103">
        <v>1.9598135901160034</v>
      </c>
      <c r="G32" s="146">
        <v>101203150</v>
      </c>
      <c r="H32" s="103">
        <v>1.8630320011267649</v>
      </c>
      <c r="I32" s="146">
        <v>205776160</v>
      </c>
      <c r="J32" s="103">
        <v>1.8317154016735948</v>
      </c>
      <c r="K32" s="153">
        <v>-6.2612240824519771</v>
      </c>
      <c r="L32" s="153">
        <v>3.1467328382452031</v>
      </c>
      <c r="M32" s="85"/>
    </row>
    <row r="33" spans="1:26" x14ac:dyDescent="0.2">
      <c r="A33" s="110">
        <v>14</v>
      </c>
      <c r="B33" s="106" t="s">
        <v>179</v>
      </c>
      <c r="C33" s="146">
        <v>68671075</v>
      </c>
      <c r="D33" s="103">
        <v>1.2935536135471242</v>
      </c>
      <c r="E33" s="216">
        <v>130265698</v>
      </c>
      <c r="F33" s="103">
        <v>1.2028024413765057</v>
      </c>
      <c r="G33" s="146">
        <v>71025271</v>
      </c>
      <c r="H33" s="103">
        <v>1.3074924324163901</v>
      </c>
      <c r="I33" s="146">
        <v>133858562</v>
      </c>
      <c r="J33" s="103">
        <v>1.191541282825376</v>
      </c>
      <c r="K33" s="153">
        <v>-3.3145892537319588</v>
      </c>
      <c r="L33" s="153">
        <v>-2.6840748520815527</v>
      </c>
      <c r="M33" s="85"/>
    </row>
    <row r="34" spans="1:26" x14ac:dyDescent="0.2">
      <c r="A34" s="110">
        <v>15</v>
      </c>
      <c r="B34" s="106" t="s">
        <v>180</v>
      </c>
      <c r="C34" s="146">
        <v>44619357</v>
      </c>
      <c r="D34" s="103">
        <v>0.84049260160117145</v>
      </c>
      <c r="E34" s="216">
        <v>92004258</v>
      </c>
      <c r="F34" s="103">
        <v>0.84951716252603893</v>
      </c>
      <c r="G34" s="146">
        <v>53463350</v>
      </c>
      <c r="H34" s="103">
        <v>0.98419794183719211</v>
      </c>
      <c r="I34" s="146">
        <v>115205273</v>
      </c>
      <c r="J34" s="103">
        <v>1.0254991292874314</v>
      </c>
      <c r="K34" s="153">
        <v>-16.542160190111545</v>
      </c>
      <c r="L34" s="153">
        <v>-20.138848158451918</v>
      </c>
      <c r="M34" s="85"/>
    </row>
    <row r="35" spans="1:26" x14ac:dyDescent="0.2">
      <c r="A35" s="110">
        <v>16</v>
      </c>
      <c r="B35" s="106" t="s">
        <v>181</v>
      </c>
      <c r="C35" s="146">
        <v>44423203</v>
      </c>
      <c r="D35" s="103">
        <v>0.83679765848994558</v>
      </c>
      <c r="E35" s="216">
        <v>85700304</v>
      </c>
      <c r="F35" s="103">
        <v>0.79130988787169987</v>
      </c>
      <c r="G35" s="146">
        <v>34774743</v>
      </c>
      <c r="H35" s="103">
        <v>0.6401624755747124</v>
      </c>
      <c r="I35" s="146">
        <v>76176234</v>
      </c>
      <c r="J35" s="103">
        <v>0.6780823447152079</v>
      </c>
      <c r="K35" s="153">
        <v>27.745596854590705</v>
      </c>
      <c r="L35" s="153">
        <v>12.502678985154336</v>
      </c>
      <c r="M35" s="85"/>
    </row>
    <row r="36" spans="1:26" x14ac:dyDescent="0.2">
      <c r="A36" s="110">
        <v>17</v>
      </c>
      <c r="B36" s="143" t="s">
        <v>182</v>
      </c>
      <c r="C36" s="146">
        <v>42285327</v>
      </c>
      <c r="D36" s="103">
        <v>0.79652659494367561</v>
      </c>
      <c r="E36" s="216">
        <v>75705004</v>
      </c>
      <c r="F36" s="103">
        <v>0.69901873657958769</v>
      </c>
      <c r="G36" s="216">
        <v>38832154</v>
      </c>
      <c r="H36" s="103">
        <v>0.71485468164461985</v>
      </c>
      <c r="I36" s="216">
        <v>74043427</v>
      </c>
      <c r="J36" s="103">
        <v>0.6590971744666364</v>
      </c>
      <c r="K36" s="153">
        <v>8.8925610461886748</v>
      </c>
      <c r="L36" s="153">
        <v>2.2440573962088539</v>
      </c>
      <c r="M36" s="85"/>
    </row>
    <row r="37" spans="1:26" x14ac:dyDescent="0.2">
      <c r="A37" s="110">
        <v>18</v>
      </c>
      <c r="B37" s="143" t="s">
        <v>183</v>
      </c>
      <c r="C37" s="146">
        <v>39569658</v>
      </c>
      <c r="D37" s="103">
        <v>0.74537167348441624</v>
      </c>
      <c r="E37" s="216">
        <v>73607769</v>
      </c>
      <c r="F37" s="103">
        <v>0.67965401189097274</v>
      </c>
      <c r="G37" s="146">
        <v>33415426</v>
      </c>
      <c r="H37" s="103">
        <v>0.61513903440044437</v>
      </c>
      <c r="I37" s="146">
        <v>70525578</v>
      </c>
      <c r="J37" s="103">
        <v>0.62778306016854657</v>
      </c>
      <c r="K37" s="153">
        <v>18.417338147955988</v>
      </c>
      <c r="L37" s="153">
        <v>4.3703165396248078</v>
      </c>
      <c r="M37" s="85"/>
    </row>
    <row r="38" spans="1:26" x14ac:dyDescent="0.2">
      <c r="A38" s="110">
        <v>19</v>
      </c>
      <c r="B38" s="143" t="s">
        <v>184</v>
      </c>
      <c r="C38" s="146">
        <v>39328534</v>
      </c>
      <c r="D38" s="103">
        <v>0.74082963272689306</v>
      </c>
      <c r="E38" s="216">
        <v>73928114</v>
      </c>
      <c r="F38" s="103">
        <v>0.68261190298585461</v>
      </c>
      <c r="G38" s="146">
        <v>38315969</v>
      </c>
      <c r="H38" s="103">
        <v>0.70535231760257555</v>
      </c>
      <c r="I38" s="146">
        <v>63849833</v>
      </c>
      <c r="J38" s="103">
        <v>0.56835895130119529</v>
      </c>
      <c r="K38" s="153">
        <v>2.6426709970456486</v>
      </c>
      <c r="L38" s="153">
        <v>15.78434981967769</v>
      </c>
      <c r="M38" s="85"/>
    </row>
    <row r="39" spans="1:26" x14ac:dyDescent="0.2">
      <c r="A39" s="110">
        <v>20</v>
      </c>
      <c r="B39" s="143" t="s">
        <v>185</v>
      </c>
      <c r="C39" s="146">
        <v>36422791</v>
      </c>
      <c r="D39" s="103">
        <v>0.68609429681305656</v>
      </c>
      <c r="E39" s="216">
        <v>75519730</v>
      </c>
      <c r="F39" s="103">
        <v>0.69730801746515447</v>
      </c>
      <c r="G39" s="146">
        <v>51898414</v>
      </c>
      <c r="H39" s="103">
        <v>0.95538929459928179</v>
      </c>
      <c r="I39" s="146">
        <v>109671136</v>
      </c>
      <c r="J39" s="103">
        <v>0.97623703800401096</v>
      </c>
      <c r="K39" s="153">
        <v>-29.819067303289849</v>
      </c>
      <c r="L39" s="153">
        <v>-31.139830629638045</v>
      </c>
      <c r="M39" s="85"/>
    </row>
    <row r="40" spans="1:26" x14ac:dyDescent="0.2">
      <c r="A40" s="110">
        <v>21</v>
      </c>
      <c r="B40" s="143" t="s">
        <v>85</v>
      </c>
      <c r="C40" s="146">
        <v>310646876</v>
      </c>
      <c r="D40" s="103">
        <v>5.8516397040082069</v>
      </c>
      <c r="E40" s="146">
        <v>618988994</v>
      </c>
      <c r="F40" s="103">
        <v>5.7154069305980091</v>
      </c>
      <c r="G40" s="146">
        <v>320832598</v>
      </c>
      <c r="H40" s="103">
        <v>5.9061540779969688</v>
      </c>
      <c r="I40" s="146">
        <v>645097688</v>
      </c>
      <c r="J40" s="103">
        <v>5.7423336634021522</v>
      </c>
      <c r="K40" s="153">
        <v>-3.1747777699322133</v>
      </c>
      <c r="L40" s="153">
        <v>-4.0472465621361859</v>
      </c>
      <c r="M40" s="85"/>
    </row>
    <row r="41" spans="1:26" x14ac:dyDescent="0.2">
      <c r="A41" s="221"/>
      <c r="B41" s="222"/>
      <c r="C41" s="223"/>
      <c r="D41" s="224"/>
      <c r="E41" s="225"/>
      <c r="F41" s="224"/>
      <c r="G41" s="225"/>
      <c r="H41" s="224"/>
      <c r="I41" s="225"/>
      <c r="J41" s="145"/>
      <c r="K41" s="224"/>
      <c r="L41" s="224"/>
    </row>
    <row r="42" spans="1:26" x14ac:dyDescent="0.2">
      <c r="A42" s="110"/>
      <c r="B42" s="143"/>
    </row>
    <row r="43" spans="1:26" s="23" customFormat="1" ht="12" x14ac:dyDescent="0.2">
      <c r="A43" s="18" t="s">
        <v>186</v>
      </c>
      <c r="B43" s="138"/>
      <c r="C43" s="185"/>
      <c r="D43" s="139"/>
      <c r="E43" s="138"/>
      <c r="F43" s="139"/>
      <c r="G43" s="202"/>
      <c r="H43" s="139"/>
      <c r="I43" s="202"/>
      <c r="J43" s="203"/>
      <c r="K43" s="139"/>
      <c r="L43" s="139"/>
    </row>
    <row r="44" spans="1:26" s="23" customFormat="1" ht="12" x14ac:dyDescent="0.2">
      <c r="A44" s="114" t="s">
        <v>87</v>
      </c>
      <c r="B44" s="72" t="s">
        <v>187</v>
      </c>
      <c r="C44" s="185"/>
      <c r="D44" s="139"/>
      <c r="E44" s="386"/>
      <c r="F44" s="139"/>
      <c r="G44" s="202"/>
      <c r="H44" s="139"/>
      <c r="I44" s="202"/>
      <c r="J44" s="203"/>
      <c r="K44" s="139"/>
      <c r="L44" s="139"/>
    </row>
    <row r="45" spans="1:26" s="23" customFormat="1" ht="12" x14ac:dyDescent="0.2">
      <c r="A45" s="20" t="s">
        <v>89</v>
      </c>
      <c r="B45" s="72" t="s">
        <v>188</v>
      </c>
      <c r="C45" s="185"/>
      <c r="D45" s="139"/>
      <c r="E45" s="138"/>
      <c r="F45" s="139"/>
      <c r="G45" s="202"/>
      <c r="H45" s="139"/>
      <c r="I45" s="202"/>
      <c r="J45" s="203"/>
      <c r="K45" s="139"/>
      <c r="L45" s="139"/>
      <c r="M45" s="185"/>
      <c r="N45" s="185"/>
      <c r="O45" s="185"/>
      <c r="P45" s="185"/>
      <c r="Q45" s="185"/>
      <c r="R45" s="185"/>
      <c r="S45" s="185"/>
      <c r="T45" s="185"/>
      <c r="U45" s="185"/>
      <c r="V45" s="185"/>
      <c r="W45" s="185"/>
      <c r="X45" s="185"/>
      <c r="Y45" s="185"/>
      <c r="Z45" s="185"/>
    </row>
    <row r="46" spans="1:26" s="415" customFormat="1" ht="12" x14ac:dyDescent="0.2">
      <c r="A46" s="20" t="s">
        <v>91</v>
      </c>
      <c r="B46" s="72" t="s">
        <v>189</v>
      </c>
      <c r="C46" s="185"/>
      <c r="D46" s="139"/>
      <c r="E46" s="138"/>
      <c r="F46" s="139"/>
      <c r="G46" s="202"/>
      <c r="H46" s="139"/>
      <c r="I46" s="202"/>
      <c r="J46" s="203"/>
      <c r="K46" s="139"/>
      <c r="L46" s="139"/>
      <c r="M46" s="23"/>
      <c r="N46" s="23"/>
      <c r="O46" s="23"/>
      <c r="P46" s="23"/>
      <c r="Q46" s="23"/>
      <c r="R46" s="23"/>
      <c r="S46" s="23"/>
      <c r="T46" s="23"/>
      <c r="U46" s="23"/>
      <c r="V46" s="23"/>
      <c r="W46" s="23"/>
      <c r="X46" s="23"/>
      <c r="Y46" s="23"/>
      <c r="Z46" s="23"/>
    </row>
    <row r="47" spans="1:26" s="23" customFormat="1" ht="12" x14ac:dyDescent="0.2">
      <c r="A47" s="20" t="s">
        <v>98</v>
      </c>
      <c r="B47" s="72" t="s">
        <v>99</v>
      </c>
      <c r="C47" s="185"/>
      <c r="D47" s="139"/>
      <c r="E47" s="386"/>
      <c r="F47" s="139"/>
      <c r="G47" s="202"/>
      <c r="H47" s="139"/>
      <c r="I47" s="202"/>
      <c r="J47" s="203"/>
      <c r="K47" s="139"/>
      <c r="L47" s="139"/>
      <c r="M47" s="185"/>
      <c r="N47" s="185"/>
      <c r="O47" s="185"/>
      <c r="P47" s="185"/>
      <c r="Q47" s="185"/>
      <c r="R47" s="185"/>
      <c r="S47" s="185"/>
      <c r="T47" s="185"/>
      <c r="U47" s="185"/>
      <c r="V47" s="185"/>
      <c r="W47" s="185"/>
      <c r="X47" s="185"/>
      <c r="Y47" s="185"/>
      <c r="Z47" s="185"/>
    </row>
    <row r="48" spans="1:26" s="415" customFormat="1" ht="12" x14ac:dyDescent="0.2">
      <c r="A48" s="20" t="s">
        <v>100</v>
      </c>
      <c r="B48" s="72" t="s">
        <v>101</v>
      </c>
      <c r="C48" s="185"/>
      <c r="D48" s="139"/>
      <c r="E48" s="138"/>
      <c r="F48" s="139"/>
      <c r="G48" s="202"/>
      <c r="H48" s="139"/>
      <c r="I48" s="202"/>
      <c r="J48" s="203"/>
      <c r="K48" s="139"/>
      <c r="L48" s="139"/>
      <c r="M48" s="23"/>
      <c r="N48" s="23"/>
      <c r="O48" s="23"/>
      <c r="P48" s="23"/>
      <c r="Q48" s="23"/>
      <c r="R48" s="23"/>
      <c r="S48" s="23"/>
      <c r="T48" s="23"/>
      <c r="U48" s="23"/>
      <c r="V48" s="23"/>
      <c r="W48" s="23"/>
      <c r="X48" s="23"/>
      <c r="Y48" s="23"/>
      <c r="Z48" s="23"/>
    </row>
    <row r="49" spans="1:12" s="23" customFormat="1" ht="12" x14ac:dyDescent="0.2">
      <c r="A49" s="23" t="s">
        <v>306</v>
      </c>
      <c r="B49" s="72"/>
      <c r="C49" s="185"/>
      <c r="D49" s="139"/>
      <c r="E49" s="138"/>
      <c r="F49" s="139"/>
      <c r="G49" s="202"/>
      <c r="H49" s="139"/>
      <c r="I49" s="202"/>
      <c r="J49" s="203"/>
      <c r="K49" s="139"/>
      <c r="L49" s="139"/>
    </row>
    <row r="52" spans="1:12" x14ac:dyDescent="0.2">
      <c r="B52" s="106"/>
      <c r="C52" s="226"/>
    </row>
    <row r="53" spans="1:12" x14ac:dyDescent="0.2">
      <c r="B53" s="106"/>
      <c r="C53" s="226"/>
    </row>
    <row r="54" spans="1:12" x14ac:dyDescent="0.2">
      <c r="B54" s="106"/>
      <c r="C54" s="226"/>
    </row>
    <row r="55" spans="1:12" x14ac:dyDescent="0.2">
      <c r="B55" s="106"/>
      <c r="C55" s="226"/>
    </row>
    <row r="56" spans="1:12" x14ac:dyDescent="0.2">
      <c r="B56" s="106"/>
      <c r="C56" s="226"/>
    </row>
    <row r="57" spans="1:12" x14ac:dyDescent="0.2">
      <c r="B57" s="106"/>
      <c r="C57" s="226"/>
    </row>
    <row r="58" spans="1:12" x14ac:dyDescent="0.2">
      <c r="C58" s="226"/>
    </row>
    <row r="61" spans="1:12" x14ac:dyDescent="0.2">
      <c r="B61" s="108"/>
      <c r="C61" s="226"/>
      <c r="E61" s="34"/>
      <c r="G61" s="34"/>
      <c r="I61" s="34"/>
      <c r="J61" s="67"/>
    </row>
    <row r="62" spans="1:12" x14ac:dyDescent="0.2">
      <c r="B62" s="108"/>
      <c r="E62" s="34"/>
      <c r="G62" s="34"/>
      <c r="I62" s="34"/>
      <c r="J62" s="67"/>
    </row>
  </sheetData>
  <mergeCells count="10">
    <mergeCell ref="A9:B11"/>
    <mergeCell ref="C9:F9"/>
    <mergeCell ref="G9:J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31"/>
  <sheetViews>
    <sheetView zoomScale="90" zoomScaleNormal="90" workbookViewId="0">
      <selection activeCell="A7" sqref="A7:L7"/>
    </sheetView>
  </sheetViews>
  <sheetFormatPr defaultColWidth="8.85546875" defaultRowHeight="12.75" x14ac:dyDescent="0.2"/>
  <cols>
    <col min="1" max="1" width="8.7109375" style="207" customWidth="1"/>
    <col min="2" max="2" width="26" style="207" customWidth="1"/>
    <col min="3" max="10" width="11.42578125" style="207" customWidth="1"/>
    <col min="11" max="12" width="14.5703125" style="207" customWidth="1"/>
    <col min="13" max="13" width="11.42578125" style="207" customWidth="1"/>
    <col min="14" max="16384" width="8.85546875" style="207"/>
  </cols>
  <sheetData>
    <row r="1" spans="1:26" x14ac:dyDescent="0.2">
      <c r="A1" s="511" t="s">
        <v>0</v>
      </c>
      <c r="B1" s="511"/>
      <c r="C1" s="511"/>
      <c r="D1" s="511"/>
      <c r="E1" s="511"/>
      <c r="F1" s="511"/>
      <c r="G1" s="511"/>
      <c r="H1" s="511"/>
      <c r="I1" s="511"/>
      <c r="J1" s="511"/>
      <c r="K1" s="511"/>
      <c r="L1" s="511"/>
    </row>
    <row r="2" spans="1:26" x14ac:dyDescent="0.2">
      <c r="A2" s="511" t="s">
        <v>1</v>
      </c>
      <c r="B2" s="511"/>
      <c r="C2" s="511"/>
      <c r="D2" s="511"/>
      <c r="E2" s="511"/>
      <c r="F2" s="511"/>
      <c r="G2" s="511"/>
      <c r="H2" s="511"/>
      <c r="I2" s="511"/>
      <c r="J2" s="511"/>
      <c r="K2" s="511"/>
      <c r="L2" s="511"/>
    </row>
    <row r="3" spans="1:26" x14ac:dyDescent="0.2">
      <c r="A3" s="532" t="s">
        <v>300</v>
      </c>
      <c r="B3" s="532"/>
      <c r="C3" s="532"/>
      <c r="D3" s="532"/>
      <c r="E3" s="532"/>
      <c r="F3" s="532"/>
      <c r="G3" s="532"/>
      <c r="H3" s="532"/>
      <c r="I3" s="532"/>
      <c r="J3" s="532"/>
      <c r="K3" s="532"/>
      <c r="L3" s="532"/>
    </row>
    <row r="4" spans="1:26" x14ac:dyDescent="0.2">
      <c r="A4" s="511" t="s">
        <v>2</v>
      </c>
      <c r="B4" s="511"/>
      <c r="C4" s="511"/>
      <c r="D4" s="511"/>
      <c r="E4" s="511"/>
      <c r="F4" s="511"/>
      <c r="G4" s="511"/>
      <c r="H4" s="511"/>
      <c r="I4" s="511"/>
      <c r="J4" s="511"/>
      <c r="K4" s="511"/>
      <c r="L4" s="511"/>
    </row>
    <row r="5" spans="1:26" x14ac:dyDescent="0.2">
      <c r="A5" s="143"/>
      <c r="B5" s="143"/>
      <c r="C5" s="227"/>
      <c r="D5" s="226"/>
      <c r="E5" s="227"/>
      <c r="F5" s="226"/>
      <c r="G5" s="227"/>
      <c r="H5" s="226"/>
      <c r="I5" s="227"/>
      <c r="J5" s="34"/>
      <c r="K5" s="67"/>
      <c r="L5" s="67"/>
    </row>
    <row r="6" spans="1:26" ht="14.25" x14ac:dyDescent="0.2">
      <c r="A6" s="486" t="s">
        <v>392</v>
      </c>
      <c r="B6" s="477"/>
      <c r="C6" s="477"/>
      <c r="D6" s="477"/>
      <c r="E6" s="477"/>
      <c r="F6" s="477"/>
      <c r="G6" s="477"/>
      <c r="H6" s="477"/>
      <c r="I6" s="477"/>
      <c r="J6" s="477"/>
      <c r="K6" s="477"/>
      <c r="L6" s="477"/>
    </row>
    <row r="7" spans="1:26" x14ac:dyDescent="0.2">
      <c r="A7" s="531" t="s">
        <v>308</v>
      </c>
      <c r="B7" s="485"/>
      <c r="C7" s="485"/>
      <c r="D7" s="485"/>
      <c r="E7" s="485"/>
      <c r="F7" s="485"/>
      <c r="G7" s="485"/>
      <c r="H7" s="485"/>
      <c r="I7" s="485"/>
      <c r="J7" s="485"/>
      <c r="K7" s="485"/>
      <c r="L7" s="485"/>
      <c r="M7" s="131"/>
      <c r="N7" s="131"/>
      <c r="O7" s="131"/>
      <c r="P7" s="131"/>
      <c r="Q7" s="131"/>
      <c r="R7" s="131"/>
      <c r="S7" s="131"/>
      <c r="T7" s="131"/>
      <c r="U7" s="131"/>
      <c r="V7" s="131"/>
      <c r="W7" s="131"/>
      <c r="X7" s="131"/>
      <c r="Y7" s="131"/>
      <c r="Z7" s="131"/>
    </row>
    <row r="8" spans="1:26" x14ac:dyDescent="0.2">
      <c r="A8" s="82"/>
      <c r="B8" s="143"/>
      <c r="C8" s="227"/>
      <c r="D8" s="34"/>
      <c r="E8" s="227"/>
      <c r="F8" s="34"/>
      <c r="G8" s="227"/>
      <c r="H8" s="34"/>
      <c r="I8" s="227"/>
      <c r="J8" s="34"/>
      <c r="K8" s="67"/>
      <c r="L8" s="67"/>
    </row>
    <row r="9" spans="1:26" ht="25.9" customHeight="1" x14ac:dyDescent="0.2">
      <c r="A9" s="528" t="s">
        <v>190</v>
      </c>
      <c r="B9" s="461"/>
      <c r="C9" s="480">
        <v>2021</v>
      </c>
      <c r="D9" s="480"/>
      <c r="E9" s="480"/>
      <c r="F9" s="480"/>
      <c r="G9" s="480">
        <v>2020</v>
      </c>
      <c r="H9" s="480"/>
      <c r="I9" s="480"/>
      <c r="J9" s="480"/>
      <c r="K9" s="529" t="s">
        <v>333</v>
      </c>
      <c r="L9" s="530"/>
    </row>
    <row r="10" spans="1:26" ht="25.5" x14ac:dyDescent="0.2">
      <c r="A10" s="479"/>
      <c r="B10" s="461"/>
      <c r="C10" s="416" t="s">
        <v>337</v>
      </c>
      <c r="D10" s="384" t="s">
        <v>310</v>
      </c>
      <c r="E10" s="416" t="s">
        <v>321</v>
      </c>
      <c r="F10" s="384" t="s">
        <v>310</v>
      </c>
      <c r="G10" s="416" t="s">
        <v>338</v>
      </c>
      <c r="H10" s="384" t="s">
        <v>310</v>
      </c>
      <c r="I10" s="416" t="s">
        <v>322</v>
      </c>
      <c r="J10" s="384" t="s">
        <v>310</v>
      </c>
      <c r="K10" s="417" t="s">
        <v>164</v>
      </c>
      <c r="L10" s="418" t="s">
        <v>6</v>
      </c>
    </row>
    <row r="11" spans="1:26" x14ac:dyDescent="0.2">
      <c r="A11" s="479"/>
      <c r="B11" s="461"/>
      <c r="C11" s="419" t="s">
        <v>9</v>
      </c>
      <c r="D11" s="419" t="s">
        <v>10</v>
      </c>
      <c r="E11" s="419" t="s">
        <v>11</v>
      </c>
      <c r="F11" s="419" t="s">
        <v>12</v>
      </c>
      <c r="G11" s="419" t="s">
        <v>13</v>
      </c>
      <c r="H11" s="419" t="s">
        <v>14</v>
      </c>
      <c r="I11" s="419" t="s">
        <v>15</v>
      </c>
      <c r="J11" s="419" t="s">
        <v>16</v>
      </c>
      <c r="K11" s="420" t="s">
        <v>165</v>
      </c>
      <c r="L11" s="421" t="s">
        <v>166</v>
      </c>
    </row>
    <row r="13" spans="1:26" x14ac:dyDescent="0.2">
      <c r="A13" s="54"/>
      <c r="B13" s="213" t="s">
        <v>102</v>
      </c>
      <c r="C13" s="228">
        <v>5308.7150220000003</v>
      </c>
      <c r="D13" s="229"/>
      <c r="E13" s="230">
        <v>10830.182374</v>
      </c>
      <c r="F13" s="231"/>
      <c r="G13" s="230">
        <v>5432.1745380000002</v>
      </c>
      <c r="H13" s="232"/>
      <c r="I13" s="230">
        <v>11234.068338999999</v>
      </c>
      <c r="J13" s="232"/>
      <c r="K13" s="252">
        <v>-2.2727457510129057</v>
      </c>
      <c r="L13" s="252">
        <v>-3.5951887847955888</v>
      </c>
    </row>
    <row r="14" spans="1:26" x14ac:dyDescent="0.2">
      <c r="C14" s="233"/>
      <c r="K14" s="237"/>
      <c r="L14" s="237"/>
    </row>
    <row r="15" spans="1:26" ht="14.25" x14ac:dyDescent="0.2">
      <c r="A15" s="82">
        <v>1</v>
      </c>
      <c r="B15" s="234" t="s">
        <v>339</v>
      </c>
      <c r="C15" s="233">
        <v>4478.5013410000001</v>
      </c>
      <c r="D15" s="422">
        <v>84.361306313119329</v>
      </c>
      <c r="E15" s="233">
        <v>9143.7891350000009</v>
      </c>
      <c r="F15" s="422">
        <v>84.428764163302361</v>
      </c>
      <c r="G15" s="233">
        <v>4529.9698470000003</v>
      </c>
      <c r="H15" s="422">
        <v>83.391463497927845</v>
      </c>
      <c r="I15" s="233">
        <v>9399.5632779999996</v>
      </c>
      <c r="J15" s="422">
        <v>83.670162886303942</v>
      </c>
      <c r="K15" s="252">
        <v>-1.1361776731049433</v>
      </c>
      <c r="L15" s="252">
        <v>-2.7211279443019154</v>
      </c>
      <c r="M15" s="238"/>
    </row>
    <row r="16" spans="1:26" ht="14.25" x14ac:dyDescent="0.2">
      <c r="A16" s="82">
        <v>2</v>
      </c>
      <c r="B16" s="235" t="s">
        <v>340</v>
      </c>
      <c r="C16" s="233">
        <v>2549.9072139999998</v>
      </c>
      <c r="D16" s="422">
        <v>48.03247496678302</v>
      </c>
      <c r="E16" s="233">
        <v>5313.2317919999996</v>
      </c>
      <c r="F16" s="422">
        <v>49.059485874914408</v>
      </c>
      <c r="G16" s="233">
        <v>2616.1870939999999</v>
      </c>
      <c r="H16" s="422">
        <v>48.160954249515314</v>
      </c>
      <c r="I16" s="233">
        <v>5517.8634330000004</v>
      </c>
      <c r="J16" s="422">
        <v>49.117232212699655</v>
      </c>
      <c r="K16" s="252">
        <v>-2.5334533662369658</v>
      </c>
      <c r="L16" s="252">
        <v>-3.708530366594176</v>
      </c>
      <c r="M16" s="238"/>
    </row>
    <row r="17" spans="1:26" ht="14.25" x14ac:dyDescent="0.2">
      <c r="A17" s="82">
        <v>3</v>
      </c>
      <c r="B17" s="235" t="s">
        <v>341</v>
      </c>
      <c r="C17" s="233">
        <v>895.42193799999995</v>
      </c>
      <c r="D17" s="422">
        <v>16.86701837053328</v>
      </c>
      <c r="E17" s="233">
        <v>1808.495584</v>
      </c>
      <c r="F17" s="422">
        <v>16.698662326699615</v>
      </c>
      <c r="G17" s="233">
        <v>903.73014499999999</v>
      </c>
      <c r="H17" s="422">
        <v>16.636618331721209</v>
      </c>
      <c r="I17" s="233">
        <v>1790.2522550000001</v>
      </c>
      <c r="J17" s="422">
        <v>15.935920994756556</v>
      </c>
      <c r="K17" s="252">
        <v>-0.91932387626618772</v>
      </c>
      <c r="L17" s="252">
        <v>1.0190367837296765</v>
      </c>
      <c r="M17" s="238"/>
    </row>
    <row r="18" spans="1:26" ht="14.25" x14ac:dyDescent="0.2">
      <c r="A18" s="82">
        <v>4</v>
      </c>
      <c r="B18" s="235" t="s">
        <v>342</v>
      </c>
      <c r="C18" s="233">
        <v>593.82953099999997</v>
      </c>
      <c r="D18" s="422">
        <v>11.185937247320561</v>
      </c>
      <c r="E18" s="233">
        <v>1225.794443</v>
      </c>
      <c r="F18" s="422">
        <v>11.318317648489121</v>
      </c>
      <c r="G18" s="233">
        <v>647.37836000000004</v>
      </c>
      <c r="H18" s="422">
        <v>11.917480844390351</v>
      </c>
      <c r="I18" s="233">
        <v>1323.124865</v>
      </c>
      <c r="J18" s="422">
        <v>11.777788999259176</v>
      </c>
      <c r="K18" s="252">
        <v>-8.2716433400708755</v>
      </c>
      <c r="L18" s="252">
        <v>-7.3561025549920389</v>
      </c>
      <c r="M18" s="238"/>
    </row>
    <row r="19" spans="1:26" ht="14.25" x14ac:dyDescent="0.2">
      <c r="A19" s="82">
        <v>5</v>
      </c>
      <c r="B19" s="236" t="s">
        <v>343</v>
      </c>
      <c r="C19" s="233">
        <v>229.737302</v>
      </c>
      <c r="D19" s="422">
        <v>4.3275500954174211</v>
      </c>
      <c r="E19" s="233">
        <v>448.14349700000002</v>
      </c>
      <c r="F19" s="422">
        <v>4.1379127472115096</v>
      </c>
      <c r="G19" s="233">
        <v>245.66589099999999</v>
      </c>
      <c r="H19" s="422">
        <v>4.5224226372234426</v>
      </c>
      <c r="I19" s="233">
        <v>495.92237</v>
      </c>
      <c r="J19" s="422">
        <v>4.4144503579203302</v>
      </c>
      <c r="K19" s="252">
        <v>-6.4838423173691577</v>
      </c>
      <c r="L19" s="252">
        <v>-9.6343451899538195</v>
      </c>
      <c r="M19" s="238"/>
    </row>
    <row r="21" spans="1:26" x14ac:dyDescent="0.2">
      <c r="A21" s="239"/>
      <c r="B21" s="239"/>
      <c r="C21" s="239"/>
      <c r="D21" s="239"/>
      <c r="E21" s="239"/>
      <c r="F21" s="239"/>
      <c r="G21" s="239"/>
      <c r="H21" s="239"/>
      <c r="I21" s="239"/>
      <c r="J21" s="239"/>
      <c r="K21" s="239"/>
      <c r="L21" s="239"/>
    </row>
    <row r="23" spans="1:26" s="423" customFormat="1" ht="12" x14ac:dyDescent="0.2">
      <c r="A23" s="30" t="s">
        <v>186</v>
      </c>
      <c r="B23" s="138"/>
      <c r="C23" s="240"/>
      <c r="D23" s="23"/>
      <c r="E23" s="240"/>
      <c r="F23" s="23"/>
      <c r="G23" s="240"/>
      <c r="H23" s="23"/>
      <c r="I23" s="240"/>
      <c r="J23" s="23"/>
      <c r="K23" s="139"/>
      <c r="L23" s="139"/>
      <c r="M23" s="241"/>
      <c r="N23" s="241"/>
      <c r="O23" s="241"/>
      <c r="P23" s="241"/>
      <c r="Q23" s="241"/>
      <c r="R23" s="241"/>
      <c r="S23" s="241"/>
      <c r="T23" s="241"/>
      <c r="U23" s="241"/>
      <c r="V23" s="241"/>
      <c r="W23" s="241"/>
      <c r="X23" s="241"/>
      <c r="Y23" s="241"/>
      <c r="Z23" s="241"/>
    </row>
    <row r="24" spans="1:26" s="423" customFormat="1" ht="30" customHeight="1" x14ac:dyDescent="0.2">
      <c r="A24" s="75" t="s">
        <v>87</v>
      </c>
      <c r="B24" s="526" t="s">
        <v>191</v>
      </c>
      <c r="C24" s="526"/>
      <c r="D24" s="526"/>
      <c r="E24" s="526"/>
      <c r="F24" s="526"/>
      <c r="G24" s="526"/>
      <c r="H24" s="526"/>
      <c r="I24" s="526"/>
      <c r="J24" s="526"/>
      <c r="K24" s="526"/>
      <c r="L24" s="526"/>
      <c r="M24" s="241"/>
      <c r="N24" s="241"/>
      <c r="O24" s="241"/>
      <c r="P24" s="241"/>
      <c r="Q24" s="241"/>
      <c r="R24" s="241"/>
      <c r="S24" s="241"/>
      <c r="T24" s="241"/>
      <c r="U24" s="241"/>
      <c r="V24" s="241"/>
      <c r="W24" s="241"/>
      <c r="X24" s="241"/>
      <c r="Y24" s="241"/>
      <c r="Z24" s="241"/>
    </row>
    <row r="25" spans="1:26" s="423" customFormat="1" ht="14.25" customHeight="1" x14ac:dyDescent="0.2">
      <c r="A25" s="75" t="s">
        <v>89</v>
      </c>
      <c r="B25" s="72" t="s">
        <v>192</v>
      </c>
      <c r="C25" s="240"/>
      <c r="D25" s="23"/>
      <c r="E25" s="240"/>
      <c r="F25" s="23"/>
      <c r="G25" s="240"/>
      <c r="H25" s="23"/>
      <c r="I25" s="240"/>
      <c r="J25" s="23"/>
      <c r="K25" s="139"/>
      <c r="L25" s="139"/>
      <c r="M25" s="241"/>
      <c r="N25" s="241"/>
      <c r="O25" s="241"/>
      <c r="P25" s="241"/>
      <c r="Q25" s="241"/>
      <c r="R25" s="241"/>
      <c r="S25" s="241"/>
      <c r="T25" s="241"/>
      <c r="U25" s="241"/>
      <c r="V25" s="241"/>
      <c r="W25" s="241"/>
      <c r="X25" s="241"/>
      <c r="Y25" s="241"/>
      <c r="Z25" s="241"/>
    </row>
    <row r="26" spans="1:26" s="423" customFormat="1" ht="12" x14ac:dyDescent="0.2">
      <c r="A26" s="75" t="s">
        <v>91</v>
      </c>
      <c r="B26" s="386" t="s">
        <v>193</v>
      </c>
      <c r="C26" s="240"/>
      <c r="D26" s="23"/>
      <c r="E26" s="240"/>
      <c r="F26" s="23"/>
      <c r="G26" s="240"/>
      <c r="H26" s="23"/>
      <c r="I26" s="240"/>
      <c r="J26" s="23"/>
      <c r="K26" s="139"/>
      <c r="L26" s="139"/>
      <c r="M26" s="241"/>
      <c r="N26" s="241"/>
      <c r="O26" s="241"/>
      <c r="P26" s="241"/>
      <c r="Q26" s="241"/>
      <c r="R26" s="241"/>
      <c r="S26" s="241"/>
      <c r="T26" s="241"/>
      <c r="U26" s="241"/>
      <c r="V26" s="241"/>
      <c r="W26" s="241"/>
      <c r="X26" s="241"/>
      <c r="Y26" s="241"/>
      <c r="Z26" s="241"/>
    </row>
    <row r="27" spans="1:26" s="423" customFormat="1" ht="27" customHeight="1" x14ac:dyDescent="0.2">
      <c r="A27" s="69" t="s">
        <v>93</v>
      </c>
      <c r="B27" s="526" t="s">
        <v>194</v>
      </c>
      <c r="C27" s="526"/>
      <c r="D27" s="526"/>
      <c r="E27" s="526"/>
      <c r="F27" s="526"/>
      <c r="G27" s="526"/>
      <c r="H27" s="526"/>
      <c r="I27" s="526"/>
      <c r="J27" s="526"/>
      <c r="K27" s="526"/>
      <c r="L27" s="526"/>
      <c r="M27" s="241"/>
      <c r="N27" s="241"/>
      <c r="O27" s="241"/>
      <c r="P27" s="241"/>
      <c r="Q27" s="241"/>
      <c r="R27" s="241"/>
      <c r="S27" s="241"/>
      <c r="T27" s="241"/>
      <c r="U27" s="241"/>
      <c r="V27" s="241"/>
      <c r="W27" s="241"/>
      <c r="X27" s="241"/>
      <c r="Y27" s="241"/>
      <c r="Z27" s="241"/>
    </row>
    <row r="28" spans="1:26" s="423" customFormat="1" ht="15.75" customHeight="1" x14ac:dyDescent="0.2">
      <c r="A28" s="69" t="s">
        <v>95</v>
      </c>
      <c r="B28" s="527" t="s">
        <v>195</v>
      </c>
      <c r="C28" s="527"/>
      <c r="D28" s="527"/>
      <c r="E28" s="527"/>
      <c r="F28" s="527"/>
      <c r="G28" s="386"/>
      <c r="H28" s="386"/>
      <c r="I28" s="386"/>
      <c r="J28" s="386"/>
      <c r="K28" s="386"/>
      <c r="L28" s="386"/>
      <c r="M28" s="241"/>
      <c r="N28" s="241"/>
      <c r="O28" s="241"/>
      <c r="P28" s="241"/>
      <c r="Q28" s="241"/>
      <c r="R28" s="241"/>
      <c r="S28" s="241"/>
      <c r="T28" s="241"/>
      <c r="U28" s="241"/>
      <c r="V28" s="241"/>
      <c r="W28" s="241"/>
      <c r="X28" s="241"/>
      <c r="Y28" s="241"/>
      <c r="Z28" s="241"/>
    </row>
    <row r="29" spans="1:26" s="423" customFormat="1" ht="16.149999999999999" customHeight="1" x14ac:dyDescent="0.2">
      <c r="A29" s="69" t="s">
        <v>98</v>
      </c>
      <c r="B29" s="72" t="s">
        <v>99</v>
      </c>
      <c r="C29" s="240"/>
      <c r="D29" s="23"/>
      <c r="E29" s="240"/>
      <c r="F29" s="23"/>
      <c r="G29" s="240"/>
      <c r="H29" s="23"/>
      <c r="I29" s="240"/>
      <c r="J29" s="23"/>
      <c r="K29" s="139"/>
      <c r="L29" s="139"/>
      <c r="M29" s="241"/>
      <c r="N29" s="241"/>
      <c r="O29" s="241"/>
      <c r="P29" s="241"/>
      <c r="Q29" s="241"/>
      <c r="R29" s="241"/>
      <c r="S29" s="241"/>
      <c r="T29" s="241"/>
      <c r="U29" s="241"/>
      <c r="V29" s="241"/>
      <c r="W29" s="241"/>
      <c r="X29" s="241"/>
      <c r="Y29" s="241"/>
      <c r="Z29" s="241"/>
    </row>
    <row r="30" spans="1:26" s="423" customFormat="1" ht="12" x14ac:dyDescent="0.2">
      <c r="A30" s="20" t="s">
        <v>100</v>
      </c>
      <c r="B30" s="242" t="s">
        <v>101</v>
      </c>
      <c r="C30" s="240"/>
      <c r="D30" s="23"/>
      <c r="E30" s="240"/>
      <c r="F30" s="23"/>
      <c r="G30" s="240"/>
      <c r="H30" s="23"/>
      <c r="I30" s="240"/>
      <c r="J30" s="23"/>
      <c r="K30" s="139"/>
      <c r="L30" s="139"/>
      <c r="M30" s="241"/>
      <c r="N30" s="241"/>
      <c r="O30" s="241"/>
      <c r="P30" s="241"/>
      <c r="Q30" s="241"/>
      <c r="R30" s="241"/>
      <c r="S30" s="241"/>
      <c r="T30" s="241"/>
      <c r="U30" s="241"/>
      <c r="V30" s="241"/>
      <c r="W30" s="241"/>
      <c r="X30" s="241"/>
      <c r="Y30" s="241"/>
      <c r="Z30" s="241"/>
    </row>
    <row r="31" spans="1:26" s="423" customFormat="1" ht="12" x14ac:dyDescent="0.2">
      <c r="A31" s="23" t="s">
        <v>306</v>
      </c>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row>
  </sheetData>
  <mergeCells count="13">
    <mergeCell ref="A7:L7"/>
    <mergeCell ref="A1:L1"/>
    <mergeCell ref="A2:L2"/>
    <mergeCell ref="A3:L3"/>
    <mergeCell ref="A4:L4"/>
    <mergeCell ref="A6:L6"/>
    <mergeCell ref="B24:L24"/>
    <mergeCell ref="B27:L27"/>
    <mergeCell ref="B28:F28"/>
    <mergeCell ref="A9:B11"/>
    <mergeCell ref="C9:F9"/>
    <mergeCell ref="G9:J9"/>
    <mergeCell ref="K9:L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Table1</vt:lpstr>
      <vt:lpstr>Table2</vt:lpstr>
      <vt:lpstr>Table3</vt:lpstr>
      <vt:lpstr>Table4</vt:lpstr>
      <vt:lpstr>Table5</vt:lpstr>
      <vt:lpstr>Table5a</vt:lpstr>
      <vt:lpstr>Table6</vt:lpstr>
      <vt:lpstr>Table7</vt:lpstr>
      <vt:lpstr>Table 8</vt:lpstr>
      <vt:lpstr>Table9</vt:lpstr>
      <vt:lpstr>Table10</vt:lpstr>
      <vt:lpstr>Table11</vt:lpstr>
      <vt:lpstr>Table11a</vt:lpstr>
      <vt:lpstr>Table12</vt:lpstr>
      <vt:lpstr>Table13</vt:lpstr>
      <vt:lpstr>Table14</vt:lpstr>
      <vt:lpstr>Table15</vt:lpstr>
      <vt:lpstr>Table 16</vt:lpstr>
      <vt:lpstr>Table3!Print_Area</vt:lpstr>
      <vt:lpstr>Table4!Print_Area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GRACELYN</dc:creator>
  <cp:lastModifiedBy>USER</cp:lastModifiedBy>
  <dcterms:created xsi:type="dcterms:W3CDTF">2021-03-27T06:39:38Z</dcterms:created>
  <dcterms:modified xsi:type="dcterms:W3CDTF">2021-04-07T07:37:51Z</dcterms:modified>
</cp:coreProperties>
</file>