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Jeng Soliven\Desktop\Jeng_2021\Press Release\January\Mar12\"/>
    </mc:Choice>
  </mc:AlternateContent>
  <xr:revisionPtr revIDLastSave="0" documentId="13_ncr:1_{AD82A98E-A06F-481E-A6A2-AACC4A3DC3CD}" xr6:coauthVersionLast="46" xr6:coauthVersionMax="46" xr10:uidLastSave="{00000000-0000-0000-0000-000000000000}"/>
  <bookViews>
    <workbookView xWindow="-108" yWindow="-108" windowWidth="23256" windowHeight="12576" tabRatio="827" xr2:uid="{00000000-000D-0000-FFFF-FFFF00000000}"/>
  </bookViews>
  <sheets>
    <sheet name="Table1" sheetId="1" r:id="rId1"/>
    <sheet name="Table2" sheetId="2" r:id="rId2"/>
    <sheet name="Table3" sheetId="3" r:id="rId3"/>
    <sheet name="Table4" sheetId="5" r:id="rId4"/>
    <sheet name="Table5" sheetId="7" r:id="rId5"/>
    <sheet name="Table6" sheetId="8" r:id="rId6"/>
    <sheet name="Table7" sheetId="9" r:id="rId7"/>
    <sheet name="Table8" sheetId="11" r:id="rId8"/>
    <sheet name="Table9" sheetId="13" r:id="rId9"/>
    <sheet name="Table10" sheetId="14" r:id="rId10"/>
    <sheet name="Table11" sheetId="15" r:id="rId11"/>
    <sheet name="Table12" sheetId="16" r:id="rId12"/>
  </sheets>
  <definedNames>
    <definedName name="_xlnm.Database" localSheetId="1">#REF!</definedName>
    <definedName name="_xlnm.Database">#REF!</definedName>
    <definedName name="_xlnm.Print_Area" localSheetId="9">Table10!$A$1:$L$31</definedName>
    <definedName name="_xlnm.Print_Area" localSheetId="2">Table3!$A$1:$G$89</definedName>
    <definedName name="_xlnm.Print_Area" localSheetId="5">Table6!$A$1:$L$32</definedName>
    <definedName name="_xlnm.Print_Area" localSheetId="6">Table7!$A$1:$G$85</definedName>
    <definedName name="sss" localSheetId="1">#REF!</definedName>
    <definedName name="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15" l="1"/>
  <c r="F33" i="15"/>
  <c r="F32" i="15"/>
  <c r="F31" i="15"/>
  <c r="F30" i="15"/>
  <c r="F29" i="15"/>
  <c r="F28" i="15"/>
  <c r="F27" i="15"/>
  <c r="F26" i="15"/>
  <c r="F25" i="15"/>
  <c r="F24" i="15"/>
  <c r="F23" i="15"/>
  <c r="F22" i="15"/>
  <c r="F21" i="15"/>
  <c r="F20" i="15"/>
  <c r="F19" i="15"/>
  <c r="F18" i="15"/>
  <c r="F17" i="15"/>
  <c r="F16" i="15"/>
  <c r="F15" i="15"/>
  <c r="F14" i="15"/>
  <c r="F12" i="15"/>
  <c r="I28" i="13"/>
  <c r="J28" i="13" s="1"/>
  <c r="G28" i="13"/>
  <c r="H28" i="13" s="1"/>
  <c r="E28" i="13"/>
  <c r="F28" i="13" s="1"/>
  <c r="C28" i="13"/>
  <c r="K28" i="13" s="1"/>
  <c r="I15" i="13"/>
  <c r="J15" i="13" s="1"/>
  <c r="G15" i="13"/>
  <c r="H15" i="13" s="1"/>
  <c r="E15" i="13"/>
  <c r="L15" i="13" s="1"/>
  <c r="C15" i="13"/>
  <c r="D15" i="13" s="1"/>
  <c r="I28" i="7"/>
  <c r="J28" i="7" s="1"/>
  <c r="G28" i="7"/>
  <c r="H28" i="7" s="1"/>
  <c r="E28" i="7"/>
  <c r="F28" i="7" s="1"/>
  <c r="C28" i="7"/>
  <c r="I15" i="7"/>
  <c r="G15" i="7"/>
  <c r="H15" i="7" s="1"/>
  <c r="E15" i="7"/>
  <c r="F15" i="7" s="1"/>
  <c r="C15" i="7"/>
  <c r="K15" i="7" s="1"/>
  <c r="K28" i="7" l="1"/>
  <c r="L28" i="13"/>
  <c r="L15" i="7"/>
  <c r="D15" i="7"/>
  <c r="J15" i="7"/>
  <c r="F15" i="13"/>
  <c r="D28" i="13"/>
  <c r="D28" i="7"/>
  <c r="L28" i="7"/>
  <c r="K15" i="13"/>
</calcChain>
</file>

<file path=xl/sharedStrings.xml><?xml version="1.0" encoding="utf-8"?>
<sst xmlns="http://schemas.openxmlformats.org/spreadsheetml/2006/main" count="859" uniqueCount="370">
  <si>
    <t>REPUBLIC OF THE PHILIPPINES</t>
  </si>
  <si>
    <t>PHILIPPINE STATISTICS AUTHORITY</t>
  </si>
  <si>
    <t>Quezon City</t>
  </si>
  <si>
    <t>Month/Year</t>
  </si>
  <si>
    <t>Total Trade</t>
  </si>
  <si>
    <t>Balance of Trade in Goods</t>
  </si>
  <si>
    <t>Cumulative</t>
  </si>
  <si>
    <t>Imports</t>
  </si>
  <si>
    <t>Exports</t>
  </si>
  <si>
    <t>(1)</t>
  </si>
  <si>
    <t>(2)</t>
  </si>
  <si>
    <t>(3)</t>
  </si>
  <si>
    <t>(4)</t>
  </si>
  <si>
    <t>(5)</t>
  </si>
  <si>
    <t>(6)</t>
  </si>
  <si>
    <t>(7)</t>
  </si>
  <si>
    <t>(8)</t>
  </si>
  <si>
    <t>January</t>
  </si>
  <si>
    <t>February</t>
  </si>
  <si>
    <t>March</t>
  </si>
  <si>
    <t>April</t>
  </si>
  <si>
    <t>May</t>
  </si>
  <si>
    <t>June</t>
  </si>
  <si>
    <t>July</t>
  </si>
  <si>
    <t>August</t>
  </si>
  <si>
    <t>September</t>
  </si>
  <si>
    <t>October</t>
  </si>
  <si>
    <t>November</t>
  </si>
  <si>
    <t>December</t>
  </si>
  <si>
    <t xml:space="preserve">Details may not add up to total due to rounding. </t>
  </si>
  <si>
    <t>p - Preliminary</t>
  </si>
  <si>
    <t>r -  Revised</t>
  </si>
  <si>
    <t>Commodity Groups</t>
  </si>
  <si>
    <t xml:space="preserve">Total Exports: </t>
  </si>
  <si>
    <t>Electronic Products</t>
  </si>
  <si>
    <t>a) Components/Devices (Semiconductors)</t>
  </si>
  <si>
    <t>b) Electronic Data Processing</t>
  </si>
  <si>
    <t>c) Office Equipment</t>
  </si>
  <si>
    <t>d) Consumer Electronics</t>
  </si>
  <si>
    <t>e) Telecommunication</t>
  </si>
  <si>
    <t>f) Communication/Radar</t>
  </si>
  <si>
    <t>g) Control and Instrumentation</t>
  </si>
  <si>
    <t>h) Medical/Industrial Instrumentation</t>
  </si>
  <si>
    <t>i) Automotive Electronics</t>
  </si>
  <si>
    <t>Ignition Wiring Set and Other Wiring Sets Used in Vehicles, Aircrafts and Ships 1/</t>
  </si>
  <si>
    <t>Chemicals</t>
  </si>
  <si>
    <t>Bananas (Fresh)</t>
  </si>
  <si>
    <t>Misc. Manufactured Articles, n.e.s.</t>
  </si>
  <si>
    <t>TOP TEN  EXPORTS TOTAL</t>
  </si>
  <si>
    <t>Electronic Eqpt. and Parts</t>
  </si>
  <si>
    <t>Other Mineral Products</t>
  </si>
  <si>
    <t>Articles of Apparel and Clothing Accessories</t>
  </si>
  <si>
    <t>Processed Food and Beverages</t>
  </si>
  <si>
    <t>Pineapple and Pineapple Products</t>
  </si>
  <si>
    <t>Woodcrafts and Furniture</t>
  </si>
  <si>
    <t>Processed Tropical Fruits</t>
  </si>
  <si>
    <t>Travel Goods and Handbags</t>
  </si>
  <si>
    <t>Textile Yarns/Fabrics</t>
  </si>
  <si>
    <t>Dessicated Coconut</t>
  </si>
  <si>
    <t>Non-Metallic Mineral Manufactures</t>
  </si>
  <si>
    <t>Lumber</t>
  </si>
  <si>
    <t>Copper Concentrates</t>
  </si>
  <si>
    <t>Unmanufactured Tobacco</t>
  </si>
  <si>
    <t>Seaweeds and Carageenan</t>
  </si>
  <si>
    <t>Other Products Manufactured from Materials Imported on Consignment Basis</t>
  </si>
  <si>
    <t>Baby Carr., Toys, Games, and Sporting Goods</t>
  </si>
  <si>
    <t>Natural Rubber</t>
  </si>
  <si>
    <t>Activated Carbon</t>
  </si>
  <si>
    <t>Footwear</t>
  </si>
  <si>
    <t>Plywood</t>
  </si>
  <si>
    <t>Other Agro-based</t>
  </si>
  <si>
    <t>Basketworks</t>
  </si>
  <si>
    <t>Other Forest Products</t>
  </si>
  <si>
    <t>Other Fruits and Vegetables</t>
  </si>
  <si>
    <t>Copra Oil Cake or Meal</t>
  </si>
  <si>
    <t>Iron Ore Agglomerates</t>
  </si>
  <si>
    <t>Fertilizers, Manufactured</t>
  </si>
  <si>
    <t>Abaca Fibers</t>
  </si>
  <si>
    <t>Mangoes</t>
  </si>
  <si>
    <t>Shrimps and Prawns, Fresh, Chilled or Frozen</t>
  </si>
  <si>
    <t>Fine Jewelry</t>
  </si>
  <si>
    <t>Other Sugar and Products</t>
  </si>
  <si>
    <t>Others</t>
  </si>
  <si>
    <t xml:space="preserve">   Growth rates were computed from actual values</t>
  </si>
  <si>
    <t>1/</t>
  </si>
  <si>
    <t xml:space="preserve">consists only of electrical wiring harness for motor vehicles                                           </t>
  </si>
  <si>
    <t>2/</t>
  </si>
  <si>
    <t>3/</t>
  </si>
  <si>
    <t>4/</t>
  </si>
  <si>
    <t xml:space="preserve">includes fresh, frozen, prepared or preserved in airtight containers                                    </t>
  </si>
  <si>
    <t>5/</t>
  </si>
  <si>
    <t xml:space="preserve">replacements and goods returned to the country whence exported                                          </t>
  </si>
  <si>
    <t>6/</t>
  </si>
  <si>
    <t>p</t>
  </si>
  <si>
    <t>preliminary</t>
  </si>
  <si>
    <t>r</t>
  </si>
  <si>
    <t>revised</t>
  </si>
  <si>
    <t>Total Exports</t>
  </si>
  <si>
    <t>Growth rates were computed from actual values</t>
  </si>
  <si>
    <t>Major Type of Goods</t>
  </si>
  <si>
    <t>Total Agro-Based Products</t>
  </si>
  <si>
    <t>Agro-Based Products</t>
  </si>
  <si>
    <t>Coconut Products</t>
  </si>
  <si>
    <t>Copra</t>
  </si>
  <si>
    <t>Coconut Oil</t>
  </si>
  <si>
    <t>Desiccated Coconut</t>
  </si>
  <si>
    <t>Copra Meal/Cake</t>
  </si>
  <si>
    <t>Sugar and Products</t>
  </si>
  <si>
    <t>Centrifugal and Refined</t>
  </si>
  <si>
    <t>Molasses</t>
  </si>
  <si>
    <t>Fruits and Vegetables</t>
  </si>
  <si>
    <t>Canned Pineapple</t>
  </si>
  <si>
    <t>Pineapple Juice</t>
  </si>
  <si>
    <t>Pineapple Concentrates</t>
  </si>
  <si>
    <t>Bananas</t>
  </si>
  <si>
    <t>Other Agro-Based Products</t>
  </si>
  <si>
    <t>Fish, Fresh or Preserved Of Which: Shrimps and Prawns</t>
  </si>
  <si>
    <t>Coffee, Raw, not Roasted</t>
  </si>
  <si>
    <t>Tobacco Unmanufactured</t>
  </si>
  <si>
    <t>Ramie Fibers, Raw or Roasted</t>
  </si>
  <si>
    <t>Seaweeds, Dried</t>
  </si>
  <si>
    <t>Rice</t>
  </si>
  <si>
    <t>Forest Products</t>
  </si>
  <si>
    <t>Logs</t>
  </si>
  <si>
    <t>Veneer Sheets/Corestocks</t>
  </si>
  <si>
    <t>Mineral Products</t>
  </si>
  <si>
    <t>Copper Metal</t>
  </si>
  <si>
    <t>Gold</t>
  </si>
  <si>
    <t>Chromium Ore</t>
  </si>
  <si>
    <t>Nickel</t>
  </si>
  <si>
    <t>Petroleum Products</t>
  </si>
  <si>
    <t>Manufactured Goods</t>
  </si>
  <si>
    <t>Components/Devices (Semiconductors)</t>
  </si>
  <si>
    <t>Electronic Data Processing</t>
  </si>
  <si>
    <t>Office Equipment</t>
  </si>
  <si>
    <t>Consumer Electronics</t>
  </si>
  <si>
    <t>Telecommunication</t>
  </si>
  <si>
    <t>Communication/Radar</t>
  </si>
  <si>
    <t>Control and Instrumentation</t>
  </si>
  <si>
    <t>Medical/Industrial Instrumentation</t>
  </si>
  <si>
    <t>Automotive Electronics</t>
  </si>
  <si>
    <t>Other Electronics</t>
  </si>
  <si>
    <t>Garments</t>
  </si>
  <si>
    <t>Wood Manufactures</t>
  </si>
  <si>
    <t>Furniture and Fixtures</t>
  </si>
  <si>
    <t>Machinery and Transport Equipment</t>
  </si>
  <si>
    <t>Processed food and Beverages</t>
  </si>
  <si>
    <t>Iron and Steel</t>
  </si>
  <si>
    <t>Baby Carr., Toys, Games and sporting goods</t>
  </si>
  <si>
    <t>Basketwork, Wickerwork and Other Articles of Plaiting Materials</t>
  </si>
  <si>
    <t>Misc.Manufactured Articles, n.e.s.</t>
  </si>
  <si>
    <t>Special Transactions</t>
  </si>
  <si>
    <t>Re-Export</t>
  </si>
  <si>
    <t xml:space="preserve">  Details may not  add up to total due to rounding</t>
  </si>
  <si>
    <t>a</t>
  </si>
  <si>
    <t>-</t>
  </si>
  <si>
    <t>no export data</t>
  </si>
  <si>
    <t>b</t>
  </si>
  <si>
    <t>Countries</t>
  </si>
  <si>
    <t>Current</t>
  </si>
  <si>
    <t>(9)</t>
  </si>
  <si>
    <t>(10)</t>
  </si>
  <si>
    <t>Top 10 Countries Total</t>
  </si>
  <si>
    <t xml:space="preserve">China, People's Republic of                                                                                                                                                                                                                                   </t>
  </si>
  <si>
    <t xml:space="preserve">Hong Kong                                                                                                                                                                                                                                                     </t>
  </si>
  <si>
    <t xml:space="preserve">Thailand                                                                                                                                                                                                                                                      </t>
  </si>
  <si>
    <t xml:space="preserve">Singapore                                                                                                                                                                                                                                                     </t>
  </si>
  <si>
    <t xml:space="preserve">Germany                                                                                                                                                                                                                                                       </t>
  </si>
  <si>
    <t xml:space="preserve">Taiwan                                                                                                                                                                                                                                                        </t>
  </si>
  <si>
    <t xml:space="preserve">Korea, Republic of                                                                                                                                                                                                                                            </t>
  </si>
  <si>
    <t xml:space="preserve">Netherlands                                                                                                                                                                                                                                                   </t>
  </si>
  <si>
    <t>Other Countries</t>
  </si>
  <si>
    <t xml:space="preserve">Vietnam                                                                                                                                                                                                                                                       </t>
  </si>
  <si>
    <t xml:space="preserve">Indonesia                                                                                                                                                                                                                                                     </t>
  </si>
  <si>
    <t xml:space="preserve">India                                                                                                                                                                                                                                                         </t>
  </si>
  <si>
    <t xml:space="preserve">Mexico                                                                                                                                                                                                                                                        </t>
  </si>
  <si>
    <t xml:space="preserve">Switzerland                                                                                                                                                                                                                                                   </t>
  </si>
  <si>
    <t xml:space="preserve">France                                                                                                                                                                                                                                                        </t>
  </si>
  <si>
    <t xml:space="preserve">Australia                                                                                                                                                                                                                                                     </t>
  </si>
  <si>
    <t xml:space="preserve">Canada                                                                                                                                                                                                                                                        </t>
  </si>
  <si>
    <t xml:space="preserve">UK Great Britain and N. Ireland                                                                                                                                                                                                                               </t>
  </si>
  <si>
    <t>Details may not add up to total due to rounding.</t>
  </si>
  <si>
    <t>includes Alaska and Hawaii</t>
  </si>
  <si>
    <t xml:space="preserve">includes Okinawa          </t>
  </si>
  <si>
    <t>includes Sabah and Sarawak</t>
  </si>
  <si>
    <t>Economic Bloc</t>
  </si>
  <si>
    <t>includes Australia, Brunei Darussalam, Canada, Chile, China, Taiwan, Hong Kong, Indonesia, Japan, S. Korea, Malaysia,Mexico, New Zealand, Papua New Guinea, Peru, 
Russia, Singapore, Thailand, Vietnam and United States of America (includes Alaska and Hawaii)</t>
  </si>
  <si>
    <t>includes China, Hong Kong, Japan, Macau, Mongolia, N. Korea, S. Korea and Taiwan</t>
  </si>
  <si>
    <t>includes Brunei Darussalam, Cambodia, Indonesia, Laos, Malaysia, Myanmar,  Singapore, Thailand and Vietnam</t>
  </si>
  <si>
    <t>includes Austria, Belgium, Bulgaria, Croatia, Cyprus, Czech Republic, Denmark, Estonia, Finland, France, Germany, Greece, Hungary, Ireland, Italy, Latvia, Lithuania,  
Luxembourg, Malta, Netherlands, Poland, Portugal, Romania, Slovakia, Slovenia,  Spain, Sweden and UK Great Britain</t>
  </si>
  <si>
    <t>includes all other countries not included in the economic bloc</t>
  </si>
  <si>
    <t>Total Imports</t>
  </si>
  <si>
    <t>Mineral Fuels, Lubricants and Related Materials</t>
  </si>
  <si>
    <t>Transport Equipment</t>
  </si>
  <si>
    <t>Industrial Machinery and Equipment</t>
  </si>
  <si>
    <t>Miscellaneous Manufactured Articles</t>
  </si>
  <si>
    <t>Other Food &amp; Live Animals</t>
  </si>
  <si>
    <t>Cereals and Cereal Preparations</t>
  </si>
  <si>
    <t>Plastics in Primary  and  Non-Primary Forms</t>
  </si>
  <si>
    <t>TOP TEN  IMPORTS TOTAL</t>
  </si>
  <si>
    <t>Metal Products</t>
  </si>
  <si>
    <t>Chemical Materials and Products, n.e.s.</t>
  </si>
  <si>
    <t>Organic and Inorganic Chemicals</t>
  </si>
  <si>
    <t>Medicinal and Pharmaceutical Products</t>
  </si>
  <si>
    <t>Metalliferous Ores and Metal Scrap</t>
  </si>
  <si>
    <t>Paper and Paper Products</t>
  </si>
  <si>
    <t>Feeding Stuff For Animals (Not Including Unmilled Cereals)</t>
  </si>
  <si>
    <t>Non-Ferrous Metal</t>
  </si>
  <si>
    <t>Animal &amp; Vegetable Oils &amp; Fats</t>
  </si>
  <si>
    <t>Power Generating and Specialized Machinery</t>
  </si>
  <si>
    <t>Other chemicals</t>
  </si>
  <si>
    <t>Dairy Products</t>
  </si>
  <si>
    <t>Professional, Scientific and Controlling Instruments; Photographic and Optical Goods, n.e.s.; Watches and Clocks</t>
  </si>
  <si>
    <t>Other Crude Materials, inedible</t>
  </si>
  <si>
    <t>Fish &amp; Fish Preparations</t>
  </si>
  <si>
    <t>Rubber Manufacture</t>
  </si>
  <si>
    <t>Dyeing, Tanning and Coloring Materials</t>
  </si>
  <si>
    <t>Home Appliances</t>
  </si>
  <si>
    <t>Other Manufactured Goods</t>
  </si>
  <si>
    <t>Articles of Apparel, accessories</t>
  </si>
  <si>
    <t>Beverages and Tobacco Manufactures</t>
  </si>
  <si>
    <t>Textiles Fiber &amp; Their Waste</t>
  </si>
  <si>
    <t>Tobacco, unmanufactured</t>
  </si>
  <si>
    <t>Other Special Transactions</t>
  </si>
  <si>
    <t>Pulp &amp; Waste Paper</t>
  </si>
  <si>
    <t>Office and EDP Machines</t>
  </si>
  <si>
    <t>Artificial Resins</t>
  </si>
  <si>
    <t>Chemical Compounds</t>
  </si>
  <si>
    <t>Corn</t>
  </si>
  <si>
    <t>Iron Ore, not agglomerated</t>
  </si>
  <si>
    <t>Other Mineral Fuels &amp; Lubricant</t>
  </si>
  <si>
    <t>Articles of Temporarily Imported &amp; Exported</t>
  </si>
  <si>
    <t xml:space="preserve">includes telecommunications and sound recording and reproducing apparatus and equipment     </t>
  </si>
  <si>
    <t xml:space="preserve">includes on consignment and not on consignment                                              </t>
  </si>
  <si>
    <t>Capital Goods</t>
  </si>
  <si>
    <t>Power Generating and Specialized Machines</t>
  </si>
  <si>
    <t>Telecommunication Eqpt.and Elect. Mach.</t>
  </si>
  <si>
    <t>Land Transport Eqpt. excl. Passenger Cars and Motorized cycle</t>
  </si>
  <si>
    <t>Aircraft, Ships and Boats</t>
  </si>
  <si>
    <t>Prof.Sci.and Cont. Inst., Photographic Eqpt. and Optical Goods</t>
  </si>
  <si>
    <t>Raw Materials and Intermediate Goods</t>
  </si>
  <si>
    <t>Unprocessed Raw Materials</t>
  </si>
  <si>
    <t xml:space="preserve">     Wheat</t>
  </si>
  <si>
    <t xml:space="preserve">     Corn</t>
  </si>
  <si>
    <t xml:space="preserve">     Unmilled cereals excl. rice and corn</t>
  </si>
  <si>
    <t xml:space="preserve">     Crude materials, inedible</t>
  </si>
  <si>
    <t xml:space="preserve">           Pulp and waste paper</t>
  </si>
  <si>
    <t xml:space="preserve">           Cotton</t>
  </si>
  <si>
    <t xml:space="preserve">           Syn. Fibers</t>
  </si>
  <si>
    <t xml:space="preserve">           Metalliferous ores</t>
  </si>
  <si>
    <t xml:space="preserve">           Others</t>
  </si>
  <si>
    <t xml:space="preserve">     Tobacco, unmanufactured</t>
  </si>
  <si>
    <t>Semi-Processed Raw Materials</t>
  </si>
  <si>
    <t xml:space="preserve">     Feeding stuffs for animals</t>
  </si>
  <si>
    <t xml:space="preserve">     Animal and vegetable oils and fats</t>
  </si>
  <si>
    <t xml:space="preserve">     Chemical</t>
  </si>
  <si>
    <t xml:space="preserve">           Chemical compounds</t>
  </si>
  <si>
    <t xml:space="preserve">           Medicinal and pharmaceutical chem.</t>
  </si>
  <si>
    <t xml:space="preserve">           Urea</t>
  </si>
  <si>
    <t xml:space="preserve">           Fertilizer excl. urea</t>
  </si>
  <si>
    <t xml:space="preserve">           Artificial resins</t>
  </si>
  <si>
    <t xml:space="preserve">     Manufactured goods</t>
  </si>
  <si>
    <t xml:space="preserve">           Paper and paper products</t>
  </si>
  <si>
    <t xml:space="preserve">           Textile yarn, fabrics and made-up articles</t>
  </si>
  <si>
    <t xml:space="preserve">           Non-metallic mineral manufactures</t>
  </si>
  <si>
    <t xml:space="preserve">           Iron and steel</t>
  </si>
  <si>
    <t xml:space="preserve">           Non-ferrous metals</t>
  </si>
  <si>
    <t xml:space="preserve">           Metal products</t>
  </si>
  <si>
    <t xml:space="preserve">     Embroideries</t>
  </si>
  <si>
    <t xml:space="preserve">     Mat/Acc for the mftr. of elect. eqpt.</t>
  </si>
  <si>
    <t xml:space="preserve">     Iron ore, not agglomerated</t>
  </si>
  <si>
    <t>Mineral Fuels, Lubricant and Related Materials</t>
  </si>
  <si>
    <t>Coal, Coke</t>
  </si>
  <si>
    <t>Petroleum crude</t>
  </si>
  <si>
    <t>Consumer Goods</t>
  </si>
  <si>
    <t>Durable</t>
  </si>
  <si>
    <t xml:space="preserve">     Passenger cars and motorized cycle</t>
  </si>
  <si>
    <t xml:space="preserve">     Home appliances</t>
  </si>
  <si>
    <t xml:space="preserve">     Misc. manufactures</t>
  </si>
  <si>
    <t>Non-Durable</t>
  </si>
  <si>
    <t xml:space="preserve">     Food and live animals chiefly for food</t>
  </si>
  <si>
    <t xml:space="preserve">           Dairy products</t>
  </si>
  <si>
    <t xml:space="preserve">           Fish and fish preparation</t>
  </si>
  <si>
    <t xml:space="preserve">           Rice</t>
  </si>
  <si>
    <t xml:space="preserve">           Fruits and vegetables</t>
  </si>
  <si>
    <t xml:space="preserve">     Beverages and tobacco mfture.</t>
  </si>
  <si>
    <t xml:space="preserve">     Articles of apparel, access.</t>
  </si>
  <si>
    <t>Articles temporarily imported and exported</t>
  </si>
  <si>
    <t xml:space="preserve">Brazil                                                                                                                                                                                                                                                        </t>
  </si>
  <si>
    <t xml:space="preserve">Saudi Arabia                                                                                                                                                                                                                                                  </t>
  </si>
  <si>
    <t xml:space="preserve">Russian Federation                                                                                                                                                                                                                                            </t>
  </si>
  <si>
    <t xml:space="preserve">Papua New Guinea                                                                                                                                                                                                                                              </t>
  </si>
  <si>
    <t xml:space="preserve">Italy                                                                                                                                                                                                                                                         </t>
  </si>
  <si>
    <t xml:space="preserve">Spain                                                                                                                                                                                                                                                         </t>
  </si>
  <si>
    <t xml:space="preserve"> </t>
  </si>
  <si>
    <t>Total</t>
  </si>
  <si>
    <t>TOTAL</t>
  </si>
  <si>
    <r>
      <t>2019</t>
    </r>
    <r>
      <rPr>
        <vertAlign val="superscript"/>
        <sz val="10"/>
        <color rgb="FF000000"/>
        <rFont val="Arial"/>
        <family val="2"/>
      </rPr>
      <t>r</t>
    </r>
  </si>
  <si>
    <r>
      <t>2020</t>
    </r>
    <r>
      <rPr>
        <vertAlign val="superscript"/>
        <sz val="10"/>
        <color rgb="FF000000"/>
        <rFont val="Arial"/>
        <family val="2"/>
      </rPr>
      <t>r</t>
    </r>
  </si>
  <si>
    <r>
      <t>2021</t>
    </r>
    <r>
      <rPr>
        <vertAlign val="superscript"/>
        <sz val="10"/>
        <color rgb="FF000000"/>
        <rFont val="Arial"/>
        <family val="2"/>
      </rPr>
      <t>p</t>
    </r>
  </si>
  <si>
    <t>Economic Sector Statistics Service</t>
  </si>
  <si>
    <t>Source: Philippine Statistics Authority</t>
  </si>
  <si>
    <t>(FOB Value in USD million)</t>
  </si>
  <si>
    <t>0.0</t>
  </si>
  <si>
    <t>percent shares less than 0.05 but not equal to zero</t>
  </si>
  <si>
    <r>
      <t xml:space="preserve">January </t>
    </r>
    <r>
      <rPr>
        <b/>
        <vertAlign val="superscript"/>
        <sz val="10"/>
        <rFont val="Arial"/>
        <family val="2"/>
      </rPr>
      <t>p</t>
    </r>
  </si>
  <si>
    <r>
      <t xml:space="preserve">January </t>
    </r>
    <r>
      <rPr>
        <b/>
        <vertAlign val="superscript"/>
        <sz val="10"/>
        <rFont val="Arial"/>
        <family val="2"/>
      </rPr>
      <t>r</t>
    </r>
  </si>
  <si>
    <t>Ceramic Tiles and Decor</t>
  </si>
  <si>
    <t>Special Transactions 6/</t>
  </si>
  <si>
    <t>Tuna 5/</t>
  </si>
  <si>
    <t>Gold 4/</t>
  </si>
  <si>
    <t>Coconut Oil 3/</t>
  </si>
  <si>
    <t>Metal Components 2/</t>
  </si>
  <si>
    <t>January 2021 and 2020</t>
  </si>
  <si>
    <t>no import data</t>
  </si>
  <si>
    <t>no percent share/no growth rate</t>
  </si>
  <si>
    <t>percent share less than 0.05 but not equal to zero</t>
  </si>
  <si>
    <t xml:space="preserve">   1/  </t>
  </si>
  <si>
    <t xml:space="preserve">includes Okinawa        </t>
  </si>
  <si>
    <t xml:space="preserve"> 2/</t>
  </si>
  <si>
    <t xml:space="preserve">includes Alaska and Hawaii </t>
  </si>
  <si>
    <t xml:space="preserve"> 3/</t>
  </si>
  <si>
    <t xml:space="preserve">Japan 1/                                                                                                                                                                                                                                                      </t>
  </si>
  <si>
    <t xml:space="preserve">United States Of America  2/                                                                                                                                                                                                                                    </t>
  </si>
  <si>
    <t xml:space="preserve">Malaysia 3/                                                                                                                                                                                                                                                      </t>
  </si>
  <si>
    <r>
      <t xml:space="preserve">Imports </t>
    </r>
    <r>
      <rPr>
        <b/>
        <vertAlign val="superscript"/>
        <sz val="10"/>
        <color theme="1"/>
        <rFont val="Arial"/>
        <family val="2"/>
      </rPr>
      <t>P</t>
    </r>
  </si>
  <si>
    <r>
      <t xml:space="preserve">Exports </t>
    </r>
    <r>
      <rPr>
        <b/>
        <vertAlign val="superscript"/>
        <sz val="10"/>
        <color theme="1"/>
        <rFont val="Arial"/>
        <family val="2"/>
      </rPr>
      <t>P</t>
    </r>
  </si>
  <si>
    <r>
      <t xml:space="preserve">APEC </t>
    </r>
    <r>
      <rPr>
        <vertAlign val="superscript"/>
        <sz val="10"/>
        <color indexed="8"/>
        <rFont val="Arial"/>
        <family val="2"/>
      </rPr>
      <t>1/</t>
    </r>
  </si>
  <si>
    <r>
      <t>East Asia</t>
    </r>
    <r>
      <rPr>
        <vertAlign val="superscript"/>
        <sz val="10"/>
        <rFont val="Arial"/>
        <family val="2"/>
      </rPr>
      <t xml:space="preserve"> 2/</t>
    </r>
  </si>
  <si>
    <r>
      <t xml:space="preserve">ASEAN </t>
    </r>
    <r>
      <rPr>
        <vertAlign val="superscript"/>
        <sz val="10"/>
        <rFont val="Arial"/>
        <family val="2"/>
      </rPr>
      <t>3/</t>
    </r>
  </si>
  <si>
    <r>
      <t>European Union ( EU )</t>
    </r>
    <r>
      <rPr>
        <vertAlign val="superscript"/>
        <sz val="10"/>
        <rFont val="Arial"/>
        <family val="2"/>
      </rPr>
      <t xml:space="preserve"> 4/</t>
    </r>
  </si>
  <si>
    <r>
      <t xml:space="preserve">Rest of the World </t>
    </r>
    <r>
      <rPr>
        <vertAlign val="superscript"/>
        <sz val="10"/>
        <rFont val="Arial"/>
        <family val="2"/>
      </rPr>
      <t>5/</t>
    </r>
  </si>
  <si>
    <t>Table 1. Total Trade by Month and Year: 2019-2021</t>
  </si>
  <si>
    <t>Total
Trade</t>
  </si>
  <si>
    <t>Table 2. Growth Rate by Month and Year: 2019-2021</t>
  </si>
  <si>
    <t>0.0 - less than 0.05 percent decrease but not equal to 0</t>
  </si>
  <si>
    <t>Table 3. Philippine Exports by Commodity Groups</t>
  </si>
  <si>
    <t>Percent
Share</t>
  </si>
  <si>
    <t>Growth        Rate (in percent)</t>
  </si>
  <si>
    <t xml:space="preserve">extracted from copper ores and concentrates                                                             </t>
  </si>
  <si>
    <t xml:space="preserve">includes crude and refined                                                                              </t>
  </si>
  <si>
    <t xml:space="preserve"> (FOB Value in USD million)</t>
  </si>
  <si>
    <t>Table 4. Philippine Exports by Major Type of Goods</t>
  </si>
  <si>
    <t>Growth Rate (in percent)</t>
  </si>
  <si>
    <t>(FOB in USD million)</t>
  </si>
  <si>
    <t>less than $1000</t>
  </si>
  <si>
    <t>percent share/growth rate less than 0.05 but not equal to zero</t>
  </si>
  <si>
    <r>
      <t xml:space="preserve">Jan-Jan </t>
    </r>
    <r>
      <rPr>
        <b/>
        <vertAlign val="superscript"/>
        <sz val="10"/>
        <rFont val="Arial"/>
        <family val="2"/>
      </rPr>
      <t>p</t>
    </r>
  </si>
  <si>
    <r>
      <t xml:space="preserve">Jan-Jan </t>
    </r>
    <r>
      <rPr>
        <b/>
        <vertAlign val="superscript"/>
        <sz val="10"/>
        <rFont val="Arial"/>
        <family val="2"/>
      </rPr>
      <t>r</t>
    </r>
  </si>
  <si>
    <r>
      <t>United States Of America</t>
    </r>
    <r>
      <rPr>
        <vertAlign val="superscript"/>
        <sz val="10"/>
        <rFont val="Arial"/>
        <family val="2"/>
      </rPr>
      <t xml:space="preserve"> 1/</t>
    </r>
  </si>
  <si>
    <r>
      <t>Japan</t>
    </r>
    <r>
      <rPr>
        <vertAlign val="superscript"/>
        <sz val="10"/>
        <rFont val="Arial"/>
        <family val="2"/>
      </rPr>
      <t xml:space="preserve"> 2/</t>
    </r>
  </si>
  <si>
    <r>
      <t>Malaysia</t>
    </r>
    <r>
      <rPr>
        <vertAlign val="superscript"/>
        <sz val="10"/>
        <rFont val="Arial"/>
        <family val="2"/>
      </rPr>
      <t xml:space="preserve"> 3/</t>
    </r>
  </si>
  <si>
    <t>Table 5. Philippine Export Statistics from the Top Ten Countries: January 2021 and 2020</t>
  </si>
  <si>
    <t>Annual Growth Rate
(in percent)</t>
  </si>
  <si>
    <t>Table 6. Philippine Export Statistics by Selected Economic Bloc:  January 2021 and 2020</t>
  </si>
  <si>
    <t>Table 7. Philippine Imports by Commodity Groups</t>
  </si>
  <si>
    <t>Telecommunication Equipment and Electrical Machinery 1/</t>
  </si>
  <si>
    <t>Textile Yarn, Fabrics, Made-Up Articles and Related Products 2/</t>
  </si>
  <si>
    <t>Table 8. Philippine Imports by Major Type of Goods</t>
  </si>
  <si>
    <r>
      <t>Japan</t>
    </r>
    <r>
      <rPr>
        <vertAlign val="superscript"/>
        <sz val="10"/>
        <rFont val="Arial"/>
        <family val="2"/>
      </rPr>
      <t xml:space="preserve"> 1/</t>
    </r>
  </si>
  <si>
    <r>
      <t>United States Of America</t>
    </r>
    <r>
      <rPr>
        <vertAlign val="superscript"/>
        <sz val="10"/>
        <rFont val="Arial"/>
        <family val="2"/>
      </rPr>
      <t xml:space="preserve"> 2/</t>
    </r>
  </si>
  <si>
    <t>Table 9. Philippine Imports from the Top Ten Countries: January 2021 and 2020</t>
  </si>
  <si>
    <t>Table 10. Philippine Import Statistics by Selected Economic Bloc: January 2021 and 2020</t>
  </si>
  <si>
    <t>Table 11. Balance of Trade by Major Trading Partners: January 2021</t>
  </si>
  <si>
    <r>
      <t xml:space="preserve">Imports </t>
    </r>
    <r>
      <rPr>
        <b/>
        <vertAlign val="superscript"/>
        <sz val="10"/>
        <color indexed="8"/>
        <rFont val="Arial"/>
        <family val="2"/>
      </rPr>
      <t>p</t>
    </r>
  </si>
  <si>
    <r>
      <t xml:space="preserve">Exports </t>
    </r>
    <r>
      <rPr>
        <b/>
        <vertAlign val="superscript"/>
        <sz val="10"/>
        <color rgb="FF000000"/>
        <rFont val="Arial"/>
        <family val="2"/>
      </rPr>
      <t>p</t>
    </r>
  </si>
  <si>
    <t>Table 12. Balance of Trade by Selected Economic Bloc:  January 2021</t>
  </si>
  <si>
    <t>Cathodes and Sections Of Cathodes, Of Refined Copper</t>
  </si>
  <si>
    <t>Fish, fresh or preserved of which: Shrimps and Prawns</t>
  </si>
  <si>
    <t xml:space="preserve">excludes brakes and servo-brakes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</si>
</sst>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 #,##0.00_-;_-* &quot;-&quot;??_-;_-@_-"/>
    <numFmt numFmtId="164" formatCode="#,##0,,"/>
    <numFmt numFmtId="165" formatCode="_(* #,###,,_);_(* \(#,###,,\);_(* &quot;-&quot;??_);_(@_)"/>
    <numFmt numFmtId="166" formatCode="\ \ \ \ \ 0"/>
    <numFmt numFmtId="167" formatCode="_(* #,##0_);_(* \(#,##0\);_(* &quot;-&quot;??_);_(@_)"/>
    <numFmt numFmtId="168" formatCode="0.000000"/>
    <numFmt numFmtId="169" formatCode="_(* #,##0.0_);_(* \(#,##0.0\);_(* &quot;-&quot;??_);_(@_)"/>
    <numFmt numFmtId="170" formatCode="#,###.00,,"/>
    <numFmt numFmtId="171" formatCode="#,##0.00,,"/>
    <numFmt numFmtId="172" formatCode="#,###,"/>
    <numFmt numFmtId="173" formatCode="_(* #,##0.000_);_(* \(#,##0.000\);_(* &quot;-&quot;??_);_(@_)"/>
    <numFmt numFmtId="174" formatCode="[$-F400]h:mm:ss\ AM/PM"/>
    <numFmt numFmtId="175" formatCode="General_)"/>
    <numFmt numFmtId="176" formatCode="0.0"/>
    <numFmt numFmtId="177" formatCode="_(* #,###.00,,_);_(* \(#,###.00,,\);_(* &quot;-&quot;??_);_(@_)"/>
    <numFmt numFmtId="178" formatCode="_(* #,###.00,,_);_(* \-#,###.00,,;_(* &quot;-&quot;??_);_(@_)"/>
    <numFmt numFmtId="179" formatCode="_(* #,##0.0_);_(* \-#,##0.0;_(* &quot;-&quot;??_);_(@_)"/>
    <numFmt numFmtId="180" formatCode="#,##0.0"/>
    <numFmt numFmtId="181" formatCode="_-* #,##0.0_-;\-* #,##0.0_-;_-* &quot;-&quot;?_-;_-@_-"/>
    <numFmt numFmtId="182" formatCode="#,##0.0_ ;\-#,##0.0\ "/>
    <numFmt numFmtId="183" formatCode="_(* #,##0.00,,_);_(* \(#,##0.00,,\);_(* &quot;-&quot;??_);_(@_)"/>
  </numFmts>
  <fonts count="27" x14ac:knownFonts="1">
    <font>
      <sz val="11"/>
      <color theme="1"/>
      <name val="Calibri"/>
      <family val="2"/>
      <scheme val="minor"/>
    </font>
    <font>
      <sz val="11"/>
      <color theme="1"/>
      <name val="Calibri"/>
      <family val="2"/>
      <scheme val="minor"/>
    </font>
    <font>
      <sz val="10"/>
      <name val="Arial"/>
      <family val="2"/>
    </font>
    <font>
      <sz val="9"/>
      <name val="Arial"/>
      <family val="2"/>
    </font>
    <font>
      <sz val="10"/>
      <color indexed="8"/>
      <name val="Arial"/>
      <family val="2"/>
    </font>
    <font>
      <b/>
      <sz val="10"/>
      <name val="Arial"/>
      <family val="2"/>
    </font>
    <font>
      <b/>
      <sz val="10"/>
      <color indexed="8"/>
      <name val="Arial"/>
      <family val="2"/>
    </font>
    <font>
      <vertAlign val="superscript"/>
      <sz val="10"/>
      <color rgb="FF000000"/>
      <name val="Arial"/>
      <family val="2"/>
    </font>
    <font>
      <sz val="10"/>
      <color theme="1"/>
      <name val="Arial"/>
      <family val="2"/>
    </font>
    <font>
      <sz val="9"/>
      <color indexed="8"/>
      <name val="Arial"/>
      <family val="2"/>
    </font>
    <font>
      <b/>
      <vertAlign val="superscript"/>
      <sz val="10"/>
      <name val="Arial"/>
      <family val="2"/>
    </font>
    <font>
      <b/>
      <i/>
      <sz val="10"/>
      <name val="Arial"/>
      <family val="2"/>
    </font>
    <font>
      <i/>
      <sz val="10"/>
      <name val="Arial"/>
      <family val="2"/>
    </font>
    <font>
      <sz val="9"/>
      <color theme="1"/>
      <name val="Arial"/>
      <family val="2"/>
    </font>
    <font>
      <b/>
      <vertAlign val="superscript"/>
      <sz val="10"/>
      <color indexed="8"/>
      <name val="Arial"/>
      <family val="2"/>
    </font>
    <font>
      <b/>
      <vertAlign val="superscript"/>
      <sz val="10"/>
      <color rgb="FF000000"/>
      <name val="Arial"/>
      <family val="2"/>
    </font>
    <font>
      <b/>
      <sz val="10"/>
      <color theme="1"/>
      <name val="Arial"/>
      <family val="2"/>
    </font>
    <font>
      <b/>
      <vertAlign val="superscript"/>
      <sz val="10"/>
      <color theme="1"/>
      <name val="Arial"/>
      <family val="2"/>
    </font>
    <font>
      <vertAlign val="superscript"/>
      <sz val="10"/>
      <color indexed="8"/>
      <name val="Arial"/>
      <family val="2"/>
    </font>
    <font>
      <vertAlign val="superscript"/>
      <sz val="10"/>
      <name val="Arial"/>
      <family val="2"/>
    </font>
    <font>
      <b/>
      <sz val="11"/>
      <name val="Arial"/>
      <family val="2"/>
    </font>
    <font>
      <sz val="12"/>
      <name val="Arial"/>
      <family val="2"/>
    </font>
    <font>
      <sz val="11"/>
      <color theme="1"/>
      <name val="Arial"/>
      <family val="2"/>
    </font>
    <font>
      <b/>
      <i/>
      <sz val="10"/>
      <color indexed="8"/>
      <name val="Arial"/>
      <family val="2"/>
    </font>
    <font>
      <b/>
      <sz val="9"/>
      <name val="Arial"/>
      <family val="2"/>
    </font>
    <font>
      <b/>
      <sz val="8"/>
      <color indexed="8"/>
      <name val="Arial"/>
      <family val="2"/>
    </font>
    <font>
      <sz val="10"/>
      <color rgb="FF000000"/>
      <name val="Arial"/>
      <family val="2"/>
    </font>
  </fonts>
  <fills count="2">
    <fill>
      <patternFill patternType="none"/>
    </fill>
    <fill>
      <patternFill patternType="gray125"/>
    </fill>
  </fills>
  <borders count="28">
    <border>
      <left/>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indexed="8"/>
      </top>
      <bottom/>
      <diagonal/>
    </border>
    <border>
      <left/>
      <right/>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top/>
      <bottom style="thin">
        <color indexed="8"/>
      </bottom>
      <diagonal/>
    </border>
    <border>
      <left style="thin">
        <color rgb="FF000000"/>
      </left>
      <right/>
      <top style="thin">
        <color rgb="FF000000"/>
      </top>
      <bottom/>
      <diagonal/>
    </border>
    <border>
      <left style="thin">
        <color rgb="FF000000"/>
      </left>
      <right/>
      <top/>
      <bottom style="thin">
        <color rgb="FF000000"/>
      </bottom>
      <diagonal/>
    </border>
  </borders>
  <cellStyleXfs count="10">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2" fillId="0" borderId="0"/>
    <xf numFmtId="43" fontId="2" fillId="0" borderId="0" applyFont="0" applyFill="0" applyBorder="0" applyAlignment="0" applyProtection="0"/>
    <xf numFmtId="43" fontId="2" fillId="0" borderId="0" applyFont="0" applyFill="0" applyBorder="0" applyAlignment="0" applyProtection="0"/>
    <xf numFmtId="0" fontId="22" fillId="0" borderId="0"/>
    <xf numFmtId="43" fontId="22" fillId="0" borderId="0" applyFont="0" applyFill="0" applyBorder="0" applyAlignment="0" applyProtection="0"/>
  </cellStyleXfs>
  <cellXfs count="458">
    <xf numFmtId="0" fontId="0" fillId="0" borderId="0" xfId="0"/>
    <xf numFmtId="0" fontId="2" fillId="0" borderId="0" xfId="2"/>
    <xf numFmtId="0" fontId="3" fillId="0" borderId="0" xfId="2" applyFont="1" applyAlignment="1">
      <alignment horizontal="left"/>
    </xf>
    <xf numFmtId="0" fontId="3" fillId="0" borderId="0" xfId="2" applyFont="1" applyAlignment="1">
      <alignment horizontal="center"/>
    </xf>
    <xf numFmtId="0" fontId="3" fillId="0" borderId="0" xfId="2" applyFont="1"/>
    <xf numFmtId="169" fontId="4" fillId="0" borderId="0" xfId="3" applyNumberFormat="1" applyFont="1" applyBorder="1" applyAlignment="1" applyProtection="1"/>
    <xf numFmtId="169" fontId="2" fillId="0" borderId="0" xfId="2" applyNumberFormat="1" applyFont="1"/>
    <xf numFmtId="1" fontId="2" fillId="0" borderId="0" xfId="2" applyNumberFormat="1" applyFont="1" applyAlignment="1">
      <alignment horizontal="center"/>
    </xf>
    <xf numFmtId="0" fontId="4" fillId="0" borderId="0" xfId="2" applyFont="1"/>
    <xf numFmtId="0" fontId="4" fillId="0" borderId="16" xfId="2" applyFont="1" applyBorder="1" applyAlignment="1">
      <alignment horizontal="center"/>
    </xf>
    <xf numFmtId="0" fontId="4" fillId="0" borderId="0" xfId="2" applyFont="1" applyAlignment="1">
      <alignment horizontal="left"/>
    </xf>
    <xf numFmtId="0" fontId="2" fillId="0" borderId="0" xfId="2" applyFont="1" applyAlignment="1">
      <alignment horizontal="center"/>
    </xf>
    <xf numFmtId="0" fontId="2" fillId="0" borderId="16" xfId="2" applyFont="1" applyBorder="1" applyAlignment="1">
      <alignment horizontal="center"/>
    </xf>
    <xf numFmtId="0" fontId="2" fillId="0" borderId="0" xfId="2" applyFont="1" applyAlignment="1">
      <alignment horizontal="left"/>
    </xf>
    <xf numFmtId="43" fontId="2" fillId="0" borderId="17" xfId="3" applyFont="1" applyFill="1" applyBorder="1" applyAlignment="1"/>
    <xf numFmtId="0" fontId="5" fillId="0" borderId="0" xfId="2" applyFont="1" applyAlignment="1">
      <alignment horizontal="centerContinuous"/>
    </xf>
    <xf numFmtId="0" fontId="2" fillId="0" borderId="0" xfId="2" applyFont="1"/>
    <xf numFmtId="0" fontId="5" fillId="0" borderId="0" xfId="2" applyFont="1" applyAlignment="1">
      <alignment horizontal="left"/>
    </xf>
    <xf numFmtId="0" fontId="2" fillId="0" borderId="0" xfId="2" applyFont="1" applyAlignment="1">
      <alignment wrapText="1"/>
    </xf>
    <xf numFmtId="0" fontId="2" fillId="0" borderId="0" xfId="2" applyFont="1" applyAlignment="1">
      <alignment horizontal="center" vertical="center" wrapText="1"/>
    </xf>
    <xf numFmtId="1" fontId="3" fillId="0" borderId="0" xfId="2" applyNumberFormat="1" applyFont="1" applyAlignment="1">
      <alignment horizontal="center"/>
    </xf>
    <xf numFmtId="0" fontId="5" fillId="0" borderId="0" xfId="2" quotePrefix="1" applyFont="1" applyAlignment="1">
      <alignment horizontal="left"/>
    </xf>
    <xf numFmtId="0" fontId="5" fillId="0" borderId="0" xfId="2" applyFont="1"/>
    <xf numFmtId="0" fontId="6" fillId="0" borderId="9" xfId="2" applyFont="1" applyBorder="1"/>
    <xf numFmtId="166" fontId="4" fillId="0" borderId="0" xfId="2" quotePrefix="1" applyNumberFormat="1" applyFont="1" applyAlignment="1">
      <alignment horizontal="right"/>
    </xf>
    <xf numFmtId="0" fontId="6" fillId="0" borderId="0" xfId="2" applyFont="1"/>
    <xf numFmtId="166" fontId="6" fillId="0" borderId="0" xfId="2" quotePrefix="1" applyNumberFormat="1" applyFont="1"/>
    <xf numFmtId="0" fontId="8" fillId="0" borderId="16" xfId="0" applyFont="1" applyBorder="1"/>
    <xf numFmtId="0" fontId="8" fillId="0" borderId="0" xfId="0" applyFont="1"/>
    <xf numFmtId="1" fontId="2" fillId="0" borderId="0" xfId="2" applyNumberFormat="1" applyFont="1" applyAlignment="1">
      <alignment horizontal="center" vertical="top" wrapText="1"/>
    </xf>
    <xf numFmtId="0" fontId="9" fillId="0" borderId="0" xfId="2" applyFont="1" applyAlignment="1">
      <alignment horizontal="left"/>
    </xf>
    <xf numFmtId="0" fontId="3" fillId="0" borderId="0" xfId="2" quotePrefix="1" applyFont="1" applyAlignment="1">
      <alignment horizontal="left"/>
    </xf>
    <xf numFmtId="1" fontId="3" fillId="0" borderId="0" xfId="2" applyNumberFormat="1" applyFont="1" applyAlignment="1">
      <alignment horizontal="left"/>
    </xf>
    <xf numFmtId="1" fontId="3" fillId="0" borderId="0" xfId="2" quotePrefix="1" applyNumberFormat="1" applyFont="1" applyAlignment="1">
      <alignment horizontal="center"/>
    </xf>
    <xf numFmtId="0" fontId="3" fillId="0" borderId="0" xfId="2" quotePrefix="1" applyFont="1" applyAlignment="1">
      <alignment horizontal="center"/>
    </xf>
    <xf numFmtId="0" fontId="2" fillId="0" borderId="0" xfId="2" applyAlignment="1">
      <alignment horizontal="left"/>
    </xf>
    <xf numFmtId="0" fontId="4" fillId="0" borderId="0" xfId="2" applyFont="1" applyAlignment="1">
      <alignment horizontal="centerContinuous"/>
    </xf>
    <xf numFmtId="0" fontId="2" fillId="0" borderId="0" xfId="2" applyFont="1" applyAlignment="1">
      <alignment horizontal="centerContinuous"/>
    </xf>
    <xf numFmtId="172" fontId="5" fillId="0" borderId="0" xfId="2" applyNumberFormat="1" applyFont="1" applyAlignment="1">
      <alignment horizontal="centerContinuous"/>
    </xf>
    <xf numFmtId="43" fontId="5" fillId="0" borderId="0" xfId="3" applyFont="1" applyAlignment="1">
      <alignment horizontal="centerContinuous"/>
    </xf>
    <xf numFmtId="169" fontId="2" fillId="0" borderId="0" xfId="3" applyNumberFormat="1" applyFont="1" applyAlignment="1">
      <alignment horizontal="centerContinuous"/>
    </xf>
    <xf numFmtId="169" fontId="2" fillId="0" borderId="0" xfId="3" applyNumberFormat="1" applyFont="1"/>
    <xf numFmtId="169" fontId="5" fillId="0" borderId="0" xfId="3" applyNumberFormat="1" applyFont="1" applyBorder="1"/>
    <xf numFmtId="169" fontId="2" fillId="0" borderId="0" xfId="3" applyNumberFormat="1" applyFont="1" applyBorder="1"/>
    <xf numFmtId="172" fontId="2" fillId="0" borderId="0" xfId="3" quotePrefix="1" applyNumberFormat="1" applyFont="1" applyBorder="1" applyAlignment="1">
      <alignment horizontal="right"/>
    </xf>
    <xf numFmtId="0" fontId="2" fillId="0" borderId="0" xfId="2" quotePrefix="1" applyFont="1" applyAlignment="1">
      <alignment horizontal="left"/>
    </xf>
    <xf numFmtId="0" fontId="2" fillId="0" borderId="16" xfId="2" applyFont="1" applyBorder="1"/>
    <xf numFmtId="172" fontId="2" fillId="0" borderId="0" xfId="2" applyNumberFormat="1" applyFont="1"/>
    <xf numFmtId="172" fontId="2" fillId="0" borderId="0" xfId="3" applyNumberFormat="1" applyFont="1"/>
    <xf numFmtId="167" fontId="2" fillId="0" borderId="0" xfId="3" applyNumberFormat="1" applyFont="1"/>
    <xf numFmtId="43" fontId="2" fillId="0" borderId="0" xfId="3" applyFont="1"/>
    <xf numFmtId="1" fontId="3" fillId="0" borderId="0" xfId="2" applyNumberFormat="1" applyFont="1"/>
    <xf numFmtId="1" fontId="2" fillId="0" borderId="0" xfId="2" applyNumberFormat="1" applyAlignment="1">
      <alignment horizontal="left"/>
    </xf>
    <xf numFmtId="1" fontId="3" fillId="0" borderId="0" xfId="2" applyNumberFormat="1" applyFont="1" applyAlignment="1">
      <alignment wrapText="1"/>
    </xf>
    <xf numFmtId="172" fontId="2" fillId="0" borderId="0" xfId="2" applyNumberFormat="1" applyFont="1" applyAlignment="1">
      <alignment horizontal="centerContinuous"/>
    </xf>
    <xf numFmtId="169" fontId="5" fillId="0" borderId="0" xfId="3" applyNumberFormat="1" applyFont="1" applyAlignment="1">
      <alignment horizontal="centerContinuous"/>
    </xf>
    <xf numFmtId="0" fontId="11" fillId="0" borderId="0" xfId="2" applyFont="1" applyAlignment="1">
      <alignment horizontal="centerContinuous"/>
    </xf>
    <xf numFmtId="0" fontId="12" fillId="0" borderId="0" xfId="2" applyFont="1"/>
    <xf numFmtId="172" fontId="2" fillId="0" borderId="17" xfId="3" quotePrefix="1" applyNumberFormat="1" applyFont="1" applyFill="1" applyBorder="1" applyAlignment="1"/>
    <xf numFmtId="0" fontId="2" fillId="0" borderId="17" xfId="2" applyFont="1" applyBorder="1"/>
    <xf numFmtId="169" fontId="2" fillId="0" borderId="17" xfId="3" applyNumberFormat="1" applyFont="1" applyFill="1" applyBorder="1" applyAlignment="1"/>
    <xf numFmtId="169" fontId="5" fillId="0" borderId="0" xfId="3" applyNumberFormat="1" applyFont="1" applyFill="1" applyBorder="1"/>
    <xf numFmtId="172" fontId="2" fillId="0" borderId="0" xfId="3" applyNumberFormat="1" applyFont="1" applyFill="1" applyBorder="1"/>
    <xf numFmtId="43" fontId="2" fillId="0" borderId="0" xfId="3" applyFont="1" applyFill="1" applyBorder="1"/>
    <xf numFmtId="169" fontId="2" fillId="0" borderId="0" xfId="3" applyNumberFormat="1" applyFont="1" applyFill="1" applyBorder="1"/>
    <xf numFmtId="0" fontId="2" fillId="0" borderId="0" xfId="2" quotePrefix="1" applyFont="1" applyAlignment="1">
      <alignment horizontal="left" wrapText="1"/>
    </xf>
    <xf numFmtId="0" fontId="2" fillId="0" borderId="0" xfId="2" quotePrefix="1" applyFont="1" applyAlignment="1">
      <alignment vertical="top" wrapText="1"/>
    </xf>
    <xf numFmtId="1" fontId="2" fillId="0" borderId="0" xfId="2" applyNumberFormat="1"/>
    <xf numFmtId="174" fontId="3" fillId="0" borderId="0" xfId="2" applyNumberFormat="1" applyFont="1"/>
    <xf numFmtId="169" fontId="3" fillId="0" borderId="0" xfId="2" applyNumberFormat="1" applyFont="1"/>
    <xf numFmtId="175" fontId="3" fillId="0" borderId="0" xfId="2" applyNumberFormat="1" applyFont="1" applyAlignment="1">
      <alignment horizontal="left"/>
    </xf>
    <xf numFmtId="0" fontId="2" fillId="0" borderId="0" xfId="2" quotePrefix="1" applyFont="1" applyAlignment="1">
      <alignment horizontal="left" vertical="top" wrapText="1"/>
    </xf>
    <xf numFmtId="1" fontId="5" fillId="0" borderId="0" xfId="2" applyNumberFormat="1" applyFont="1" applyAlignment="1">
      <alignment horizontal="center"/>
    </xf>
    <xf numFmtId="0" fontId="5" fillId="0" borderId="0" xfId="2" applyFont="1" applyAlignment="1">
      <alignment horizontal="center"/>
    </xf>
    <xf numFmtId="1" fontId="3" fillId="0" borderId="0" xfId="2" quotePrefix="1" applyNumberFormat="1" applyFont="1" applyAlignment="1">
      <alignment horizontal="left" wrapText="1"/>
    </xf>
    <xf numFmtId="1" fontId="3" fillId="0" borderId="0" xfId="2" quotePrefix="1" applyNumberFormat="1" applyFont="1" applyAlignment="1">
      <alignment horizontal="left"/>
    </xf>
    <xf numFmtId="43" fontId="2" fillId="0" borderId="0" xfId="3" applyFont="1" applyAlignment="1">
      <alignment horizontal="centerContinuous"/>
    </xf>
    <xf numFmtId="177" fontId="2" fillId="0" borderId="0" xfId="2" applyNumberFormat="1" applyFont="1" applyAlignment="1">
      <alignment horizontal="centerContinuous"/>
    </xf>
    <xf numFmtId="0" fontId="6" fillId="0" borderId="0" xfId="2" applyFont="1" applyAlignment="1">
      <alignment horizontal="centerContinuous"/>
    </xf>
    <xf numFmtId="177" fontId="2" fillId="0" borderId="0" xfId="2" applyNumberFormat="1" applyFont="1"/>
    <xf numFmtId="0" fontId="2" fillId="0" borderId="17" xfId="2" applyFont="1" applyBorder="1" applyAlignment="1">
      <alignment horizontal="center" vertical="center" wrapText="1"/>
    </xf>
    <xf numFmtId="0" fontId="2" fillId="0" borderId="19" xfId="2" applyFont="1" applyBorder="1" applyAlignment="1">
      <alignment horizontal="center" vertical="center" wrapText="1"/>
    </xf>
    <xf numFmtId="0" fontId="6" fillId="0" borderId="18" xfId="2" applyFont="1" applyBorder="1" applyAlignment="1">
      <alignment horizontal="center"/>
    </xf>
    <xf numFmtId="171" fontId="6" fillId="0" borderId="21" xfId="3" applyNumberFormat="1" applyFont="1" applyFill="1" applyBorder="1" applyProtection="1"/>
    <xf numFmtId="0" fontId="4" fillId="0" borderId="18" xfId="2" applyFont="1" applyBorder="1"/>
    <xf numFmtId="43" fontId="4" fillId="0" borderId="21" xfId="3" applyFont="1" applyFill="1" applyBorder="1" applyProtection="1"/>
    <xf numFmtId="38" fontId="4" fillId="0" borderId="21" xfId="2" applyNumberFormat="1" applyFont="1" applyBorder="1"/>
    <xf numFmtId="177" fontId="4" fillId="0" borderId="22" xfId="2" applyNumberFormat="1" applyFont="1" applyBorder="1"/>
    <xf numFmtId="1" fontId="2" fillId="0" borderId="18" xfId="2" quotePrefix="1" applyNumberFormat="1" applyFont="1" applyBorder="1" applyAlignment="1">
      <alignment horizontal="left"/>
    </xf>
    <xf numFmtId="171" fontId="4" fillId="0" borderId="21" xfId="3" applyNumberFormat="1" applyFont="1" applyFill="1" applyBorder="1" applyProtection="1"/>
    <xf numFmtId="171" fontId="2" fillId="0" borderId="21" xfId="2" applyNumberFormat="1" applyFont="1" applyBorder="1"/>
    <xf numFmtId="43" fontId="4" fillId="0" borderId="0" xfId="2" applyNumberFormat="1" applyFont="1"/>
    <xf numFmtId="171" fontId="2" fillId="0" borderId="21" xfId="3" applyNumberFormat="1" applyFont="1" applyBorder="1"/>
    <xf numFmtId="1" fontId="2" fillId="0" borderId="18" xfId="2" applyNumberFormat="1" applyFont="1" applyBorder="1"/>
    <xf numFmtId="1" fontId="2" fillId="0" borderId="23" xfId="2" quotePrefix="1" applyNumberFormat="1" applyFont="1" applyBorder="1" applyAlignment="1">
      <alignment horizontal="left"/>
    </xf>
    <xf numFmtId="171" fontId="4" fillId="0" borderId="24" xfId="3" applyNumberFormat="1" applyFont="1" applyFill="1" applyBorder="1" applyProtection="1"/>
    <xf numFmtId="171" fontId="4" fillId="0" borderId="24" xfId="3" applyNumberFormat="1" applyFont="1" applyFill="1" applyBorder="1"/>
    <xf numFmtId="177" fontId="4" fillId="0" borderId="14" xfId="2" applyNumberFormat="1" applyFont="1" applyBorder="1"/>
    <xf numFmtId="43" fontId="4" fillId="0" borderId="0" xfId="3" applyFont="1" applyFill="1" applyBorder="1" applyProtection="1"/>
    <xf numFmtId="177" fontId="4" fillId="0" borderId="0" xfId="2" applyNumberFormat="1" applyFont="1"/>
    <xf numFmtId="43" fontId="4" fillId="0" borderId="0" xfId="3" applyFont="1" applyFill="1" applyBorder="1"/>
    <xf numFmtId="39" fontId="4" fillId="0" borderId="0" xfId="2" applyNumberFormat="1" applyFont="1"/>
    <xf numFmtId="1" fontId="2" fillId="0" borderId="0" xfId="2" applyNumberFormat="1" applyFont="1"/>
    <xf numFmtId="43" fontId="4" fillId="0" borderId="0" xfId="3" applyFont="1" applyBorder="1"/>
    <xf numFmtId="43" fontId="4" fillId="0" borderId="20" xfId="3" quotePrefix="1" applyFont="1" applyFill="1" applyBorder="1" applyAlignment="1" applyProtection="1">
      <alignment horizontal="center"/>
    </xf>
    <xf numFmtId="177" fontId="4" fillId="0" borderId="13" xfId="3" quotePrefix="1" applyNumberFormat="1" applyFont="1" applyFill="1" applyBorder="1" applyAlignment="1" applyProtection="1">
      <alignment horizontal="center"/>
    </xf>
    <xf numFmtId="43" fontId="2" fillId="0" borderId="0" xfId="4" applyFont="1" applyAlignment="1">
      <alignment horizontal="centerContinuous"/>
    </xf>
    <xf numFmtId="0" fontId="4" fillId="0" borderId="0" xfId="2" applyFont="1" applyAlignment="1">
      <alignment horizontal="center"/>
    </xf>
    <xf numFmtId="0" fontId="16" fillId="0" borderId="0" xfId="0" applyFont="1" applyAlignment="1">
      <alignment horizontal="center"/>
    </xf>
    <xf numFmtId="0" fontId="8" fillId="0" borderId="17" xfId="0" applyFont="1" applyBorder="1"/>
    <xf numFmtId="0" fontId="16" fillId="0" borderId="19" xfId="0" applyFont="1" applyBorder="1" applyAlignment="1">
      <alignment horizontal="center"/>
    </xf>
    <xf numFmtId="43" fontId="8" fillId="0" borderId="19" xfId="0" applyNumberFormat="1" applyFont="1" applyBorder="1"/>
    <xf numFmtId="43" fontId="8" fillId="0" borderId="20" xfId="0" applyNumberFormat="1" applyFont="1" applyBorder="1"/>
    <xf numFmtId="0" fontId="8" fillId="0" borderId="18" xfId="0" applyFont="1" applyBorder="1"/>
    <xf numFmtId="43" fontId="8" fillId="0" borderId="18" xfId="0" applyNumberFormat="1" applyFont="1" applyBorder="1"/>
    <xf numFmtId="43" fontId="8" fillId="0" borderId="21" xfId="0" applyNumberFormat="1" applyFont="1" applyBorder="1"/>
    <xf numFmtId="169" fontId="8" fillId="0" borderId="22" xfId="0" applyNumberFormat="1" applyFont="1" applyBorder="1"/>
    <xf numFmtId="0" fontId="8" fillId="0" borderId="23" xfId="0" applyFont="1" applyBorder="1"/>
    <xf numFmtId="0" fontId="8" fillId="0" borderId="24" xfId="0" applyFont="1" applyBorder="1"/>
    <xf numFmtId="169" fontId="8" fillId="0" borderId="14" xfId="0" applyNumberFormat="1" applyFont="1" applyBorder="1"/>
    <xf numFmtId="174" fontId="2" fillId="0" borderId="0" xfId="2" applyNumberFormat="1" applyFont="1"/>
    <xf numFmtId="1" fontId="2" fillId="0" borderId="0" xfId="2" applyNumberFormat="1" applyFont="1" applyAlignment="1">
      <alignment horizontal="left"/>
    </xf>
    <xf numFmtId="1" fontId="2" fillId="0" borderId="0" xfId="2" quotePrefix="1" applyNumberFormat="1" applyFont="1" applyAlignment="1">
      <alignment horizontal="left"/>
    </xf>
    <xf numFmtId="0" fontId="2" fillId="0" borderId="0" xfId="2" applyAlignment="1">
      <alignment horizontal="centerContinuous"/>
    </xf>
    <xf numFmtId="0" fontId="21" fillId="0" borderId="0" xfId="2" applyFont="1"/>
    <xf numFmtId="164" fontId="4" fillId="0" borderId="9" xfId="2" applyNumberFormat="1" applyFont="1" applyBorder="1" applyAlignment="1">
      <alignment horizontal="right"/>
    </xf>
    <xf numFmtId="165" fontId="4" fillId="0" borderId="9" xfId="2" applyNumberFormat="1" applyFont="1" applyBorder="1" applyAlignment="1">
      <alignment horizontal="right"/>
    </xf>
    <xf numFmtId="0" fontId="4" fillId="0" borderId="10" xfId="2" applyFont="1" applyBorder="1"/>
    <xf numFmtId="164" fontId="4" fillId="0" borderId="10" xfId="2" applyNumberFormat="1" applyFont="1" applyBorder="1" applyAlignment="1">
      <alignment horizontal="right"/>
    </xf>
    <xf numFmtId="165" fontId="4" fillId="0" borderId="10" xfId="2" applyNumberFormat="1" applyFont="1" applyBorder="1" applyAlignment="1">
      <alignment horizontal="right"/>
    </xf>
    <xf numFmtId="168" fontId="2" fillId="0" borderId="0" xfId="2" applyNumberFormat="1" applyFont="1"/>
    <xf numFmtId="37" fontId="4" fillId="0" borderId="0" xfId="2" applyNumberFormat="1" applyFont="1"/>
    <xf numFmtId="0" fontId="16" fillId="0" borderId="0" xfId="5" applyFont="1"/>
    <xf numFmtId="43" fontId="6" fillId="0" borderId="12" xfId="6" quotePrefix="1" applyFont="1" applyFill="1" applyBorder="1" applyAlignment="1" applyProtection="1">
      <alignment horizontal="center"/>
    </xf>
    <xf numFmtId="178" fontId="4" fillId="0" borderId="0" xfId="2" applyNumberFormat="1" applyFont="1"/>
    <xf numFmtId="178" fontId="4" fillId="0" borderId="0" xfId="2" applyNumberFormat="1" applyFont="1" applyAlignment="1">
      <alignment horizontal="right"/>
    </xf>
    <xf numFmtId="178" fontId="2" fillId="0" borderId="0" xfId="3" applyNumberFormat="1" applyFont="1" applyBorder="1"/>
    <xf numFmtId="178" fontId="2" fillId="0" borderId="0" xfId="2" applyNumberFormat="1" applyFont="1"/>
    <xf numFmtId="37" fontId="9" fillId="0" borderId="0" xfId="2" applyNumberFormat="1" applyFont="1"/>
    <xf numFmtId="43" fontId="6" fillId="0" borderId="7" xfId="6" quotePrefix="1" applyFont="1" applyFill="1" applyBorder="1" applyAlignment="1" applyProtection="1">
      <alignment horizontal="center"/>
    </xf>
    <xf numFmtId="43" fontId="6" fillId="0" borderId="25" xfId="6" quotePrefix="1" applyFont="1" applyFill="1" applyBorder="1" applyAlignment="1" applyProtection="1">
      <alignment horizontal="center"/>
    </xf>
    <xf numFmtId="0" fontId="8" fillId="0" borderId="0" xfId="5" applyFont="1"/>
    <xf numFmtId="180" fontId="4" fillId="0" borderId="0" xfId="3" applyNumberFormat="1" applyFont="1" applyBorder="1" applyAlignment="1" applyProtection="1"/>
    <xf numFmtId="180" fontId="4" fillId="0" borderId="0" xfId="3" applyNumberFormat="1" applyFont="1" applyBorder="1" applyAlignment="1" applyProtection="1">
      <alignment horizontal="right"/>
    </xf>
    <xf numFmtId="180" fontId="4" fillId="0" borderId="0" xfId="2" applyNumberFormat="1" applyFont="1" applyAlignment="1">
      <alignment horizontal="right"/>
    </xf>
    <xf numFmtId="180" fontId="2" fillId="0" borderId="0" xfId="2" applyNumberFormat="1" applyFont="1"/>
    <xf numFmtId="0" fontId="23" fillId="0" borderId="0" xfId="2" applyFont="1" applyAlignment="1">
      <alignment horizontal="centerContinuous"/>
    </xf>
    <xf numFmtId="37" fontId="4" fillId="0" borderId="9" xfId="2" applyNumberFormat="1" applyFont="1" applyBorder="1" applyAlignment="1">
      <alignment horizontal="right"/>
    </xf>
    <xf numFmtId="169" fontId="4" fillId="0" borderId="9" xfId="2" applyNumberFormat="1" applyFont="1" applyBorder="1" applyAlignment="1">
      <alignment horizontal="right"/>
    </xf>
    <xf numFmtId="0" fontId="4" fillId="0" borderId="9" xfId="2" applyFont="1" applyBorder="1" applyAlignment="1">
      <alignment horizontal="right"/>
    </xf>
    <xf numFmtId="169" fontId="2" fillId="0" borderId="9" xfId="2" applyNumberFormat="1" applyFont="1" applyBorder="1"/>
    <xf numFmtId="37" fontId="4" fillId="0" borderId="10" xfId="2" applyNumberFormat="1" applyFont="1" applyBorder="1" applyAlignment="1">
      <alignment horizontal="right"/>
    </xf>
    <xf numFmtId="169" fontId="4" fillId="0" borderId="10" xfId="2" applyNumberFormat="1" applyFont="1" applyBorder="1" applyAlignment="1">
      <alignment horizontal="right"/>
    </xf>
    <xf numFmtId="169" fontId="2" fillId="0" borderId="10" xfId="2" applyNumberFormat="1" applyFont="1" applyBorder="1"/>
    <xf numFmtId="170" fontId="24" fillId="0" borderId="0" xfId="2" applyNumberFormat="1" applyFont="1"/>
    <xf numFmtId="0" fontId="24" fillId="0" borderId="0" xfId="2" applyFont="1"/>
    <xf numFmtId="169" fontId="24" fillId="0" borderId="0" xfId="6" applyNumberFormat="1" applyFont="1" applyFill="1"/>
    <xf numFmtId="0" fontId="4" fillId="0" borderId="0" xfId="2" applyFont="1" applyAlignment="1">
      <alignment horizontal="centerContinuous" wrapText="1"/>
    </xf>
    <xf numFmtId="170" fontId="4" fillId="0" borderId="0" xfId="2" applyNumberFormat="1" applyFont="1" applyAlignment="1">
      <alignment horizontal="centerContinuous"/>
    </xf>
    <xf numFmtId="170" fontId="4" fillId="0" borderId="0" xfId="2" applyNumberFormat="1" applyFont="1"/>
    <xf numFmtId="169" fontId="4" fillId="0" borderId="0" xfId="3" applyNumberFormat="1" applyFont="1"/>
    <xf numFmtId="43" fontId="3" fillId="0" borderId="0" xfId="3" applyFont="1"/>
    <xf numFmtId="169" fontId="3" fillId="0" borderId="0" xfId="3" applyNumberFormat="1" applyFont="1"/>
    <xf numFmtId="0" fontId="2" fillId="0" borderId="0" xfId="2" applyFont="1" applyAlignment="1">
      <alignment horizontal="left" wrapText="1"/>
    </xf>
    <xf numFmtId="170" fontId="3" fillId="0" borderId="0" xfId="2" applyNumberFormat="1" applyFont="1"/>
    <xf numFmtId="1" fontId="5" fillId="0" borderId="0" xfId="2" applyNumberFormat="1" applyFont="1" applyAlignment="1">
      <alignment horizontal="center" wrapText="1"/>
    </xf>
    <xf numFmtId="170" fontId="5" fillId="0" borderId="0" xfId="2" applyNumberFormat="1" applyFont="1" applyAlignment="1">
      <alignment horizontal="center"/>
    </xf>
    <xf numFmtId="170" fontId="2" fillId="0" borderId="0" xfId="3" applyNumberFormat="1" applyFont="1" applyAlignment="1">
      <alignment horizontal="centerContinuous"/>
    </xf>
    <xf numFmtId="1" fontId="2" fillId="0" borderId="0" xfId="2" quotePrefix="1" applyNumberFormat="1" applyFont="1" applyAlignment="1">
      <alignment horizontal="centerContinuous"/>
    </xf>
    <xf numFmtId="0" fontId="11" fillId="0" borderId="0" xfId="2" applyFont="1" applyAlignment="1">
      <alignment horizontal="centerContinuous" wrapText="1"/>
    </xf>
    <xf numFmtId="170" fontId="11" fillId="0" borderId="0" xfId="2" applyNumberFormat="1" applyFont="1" applyAlignment="1">
      <alignment horizontal="centerContinuous"/>
    </xf>
    <xf numFmtId="170" fontId="12" fillId="0" borderId="0" xfId="2" applyNumberFormat="1" applyFont="1" applyAlignment="1">
      <alignment horizontal="centerContinuous"/>
    </xf>
    <xf numFmtId="0" fontId="12" fillId="0" borderId="0" xfId="2" applyFont="1" applyAlignment="1">
      <alignment horizontal="centerContinuous"/>
    </xf>
    <xf numFmtId="169" fontId="12" fillId="0" borderId="0" xfId="3" applyNumberFormat="1" applyFont="1" applyAlignment="1">
      <alignment horizontal="centerContinuous"/>
    </xf>
    <xf numFmtId="43" fontId="4" fillId="0" borderId="0" xfId="3" quotePrefix="1" applyFont="1" applyFill="1" applyBorder="1" applyAlignment="1" applyProtection="1">
      <alignment horizontal="center"/>
    </xf>
    <xf numFmtId="169" fontId="4" fillId="0" borderId="0" xfId="3" quotePrefix="1" applyNumberFormat="1" applyFont="1" applyFill="1" applyBorder="1" applyAlignment="1" applyProtection="1">
      <alignment horizontal="center"/>
    </xf>
    <xf numFmtId="0" fontId="5" fillId="0" borderId="0" xfId="2" applyFont="1" applyAlignment="1">
      <alignment horizontal="center" wrapText="1"/>
    </xf>
    <xf numFmtId="171" fontId="5" fillId="0" borderId="0" xfId="3" applyNumberFormat="1" applyFont="1" applyBorder="1" applyAlignment="1">
      <alignment horizontal="right"/>
    </xf>
    <xf numFmtId="1" fontId="2" fillId="0" borderId="0" xfId="2" applyNumberFormat="1" applyFont="1" applyAlignment="1">
      <alignment wrapText="1"/>
    </xf>
    <xf numFmtId="171" fontId="2" fillId="0" borderId="0" xfId="3" applyNumberFormat="1" applyFont="1"/>
    <xf numFmtId="0" fontId="5" fillId="0" borderId="0" xfId="2" quotePrefix="1" applyFont="1" applyAlignment="1">
      <alignment horizontal="left" vertical="top" wrapText="1"/>
    </xf>
    <xf numFmtId="171" fontId="5" fillId="0" borderId="0" xfId="3" applyNumberFormat="1" applyFont="1"/>
    <xf numFmtId="43" fontId="2" fillId="0" borderId="0" xfId="3" applyFont="1" applyBorder="1" applyAlignment="1">
      <alignment horizontal="right"/>
    </xf>
    <xf numFmtId="0" fontId="2" fillId="0" borderId="0" xfId="2" applyFont="1" applyAlignment="1">
      <alignment vertical="top" wrapText="1"/>
    </xf>
    <xf numFmtId="4" fontId="2" fillId="0" borderId="0" xfId="2" quotePrefix="1" applyNumberFormat="1" applyFont="1" applyAlignment="1">
      <alignment horizontal="left" wrapText="1"/>
    </xf>
    <xf numFmtId="0" fontId="5" fillId="0" borderId="0" xfId="2" applyFont="1" applyAlignment="1">
      <alignment horizontal="left" vertical="top" wrapText="1"/>
    </xf>
    <xf numFmtId="1" fontId="2" fillId="0" borderId="16" xfId="2" applyNumberFormat="1" applyFont="1" applyBorder="1" applyAlignment="1">
      <alignment horizontal="center" vertical="top" wrapText="1"/>
    </xf>
    <xf numFmtId="0" fontId="2" fillId="0" borderId="16" xfId="2" quotePrefix="1" applyFont="1" applyBorder="1" applyAlignment="1">
      <alignment horizontal="left" vertical="top" wrapText="1"/>
    </xf>
    <xf numFmtId="171" fontId="2" fillId="0" borderId="16" xfId="3" applyNumberFormat="1" applyFont="1" applyBorder="1"/>
    <xf numFmtId="171" fontId="2" fillId="0" borderId="0" xfId="3" applyNumberFormat="1" applyFont="1" applyBorder="1"/>
    <xf numFmtId="169" fontId="2" fillId="0" borderId="0" xfId="3" applyNumberFormat="1" applyFont="1" applyBorder="1" applyAlignment="1">
      <alignment horizontal="center"/>
    </xf>
    <xf numFmtId="170" fontId="2" fillId="0" borderId="0" xfId="2" applyNumberFormat="1" applyFont="1"/>
    <xf numFmtId="170" fontId="5" fillId="0" borderId="0" xfId="2" applyNumberFormat="1" applyFont="1"/>
    <xf numFmtId="169" fontId="5" fillId="0" borderId="0" xfId="3" applyNumberFormat="1" applyFont="1"/>
    <xf numFmtId="169" fontId="5" fillId="0" borderId="0" xfId="2" applyNumberFormat="1" applyFont="1"/>
    <xf numFmtId="1" fontId="2" fillId="0" borderId="0" xfId="2" applyNumberFormat="1" applyFont="1" applyAlignment="1">
      <alignment horizontal="left" wrapText="1"/>
    </xf>
    <xf numFmtId="0" fontId="9" fillId="0" borderId="0" xfId="2" applyFont="1"/>
    <xf numFmtId="1" fontId="2" fillId="0" borderId="0" xfId="2" applyNumberFormat="1" applyFont="1" applyAlignment="1">
      <alignment horizontal="centerContinuous"/>
    </xf>
    <xf numFmtId="0" fontId="2" fillId="0" borderId="0" xfId="2" applyFont="1" applyAlignment="1">
      <alignment horizontal="centerContinuous" wrapText="1"/>
    </xf>
    <xf numFmtId="170" fontId="2" fillId="0" borderId="0" xfId="2" applyNumberFormat="1" applyFont="1" applyAlignment="1">
      <alignment horizontal="centerContinuous"/>
    </xf>
    <xf numFmtId="49" fontId="5" fillId="0" borderId="12" xfId="2" quotePrefix="1" applyNumberFormat="1" applyFont="1" applyBorder="1" applyAlignment="1">
      <alignment horizontal="center" vertical="center"/>
    </xf>
    <xf numFmtId="49" fontId="5" fillId="0" borderId="12" xfId="2" applyNumberFormat="1" applyFont="1" applyBorder="1" applyAlignment="1">
      <alignment horizontal="center" vertical="center"/>
    </xf>
    <xf numFmtId="43" fontId="6" fillId="0" borderId="12" xfId="3" quotePrefix="1" applyFont="1" applyFill="1" applyBorder="1" applyAlignment="1" applyProtection="1">
      <alignment horizontal="center" vertical="center"/>
    </xf>
    <xf numFmtId="169" fontId="6" fillId="0" borderId="15" xfId="3" quotePrefix="1" applyNumberFormat="1" applyFont="1" applyFill="1" applyBorder="1" applyAlignment="1" applyProtection="1">
      <alignment horizontal="center" vertical="center"/>
    </xf>
    <xf numFmtId="0" fontId="5" fillId="0" borderId="12" xfId="2" quotePrefix="1" applyFont="1" applyBorder="1" applyAlignment="1">
      <alignment horizontal="center" vertical="center" wrapText="1"/>
    </xf>
    <xf numFmtId="181" fontId="5" fillId="0" borderId="0" xfId="3" applyNumberFormat="1" applyFont="1" applyBorder="1" applyAlignment="1">
      <alignment horizontal="right"/>
    </xf>
    <xf numFmtId="181" fontId="2" fillId="0" borderId="0" xfId="3" applyNumberFormat="1" applyFont="1" applyBorder="1" applyAlignment="1">
      <alignment horizontal="right"/>
    </xf>
    <xf numFmtId="181" fontId="2" fillId="0" borderId="16" xfId="3" applyNumberFormat="1" applyFont="1" applyBorder="1" applyAlignment="1">
      <alignment horizontal="right"/>
    </xf>
    <xf numFmtId="182" fontId="5" fillId="0" borderId="0" xfId="3" applyNumberFormat="1" applyFont="1" applyAlignment="1">
      <alignment horizontal="right"/>
    </xf>
    <xf numFmtId="182" fontId="2" fillId="0" borderId="0" xfId="3" applyNumberFormat="1" applyFont="1" applyAlignment="1">
      <alignment horizontal="right"/>
    </xf>
    <xf numFmtId="182" fontId="2" fillId="0" borderId="16" xfId="3" applyNumberFormat="1" applyFont="1" applyBorder="1" applyAlignment="1">
      <alignment horizontal="right"/>
    </xf>
    <xf numFmtId="170" fontId="2" fillId="0" borderId="0" xfId="2" applyNumberFormat="1"/>
    <xf numFmtId="172" fontId="3" fillId="0" borderId="0" xfId="2" applyNumberFormat="1" applyFont="1"/>
    <xf numFmtId="172" fontId="3" fillId="0" borderId="0" xfId="6" applyNumberFormat="1" applyFont="1" applyFill="1"/>
    <xf numFmtId="167" fontId="3" fillId="0" borderId="0" xfId="6" applyNumberFormat="1" applyFont="1" applyFill="1"/>
    <xf numFmtId="169" fontId="3" fillId="0" borderId="0" xfId="6" applyNumberFormat="1" applyFont="1" applyFill="1" applyBorder="1" applyAlignment="1">
      <alignment horizontal="centerContinuous"/>
    </xf>
    <xf numFmtId="1" fontId="2" fillId="0" borderId="0" xfId="2" applyNumberFormat="1" applyAlignment="1">
      <alignment horizontal="centerContinuous"/>
    </xf>
    <xf numFmtId="0" fontId="22" fillId="0" borderId="0" xfId="5"/>
    <xf numFmtId="182" fontId="5" fillId="0" borderId="0" xfId="3" applyNumberFormat="1" applyFont="1" applyBorder="1" applyAlignment="1">
      <alignment horizontal="right"/>
    </xf>
    <xf numFmtId="182" fontId="2" fillId="0" borderId="0" xfId="3" applyNumberFormat="1" applyFont="1" applyBorder="1" applyAlignment="1">
      <alignment horizontal="right"/>
    </xf>
    <xf numFmtId="183" fontId="2" fillId="0" borderId="0" xfId="3" quotePrefix="1" applyNumberFormat="1" applyFont="1" applyBorder="1" applyAlignment="1">
      <alignment horizontal="right"/>
    </xf>
    <xf numFmtId="43" fontId="2" fillId="0" borderId="0" xfId="3" applyFont="1" applyAlignment="1">
      <alignment horizontal="center"/>
    </xf>
    <xf numFmtId="169" fontId="3" fillId="0" borderId="0" xfId="6" applyNumberFormat="1" applyFont="1" applyFill="1" applyAlignment="1">
      <alignment horizontal="centerContinuous"/>
    </xf>
    <xf numFmtId="43" fontId="3" fillId="0" borderId="0" xfId="6" applyFont="1" applyFill="1"/>
    <xf numFmtId="172" fontId="2" fillId="0" borderId="0" xfId="6" applyNumberFormat="1" applyFont="1" applyFill="1"/>
    <xf numFmtId="167" fontId="2" fillId="0" borderId="0" xfId="6" applyNumberFormat="1" applyFont="1" applyFill="1"/>
    <xf numFmtId="169" fontId="2" fillId="0" borderId="0" xfId="6" applyNumberFormat="1" applyFont="1" applyFill="1" applyAlignment="1">
      <alignment horizontal="centerContinuous"/>
    </xf>
    <xf numFmtId="40" fontId="2" fillId="0" borderId="0" xfId="3" applyNumberFormat="1" applyFont="1" applyAlignment="1">
      <alignment horizontal="centerContinuous"/>
    </xf>
    <xf numFmtId="169" fontId="5" fillId="0" borderId="12" xfId="2" applyNumberFormat="1" applyFont="1" applyBorder="1" applyAlignment="1">
      <alignment horizontal="center" vertical="center"/>
    </xf>
    <xf numFmtId="169" fontId="5" fillId="0" borderId="15" xfId="2" quotePrefix="1" applyNumberFormat="1" applyFont="1" applyBorder="1" applyAlignment="1">
      <alignment horizontal="center" vertical="center"/>
    </xf>
    <xf numFmtId="170" fontId="5" fillId="0" borderId="0" xfId="3" applyNumberFormat="1" applyFont="1" applyBorder="1" applyAlignment="1">
      <alignment horizontal="center"/>
    </xf>
    <xf numFmtId="169" fontId="5" fillId="0" borderId="0" xfId="3" applyNumberFormat="1" applyFont="1" applyBorder="1" applyAlignment="1">
      <alignment horizontal="center"/>
    </xf>
    <xf numFmtId="1" fontId="5" fillId="0" borderId="0" xfId="2" quotePrefix="1" applyNumberFormat="1" applyFont="1" applyAlignment="1">
      <alignment horizontal="center"/>
    </xf>
    <xf numFmtId="170" fontId="5" fillId="0" borderId="0" xfId="3" applyNumberFormat="1" applyFont="1" applyBorder="1"/>
    <xf numFmtId="43" fontId="2" fillId="0" borderId="0" xfId="2" applyNumberFormat="1" applyFont="1"/>
    <xf numFmtId="170" fontId="2" fillId="0" borderId="0" xfId="3" applyNumberFormat="1" applyFont="1" applyBorder="1"/>
    <xf numFmtId="170" fontId="2" fillId="0" borderId="0" xfId="3" quotePrefix="1" applyNumberFormat="1" applyFont="1" applyBorder="1" applyAlignment="1">
      <alignment horizontal="right"/>
    </xf>
    <xf numFmtId="170" fontId="2" fillId="0" borderId="0" xfId="3" quotePrefix="1" applyNumberFormat="1" applyFont="1" applyFill="1" applyBorder="1" applyAlignment="1">
      <alignment horizontal="right"/>
    </xf>
    <xf numFmtId="1" fontId="5" fillId="0" borderId="0" xfId="2" quotePrefix="1" applyNumberFormat="1" applyFont="1" applyAlignment="1">
      <alignment horizontal="left"/>
    </xf>
    <xf numFmtId="170" fontId="5" fillId="0" borderId="0" xfId="3" quotePrefix="1" applyNumberFormat="1" applyFont="1" applyBorder="1" applyAlignment="1">
      <alignment horizontal="right"/>
    </xf>
    <xf numFmtId="43" fontId="5" fillId="0" borderId="0" xfId="3" applyFont="1"/>
    <xf numFmtId="1" fontId="2" fillId="0" borderId="16" xfId="2" applyNumberFormat="1" applyFont="1" applyBorder="1"/>
    <xf numFmtId="170" fontId="2" fillId="0" borderId="16" xfId="3" applyNumberFormat="1" applyFont="1" applyBorder="1"/>
    <xf numFmtId="169" fontId="2" fillId="0" borderId="16" xfId="2" applyNumberFormat="1" applyFont="1" applyBorder="1"/>
    <xf numFmtId="170" fontId="2" fillId="0" borderId="16" xfId="2" applyNumberFormat="1" applyFont="1" applyBorder="1"/>
    <xf numFmtId="169" fontId="2" fillId="0" borderId="16" xfId="3" applyNumberFormat="1" applyFont="1" applyBorder="1"/>
    <xf numFmtId="40" fontId="2" fillId="0" borderId="0" xfId="2" applyNumberFormat="1" applyFont="1"/>
    <xf numFmtId="43" fontId="4" fillId="0" borderId="17" xfId="3" quotePrefix="1" applyFont="1" applyFill="1" applyBorder="1" applyAlignment="1" applyProtection="1">
      <alignment horizontal="center"/>
    </xf>
    <xf numFmtId="169" fontId="4" fillId="0" borderId="17" xfId="3" quotePrefix="1" applyNumberFormat="1" applyFont="1" applyFill="1" applyBorder="1" applyAlignment="1" applyProtection="1">
      <alignment horizontal="center"/>
    </xf>
    <xf numFmtId="0" fontId="5" fillId="0" borderId="12" xfId="3" quotePrefix="1" applyNumberFormat="1" applyFont="1" applyFill="1" applyBorder="1" applyAlignment="1">
      <alignment horizontal="center" vertical="center"/>
    </xf>
    <xf numFmtId="40" fontId="5" fillId="0" borderId="12" xfId="2" quotePrefix="1" applyNumberFormat="1" applyFont="1" applyBorder="1" applyAlignment="1">
      <alignment horizontal="center" vertical="center"/>
    </xf>
    <xf numFmtId="169" fontId="6" fillId="0" borderId="12" xfId="3" quotePrefix="1" applyNumberFormat="1" applyFont="1" applyFill="1" applyBorder="1" applyAlignment="1" applyProtection="1">
      <alignment horizontal="center" vertical="center"/>
    </xf>
    <xf numFmtId="169" fontId="5" fillId="0" borderId="12" xfId="2" quotePrefix="1" applyNumberFormat="1" applyFont="1" applyBorder="1" applyAlignment="1">
      <alignment horizontal="center" vertical="center" wrapText="1"/>
    </xf>
    <xf numFmtId="180" fontId="5" fillId="0" borderId="0" xfId="2" applyNumberFormat="1" applyFont="1"/>
    <xf numFmtId="40" fontId="3" fillId="0" borderId="0" xfId="2" applyNumberFormat="1" applyFont="1"/>
    <xf numFmtId="169" fontId="3" fillId="0" borderId="0" xfId="6" applyNumberFormat="1" applyFont="1" applyFill="1"/>
    <xf numFmtId="43" fontId="2" fillId="0" borderId="0" xfId="6" applyFont="1" applyFill="1"/>
    <xf numFmtId="169" fontId="2" fillId="0" borderId="0" xfId="2" applyNumberFormat="1"/>
    <xf numFmtId="40" fontId="2" fillId="0" borderId="0" xfId="2" applyNumberFormat="1"/>
    <xf numFmtId="169" fontId="2" fillId="0" borderId="0" xfId="6" applyNumberFormat="1" applyFont="1" applyFill="1"/>
    <xf numFmtId="43" fontId="16" fillId="0" borderId="0" xfId="1" applyFont="1"/>
    <xf numFmtId="43" fontId="5" fillId="0" borderId="0" xfId="4" applyFont="1" applyAlignment="1">
      <alignment horizontal="right"/>
    </xf>
    <xf numFmtId="43" fontId="5" fillId="0" borderId="0" xfId="1" applyFont="1" applyAlignment="1">
      <alignment horizontal="right"/>
    </xf>
    <xf numFmtId="2" fontId="5" fillId="0" borderId="0" xfId="4" applyNumberFormat="1" applyFont="1" applyAlignment="1">
      <alignment horizontal="right"/>
    </xf>
    <xf numFmtId="2" fontId="5" fillId="0" borderId="0" xfId="4" applyNumberFormat="1" applyFont="1" applyAlignment="1">
      <alignment horizontal="center"/>
    </xf>
    <xf numFmtId="43" fontId="8" fillId="0" borderId="0" xfId="1" applyFont="1"/>
    <xf numFmtId="175" fontId="2" fillId="0" borderId="0" xfId="2" applyNumberFormat="1" applyFont="1" applyAlignment="1">
      <alignment horizontal="left"/>
    </xf>
    <xf numFmtId="169" fontId="8" fillId="0" borderId="0" xfId="0" applyNumberFormat="1" applyFont="1"/>
    <xf numFmtId="176" fontId="8" fillId="0" borderId="0" xfId="0" applyNumberFormat="1" applyFont="1"/>
    <xf numFmtId="174" fontId="5" fillId="0" borderId="12" xfId="2" quotePrefix="1" applyNumberFormat="1" applyFont="1" applyBorder="1" applyAlignment="1">
      <alignment horizontal="center" vertical="center"/>
    </xf>
    <xf numFmtId="169" fontId="5" fillId="0" borderId="12" xfId="4" applyNumberFormat="1" applyFont="1" applyBorder="1" applyAlignment="1">
      <alignment horizontal="center" vertical="center"/>
    </xf>
    <xf numFmtId="169" fontId="5" fillId="0" borderId="15" xfId="4" applyNumberFormat="1" applyFont="1" applyBorder="1" applyAlignment="1">
      <alignment horizontal="center" vertical="center"/>
    </xf>
    <xf numFmtId="43" fontId="6" fillId="0" borderId="12" xfId="4" quotePrefix="1" applyFont="1" applyBorder="1" applyAlignment="1">
      <alignment horizontal="center" vertical="center"/>
    </xf>
    <xf numFmtId="169" fontId="6" fillId="0" borderId="12" xfId="4" quotePrefix="1" applyNumberFormat="1" applyFont="1" applyBorder="1" applyAlignment="1">
      <alignment horizontal="center" vertical="center"/>
    </xf>
    <xf numFmtId="169" fontId="6" fillId="0" borderId="15" xfId="4" quotePrefix="1" applyNumberFormat="1" applyFont="1" applyBorder="1" applyAlignment="1">
      <alignment horizontal="center" vertical="center"/>
    </xf>
    <xf numFmtId="176" fontId="8" fillId="0" borderId="0" xfId="1" applyNumberFormat="1" applyFont="1"/>
    <xf numFmtId="0" fontId="13" fillId="0" borderId="0" xfId="8" applyFont="1"/>
    <xf numFmtId="0" fontId="22" fillId="0" borderId="0" xfId="8"/>
    <xf numFmtId="1" fontId="2" fillId="0" borderId="16" xfId="2" applyNumberFormat="1" applyFont="1" applyBorder="1" applyAlignment="1">
      <alignment horizontal="center"/>
    </xf>
    <xf numFmtId="1" fontId="2" fillId="0" borderId="16" xfId="2" applyNumberFormat="1" applyFont="1" applyBorder="1" applyAlignment="1">
      <alignment wrapText="1"/>
    </xf>
    <xf numFmtId="171" fontId="2" fillId="0" borderId="16" xfId="2" applyNumberFormat="1" applyFont="1" applyBorder="1"/>
    <xf numFmtId="43" fontId="2" fillId="0" borderId="16" xfId="2" applyNumberFormat="1" applyFont="1" applyBorder="1"/>
    <xf numFmtId="170" fontId="5" fillId="0" borderId="12" xfId="2" quotePrefix="1" applyNumberFormat="1" applyFont="1" applyBorder="1" applyAlignment="1">
      <alignment horizontal="center" vertical="center"/>
    </xf>
    <xf numFmtId="170" fontId="5" fillId="0" borderId="12" xfId="2" applyNumberFormat="1" applyFont="1" applyBorder="1" applyAlignment="1">
      <alignment horizontal="center" vertical="center"/>
    </xf>
    <xf numFmtId="171" fontId="2" fillId="0" borderId="0" xfId="3" applyNumberFormat="1" applyFont="1" applyAlignment="1">
      <alignment horizontal="right"/>
    </xf>
    <xf numFmtId="180" fontId="2" fillId="0" borderId="0" xfId="3" applyNumberFormat="1" applyFont="1" applyAlignment="1">
      <alignment horizontal="right"/>
    </xf>
    <xf numFmtId="180" fontId="5" fillId="0" borderId="0" xfId="3" applyNumberFormat="1" applyFont="1" applyAlignment="1">
      <alignment horizontal="right"/>
    </xf>
    <xf numFmtId="172" fontId="2" fillId="0" borderId="0" xfId="2" applyNumberFormat="1" applyAlignment="1">
      <alignment horizontal="centerContinuous"/>
    </xf>
    <xf numFmtId="17" fontId="5" fillId="0" borderId="12" xfId="2" applyNumberFormat="1" applyFont="1" applyBorder="1" applyAlignment="1">
      <alignment horizontal="center" vertical="center"/>
    </xf>
    <xf numFmtId="43" fontId="25" fillId="0" borderId="12" xfId="3" quotePrefix="1" applyFont="1" applyFill="1" applyBorder="1" applyAlignment="1" applyProtection="1">
      <alignment horizontal="center" vertical="center"/>
    </xf>
    <xf numFmtId="169" fontId="25" fillId="0" borderId="15" xfId="3" quotePrefix="1" applyNumberFormat="1" applyFont="1" applyFill="1" applyBorder="1" applyAlignment="1" applyProtection="1">
      <alignment horizontal="center" vertical="center"/>
    </xf>
    <xf numFmtId="17" fontId="5" fillId="0" borderId="12" xfId="2" applyNumberFormat="1" applyFont="1" applyBorder="1" applyAlignment="1">
      <alignment horizontal="center" vertical="center" wrapText="1"/>
    </xf>
    <xf numFmtId="176" fontId="5" fillId="0" borderId="0" xfId="3" applyNumberFormat="1" applyFont="1" applyFill="1" applyBorder="1"/>
    <xf numFmtId="176" fontId="2" fillId="0" borderId="0" xfId="3" applyNumberFormat="1" applyFont="1" applyFill="1" applyBorder="1"/>
    <xf numFmtId="176" fontId="2" fillId="0" borderId="16" xfId="3" applyNumberFormat="1" applyFont="1" applyFill="1" applyBorder="1"/>
    <xf numFmtId="183" fontId="5" fillId="0" borderId="0" xfId="3" applyNumberFormat="1" applyFont="1" applyFill="1" applyBorder="1"/>
    <xf numFmtId="183" fontId="2" fillId="0" borderId="0" xfId="3" applyNumberFormat="1" applyFont="1" applyBorder="1"/>
    <xf numFmtId="183" fontId="2" fillId="0" borderId="16" xfId="3" quotePrefix="1" applyNumberFormat="1" applyFont="1" applyBorder="1" applyAlignment="1">
      <alignment horizontal="right"/>
    </xf>
    <xf numFmtId="0" fontId="2" fillId="0" borderId="0" xfId="2" applyAlignment="1">
      <alignment vertical="top" wrapText="1"/>
    </xf>
    <xf numFmtId="0" fontId="5" fillId="0" borderId="0" xfId="2" applyFont="1" applyAlignment="1">
      <alignment horizontal="center" vertical="center"/>
    </xf>
    <xf numFmtId="43" fontId="5" fillId="0" borderId="0" xfId="1" applyFont="1" applyAlignment="1">
      <alignment horizontal="center"/>
    </xf>
    <xf numFmtId="0" fontId="8" fillId="0" borderId="0" xfId="0" applyFont="1" applyAlignment="1">
      <alignment horizontal="left"/>
    </xf>
    <xf numFmtId="0" fontId="16" fillId="0" borderId="0" xfId="0" applyFont="1" applyAlignment="1">
      <alignment horizontal="center" vertical="center"/>
    </xf>
    <xf numFmtId="0" fontId="13" fillId="0" borderId="0" xfId="5" applyFont="1"/>
    <xf numFmtId="1" fontId="3" fillId="0" borderId="0" xfId="2" quotePrefix="1" applyNumberFormat="1" applyFont="1" applyAlignment="1">
      <alignment horizontal="center" vertical="center"/>
    </xf>
    <xf numFmtId="1" fontId="3" fillId="0" borderId="0" xfId="2" applyNumberFormat="1" applyFont="1" applyAlignment="1">
      <alignment horizontal="center" vertical="center" wrapText="1"/>
    </xf>
    <xf numFmtId="0" fontId="13" fillId="0" borderId="0" xfId="5" applyFont="1" applyAlignment="1">
      <alignment wrapText="1"/>
    </xf>
    <xf numFmtId="1" fontId="3" fillId="0" borderId="0" xfId="2" applyNumberFormat="1" applyFont="1" applyAlignment="1">
      <alignment horizontal="center" vertical="center"/>
    </xf>
    <xf numFmtId="0" fontId="3" fillId="0" borderId="0" xfId="2" applyFont="1" applyAlignment="1">
      <alignment horizontal="center" vertical="center"/>
    </xf>
    <xf numFmtId="0" fontId="3" fillId="0" borderId="0" xfId="2" applyFont="1" applyAlignment="1">
      <alignment vertical="center"/>
    </xf>
    <xf numFmtId="177" fontId="2" fillId="0" borderId="0" xfId="2" applyNumberFormat="1" applyAlignment="1">
      <alignment horizontal="centerContinuous"/>
    </xf>
    <xf numFmtId="43" fontId="6" fillId="0" borderId="12" xfId="6" applyFont="1" applyFill="1" applyBorder="1" applyAlignment="1" applyProtection="1">
      <alignment horizontal="center" vertical="center"/>
    </xf>
    <xf numFmtId="0" fontId="6" fillId="0" borderId="12" xfId="2" applyFont="1" applyBorder="1" applyAlignment="1">
      <alignment horizontal="center" vertical="center"/>
    </xf>
    <xf numFmtId="177" fontId="6" fillId="0" borderId="15" xfId="2" applyNumberFormat="1" applyFont="1" applyBorder="1" applyAlignment="1">
      <alignment horizontal="center" vertical="center"/>
    </xf>
    <xf numFmtId="0" fontId="26" fillId="0" borderId="0" xfId="5" applyFont="1"/>
    <xf numFmtId="43" fontId="6" fillId="0" borderId="12" xfId="6" quotePrefix="1" applyFont="1" applyFill="1" applyBorder="1" applyAlignment="1" applyProtection="1">
      <alignment horizontal="center" vertical="center"/>
    </xf>
    <xf numFmtId="177" fontId="6" fillId="0" borderId="15" xfId="6" quotePrefix="1" applyNumberFormat="1" applyFont="1" applyFill="1" applyBorder="1" applyAlignment="1" applyProtection="1">
      <alignment horizontal="center" vertical="center"/>
    </xf>
    <xf numFmtId="178" fontId="6" fillId="0" borderId="22" xfId="2" applyNumberFormat="1" applyFont="1" applyBorder="1"/>
    <xf numFmtId="178" fontId="4" fillId="0" borderId="22" xfId="2" applyNumberFormat="1" applyFont="1" applyBorder="1"/>
    <xf numFmtId="171" fontId="4" fillId="0" borderId="22" xfId="2" applyNumberFormat="1" applyFont="1" applyBorder="1"/>
    <xf numFmtId="43" fontId="9" fillId="0" borderId="0" xfId="6" applyFont="1" applyFill="1" applyBorder="1" applyProtection="1"/>
    <xf numFmtId="177" fontId="9" fillId="0" borderId="0" xfId="2" applyNumberFormat="1" applyFont="1"/>
    <xf numFmtId="43" fontId="9" fillId="0" borderId="0" xfId="6" applyFont="1" applyFill="1" applyBorder="1"/>
    <xf numFmtId="39" fontId="9" fillId="0" borderId="0" xfId="2" applyNumberFormat="1" applyFont="1"/>
    <xf numFmtId="43" fontId="4" fillId="0" borderId="0" xfId="4" applyFont="1" applyAlignment="1">
      <alignment horizontal="centerContinuous"/>
    </xf>
    <xf numFmtId="0" fontId="16" fillId="0" borderId="12" xfId="5" applyFont="1" applyBorder="1" applyAlignment="1">
      <alignment horizontal="center" vertical="center"/>
    </xf>
    <xf numFmtId="0" fontId="16" fillId="0" borderId="0" xfId="5" applyFont="1" applyAlignment="1">
      <alignment horizontal="center"/>
    </xf>
    <xf numFmtId="0" fontId="16" fillId="0" borderId="12" xfId="9" applyNumberFormat="1" applyFont="1" applyFill="1" applyBorder="1" applyAlignment="1">
      <alignment horizontal="center" vertical="center"/>
    </xf>
    <xf numFmtId="179" fontId="8" fillId="0" borderId="13" xfId="0" applyNumberFormat="1" applyFont="1" applyBorder="1"/>
    <xf numFmtId="179" fontId="8" fillId="0" borderId="22" xfId="0" applyNumberFormat="1" applyFont="1" applyBorder="1"/>
    <xf numFmtId="0" fontId="2" fillId="0" borderId="0" xfId="2" quotePrefix="1" applyFont="1" applyAlignment="1">
      <alignment horizontal="left" vertical="top" wrapText="1"/>
    </xf>
    <xf numFmtId="0" fontId="2" fillId="0" borderId="0" xfId="2" applyFont="1" applyFill="1"/>
    <xf numFmtId="0" fontId="4" fillId="0" borderId="0" xfId="2" applyFont="1" applyFill="1" applyAlignment="1">
      <alignment horizontal="centerContinuous"/>
    </xf>
    <xf numFmtId="172" fontId="4" fillId="0" borderId="0" xfId="2" applyNumberFormat="1" applyFont="1" applyFill="1" applyAlignment="1">
      <alignment horizontal="centerContinuous"/>
    </xf>
    <xf numFmtId="169" fontId="4" fillId="0" borderId="0" xfId="3" applyNumberFormat="1" applyFont="1" applyFill="1" applyAlignment="1">
      <alignment horizontal="centerContinuous"/>
    </xf>
    <xf numFmtId="0" fontId="4" fillId="0" borderId="0" xfId="2" applyFont="1" applyFill="1"/>
    <xf numFmtId="0" fontId="2" fillId="0" borderId="0" xfId="5" applyFont="1" applyFill="1"/>
    <xf numFmtId="0" fontId="8" fillId="0" borderId="0" xfId="5" applyFont="1" applyFill="1"/>
    <xf numFmtId="0" fontId="5" fillId="0" borderId="0" xfId="2" applyFont="1" applyFill="1" applyAlignment="1">
      <alignment horizontal="centerContinuous"/>
    </xf>
    <xf numFmtId="172" fontId="5" fillId="0" borderId="0" xfId="2" applyNumberFormat="1" applyFont="1" applyFill="1" applyAlignment="1">
      <alignment horizontal="centerContinuous"/>
    </xf>
    <xf numFmtId="172" fontId="5" fillId="0" borderId="0" xfId="3" applyNumberFormat="1" applyFont="1" applyFill="1" applyAlignment="1">
      <alignment horizontal="centerContinuous"/>
    </xf>
    <xf numFmtId="43" fontId="5" fillId="0" borderId="0" xfId="3" applyFont="1" applyFill="1" applyAlignment="1">
      <alignment horizontal="centerContinuous"/>
    </xf>
    <xf numFmtId="169" fontId="2" fillId="0" borderId="0" xfId="3" applyNumberFormat="1" applyFont="1" applyFill="1"/>
    <xf numFmtId="0" fontId="5" fillId="0" borderId="12" xfId="2" applyFont="1" applyFill="1" applyBorder="1" applyAlignment="1">
      <alignment horizontal="center" vertical="center"/>
    </xf>
    <xf numFmtId="0" fontId="5" fillId="0" borderId="12" xfId="2" applyFont="1" applyFill="1" applyBorder="1" applyAlignment="1">
      <alignment horizontal="center" vertical="center" wrapText="1"/>
    </xf>
    <xf numFmtId="49" fontId="5" fillId="0" borderId="12" xfId="2" quotePrefix="1" applyNumberFormat="1" applyFont="1" applyFill="1" applyBorder="1" applyAlignment="1">
      <alignment horizontal="center" vertical="center"/>
    </xf>
    <xf numFmtId="49" fontId="5" fillId="0" borderId="12" xfId="3" quotePrefix="1" applyNumberFormat="1" applyFont="1" applyFill="1" applyBorder="1" applyAlignment="1">
      <alignment horizontal="center" vertical="center"/>
    </xf>
    <xf numFmtId="49" fontId="5" fillId="0" borderId="15" xfId="3" applyNumberFormat="1" applyFont="1" applyFill="1" applyBorder="1" applyAlignment="1">
      <alignment horizontal="center" vertical="center"/>
    </xf>
    <xf numFmtId="0" fontId="2" fillId="0" borderId="17" xfId="2" applyFont="1" applyFill="1" applyBorder="1" applyAlignment="1">
      <alignment horizontal="center" vertical="center"/>
    </xf>
    <xf numFmtId="172" fontId="5" fillId="0" borderId="17" xfId="2" quotePrefix="1" applyNumberFormat="1" applyFont="1" applyFill="1" applyBorder="1" applyAlignment="1">
      <alignment horizontal="center"/>
    </xf>
    <xf numFmtId="3" fontId="5" fillId="0" borderId="17" xfId="2" quotePrefix="1" applyNumberFormat="1" applyFont="1" applyFill="1" applyBorder="1" applyAlignment="1">
      <alignment horizontal="center"/>
    </xf>
    <xf numFmtId="172" fontId="5" fillId="0" borderId="17" xfId="3" quotePrefix="1" applyNumberFormat="1" applyFont="1" applyFill="1" applyBorder="1" applyAlignment="1">
      <alignment horizontal="center"/>
    </xf>
    <xf numFmtId="169" fontId="5" fillId="0" borderId="17" xfId="3" applyNumberFormat="1" applyFont="1" applyFill="1" applyBorder="1" applyAlignment="1">
      <alignment horizontal="centerContinuous"/>
    </xf>
    <xf numFmtId="173" fontId="2" fillId="0" borderId="0" xfId="3" applyNumberFormat="1" applyFont="1" applyFill="1" applyBorder="1"/>
    <xf numFmtId="169" fontId="2" fillId="0" borderId="0" xfId="3" applyNumberFormat="1" applyFont="1" applyFill="1" applyBorder="1" applyAlignment="1">
      <alignment horizontal="centerContinuous"/>
    </xf>
    <xf numFmtId="0" fontId="5" fillId="0" borderId="0" xfId="2" quotePrefix="1" applyFont="1" applyFill="1" applyAlignment="1">
      <alignment horizontal="centerContinuous"/>
    </xf>
    <xf numFmtId="0" fontId="2" fillId="0" borderId="0" xfId="2" applyFont="1" applyFill="1" applyAlignment="1">
      <alignment horizontal="centerContinuous"/>
    </xf>
    <xf numFmtId="182" fontId="5" fillId="0" borderId="0" xfId="3" applyNumberFormat="1" applyFont="1" applyFill="1" applyBorder="1" applyAlignment="1">
      <alignment horizontal="right"/>
    </xf>
    <xf numFmtId="180" fontId="5" fillId="0" borderId="0" xfId="3" applyNumberFormat="1" applyFont="1" applyFill="1" applyBorder="1"/>
    <xf numFmtId="43" fontId="2" fillId="0" borderId="0" xfId="3" applyFont="1" applyFill="1" applyBorder="1" applyAlignment="1">
      <alignment horizontal="centerContinuous"/>
    </xf>
    <xf numFmtId="167" fontId="2" fillId="0" borderId="0" xfId="3" applyNumberFormat="1" applyFont="1" applyFill="1" applyBorder="1"/>
    <xf numFmtId="0" fontId="5" fillId="0" borderId="0" xfId="2" quotePrefix="1" applyFont="1" applyFill="1" applyAlignment="1">
      <alignment horizontal="left"/>
    </xf>
    <xf numFmtId="0" fontId="5" fillId="0" borderId="0" xfId="2" applyFont="1" applyFill="1" applyAlignment="1">
      <alignment horizontal="left"/>
    </xf>
    <xf numFmtId="172" fontId="2" fillId="0" borderId="0" xfId="3" quotePrefix="1" applyNumberFormat="1" applyFont="1" applyFill="1" applyBorder="1" applyAlignment="1">
      <alignment horizontal="right"/>
    </xf>
    <xf numFmtId="169" fontId="2" fillId="0" borderId="0" xfId="3" applyNumberFormat="1" applyFont="1" applyFill="1" applyBorder="1" applyAlignment="1">
      <alignment horizontal="center"/>
    </xf>
    <xf numFmtId="183" fontId="2" fillId="0" borderId="0" xfId="3" quotePrefix="1" applyNumberFormat="1" applyFont="1" applyFill="1" applyBorder="1" applyAlignment="1">
      <alignment horizontal="right"/>
    </xf>
    <xf numFmtId="182" fontId="2" fillId="0" borderId="0" xfId="3" applyNumberFormat="1" applyFont="1" applyFill="1" applyBorder="1" applyAlignment="1">
      <alignment horizontal="right"/>
    </xf>
    <xf numFmtId="180" fontId="2" fillId="0" borderId="0" xfId="3" applyNumberFormat="1" applyFont="1" applyFill="1" applyBorder="1"/>
    <xf numFmtId="0" fontId="2" fillId="0" borderId="0" xfId="2" quotePrefix="1" applyFont="1" applyFill="1" applyAlignment="1">
      <alignment horizontal="left"/>
    </xf>
    <xf numFmtId="0" fontId="2" fillId="0" borderId="0" xfId="2" applyFont="1" applyFill="1" applyAlignment="1">
      <alignment horizontal="left"/>
    </xf>
    <xf numFmtId="0" fontId="5" fillId="0" borderId="0" xfId="2" applyFont="1" applyFill="1"/>
    <xf numFmtId="183" fontId="5" fillId="0" borderId="0" xfId="3" quotePrefix="1" applyNumberFormat="1" applyFont="1" applyFill="1" applyBorder="1" applyAlignment="1">
      <alignment horizontal="right"/>
    </xf>
    <xf numFmtId="183" fontId="2" fillId="0" borderId="0" xfId="3" applyNumberFormat="1" applyFont="1" applyFill="1" applyBorder="1" applyAlignment="1">
      <alignment horizontal="right"/>
    </xf>
    <xf numFmtId="167" fontId="2" fillId="0" borderId="0" xfId="3" applyNumberFormat="1" applyFont="1" applyFill="1" applyBorder="1" applyAlignment="1">
      <alignment horizontal="right"/>
    </xf>
    <xf numFmtId="0" fontId="2" fillId="0" borderId="0" xfId="2" applyFont="1" applyFill="1" applyAlignment="1">
      <alignment horizontal="left" vertical="top"/>
    </xf>
    <xf numFmtId="171" fontId="2" fillId="0" borderId="0" xfId="3" applyNumberFormat="1" applyFont="1" applyFill="1"/>
    <xf numFmtId="181" fontId="2" fillId="0" borderId="0" xfId="3" applyNumberFormat="1" applyFont="1" applyFill="1" applyBorder="1" applyAlignment="1">
      <alignment horizontal="right"/>
    </xf>
    <xf numFmtId="182" fontId="2" fillId="0" borderId="0" xfId="3" applyNumberFormat="1" applyFont="1" applyFill="1" applyAlignment="1">
      <alignment horizontal="right"/>
    </xf>
    <xf numFmtId="0" fontId="5" fillId="0" borderId="16" xfId="2" applyFont="1" applyFill="1" applyBorder="1"/>
    <xf numFmtId="0" fontId="2" fillId="0" borderId="16" xfId="2" applyFont="1" applyFill="1" applyBorder="1"/>
    <xf numFmtId="172" fontId="5" fillId="0" borderId="16" xfId="2" applyNumberFormat="1" applyFont="1" applyFill="1" applyBorder="1"/>
    <xf numFmtId="43" fontId="5" fillId="0" borderId="16" xfId="3" applyFont="1" applyFill="1" applyBorder="1" applyAlignment="1">
      <alignment horizontal="centerContinuous"/>
    </xf>
    <xf numFmtId="169" fontId="5" fillId="0" borderId="16" xfId="3" applyNumberFormat="1" applyFont="1" applyFill="1" applyBorder="1"/>
    <xf numFmtId="0" fontId="3" fillId="0" borderId="0" xfId="2" quotePrefix="1" applyFont="1" applyFill="1" applyAlignment="1">
      <alignment horizontal="left"/>
    </xf>
    <xf numFmtId="0" fontId="3" fillId="0" borderId="0" xfId="2" applyFont="1" applyFill="1"/>
    <xf numFmtId="172" fontId="3" fillId="0" borderId="0" xfId="2" applyNumberFormat="1" applyFont="1" applyFill="1"/>
    <xf numFmtId="0" fontId="2" fillId="0" borderId="0" xfId="2" applyFill="1"/>
    <xf numFmtId="0" fontId="3" fillId="0" borderId="0" xfId="2" applyFont="1" applyFill="1" applyAlignment="1">
      <alignment horizontal="center"/>
    </xf>
    <xf numFmtId="170" fontId="24" fillId="0" borderId="0" xfId="2" applyNumberFormat="1" applyFont="1" applyFill="1"/>
    <xf numFmtId="0" fontId="24" fillId="0" borderId="0" xfId="2" applyFont="1" applyFill="1"/>
    <xf numFmtId="0" fontId="3" fillId="0" borderId="0" xfId="2" quotePrefix="1" applyFont="1" applyFill="1" applyAlignment="1">
      <alignment horizontal="center"/>
    </xf>
    <xf numFmtId="169" fontId="3" fillId="0" borderId="0" xfId="2" applyNumberFormat="1" applyFont="1" applyFill="1"/>
    <xf numFmtId="0" fontId="2" fillId="0" borderId="0" xfId="2" applyFill="1" applyAlignment="1">
      <alignment horizontal="right"/>
    </xf>
    <xf numFmtId="0" fontId="2" fillId="0" borderId="0" xfId="2" quotePrefix="1" applyFill="1" applyAlignment="1">
      <alignment horizontal="center"/>
    </xf>
    <xf numFmtId="172" fontId="2" fillId="0" borderId="0" xfId="2" applyNumberFormat="1" applyFill="1"/>
    <xf numFmtId="172" fontId="2" fillId="0" borderId="0" xfId="2" applyNumberFormat="1" applyFont="1" applyFill="1"/>
    <xf numFmtId="172" fontId="2" fillId="0" borderId="0" xfId="3" applyNumberFormat="1" applyFont="1" applyFill="1"/>
    <xf numFmtId="167" fontId="2" fillId="0" borderId="0" xfId="3" applyNumberFormat="1" applyFont="1" applyFill="1"/>
    <xf numFmtId="169" fontId="2" fillId="0" borderId="0" xfId="3" applyNumberFormat="1" applyFont="1" applyFill="1" applyAlignment="1">
      <alignment horizontal="centerContinuous"/>
    </xf>
    <xf numFmtId="183" fontId="2" fillId="0" borderId="0" xfId="2" applyNumberFormat="1" applyFont="1" applyFill="1"/>
    <xf numFmtId="0" fontId="4" fillId="0" borderId="0" xfId="2" applyFont="1" applyAlignment="1">
      <alignment horizontal="center"/>
    </xf>
    <xf numFmtId="0" fontId="6" fillId="0" borderId="12" xfId="2" applyFont="1" applyBorder="1" applyAlignment="1">
      <alignment horizontal="center" vertical="center" wrapText="1"/>
    </xf>
    <xf numFmtId="0" fontId="5" fillId="0" borderId="12" xfId="2" applyFont="1" applyBorder="1" applyAlignment="1">
      <alignment horizontal="center" vertical="center" wrapText="1"/>
    </xf>
    <xf numFmtId="0" fontId="6" fillId="0" borderId="12" xfId="2" quotePrefix="1" applyFont="1" applyBorder="1" applyAlignment="1">
      <alignment horizontal="center" vertical="center" wrapText="1"/>
    </xf>
    <xf numFmtId="0" fontId="6" fillId="0" borderId="12" xfId="2" applyFont="1" applyBorder="1" applyAlignment="1">
      <alignment horizontal="center" vertical="center"/>
    </xf>
    <xf numFmtId="0" fontId="6" fillId="0" borderId="12" xfId="2" applyFont="1" applyBorder="1" applyAlignment="1">
      <alignment horizontal="center"/>
    </xf>
    <xf numFmtId="0" fontId="6" fillId="0" borderId="1" xfId="2" applyFont="1" applyBorder="1" applyAlignment="1">
      <alignment horizontal="center" vertical="center" wrapText="1"/>
    </xf>
    <xf numFmtId="0" fontId="5" fillId="0" borderId="4" xfId="2" applyFont="1" applyBorder="1" applyAlignment="1">
      <alignment horizontal="center" vertical="center" wrapText="1"/>
    </xf>
    <xf numFmtId="0" fontId="5" fillId="0" borderId="8" xfId="2" applyFont="1" applyBorder="1" applyAlignment="1">
      <alignment horizontal="center" vertical="center" wrapText="1"/>
    </xf>
    <xf numFmtId="0" fontId="6" fillId="0" borderId="2" xfId="2" quotePrefix="1" applyFont="1" applyBorder="1" applyAlignment="1">
      <alignment horizontal="center" vertical="center" wrapText="1"/>
    </xf>
    <xf numFmtId="0" fontId="5" fillId="0" borderId="5" xfId="2" applyFont="1" applyBorder="1" applyAlignment="1">
      <alignment horizontal="center" vertical="center" wrapText="1"/>
    </xf>
    <xf numFmtId="0" fontId="5" fillId="0" borderId="7" xfId="2" applyFont="1" applyBorder="1" applyAlignment="1">
      <alignment horizontal="center" vertical="center" wrapText="1"/>
    </xf>
    <xf numFmtId="0" fontId="6" fillId="0" borderId="3" xfId="2" applyFont="1" applyBorder="1" applyAlignment="1">
      <alignment horizontal="center" vertical="center" wrapText="1"/>
    </xf>
    <xf numFmtId="0" fontId="5" fillId="0" borderId="6" xfId="2" applyFont="1" applyBorder="1" applyAlignment="1">
      <alignment horizontal="center" vertical="center" wrapText="1"/>
    </xf>
    <xf numFmtId="0" fontId="5" fillId="0" borderId="25" xfId="2" applyFont="1" applyBorder="1" applyAlignment="1">
      <alignment horizontal="center" vertical="center" wrapText="1"/>
    </xf>
    <xf numFmtId="0" fontId="6" fillId="0" borderId="2" xfId="2" applyFont="1" applyBorder="1" applyAlignment="1">
      <alignment horizontal="center" vertical="center"/>
    </xf>
    <xf numFmtId="0" fontId="6" fillId="0" borderId="5" xfId="2" applyFont="1" applyBorder="1" applyAlignment="1">
      <alignment horizontal="center" vertical="center"/>
    </xf>
    <xf numFmtId="0" fontId="6" fillId="0" borderId="7" xfId="2" applyFont="1" applyBorder="1" applyAlignment="1">
      <alignment horizontal="center" vertical="center"/>
    </xf>
    <xf numFmtId="1" fontId="5" fillId="0" borderId="11" xfId="2" quotePrefix="1" applyNumberFormat="1" applyFont="1" applyBorder="1" applyAlignment="1">
      <alignment horizontal="center" vertical="center" wrapText="1"/>
    </xf>
    <xf numFmtId="0" fontId="5" fillId="0" borderId="11" xfId="2" applyFont="1" applyBorder="1" applyAlignment="1">
      <alignment horizontal="center" vertical="center" wrapText="1"/>
    </xf>
    <xf numFmtId="0" fontId="5" fillId="0" borderId="12" xfId="2" applyFont="1" applyBorder="1" applyAlignment="1">
      <alignment horizontal="center" vertical="center"/>
    </xf>
    <xf numFmtId="0" fontId="5" fillId="0" borderId="12" xfId="3" applyNumberFormat="1" applyFont="1" applyBorder="1" applyAlignment="1">
      <alignment horizontal="center" vertical="center"/>
    </xf>
    <xf numFmtId="169" fontId="16" fillId="0" borderId="26" xfId="5" applyNumberFormat="1" applyFont="1" applyBorder="1" applyAlignment="1">
      <alignment horizontal="center" vertical="center" wrapText="1"/>
    </xf>
    <xf numFmtId="0" fontId="20" fillId="0" borderId="27" xfId="5" applyFont="1" applyBorder="1" applyAlignment="1">
      <alignment horizontal="center" vertical="center"/>
    </xf>
    <xf numFmtId="1" fontId="2" fillId="0" borderId="0" xfId="2" applyNumberFormat="1" applyAlignment="1">
      <alignment horizontal="center"/>
    </xf>
    <xf numFmtId="1" fontId="2" fillId="0" borderId="0" xfId="2" applyNumberFormat="1" applyFont="1" applyAlignment="1">
      <alignment horizontal="center"/>
    </xf>
    <xf numFmtId="1" fontId="8" fillId="0" borderId="0" xfId="5" applyNumberFormat="1" applyFont="1" applyAlignment="1">
      <alignment horizontal="center"/>
    </xf>
    <xf numFmtId="0" fontId="22" fillId="0" borderId="0" xfId="5"/>
    <xf numFmtId="1" fontId="2" fillId="0" borderId="0" xfId="2" quotePrefix="1" applyNumberFormat="1" applyAlignment="1">
      <alignment horizontal="center"/>
    </xf>
    <xf numFmtId="0" fontId="2" fillId="0" borderId="0" xfId="2" quotePrefix="1" applyFont="1" applyFill="1" applyAlignment="1">
      <alignment horizontal="left" vertical="top" wrapText="1"/>
    </xf>
    <xf numFmtId="0" fontId="2" fillId="0" borderId="0" xfId="2" applyFont="1" applyFill="1" applyAlignment="1">
      <alignment horizontal="left" vertical="top" wrapText="1"/>
    </xf>
    <xf numFmtId="1" fontId="2" fillId="0" borderId="0" xfId="2" applyNumberFormat="1" applyFont="1" applyFill="1" applyAlignment="1">
      <alignment horizontal="center"/>
    </xf>
    <xf numFmtId="0" fontId="2" fillId="0" borderId="0" xfId="2" applyFont="1" applyFill="1" applyAlignment="1">
      <alignment horizontal="center"/>
    </xf>
    <xf numFmtId="0" fontId="5" fillId="0" borderId="11" xfId="2" applyFont="1" applyFill="1" applyBorder="1" applyAlignment="1">
      <alignment horizontal="center" vertical="center"/>
    </xf>
    <xf numFmtId="0" fontId="5" fillId="0" borderId="12" xfId="2" applyFont="1" applyFill="1" applyBorder="1" applyAlignment="1">
      <alignment horizontal="center" vertical="center"/>
    </xf>
    <xf numFmtId="169" fontId="5" fillId="0" borderId="13" xfId="6" applyNumberFormat="1" applyFont="1" applyFill="1" applyBorder="1" applyAlignment="1">
      <alignment horizontal="center" vertical="center" wrapText="1"/>
    </xf>
    <xf numFmtId="169" fontId="5" fillId="0" borderId="14" xfId="6" applyNumberFormat="1" applyFont="1" applyFill="1" applyBorder="1" applyAlignment="1">
      <alignment horizontal="center" vertical="center" wrapText="1"/>
    </xf>
    <xf numFmtId="0" fontId="2" fillId="0" borderId="0" xfId="5" applyFont="1" applyFill="1" applyAlignment="1">
      <alignment horizontal="center"/>
    </xf>
    <xf numFmtId="0" fontId="5" fillId="0" borderId="12" xfId="3" applyNumberFormat="1" applyFont="1" applyFill="1" applyBorder="1" applyAlignment="1">
      <alignment horizontal="center" vertical="center"/>
    </xf>
    <xf numFmtId="49" fontId="5" fillId="0" borderId="12" xfId="2" applyNumberFormat="1" applyFont="1" applyBorder="1" applyAlignment="1">
      <alignment horizontal="center" vertical="center"/>
    </xf>
    <xf numFmtId="0" fontId="5" fillId="0" borderId="12" xfId="2" quotePrefix="1" applyFont="1" applyBorder="1" applyAlignment="1">
      <alignment horizontal="center" vertical="center" wrapText="1"/>
    </xf>
    <xf numFmtId="0" fontId="5" fillId="0" borderId="15" xfId="2" quotePrefix="1" applyFont="1" applyBorder="1" applyAlignment="1">
      <alignment horizontal="center" vertical="center"/>
    </xf>
    <xf numFmtId="1" fontId="2" fillId="0" borderId="0" xfId="2" quotePrefix="1" applyNumberFormat="1" applyFont="1" applyAlignment="1">
      <alignment horizontal="center" vertical="center"/>
    </xf>
    <xf numFmtId="1" fontId="2" fillId="0" borderId="0" xfId="2" applyNumberFormat="1" applyFont="1" applyAlignment="1">
      <alignment horizontal="center" vertical="center"/>
    </xf>
    <xf numFmtId="1" fontId="3" fillId="0" borderId="0" xfId="2" quotePrefix="1" applyNumberFormat="1" applyFont="1" applyAlignment="1">
      <alignment horizontal="left"/>
    </xf>
    <xf numFmtId="175" fontId="8" fillId="0" borderId="0" xfId="5" applyNumberFormat="1" applyFont="1" applyAlignment="1">
      <alignment horizontal="center"/>
    </xf>
    <xf numFmtId="0" fontId="2" fillId="0" borderId="0" xfId="2" applyAlignment="1">
      <alignment horizontal="center"/>
    </xf>
    <xf numFmtId="0" fontId="2" fillId="0" borderId="0" xfId="2" quotePrefix="1" applyAlignment="1">
      <alignment horizontal="center"/>
    </xf>
    <xf numFmtId="1" fontId="2" fillId="0" borderId="0" xfId="2" quotePrefix="1" applyNumberFormat="1" applyFont="1" applyAlignment="1">
      <alignment horizontal="center"/>
    </xf>
    <xf numFmtId="1" fontId="5" fillId="0" borderId="11" xfId="2" applyNumberFormat="1" applyFont="1" applyBorder="1" applyAlignment="1">
      <alignment horizontal="center" vertical="center" wrapText="1"/>
    </xf>
    <xf numFmtId="43" fontId="5" fillId="0" borderId="12" xfId="7" applyFont="1" applyFill="1" applyBorder="1" applyAlignment="1">
      <alignment horizontal="center" vertical="center" wrapText="1"/>
    </xf>
    <xf numFmtId="43" fontId="5" fillId="0" borderId="15" xfId="7" applyFont="1" applyFill="1" applyBorder="1" applyAlignment="1">
      <alignment horizontal="center" vertical="center" wrapText="1"/>
    </xf>
    <xf numFmtId="0" fontId="8" fillId="0" borderId="0" xfId="5" applyFont="1" applyAlignment="1">
      <alignment horizontal="center"/>
    </xf>
    <xf numFmtId="0" fontId="2" fillId="0" borderId="0" xfId="2" applyFont="1" applyAlignment="1">
      <alignment horizontal="center"/>
    </xf>
    <xf numFmtId="0" fontId="5" fillId="0" borderId="15" xfId="2" quotePrefix="1" applyFont="1" applyBorder="1" applyAlignment="1">
      <alignment horizontal="center" vertical="center" wrapText="1"/>
    </xf>
    <xf numFmtId="1" fontId="3" fillId="0" borderId="0" xfId="2" quotePrefix="1" applyNumberFormat="1" applyFont="1" applyAlignment="1">
      <alignment horizontal="left" wrapText="1"/>
    </xf>
    <xf numFmtId="0" fontId="6" fillId="0" borderId="11" xfId="2" applyFont="1" applyBorder="1" applyAlignment="1">
      <alignment horizontal="center" vertical="center" wrapText="1"/>
    </xf>
    <xf numFmtId="0" fontId="16" fillId="0" borderId="12" xfId="5" applyFont="1" applyBorder="1" applyAlignment="1">
      <alignment horizontal="center" vertical="center"/>
    </xf>
  </cellXfs>
  <cellStyles count="10">
    <cellStyle name="Comma" xfId="1" builtinId="3"/>
    <cellStyle name="Comma 2" xfId="9" xr:uid="{00000000-0005-0000-0000-000001000000}"/>
    <cellStyle name="Comma 3" xfId="3" xr:uid="{00000000-0005-0000-0000-000002000000}"/>
    <cellStyle name="Comma 3 2" xfId="6" xr:uid="{00000000-0005-0000-0000-000003000000}"/>
    <cellStyle name="Comma 4" xfId="4" xr:uid="{00000000-0005-0000-0000-000004000000}"/>
    <cellStyle name="Comma 4 2" xfId="7" xr:uid="{00000000-0005-0000-0000-000005000000}"/>
    <cellStyle name="Normal" xfId="0" builtinId="0"/>
    <cellStyle name="Normal 2" xfId="2" xr:uid="{00000000-0005-0000-0000-000007000000}"/>
    <cellStyle name="Normal 3" xfId="5" xr:uid="{00000000-0005-0000-0000-000008000000}"/>
    <cellStyle name="Normal 4" xfId="8"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55"/>
  <sheetViews>
    <sheetView tabSelected="1" zoomScale="85" zoomScaleNormal="85" workbookViewId="0">
      <selection activeCell="L4" sqref="L4"/>
    </sheetView>
  </sheetViews>
  <sheetFormatPr defaultColWidth="11" defaultRowHeight="13.2" x14ac:dyDescent="0.25"/>
  <cols>
    <col min="1" max="1" width="12.6640625" style="16" customWidth="1"/>
    <col min="2" max="9" width="15.6640625" style="16" customWidth="1"/>
    <col min="10" max="10" width="10.6640625" style="16" customWidth="1"/>
    <col min="11" max="12" width="16.88671875" style="16" bestFit="1" customWidth="1"/>
    <col min="13" max="16384" width="11" style="16"/>
  </cols>
  <sheetData>
    <row r="1" spans="1:26" x14ac:dyDescent="0.25">
      <c r="A1" s="37" t="s">
        <v>0</v>
      </c>
      <c r="B1" s="37"/>
      <c r="C1" s="37"/>
      <c r="D1" s="37"/>
      <c r="E1" s="37"/>
      <c r="F1" s="37"/>
      <c r="G1" s="37"/>
      <c r="H1" s="37"/>
      <c r="I1" s="37"/>
    </row>
    <row r="2" spans="1:26" x14ac:dyDescent="0.25">
      <c r="A2" s="37" t="s">
        <v>1</v>
      </c>
      <c r="B2" s="37"/>
      <c r="C2" s="37"/>
      <c r="D2" s="37"/>
      <c r="E2" s="37"/>
      <c r="F2" s="37"/>
      <c r="G2" s="37"/>
      <c r="H2" s="37"/>
      <c r="I2" s="37"/>
    </row>
    <row r="3" spans="1:26" x14ac:dyDescent="0.25">
      <c r="A3" s="37" t="s">
        <v>300</v>
      </c>
      <c r="B3" s="37"/>
      <c r="C3" s="37"/>
      <c r="D3" s="37"/>
      <c r="E3" s="37"/>
      <c r="F3" s="37"/>
      <c r="G3" s="37"/>
      <c r="H3" s="37"/>
      <c r="I3" s="37"/>
    </row>
    <row r="4" spans="1:26" x14ac:dyDescent="0.25">
      <c r="A4" s="37" t="s">
        <v>2</v>
      </c>
      <c r="B4" s="37"/>
      <c r="C4" s="37"/>
      <c r="D4" s="37"/>
      <c r="E4" s="37"/>
      <c r="F4" s="37"/>
      <c r="G4" s="37"/>
      <c r="H4" s="37"/>
      <c r="I4" s="37"/>
    </row>
    <row r="6" spans="1:26" ht="15" customHeight="1" x14ac:dyDescent="0.25">
      <c r="A6" s="400" t="s">
        <v>332</v>
      </c>
      <c r="B6" s="400"/>
      <c r="C6" s="400"/>
      <c r="D6" s="400"/>
      <c r="E6" s="400"/>
      <c r="F6" s="400"/>
      <c r="G6" s="400"/>
      <c r="H6" s="400"/>
      <c r="I6" s="400"/>
    </row>
    <row r="7" spans="1:26" x14ac:dyDescent="0.25">
      <c r="A7" s="400" t="s">
        <v>341</v>
      </c>
      <c r="B7" s="400"/>
      <c r="C7" s="400"/>
      <c r="D7" s="400"/>
      <c r="E7" s="400"/>
      <c r="F7" s="400"/>
      <c r="G7" s="400"/>
      <c r="H7" s="400"/>
      <c r="I7" s="400"/>
    </row>
    <row r="8" spans="1:26" x14ac:dyDescent="0.25">
      <c r="A8" s="78"/>
      <c r="B8" s="36"/>
      <c r="C8" s="36"/>
      <c r="D8" s="36"/>
      <c r="E8" s="36"/>
      <c r="F8" s="36"/>
      <c r="G8" s="36"/>
      <c r="H8" s="36"/>
    </row>
    <row r="9" spans="1:26" s="22" customFormat="1" ht="13.2" customHeight="1" x14ac:dyDescent="0.25">
      <c r="A9" s="401" t="s">
        <v>3</v>
      </c>
      <c r="B9" s="403" t="s">
        <v>4</v>
      </c>
      <c r="C9" s="404" t="s">
        <v>7</v>
      </c>
      <c r="D9" s="404" t="s">
        <v>8</v>
      </c>
      <c r="E9" s="401" t="s">
        <v>5</v>
      </c>
      <c r="F9" s="405" t="s">
        <v>6</v>
      </c>
      <c r="G9" s="405"/>
      <c r="H9" s="405"/>
      <c r="I9" s="405"/>
      <c r="J9" s="132"/>
      <c r="K9" s="132"/>
      <c r="L9" s="132"/>
      <c r="M9" s="132"/>
      <c r="N9" s="132"/>
      <c r="O9" s="132"/>
      <c r="P9" s="132"/>
      <c r="Q9" s="132"/>
      <c r="R9" s="132"/>
      <c r="S9" s="132"/>
      <c r="T9" s="132"/>
      <c r="U9" s="132"/>
      <c r="V9" s="132"/>
      <c r="W9" s="132"/>
      <c r="X9" s="132"/>
      <c r="Y9" s="132"/>
      <c r="Z9" s="132"/>
    </row>
    <row r="10" spans="1:26" s="22" customFormat="1" x14ac:dyDescent="0.25">
      <c r="A10" s="402"/>
      <c r="B10" s="402"/>
      <c r="C10" s="404"/>
      <c r="D10" s="404"/>
      <c r="E10" s="402"/>
      <c r="F10" s="401" t="s">
        <v>333</v>
      </c>
      <c r="G10" s="401" t="s">
        <v>7</v>
      </c>
      <c r="H10" s="401" t="s">
        <v>8</v>
      </c>
      <c r="I10" s="401" t="s">
        <v>5</v>
      </c>
      <c r="J10" s="132"/>
      <c r="K10" s="132"/>
      <c r="L10" s="132"/>
      <c r="M10" s="132"/>
      <c r="N10" s="132"/>
      <c r="O10" s="132"/>
      <c r="P10" s="132"/>
      <c r="Q10" s="132"/>
      <c r="R10" s="132"/>
      <c r="S10" s="132"/>
      <c r="T10" s="132"/>
      <c r="U10" s="132"/>
      <c r="V10" s="132"/>
      <c r="W10" s="132"/>
      <c r="X10" s="132"/>
      <c r="Y10" s="132"/>
      <c r="Z10" s="132"/>
    </row>
    <row r="11" spans="1:26" s="22" customFormat="1" x14ac:dyDescent="0.25">
      <c r="A11" s="402"/>
      <c r="B11" s="402"/>
      <c r="C11" s="404"/>
      <c r="D11" s="404"/>
      <c r="E11" s="402"/>
      <c r="F11" s="404"/>
      <c r="G11" s="402"/>
      <c r="H11" s="402"/>
      <c r="I11" s="401"/>
      <c r="J11" s="132"/>
      <c r="K11" s="132"/>
      <c r="L11" s="132"/>
      <c r="M11" s="132"/>
      <c r="N11" s="132"/>
      <c r="O11" s="132"/>
      <c r="P11" s="132"/>
      <c r="Q11" s="132"/>
      <c r="R11" s="132"/>
      <c r="S11" s="132"/>
      <c r="T11" s="132"/>
      <c r="U11" s="132"/>
      <c r="V11" s="132"/>
      <c r="W11" s="132"/>
      <c r="X11" s="132"/>
      <c r="Y11" s="132"/>
      <c r="Z11" s="132"/>
    </row>
    <row r="12" spans="1:26" s="1" customFormat="1" x14ac:dyDescent="0.25">
      <c r="A12" s="402"/>
      <c r="B12" s="133" t="s">
        <v>9</v>
      </c>
      <c r="C12" s="133" t="s">
        <v>10</v>
      </c>
      <c r="D12" s="133" t="s">
        <v>11</v>
      </c>
      <c r="E12" s="133" t="s">
        <v>12</v>
      </c>
      <c r="F12" s="133" t="s">
        <v>13</v>
      </c>
      <c r="G12" s="133" t="s">
        <v>14</v>
      </c>
      <c r="H12" s="133" t="s">
        <v>15</v>
      </c>
      <c r="I12" s="133" t="s">
        <v>16</v>
      </c>
      <c r="J12" s="132"/>
      <c r="K12" s="132"/>
      <c r="L12" s="132"/>
      <c r="M12" s="132"/>
      <c r="N12" s="132"/>
      <c r="O12" s="132"/>
      <c r="P12" s="132"/>
      <c r="Q12" s="132"/>
      <c r="R12" s="132"/>
      <c r="S12" s="132"/>
      <c r="T12" s="132"/>
      <c r="U12" s="132"/>
      <c r="V12" s="132"/>
      <c r="W12" s="132"/>
      <c r="X12" s="132"/>
      <c r="Y12" s="132"/>
      <c r="Z12" s="132"/>
    </row>
    <row r="13" spans="1:26" x14ac:dyDescent="0.25">
      <c r="A13" s="23" t="s">
        <v>17</v>
      </c>
      <c r="B13" s="125"/>
      <c r="C13" s="125"/>
      <c r="D13" s="125"/>
      <c r="E13" s="126"/>
      <c r="F13" s="125"/>
      <c r="G13" s="125"/>
      <c r="H13" s="125"/>
      <c r="I13" s="126"/>
    </row>
    <row r="14" spans="1:26" ht="15.6" x14ac:dyDescent="0.25">
      <c r="A14" s="24" t="s">
        <v>297</v>
      </c>
      <c r="B14" s="134">
        <v>14858405956</v>
      </c>
      <c r="C14" s="135">
        <v>9565309109</v>
      </c>
      <c r="D14" s="135">
        <v>5293096847</v>
      </c>
      <c r="E14" s="134">
        <v>-4272212262</v>
      </c>
      <c r="F14" s="134">
        <v>14858405956</v>
      </c>
      <c r="G14" s="134">
        <v>9565309109</v>
      </c>
      <c r="H14" s="134">
        <v>5293096847</v>
      </c>
      <c r="I14" s="134">
        <v>-4272212262</v>
      </c>
    </row>
    <row r="15" spans="1:26" ht="15.6" x14ac:dyDescent="0.25">
      <c r="A15" s="24" t="s">
        <v>298</v>
      </c>
      <c r="B15" s="134">
        <v>15081789621</v>
      </c>
      <c r="C15" s="135">
        <v>9293015126</v>
      </c>
      <c r="D15" s="135">
        <v>5788774495</v>
      </c>
      <c r="E15" s="134">
        <v>-3504240631</v>
      </c>
      <c r="F15" s="134">
        <v>15081789621</v>
      </c>
      <c r="G15" s="134">
        <v>9293015126</v>
      </c>
      <c r="H15" s="134">
        <v>5788774495</v>
      </c>
      <c r="I15" s="134">
        <v>-3504240631</v>
      </c>
    </row>
    <row r="16" spans="1:26" ht="15.6" x14ac:dyDescent="0.25">
      <c r="A16" s="24" t="s">
        <v>299</v>
      </c>
      <c r="B16" s="134">
        <v>13401444141</v>
      </c>
      <c r="C16" s="135">
        <v>7911447429</v>
      </c>
      <c r="D16" s="135">
        <v>5489996712</v>
      </c>
      <c r="E16" s="134">
        <v>-2421450717</v>
      </c>
      <c r="F16" s="134">
        <v>13401444141</v>
      </c>
      <c r="G16" s="134">
        <v>7911447429</v>
      </c>
      <c r="H16" s="134">
        <v>5489996712</v>
      </c>
      <c r="I16" s="134">
        <v>-2421450717</v>
      </c>
    </row>
    <row r="17" spans="1:12" x14ac:dyDescent="0.25">
      <c r="A17" s="25" t="s">
        <v>18</v>
      </c>
      <c r="B17" s="135"/>
      <c r="C17" s="135"/>
      <c r="D17" s="135"/>
      <c r="E17" s="135"/>
      <c r="F17" s="135"/>
      <c r="G17" s="135"/>
      <c r="H17" s="135"/>
      <c r="I17" s="135"/>
      <c r="K17" s="49"/>
    </row>
    <row r="18" spans="1:12" ht="15.6" x14ac:dyDescent="0.25">
      <c r="A18" s="24" t="s">
        <v>297</v>
      </c>
      <c r="B18" s="134">
        <v>13236574270</v>
      </c>
      <c r="C18" s="134">
        <v>7984949602</v>
      </c>
      <c r="D18" s="134">
        <v>5251624668</v>
      </c>
      <c r="E18" s="134">
        <v>-2733324934</v>
      </c>
      <c r="F18" s="134">
        <v>28094980226</v>
      </c>
      <c r="G18" s="134">
        <v>17550258711</v>
      </c>
      <c r="H18" s="134">
        <v>10544721515</v>
      </c>
      <c r="I18" s="134">
        <v>-7005537196</v>
      </c>
    </row>
    <row r="19" spans="1:12" ht="15.6" x14ac:dyDescent="0.25">
      <c r="A19" s="24" t="s">
        <v>298</v>
      </c>
      <c r="B19" s="134">
        <v>12457551740</v>
      </c>
      <c r="C19" s="134">
        <v>7056867712</v>
      </c>
      <c r="D19" s="134">
        <v>5400684028</v>
      </c>
      <c r="E19" s="134">
        <v>-1656183684</v>
      </c>
      <c r="F19" s="134">
        <v>27539341361</v>
      </c>
      <c r="G19" s="134">
        <v>16349882838</v>
      </c>
      <c r="H19" s="134">
        <v>11189458523</v>
      </c>
      <c r="I19" s="134">
        <v>-5160424315</v>
      </c>
    </row>
    <row r="20" spans="1:12" x14ac:dyDescent="0.25">
      <c r="A20" s="26" t="s">
        <v>19</v>
      </c>
      <c r="B20" s="134"/>
      <c r="C20" s="134"/>
      <c r="D20" s="134"/>
      <c r="E20" s="134"/>
      <c r="F20" s="134"/>
      <c r="G20" s="134"/>
      <c r="H20" s="134"/>
      <c r="I20" s="134"/>
      <c r="K20" s="49"/>
      <c r="L20" s="49"/>
    </row>
    <row r="21" spans="1:12" ht="15.6" x14ac:dyDescent="0.25">
      <c r="A21" s="24" t="s">
        <v>297</v>
      </c>
      <c r="B21" s="135">
        <v>15396594912</v>
      </c>
      <c r="C21" s="135">
        <v>9365797349</v>
      </c>
      <c r="D21" s="135">
        <v>6030797563</v>
      </c>
      <c r="E21" s="135">
        <v>-3334999786</v>
      </c>
      <c r="F21" s="135">
        <v>43491575138</v>
      </c>
      <c r="G21" s="135">
        <v>26916056060</v>
      </c>
      <c r="H21" s="135">
        <v>16575519078</v>
      </c>
      <c r="I21" s="135">
        <v>-10340536982</v>
      </c>
    </row>
    <row r="22" spans="1:12" ht="15.6" x14ac:dyDescent="0.25">
      <c r="A22" s="24" t="s">
        <v>298</v>
      </c>
      <c r="B22" s="134">
        <v>11453856166</v>
      </c>
      <c r="C22" s="134">
        <v>6911074043</v>
      </c>
      <c r="D22" s="134">
        <v>4542782123</v>
      </c>
      <c r="E22" s="134">
        <v>-2368291920</v>
      </c>
      <c r="F22" s="134">
        <v>38993197527</v>
      </c>
      <c r="G22" s="134">
        <v>23260956881</v>
      </c>
      <c r="H22" s="134">
        <v>15732240646</v>
      </c>
      <c r="I22" s="134">
        <v>-7528716235</v>
      </c>
    </row>
    <row r="23" spans="1:12" x14ac:dyDescent="0.25">
      <c r="A23" s="26" t="s">
        <v>20</v>
      </c>
      <c r="B23" s="134"/>
      <c r="C23" s="134"/>
      <c r="D23" s="134"/>
      <c r="E23" s="134"/>
      <c r="F23" s="134"/>
      <c r="G23" s="134"/>
      <c r="H23" s="134"/>
      <c r="I23" s="134"/>
    </row>
    <row r="24" spans="1:12" ht="15.6" x14ac:dyDescent="0.25">
      <c r="A24" s="24" t="s">
        <v>297</v>
      </c>
      <c r="B24" s="134">
        <v>15103414524</v>
      </c>
      <c r="C24" s="134">
        <v>9451188707</v>
      </c>
      <c r="D24" s="134">
        <v>5652225817</v>
      </c>
      <c r="E24" s="134">
        <v>-3798962890</v>
      </c>
      <c r="F24" s="134">
        <v>58594989662</v>
      </c>
      <c r="G24" s="134">
        <v>36367244767</v>
      </c>
      <c r="H24" s="134">
        <v>22227744895</v>
      </c>
      <c r="I24" s="134">
        <v>-14139499872</v>
      </c>
      <c r="K24" s="49"/>
      <c r="L24" s="49"/>
    </row>
    <row r="25" spans="1:12" ht="15.6" x14ac:dyDescent="0.25">
      <c r="A25" s="24" t="s">
        <v>298</v>
      </c>
      <c r="B25" s="135">
        <v>6116726920</v>
      </c>
      <c r="C25" s="135">
        <v>3282714901</v>
      </c>
      <c r="D25" s="135">
        <v>2834012019</v>
      </c>
      <c r="E25" s="135">
        <v>-448702882</v>
      </c>
      <c r="F25" s="135">
        <v>45109924447</v>
      </c>
      <c r="G25" s="135">
        <v>26543671782</v>
      </c>
      <c r="H25" s="135">
        <v>18566252665</v>
      </c>
      <c r="I25" s="135">
        <v>-7977419117</v>
      </c>
    </row>
    <row r="26" spans="1:12" x14ac:dyDescent="0.25">
      <c r="A26" s="26" t="s">
        <v>21</v>
      </c>
      <c r="B26" s="134"/>
      <c r="C26" s="134"/>
      <c r="D26" s="134"/>
      <c r="E26" s="134"/>
      <c r="F26" s="134"/>
      <c r="G26" s="134"/>
      <c r="H26" s="134"/>
      <c r="I26" s="134"/>
    </row>
    <row r="27" spans="1:12" ht="15.6" x14ac:dyDescent="0.25">
      <c r="A27" s="24" t="s">
        <v>297</v>
      </c>
      <c r="B27" s="134">
        <v>16048595200</v>
      </c>
      <c r="C27" s="134">
        <v>9848902856</v>
      </c>
      <c r="D27" s="134">
        <v>6199692344</v>
      </c>
      <c r="E27" s="134">
        <v>-3649210512</v>
      </c>
      <c r="F27" s="134">
        <v>74643584862</v>
      </c>
      <c r="G27" s="134">
        <v>46216147623</v>
      </c>
      <c r="H27" s="134">
        <v>28427437239</v>
      </c>
      <c r="I27" s="134">
        <v>-17788710384</v>
      </c>
    </row>
    <row r="28" spans="1:12" ht="15.6" x14ac:dyDescent="0.25">
      <c r="A28" s="24" t="s">
        <v>298</v>
      </c>
      <c r="B28" s="134">
        <v>10388770815</v>
      </c>
      <c r="C28" s="134">
        <v>5854953060</v>
      </c>
      <c r="D28" s="134">
        <v>4533817755</v>
      </c>
      <c r="E28" s="134">
        <v>-1321135305</v>
      </c>
      <c r="F28" s="134">
        <v>55498695262</v>
      </c>
      <c r="G28" s="134">
        <v>32398624842</v>
      </c>
      <c r="H28" s="134">
        <v>23100070420</v>
      </c>
      <c r="I28" s="134">
        <v>-9298554422</v>
      </c>
    </row>
    <row r="29" spans="1:12" x14ac:dyDescent="0.25">
      <c r="A29" s="25" t="s">
        <v>22</v>
      </c>
      <c r="B29" s="135"/>
      <c r="C29" s="135"/>
      <c r="D29" s="135"/>
      <c r="E29" s="135"/>
      <c r="F29" s="135"/>
      <c r="G29" s="135"/>
      <c r="H29" s="135"/>
      <c r="I29" s="135"/>
    </row>
    <row r="30" spans="1:12" ht="15.6" x14ac:dyDescent="0.25">
      <c r="A30" s="24" t="s">
        <v>297</v>
      </c>
      <c r="B30" s="134">
        <v>14935505934</v>
      </c>
      <c r="C30" s="134">
        <v>8785677729</v>
      </c>
      <c r="D30" s="134">
        <v>6149828205</v>
      </c>
      <c r="E30" s="134">
        <v>-2635849524</v>
      </c>
      <c r="F30" s="134">
        <v>89579090796</v>
      </c>
      <c r="G30" s="134">
        <v>55001825352</v>
      </c>
      <c r="H30" s="134">
        <v>34577265444</v>
      </c>
      <c r="I30" s="134">
        <v>-20424559908</v>
      </c>
    </row>
    <row r="31" spans="1:12" ht="15.6" x14ac:dyDescent="0.25">
      <c r="A31" s="24" t="s">
        <v>298</v>
      </c>
      <c r="B31" s="134">
        <v>12137604771</v>
      </c>
      <c r="C31" s="134">
        <v>6756543008</v>
      </c>
      <c r="D31" s="134">
        <v>5381061763</v>
      </c>
      <c r="E31" s="134">
        <v>-1375481245</v>
      </c>
      <c r="F31" s="134">
        <v>67636300033</v>
      </c>
      <c r="G31" s="134">
        <v>39155167850</v>
      </c>
      <c r="H31" s="134">
        <v>28481132183</v>
      </c>
      <c r="I31" s="134">
        <v>-10674035667</v>
      </c>
    </row>
    <row r="32" spans="1:12" x14ac:dyDescent="0.25">
      <c r="A32" s="26" t="s">
        <v>23</v>
      </c>
      <c r="B32" s="134"/>
      <c r="C32" s="134"/>
      <c r="D32" s="134"/>
      <c r="E32" s="134"/>
      <c r="F32" s="134"/>
      <c r="G32" s="134"/>
      <c r="H32" s="134"/>
      <c r="I32" s="134"/>
    </row>
    <row r="33" spans="1:9" ht="15.6" x14ac:dyDescent="0.25">
      <c r="A33" s="24" t="s">
        <v>297</v>
      </c>
      <c r="B33" s="135">
        <v>16145453349</v>
      </c>
      <c r="C33" s="135">
        <v>9893345412</v>
      </c>
      <c r="D33" s="135">
        <v>6252107937</v>
      </c>
      <c r="E33" s="135">
        <v>-3641237475</v>
      </c>
      <c r="F33" s="135">
        <v>105724544145</v>
      </c>
      <c r="G33" s="135">
        <v>64895170764</v>
      </c>
      <c r="H33" s="135">
        <v>40829373381</v>
      </c>
      <c r="I33" s="135">
        <v>-24065797383</v>
      </c>
    </row>
    <row r="34" spans="1:9" ht="15.6" x14ac:dyDescent="0.25">
      <c r="A34" s="24" t="s">
        <v>298</v>
      </c>
      <c r="B34" s="134">
        <v>13221571126</v>
      </c>
      <c r="C34" s="134">
        <v>7540611965</v>
      </c>
      <c r="D34" s="136">
        <v>5680959161</v>
      </c>
      <c r="E34" s="134">
        <v>-1859652804</v>
      </c>
      <c r="F34" s="134">
        <v>80857871159</v>
      </c>
      <c r="G34" s="134">
        <v>46695779815</v>
      </c>
      <c r="H34" s="134">
        <v>34162091344</v>
      </c>
      <c r="I34" s="134">
        <v>-12533688471</v>
      </c>
    </row>
    <row r="35" spans="1:9" x14ac:dyDescent="0.25">
      <c r="A35" s="26" t="s">
        <v>24</v>
      </c>
      <c r="B35" s="134"/>
      <c r="C35" s="134"/>
      <c r="D35" s="136"/>
      <c r="E35" s="134"/>
      <c r="F35" s="134"/>
      <c r="G35" s="134"/>
      <c r="H35" s="134"/>
      <c r="I35" s="134"/>
    </row>
    <row r="36" spans="1:9" ht="15.6" x14ac:dyDescent="0.25">
      <c r="A36" s="24" t="s">
        <v>297</v>
      </c>
      <c r="B36" s="134">
        <v>15610035791</v>
      </c>
      <c r="C36" s="134">
        <v>9307454387</v>
      </c>
      <c r="D36" s="136">
        <v>6302581404</v>
      </c>
      <c r="E36" s="134">
        <v>-3004872983</v>
      </c>
      <c r="F36" s="134">
        <v>121334579936</v>
      </c>
      <c r="G36" s="134">
        <v>74202625151</v>
      </c>
      <c r="H36" s="134">
        <v>47131954785</v>
      </c>
      <c r="I36" s="134">
        <v>-27070670366</v>
      </c>
    </row>
    <row r="37" spans="1:9" ht="15.6" x14ac:dyDescent="0.25">
      <c r="A37" s="24" t="s">
        <v>298</v>
      </c>
      <c r="B37" s="135">
        <v>12822650663</v>
      </c>
      <c r="C37" s="135">
        <v>7326704726</v>
      </c>
      <c r="D37" s="135">
        <v>5495945937</v>
      </c>
      <c r="E37" s="135">
        <v>-1830758789</v>
      </c>
      <c r="F37" s="135">
        <v>93680521822</v>
      </c>
      <c r="G37" s="135">
        <v>54022484541</v>
      </c>
      <c r="H37" s="135">
        <v>39658037281</v>
      </c>
      <c r="I37" s="135">
        <v>-14364447260</v>
      </c>
    </row>
    <row r="38" spans="1:9" x14ac:dyDescent="0.25">
      <c r="A38" s="26" t="s">
        <v>25</v>
      </c>
      <c r="B38" s="134"/>
      <c r="C38" s="134"/>
      <c r="D38" s="134"/>
      <c r="E38" s="134"/>
      <c r="F38" s="134"/>
      <c r="G38" s="134"/>
      <c r="H38" s="134"/>
      <c r="I38" s="134"/>
    </row>
    <row r="39" spans="1:9" ht="15.6" x14ac:dyDescent="0.25">
      <c r="A39" s="24" t="s">
        <v>297</v>
      </c>
      <c r="B39" s="134">
        <v>15568371009</v>
      </c>
      <c r="C39" s="134">
        <v>9488563114</v>
      </c>
      <c r="D39" s="134">
        <v>6079807895</v>
      </c>
      <c r="E39" s="134">
        <v>-3408755219</v>
      </c>
      <c r="F39" s="134">
        <v>136902950945</v>
      </c>
      <c r="G39" s="134">
        <v>83691188265</v>
      </c>
      <c r="H39" s="134">
        <v>53211762680</v>
      </c>
      <c r="I39" s="134">
        <v>-30479425585</v>
      </c>
    </row>
    <row r="40" spans="1:9" ht="15.6" x14ac:dyDescent="0.25">
      <c r="A40" s="24" t="s">
        <v>298</v>
      </c>
      <c r="B40" s="134">
        <v>14289396704</v>
      </c>
      <c r="C40" s="134">
        <v>8036092711</v>
      </c>
      <c r="D40" s="134">
        <v>6253303993</v>
      </c>
      <c r="E40" s="134">
        <v>-1782788718</v>
      </c>
      <c r="F40" s="134">
        <v>107969918526</v>
      </c>
      <c r="G40" s="134">
        <v>62058577252</v>
      </c>
      <c r="H40" s="134">
        <v>45911341274</v>
      </c>
      <c r="I40" s="134">
        <v>-16147235978</v>
      </c>
    </row>
    <row r="41" spans="1:9" x14ac:dyDescent="0.25">
      <c r="A41" s="25" t="s">
        <v>26</v>
      </c>
      <c r="B41" s="135"/>
      <c r="C41" s="135"/>
      <c r="D41" s="135"/>
      <c r="E41" s="135"/>
      <c r="F41" s="135"/>
      <c r="G41" s="135"/>
      <c r="H41" s="135"/>
      <c r="I41" s="135"/>
    </row>
    <row r="42" spans="1:9" ht="15.6" x14ac:dyDescent="0.25">
      <c r="A42" s="24" t="s">
        <v>297</v>
      </c>
      <c r="B42" s="134">
        <v>16256003379</v>
      </c>
      <c r="C42" s="134">
        <v>9914275508</v>
      </c>
      <c r="D42" s="134">
        <v>6341727871</v>
      </c>
      <c r="E42" s="134">
        <v>-3572547637</v>
      </c>
      <c r="F42" s="134">
        <v>153158954324</v>
      </c>
      <c r="G42" s="134">
        <v>93605463773</v>
      </c>
      <c r="H42" s="134">
        <v>59553490551</v>
      </c>
      <c r="I42" s="134">
        <v>-34051973222</v>
      </c>
    </row>
    <row r="43" spans="1:9" ht="15.6" x14ac:dyDescent="0.25">
      <c r="A43" s="24" t="s">
        <v>298</v>
      </c>
      <c r="B43" s="134">
        <v>14321261982</v>
      </c>
      <c r="C43" s="134">
        <v>8053586998</v>
      </c>
      <c r="D43" s="134">
        <v>6267674984</v>
      </c>
      <c r="E43" s="134">
        <v>-1785912014</v>
      </c>
      <c r="F43" s="134">
        <v>122291180508</v>
      </c>
      <c r="G43" s="134">
        <v>70112164250</v>
      </c>
      <c r="H43" s="134">
        <v>52179016258</v>
      </c>
      <c r="I43" s="134">
        <v>-17933147992</v>
      </c>
    </row>
    <row r="44" spans="1:9" x14ac:dyDescent="0.25">
      <c r="A44" s="26" t="s">
        <v>27</v>
      </c>
      <c r="B44" s="134"/>
      <c r="C44" s="134"/>
      <c r="D44" s="134"/>
      <c r="E44" s="134"/>
      <c r="F44" s="134"/>
      <c r="G44" s="134"/>
      <c r="H44" s="137"/>
      <c r="I44" s="134"/>
    </row>
    <row r="45" spans="1:9" ht="15.6" x14ac:dyDescent="0.25">
      <c r="A45" s="24" t="s">
        <v>297</v>
      </c>
      <c r="B45" s="135">
        <v>14898076312</v>
      </c>
      <c r="C45" s="135">
        <v>9275208708</v>
      </c>
      <c r="D45" s="135">
        <v>5622867604</v>
      </c>
      <c r="E45" s="135">
        <v>-3652341104</v>
      </c>
      <c r="F45" s="135">
        <v>168057030636</v>
      </c>
      <c r="G45" s="135">
        <v>102880672481</v>
      </c>
      <c r="H45" s="135">
        <v>65176358155</v>
      </c>
      <c r="I45" s="135">
        <v>-37704314326</v>
      </c>
    </row>
    <row r="46" spans="1:9" ht="15.6" x14ac:dyDescent="0.25">
      <c r="A46" s="24" t="s">
        <v>298</v>
      </c>
      <c r="B46" s="134">
        <v>13425914241</v>
      </c>
      <c r="C46" s="134">
        <v>7575870075</v>
      </c>
      <c r="D46" s="134">
        <v>5850044166</v>
      </c>
      <c r="E46" s="134">
        <v>-1725825909</v>
      </c>
      <c r="F46" s="134">
        <v>135717094749</v>
      </c>
      <c r="G46" s="134">
        <v>77688034325</v>
      </c>
      <c r="H46" s="134">
        <v>58029060424</v>
      </c>
      <c r="I46" s="134">
        <v>-19658973901</v>
      </c>
    </row>
    <row r="47" spans="1:9" x14ac:dyDescent="0.25">
      <c r="A47" s="26" t="s">
        <v>28</v>
      </c>
      <c r="B47" s="134"/>
      <c r="C47" s="134"/>
      <c r="D47" s="134"/>
      <c r="E47" s="134"/>
      <c r="F47" s="134"/>
      <c r="G47" s="134"/>
      <c r="H47" s="134"/>
      <c r="I47" s="134"/>
    </row>
    <row r="48" spans="1:9" ht="15.6" x14ac:dyDescent="0.25">
      <c r="A48" s="24" t="s">
        <v>297</v>
      </c>
      <c r="B48" s="134">
        <v>14463030421</v>
      </c>
      <c r="C48" s="134">
        <v>8712406735</v>
      </c>
      <c r="D48" s="134">
        <v>5750623686</v>
      </c>
      <c r="E48" s="134">
        <v>-2961783049</v>
      </c>
      <c r="F48" s="134">
        <v>182520061057</v>
      </c>
      <c r="G48" s="134">
        <v>111593079216</v>
      </c>
      <c r="H48" s="134">
        <v>70926981841</v>
      </c>
      <c r="I48" s="134">
        <v>-40666097375</v>
      </c>
    </row>
    <row r="49" spans="1:26" ht="15.6" x14ac:dyDescent="0.25">
      <c r="A49" s="24" t="s">
        <v>298</v>
      </c>
      <c r="B49" s="135">
        <v>13849656094</v>
      </c>
      <c r="C49" s="135">
        <v>7999286507</v>
      </c>
      <c r="D49" s="135">
        <v>5850369587</v>
      </c>
      <c r="E49" s="135">
        <v>-2148916920</v>
      </c>
      <c r="F49" s="135">
        <v>149566750843</v>
      </c>
      <c r="G49" s="135">
        <v>85687320832</v>
      </c>
      <c r="H49" s="135">
        <v>63879430011</v>
      </c>
      <c r="I49" s="135">
        <v>-21807890821</v>
      </c>
    </row>
    <row r="50" spans="1:26" x14ac:dyDescent="0.25">
      <c r="A50" s="127"/>
      <c r="B50" s="128"/>
      <c r="C50" s="128"/>
      <c r="D50" s="128"/>
      <c r="E50" s="129"/>
      <c r="F50" s="128"/>
      <c r="G50" s="128"/>
      <c r="H50" s="128"/>
      <c r="I50" s="129"/>
      <c r="K50" s="130"/>
      <c r="L50" s="130"/>
    </row>
    <row r="51" spans="1:26" s="4" customFormat="1" ht="11.4" x14ac:dyDescent="0.2">
      <c r="A51" s="30"/>
      <c r="B51" s="138"/>
      <c r="C51" s="138"/>
      <c r="D51" s="138"/>
      <c r="E51" s="138"/>
      <c r="F51" s="138"/>
      <c r="G51" s="138"/>
      <c r="H51" s="138"/>
    </row>
    <row r="52" spans="1:26" s="1" customFormat="1" x14ac:dyDescent="0.25">
      <c r="A52" s="30" t="s">
        <v>29</v>
      </c>
      <c r="B52" s="4"/>
      <c r="C52" s="4"/>
      <c r="D52" s="4"/>
      <c r="E52" s="4"/>
      <c r="F52" s="4"/>
      <c r="G52" s="4"/>
      <c r="H52" s="4"/>
      <c r="I52" s="4"/>
      <c r="J52" s="4"/>
      <c r="K52" s="4"/>
      <c r="L52" s="4"/>
      <c r="M52" s="4"/>
      <c r="N52" s="4"/>
      <c r="O52" s="4"/>
      <c r="P52" s="4"/>
      <c r="Q52" s="4"/>
      <c r="R52" s="4"/>
      <c r="S52" s="4"/>
      <c r="T52" s="4"/>
      <c r="U52" s="4"/>
      <c r="V52" s="4"/>
      <c r="W52" s="4"/>
      <c r="X52" s="4"/>
      <c r="Y52" s="4"/>
      <c r="Z52" s="4"/>
    </row>
    <row r="53" spans="1:26" s="1" customFormat="1" x14ac:dyDescent="0.25">
      <c r="A53" s="31" t="s">
        <v>30</v>
      </c>
      <c r="B53" s="4"/>
      <c r="C53" s="4"/>
      <c r="D53" s="4"/>
      <c r="E53" s="4"/>
      <c r="F53" s="4"/>
      <c r="G53" s="4"/>
      <c r="H53" s="4"/>
      <c r="I53" s="4"/>
      <c r="J53" s="4"/>
      <c r="K53" s="4"/>
      <c r="L53" s="4"/>
      <c r="M53" s="4"/>
      <c r="N53" s="4"/>
      <c r="O53" s="4"/>
      <c r="P53" s="4"/>
      <c r="Q53" s="4"/>
      <c r="R53" s="4"/>
      <c r="S53" s="4"/>
      <c r="T53" s="4"/>
      <c r="U53" s="4"/>
      <c r="V53" s="4"/>
      <c r="W53" s="4"/>
      <c r="X53" s="4"/>
      <c r="Y53" s="4"/>
      <c r="Z53" s="4"/>
    </row>
    <row r="54" spans="1:26" s="1" customFormat="1" x14ac:dyDescent="0.25">
      <c r="A54" s="31" t="s">
        <v>31</v>
      </c>
      <c r="B54" s="4"/>
      <c r="C54" s="4"/>
      <c r="D54" s="4"/>
      <c r="E54" s="4"/>
      <c r="F54" s="4"/>
      <c r="G54" s="4"/>
      <c r="H54" s="4"/>
      <c r="I54" s="4"/>
      <c r="J54" s="4"/>
      <c r="K54" s="4"/>
      <c r="L54" s="4"/>
      <c r="M54" s="4"/>
      <c r="N54" s="4"/>
      <c r="O54" s="4"/>
      <c r="P54" s="4"/>
      <c r="Q54" s="4"/>
      <c r="R54" s="4"/>
      <c r="S54" s="4"/>
      <c r="T54" s="4"/>
      <c r="U54" s="4"/>
      <c r="V54" s="4"/>
      <c r="W54" s="4"/>
      <c r="X54" s="4"/>
      <c r="Y54" s="4"/>
      <c r="Z54" s="4"/>
    </row>
    <row r="55" spans="1:26" s="1" customFormat="1" ht="15" x14ac:dyDescent="0.25">
      <c r="A55" s="4" t="s">
        <v>301</v>
      </c>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row>
  </sheetData>
  <mergeCells count="12">
    <mergeCell ref="A6:I6"/>
    <mergeCell ref="A7:I7"/>
    <mergeCell ref="A9:A12"/>
    <mergeCell ref="B9:B11"/>
    <mergeCell ref="E9:E11"/>
    <mergeCell ref="G10:G11"/>
    <mergeCell ref="H10:H11"/>
    <mergeCell ref="C9:C11"/>
    <mergeCell ref="D9:D11"/>
    <mergeCell ref="F9:I9"/>
    <mergeCell ref="F10:F11"/>
    <mergeCell ref="I10:I11"/>
  </mergeCells>
  <printOptions horizontalCentered="1"/>
  <pageMargins left="0.25" right="0.25" top="1" bottom="1" header="0.5" footer="0.5"/>
  <pageSetup paperSize="14" scale="75"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Z31"/>
  <sheetViews>
    <sheetView zoomScaleNormal="100" zoomScaleSheetLayoutView="100" workbookViewId="0">
      <selection activeCell="A7" sqref="A7:L7"/>
    </sheetView>
  </sheetViews>
  <sheetFormatPr defaultColWidth="8.88671875" defaultRowHeight="13.2" x14ac:dyDescent="0.25"/>
  <cols>
    <col min="1" max="1" width="8.6640625" style="28" customWidth="1"/>
    <col min="2" max="2" width="23.44140625" style="28" customWidth="1"/>
    <col min="3" max="12" width="13" style="28" customWidth="1"/>
    <col min="13" max="13" width="11.44140625" style="28" customWidth="1"/>
    <col min="14" max="16384" width="8.88671875" style="28"/>
  </cols>
  <sheetData>
    <row r="1" spans="1:18" x14ac:dyDescent="0.25">
      <c r="A1" s="446" t="s">
        <v>0</v>
      </c>
      <c r="B1" s="446"/>
      <c r="C1" s="446"/>
      <c r="D1" s="446"/>
      <c r="E1" s="446"/>
      <c r="F1" s="446"/>
      <c r="G1" s="446"/>
      <c r="H1" s="446"/>
      <c r="I1" s="446"/>
      <c r="J1" s="446"/>
      <c r="K1" s="446"/>
      <c r="L1" s="446"/>
    </row>
    <row r="2" spans="1:18" x14ac:dyDescent="0.25">
      <c r="A2" s="446" t="s">
        <v>1</v>
      </c>
      <c r="B2" s="446"/>
      <c r="C2" s="446"/>
      <c r="D2" s="446"/>
      <c r="E2" s="446"/>
      <c r="F2" s="446"/>
      <c r="G2" s="446"/>
      <c r="H2" s="446"/>
      <c r="I2" s="446"/>
      <c r="J2" s="446"/>
      <c r="K2" s="446"/>
      <c r="L2" s="446"/>
    </row>
    <row r="3" spans="1:18" x14ac:dyDescent="0.25">
      <c r="A3" s="447" t="s">
        <v>300</v>
      </c>
      <c r="B3" s="447"/>
      <c r="C3" s="447"/>
      <c r="D3" s="447"/>
      <c r="E3" s="447"/>
      <c r="F3" s="447"/>
      <c r="G3" s="447"/>
      <c r="H3" s="447"/>
      <c r="I3" s="447"/>
      <c r="J3" s="447"/>
      <c r="K3" s="447"/>
      <c r="L3" s="447"/>
    </row>
    <row r="4" spans="1:18" x14ac:dyDescent="0.25">
      <c r="A4" s="446" t="s">
        <v>2</v>
      </c>
      <c r="B4" s="446"/>
      <c r="C4" s="446"/>
      <c r="D4" s="446"/>
      <c r="E4" s="446"/>
      <c r="F4" s="446"/>
      <c r="G4" s="446"/>
      <c r="H4" s="446"/>
      <c r="I4" s="446"/>
      <c r="J4" s="446"/>
      <c r="K4" s="446"/>
      <c r="L4" s="446"/>
    </row>
    <row r="5" spans="1:18" x14ac:dyDescent="0.25">
      <c r="A5" s="102"/>
      <c r="B5" s="102"/>
      <c r="C5" s="120"/>
      <c r="D5" s="246"/>
      <c r="E5" s="120"/>
      <c r="F5" s="246"/>
      <c r="G5" s="120"/>
      <c r="H5" s="246"/>
      <c r="I5" s="120"/>
      <c r="J5" s="16"/>
      <c r="K5" s="6"/>
      <c r="L5" s="6"/>
    </row>
    <row r="6" spans="1:18" x14ac:dyDescent="0.25">
      <c r="A6" s="448" t="s">
        <v>362</v>
      </c>
      <c r="B6" s="425"/>
      <c r="C6" s="425"/>
      <c r="D6" s="425"/>
      <c r="E6" s="425"/>
      <c r="F6" s="425"/>
      <c r="G6" s="425"/>
      <c r="H6" s="425"/>
      <c r="I6" s="425"/>
      <c r="J6" s="425"/>
      <c r="K6" s="425"/>
      <c r="L6" s="425"/>
      <c r="R6" s="301"/>
    </row>
    <row r="7" spans="1:18" ht="13.8" x14ac:dyDescent="0.25">
      <c r="A7" s="445" t="s">
        <v>302</v>
      </c>
      <c r="B7" s="427"/>
      <c r="C7" s="427"/>
      <c r="D7" s="427"/>
      <c r="E7" s="427"/>
      <c r="F7" s="427"/>
      <c r="G7" s="427"/>
      <c r="H7" s="427"/>
      <c r="I7" s="427"/>
      <c r="J7" s="427"/>
      <c r="K7" s="427"/>
      <c r="L7" s="427"/>
    </row>
    <row r="8" spans="1:18" x14ac:dyDescent="0.25">
      <c r="A8" s="7"/>
      <c r="B8" s="102"/>
      <c r="C8" s="120"/>
      <c r="D8" s="16"/>
      <c r="E8" s="120"/>
      <c r="F8" s="16"/>
      <c r="G8" s="120"/>
      <c r="H8" s="16"/>
      <c r="I8" s="120"/>
      <c r="J8" s="16"/>
      <c r="K8" s="6"/>
      <c r="L8" s="6"/>
    </row>
    <row r="9" spans="1:18" s="302" customFormat="1" ht="28.2" customHeight="1" x14ac:dyDescent="0.3">
      <c r="A9" s="449" t="s">
        <v>185</v>
      </c>
      <c r="B9" s="402"/>
      <c r="C9" s="420">
        <v>2021</v>
      </c>
      <c r="D9" s="420"/>
      <c r="E9" s="420"/>
      <c r="F9" s="420"/>
      <c r="G9" s="420">
        <v>2020</v>
      </c>
      <c r="H9" s="420"/>
      <c r="I9" s="420"/>
      <c r="J9" s="420"/>
      <c r="K9" s="450" t="s">
        <v>353</v>
      </c>
      <c r="L9" s="451"/>
    </row>
    <row r="10" spans="1:18" s="302" customFormat="1" ht="26.4" x14ac:dyDescent="0.3">
      <c r="A10" s="419"/>
      <c r="B10" s="402"/>
      <c r="C10" s="269" t="s">
        <v>305</v>
      </c>
      <c r="D10" s="204" t="s">
        <v>337</v>
      </c>
      <c r="E10" s="269" t="s">
        <v>347</v>
      </c>
      <c r="F10" s="204" t="s">
        <v>337</v>
      </c>
      <c r="G10" s="269" t="s">
        <v>306</v>
      </c>
      <c r="H10" s="204" t="s">
        <v>337</v>
      </c>
      <c r="I10" s="269" t="s">
        <v>348</v>
      </c>
      <c r="J10" s="204" t="s">
        <v>337</v>
      </c>
      <c r="K10" s="270" t="s">
        <v>159</v>
      </c>
      <c r="L10" s="271" t="s">
        <v>6</v>
      </c>
    </row>
    <row r="11" spans="1:18" s="302" customFormat="1" x14ac:dyDescent="0.3">
      <c r="A11" s="419"/>
      <c r="B11" s="402"/>
      <c r="C11" s="272" t="s">
        <v>9</v>
      </c>
      <c r="D11" s="272" t="s">
        <v>10</v>
      </c>
      <c r="E11" s="272" t="s">
        <v>11</v>
      </c>
      <c r="F11" s="272" t="s">
        <v>12</v>
      </c>
      <c r="G11" s="272" t="s">
        <v>13</v>
      </c>
      <c r="H11" s="272" t="s">
        <v>14</v>
      </c>
      <c r="I11" s="272" t="s">
        <v>15</v>
      </c>
      <c r="J11" s="272" t="s">
        <v>16</v>
      </c>
      <c r="K11" s="273" t="s">
        <v>160</v>
      </c>
      <c r="L11" s="274" t="s">
        <v>161</v>
      </c>
    </row>
    <row r="13" spans="1:18" x14ac:dyDescent="0.25">
      <c r="A13" s="72"/>
      <c r="B13" s="232" t="s">
        <v>191</v>
      </c>
      <c r="C13" s="262">
        <v>7911.4474289999998</v>
      </c>
      <c r="D13" s="262"/>
      <c r="E13" s="262">
        <v>7911.4474289999998</v>
      </c>
      <c r="F13" s="262"/>
      <c r="G13" s="262">
        <v>9293.0151260000002</v>
      </c>
      <c r="H13" s="300"/>
      <c r="I13" s="262">
        <v>9293.0151260000002</v>
      </c>
      <c r="J13" s="300"/>
      <c r="K13" s="275">
        <v>-14.866732468073252</v>
      </c>
      <c r="L13" s="275">
        <v>-14.866732468073252</v>
      </c>
    </row>
    <row r="14" spans="1:18" x14ac:dyDescent="0.25">
      <c r="C14" s="265"/>
      <c r="D14" s="265"/>
      <c r="E14" s="265"/>
      <c r="F14" s="265"/>
      <c r="G14" s="265"/>
      <c r="H14" s="265"/>
      <c r="I14" s="265"/>
      <c r="J14" s="265"/>
      <c r="K14" s="267"/>
      <c r="L14" s="267"/>
    </row>
    <row r="15" spans="1:18" ht="15.6" x14ac:dyDescent="0.25">
      <c r="A15" s="7">
        <v>1</v>
      </c>
      <c r="B15" s="84" t="s">
        <v>327</v>
      </c>
      <c r="C15" s="265">
        <v>6934.5106599999999</v>
      </c>
      <c r="D15" s="275">
        <v>87.65160512324249</v>
      </c>
      <c r="E15" s="265">
        <v>6934.5106599999999</v>
      </c>
      <c r="F15" s="275">
        <v>87.65160512324249</v>
      </c>
      <c r="G15" s="265">
        <v>7902.0184749999999</v>
      </c>
      <c r="H15" s="275">
        <v>85.031804724945843</v>
      </c>
      <c r="I15" s="265">
        <v>7902.0184749999999</v>
      </c>
      <c r="J15" s="275">
        <v>85.031804724945843</v>
      </c>
      <c r="K15" s="275">
        <v>-12.243806035900214</v>
      </c>
      <c r="L15" s="275">
        <v>-12.243806035900214</v>
      </c>
    </row>
    <row r="16" spans="1:18" ht="15.6" x14ac:dyDescent="0.25">
      <c r="A16" s="7">
        <v>2</v>
      </c>
      <c r="B16" s="88" t="s">
        <v>328</v>
      </c>
      <c r="C16" s="265">
        <v>3873.7248159999999</v>
      </c>
      <c r="D16" s="275">
        <v>48.96354113155796</v>
      </c>
      <c r="E16" s="265">
        <v>3873.7248159999999</v>
      </c>
      <c r="F16" s="275">
        <v>48.96354113155796</v>
      </c>
      <c r="G16" s="265">
        <v>4614.8447740000001</v>
      </c>
      <c r="H16" s="275">
        <v>49.659284004484036</v>
      </c>
      <c r="I16" s="265">
        <v>4614.8447740000001</v>
      </c>
      <c r="J16" s="275">
        <v>49.659284004484036</v>
      </c>
      <c r="K16" s="275">
        <v>-16.05947749695644</v>
      </c>
      <c r="L16" s="275">
        <v>-16.05947749695644</v>
      </c>
    </row>
    <row r="17" spans="1:26" ht="15.6" x14ac:dyDescent="0.25">
      <c r="A17" s="7">
        <v>3</v>
      </c>
      <c r="B17" s="88" t="s">
        <v>329</v>
      </c>
      <c r="C17" s="265">
        <v>2265.085568</v>
      </c>
      <c r="D17" s="275">
        <v>28.630482453781593</v>
      </c>
      <c r="E17" s="265">
        <v>2265.085568</v>
      </c>
      <c r="F17" s="275">
        <v>28.630482453781593</v>
      </c>
      <c r="G17" s="265">
        <v>2372.7615460000002</v>
      </c>
      <c r="H17" s="275">
        <v>25.532741675642896</v>
      </c>
      <c r="I17" s="265">
        <v>2372.7615460000002</v>
      </c>
      <c r="J17" s="275">
        <v>25.532741675642896</v>
      </c>
      <c r="K17" s="275">
        <v>-4.5380024883461347</v>
      </c>
      <c r="L17" s="275">
        <v>-4.5380024883461347</v>
      </c>
    </row>
    <row r="18" spans="1:26" ht="15.6" x14ac:dyDescent="0.25">
      <c r="A18" s="7">
        <v>4</v>
      </c>
      <c r="B18" s="88" t="s">
        <v>330</v>
      </c>
      <c r="C18" s="265">
        <v>493.12057700000003</v>
      </c>
      <c r="D18" s="275">
        <v>6.2330007426002707</v>
      </c>
      <c r="E18" s="265">
        <v>493.12057700000003</v>
      </c>
      <c r="F18" s="275">
        <v>6.2330007426002707</v>
      </c>
      <c r="G18" s="265">
        <v>688.51958500000001</v>
      </c>
      <c r="H18" s="275">
        <v>7.4090010148983811</v>
      </c>
      <c r="I18" s="265">
        <v>688.51958500000001</v>
      </c>
      <c r="J18" s="275">
        <v>7.4090010148983811</v>
      </c>
      <c r="K18" s="275">
        <v>-28.379586036031203</v>
      </c>
      <c r="L18" s="275">
        <v>-28.379586036031203</v>
      </c>
    </row>
    <row r="19" spans="1:26" ht="15.6" x14ac:dyDescent="0.25">
      <c r="A19" s="7">
        <v>5</v>
      </c>
      <c r="B19" s="93" t="s">
        <v>331</v>
      </c>
      <c r="C19" s="265">
        <v>471.56365</v>
      </c>
      <c r="D19" s="275">
        <v>5.9605230804093861</v>
      </c>
      <c r="E19" s="265">
        <v>471.56365</v>
      </c>
      <c r="F19" s="275">
        <v>5.9605230804093861</v>
      </c>
      <c r="G19" s="265">
        <v>686.17199900000003</v>
      </c>
      <c r="H19" s="275">
        <v>7.3837391814872646</v>
      </c>
      <c r="I19" s="265">
        <v>686.17199900000003</v>
      </c>
      <c r="J19" s="275">
        <v>7.3837391814872646</v>
      </c>
      <c r="K19" s="275">
        <v>-31.276174095235852</v>
      </c>
      <c r="L19" s="275">
        <v>-31.276174095235852</v>
      </c>
    </row>
    <row r="21" spans="1:26" x14ac:dyDescent="0.25">
      <c r="A21" s="27"/>
      <c r="B21" s="27"/>
      <c r="C21" s="27"/>
      <c r="D21" s="27"/>
      <c r="E21" s="27"/>
      <c r="F21" s="27"/>
      <c r="G21" s="27"/>
      <c r="H21" s="27"/>
      <c r="I21" s="27"/>
      <c r="J21" s="27"/>
      <c r="K21" s="27"/>
      <c r="L21" s="27"/>
    </row>
    <row r="23" spans="1:26" x14ac:dyDescent="0.25">
      <c r="A23" s="30" t="s">
        <v>181</v>
      </c>
      <c r="B23" s="51"/>
      <c r="C23" s="68"/>
      <c r="D23" s="4"/>
      <c r="E23" s="68"/>
      <c r="F23" s="4"/>
      <c r="G23" s="68"/>
      <c r="H23" s="4"/>
      <c r="I23" s="68"/>
      <c r="J23" s="4"/>
      <c r="K23" s="69"/>
      <c r="L23" s="69"/>
      <c r="M23" s="303"/>
      <c r="N23" s="303"/>
      <c r="O23" s="303"/>
      <c r="P23" s="303"/>
      <c r="Q23" s="303"/>
      <c r="R23" s="303"/>
      <c r="S23" s="303"/>
      <c r="T23" s="303"/>
      <c r="U23" s="303"/>
      <c r="V23" s="303"/>
      <c r="W23" s="303"/>
      <c r="X23" s="303"/>
      <c r="Y23" s="303"/>
      <c r="Z23" s="303"/>
    </row>
    <row r="24" spans="1:26" ht="23.4" customHeight="1" x14ac:dyDescent="0.25">
      <c r="A24" s="304" t="s">
        <v>84</v>
      </c>
      <c r="B24" s="455" t="s">
        <v>186</v>
      </c>
      <c r="C24" s="444"/>
      <c r="D24" s="444"/>
      <c r="E24" s="444"/>
      <c r="F24" s="444"/>
      <c r="G24" s="444"/>
      <c r="H24" s="444"/>
      <c r="I24" s="444"/>
      <c r="J24" s="444"/>
      <c r="K24" s="444"/>
      <c r="L24" s="444"/>
      <c r="M24" s="303"/>
      <c r="N24" s="303"/>
      <c r="O24" s="303"/>
      <c r="P24" s="303"/>
      <c r="Q24" s="303"/>
      <c r="R24" s="303"/>
      <c r="S24" s="303"/>
      <c r="T24" s="303"/>
      <c r="U24" s="303"/>
      <c r="V24" s="303"/>
      <c r="W24" s="303"/>
      <c r="X24" s="303"/>
      <c r="Y24" s="303"/>
      <c r="Z24" s="303"/>
    </row>
    <row r="25" spans="1:26" ht="14.25" customHeight="1" x14ac:dyDescent="0.25">
      <c r="A25" s="304" t="s">
        <v>86</v>
      </c>
      <c r="B25" s="32" t="s">
        <v>187</v>
      </c>
      <c r="C25" s="68"/>
      <c r="D25" s="4"/>
      <c r="E25" s="68"/>
      <c r="F25" s="4"/>
      <c r="G25" s="68"/>
      <c r="H25" s="4"/>
      <c r="I25" s="68"/>
      <c r="J25" s="4"/>
      <c r="K25" s="69"/>
      <c r="L25" s="69"/>
      <c r="M25" s="303"/>
      <c r="N25" s="303"/>
      <c r="O25" s="303"/>
      <c r="P25" s="303"/>
      <c r="Q25" s="303"/>
      <c r="R25" s="303"/>
      <c r="S25" s="303"/>
      <c r="T25" s="303"/>
      <c r="U25" s="303"/>
      <c r="V25" s="303"/>
      <c r="W25" s="303"/>
      <c r="X25" s="303"/>
      <c r="Y25" s="303"/>
      <c r="Z25" s="303"/>
    </row>
    <row r="26" spans="1:26" ht="14.25" customHeight="1" x14ac:dyDescent="0.25">
      <c r="A26" s="304" t="s">
        <v>87</v>
      </c>
      <c r="B26" s="75" t="s">
        <v>188</v>
      </c>
      <c r="C26" s="68"/>
      <c r="D26" s="4"/>
      <c r="E26" s="68"/>
      <c r="F26" s="4"/>
      <c r="G26" s="68"/>
      <c r="H26" s="4"/>
      <c r="I26" s="68"/>
      <c r="J26" s="4"/>
      <c r="K26" s="69"/>
      <c r="L26" s="69"/>
      <c r="M26" s="303"/>
      <c r="N26" s="303"/>
      <c r="O26" s="303"/>
      <c r="P26" s="303"/>
      <c r="Q26" s="303"/>
      <c r="R26" s="303"/>
      <c r="S26" s="303"/>
      <c r="T26" s="303"/>
      <c r="U26" s="303"/>
      <c r="V26" s="303"/>
      <c r="W26" s="303"/>
      <c r="X26" s="303"/>
      <c r="Y26" s="303"/>
      <c r="Z26" s="303"/>
    </row>
    <row r="27" spans="1:26" ht="23.4" customHeight="1" x14ac:dyDescent="0.25">
      <c r="A27" s="305" t="s">
        <v>88</v>
      </c>
      <c r="B27" s="455" t="s">
        <v>189</v>
      </c>
      <c r="C27" s="444"/>
      <c r="D27" s="444"/>
      <c r="E27" s="444"/>
      <c r="F27" s="444"/>
      <c r="G27" s="444"/>
      <c r="H27" s="444"/>
      <c r="I27" s="444"/>
      <c r="J27" s="444"/>
      <c r="K27" s="444"/>
      <c r="L27" s="444"/>
      <c r="M27" s="306"/>
      <c r="N27" s="306"/>
      <c r="O27" s="306"/>
      <c r="P27" s="306"/>
      <c r="Q27" s="306"/>
      <c r="R27" s="306"/>
      <c r="S27" s="306"/>
      <c r="T27" s="306"/>
      <c r="U27" s="306"/>
      <c r="V27" s="306"/>
      <c r="W27" s="306"/>
      <c r="X27" s="306"/>
      <c r="Y27" s="306"/>
      <c r="Z27" s="306"/>
    </row>
    <row r="28" spans="1:26" ht="15.75" customHeight="1" x14ac:dyDescent="0.25">
      <c r="A28" s="307" t="s">
        <v>90</v>
      </c>
      <c r="B28" s="444" t="s">
        <v>190</v>
      </c>
      <c r="C28" s="444"/>
      <c r="D28" s="444"/>
      <c r="E28" s="444"/>
      <c r="F28" s="444"/>
      <c r="G28" s="75"/>
      <c r="H28" s="75"/>
      <c r="I28" s="75"/>
      <c r="J28" s="75"/>
      <c r="K28" s="75"/>
      <c r="L28" s="75"/>
      <c r="M28" s="303"/>
      <c r="N28" s="303"/>
      <c r="O28" s="303"/>
      <c r="P28" s="303"/>
      <c r="Q28" s="303"/>
      <c r="R28" s="303"/>
      <c r="S28" s="303"/>
      <c r="T28" s="303"/>
      <c r="U28" s="303"/>
      <c r="V28" s="303"/>
      <c r="W28" s="303"/>
      <c r="X28" s="303"/>
      <c r="Y28" s="303"/>
      <c r="Z28" s="303"/>
    </row>
    <row r="29" spans="1:26" ht="14.25" customHeight="1" x14ac:dyDescent="0.25">
      <c r="A29" s="307" t="s">
        <v>93</v>
      </c>
      <c r="B29" s="32" t="s">
        <v>94</v>
      </c>
      <c r="C29" s="68"/>
      <c r="D29" s="4"/>
      <c r="E29" s="68"/>
      <c r="F29" s="4"/>
      <c r="G29" s="68"/>
      <c r="H29" s="4"/>
      <c r="I29" s="68"/>
      <c r="J29" s="4"/>
      <c r="K29" s="69"/>
      <c r="L29" s="69"/>
      <c r="M29" s="303"/>
      <c r="N29" s="303"/>
      <c r="O29" s="303"/>
      <c r="P29" s="303"/>
      <c r="Q29" s="303"/>
      <c r="R29" s="303"/>
      <c r="S29" s="303"/>
      <c r="T29" s="303"/>
      <c r="U29" s="303"/>
      <c r="V29" s="303"/>
      <c r="W29" s="303"/>
      <c r="X29" s="303"/>
      <c r="Y29" s="303"/>
      <c r="Z29" s="303"/>
    </row>
    <row r="30" spans="1:26" ht="14.25" customHeight="1" x14ac:dyDescent="0.25">
      <c r="A30" s="308" t="s">
        <v>95</v>
      </c>
      <c r="B30" s="70" t="s">
        <v>96</v>
      </c>
      <c r="C30" s="68"/>
      <c r="D30" s="4"/>
      <c r="E30" s="68"/>
      <c r="F30" s="4"/>
      <c r="G30" s="68"/>
      <c r="H30" s="4"/>
      <c r="I30" s="68"/>
      <c r="J30" s="4"/>
      <c r="K30" s="69"/>
      <c r="L30" s="69"/>
      <c r="M30" s="303"/>
      <c r="N30" s="303"/>
      <c r="O30" s="303"/>
      <c r="P30" s="303"/>
      <c r="Q30" s="303"/>
      <c r="R30" s="303"/>
      <c r="S30" s="303"/>
      <c r="T30" s="303"/>
      <c r="U30" s="303"/>
      <c r="V30" s="303"/>
      <c r="W30" s="303"/>
      <c r="X30" s="303"/>
      <c r="Y30" s="303"/>
      <c r="Z30" s="303"/>
    </row>
    <row r="31" spans="1:26" x14ac:dyDescent="0.25">
      <c r="A31" s="309" t="s">
        <v>301</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c r="Z31" s="303"/>
    </row>
  </sheetData>
  <mergeCells count="13">
    <mergeCell ref="A7:L7"/>
    <mergeCell ref="A1:L1"/>
    <mergeCell ref="A2:L2"/>
    <mergeCell ref="A3:L3"/>
    <mergeCell ref="A4:L4"/>
    <mergeCell ref="A6:L6"/>
    <mergeCell ref="B24:L24"/>
    <mergeCell ref="B27:L27"/>
    <mergeCell ref="B28:F28"/>
    <mergeCell ref="A9:B11"/>
    <mergeCell ref="C9:F9"/>
    <mergeCell ref="G9:J9"/>
    <mergeCell ref="K9:L9"/>
  </mergeCells>
  <pageMargins left="0.70866141732283472" right="0.70866141732283472" top="0.74803149606299213" bottom="0.74803149606299213" header="0.31496062992125984" footer="0.31496062992125984"/>
  <pageSetup paperSize="9" scale="75"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87"/>
  <sheetViews>
    <sheetView zoomScale="85" zoomScaleNormal="85" workbookViewId="0">
      <selection activeCell="F5" sqref="F5"/>
    </sheetView>
  </sheetViews>
  <sheetFormatPr defaultColWidth="9.109375" defaultRowHeight="13.2" x14ac:dyDescent="0.25"/>
  <cols>
    <col min="1" max="1" width="5.5546875" style="13" customWidth="1"/>
    <col min="2" max="2" width="32" style="13" customWidth="1"/>
    <col min="3" max="3" width="24.33203125" style="50" customWidth="1"/>
    <col min="4" max="4" width="21.88671875" style="16" customWidth="1"/>
    <col min="5" max="5" width="19.44140625" style="16" customWidth="1"/>
    <col min="6" max="6" width="26.88671875" style="79" bestFit="1" customWidth="1"/>
    <col min="7" max="16384" width="9.109375" style="16"/>
  </cols>
  <sheetData>
    <row r="1" spans="1:26" s="1" customFormat="1" x14ac:dyDescent="0.25">
      <c r="A1" s="216" t="s">
        <v>0</v>
      </c>
      <c r="B1" s="123"/>
      <c r="C1" s="76"/>
      <c r="D1" s="123"/>
      <c r="E1" s="123"/>
      <c r="F1" s="310"/>
    </row>
    <row r="2" spans="1:26" s="1" customFormat="1" x14ac:dyDescent="0.25">
      <c r="A2" s="216" t="s">
        <v>1</v>
      </c>
      <c r="B2" s="123"/>
      <c r="C2" s="76"/>
      <c r="D2" s="123"/>
      <c r="E2" s="123"/>
      <c r="F2" s="310"/>
    </row>
    <row r="3" spans="1:26" s="1" customFormat="1" x14ac:dyDescent="0.25">
      <c r="A3" s="216" t="s">
        <v>300</v>
      </c>
      <c r="B3" s="123"/>
      <c r="C3" s="76"/>
      <c r="D3" s="123"/>
      <c r="E3" s="123"/>
      <c r="F3" s="310"/>
    </row>
    <row r="4" spans="1:26" s="1" customFormat="1" x14ac:dyDescent="0.25">
      <c r="A4" s="216" t="s">
        <v>2</v>
      </c>
      <c r="B4" s="123"/>
      <c r="C4" s="76"/>
      <c r="D4" s="123"/>
      <c r="E4" s="123"/>
      <c r="F4" s="310"/>
    </row>
    <row r="5" spans="1:26" x14ac:dyDescent="0.25">
      <c r="A5" s="37"/>
      <c r="B5" s="37"/>
      <c r="C5" s="76"/>
      <c r="D5" s="37"/>
      <c r="E5" s="37"/>
      <c r="F5" s="77"/>
    </row>
    <row r="6" spans="1:26" s="8" customFormat="1" x14ac:dyDescent="0.25">
      <c r="A6" s="400" t="s">
        <v>363</v>
      </c>
      <c r="B6" s="400"/>
      <c r="C6" s="400"/>
      <c r="D6" s="400"/>
      <c r="E6" s="400"/>
      <c r="F6" s="400"/>
    </row>
    <row r="7" spans="1:26" s="8" customFormat="1" x14ac:dyDescent="0.25">
      <c r="A7" s="400" t="s">
        <v>302</v>
      </c>
      <c r="B7" s="400"/>
      <c r="C7" s="400"/>
      <c r="D7" s="400"/>
      <c r="E7" s="400"/>
      <c r="F7" s="400"/>
    </row>
    <row r="8" spans="1:26" x14ac:dyDescent="0.25">
      <c r="A8" s="16"/>
      <c r="B8" s="16"/>
    </row>
    <row r="9" spans="1:26" s="8" customFormat="1" ht="15.6" customHeight="1" x14ac:dyDescent="0.25">
      <c r="A9" s="456" t="s">
        <v>158</v>
      </c>
      <c r="B9" s="402"/>
      <c r="C9" s="311" t="s">
        <v>4</v>
      </c>
      <c r="D9" s="312" t="s">
        <v>364</v>
      </c>
      <c r="E9" s="312" t="s">
        <v>365</v>
      </c>
      <c r="F9" s="313" t="s">
        <v>5</v>
      </c>
      <c r="G9" s="314"/>
      <c r="H9" s="314"/>
      <c r="I9" s="314"/>
      <c r="J9" s="314"/>
      <c r="K9" s="314"/>
      <c r="L9" s="314"/>
      <c r="M9" s="314"/>
      <c r="N9" s="314"/>
      <c r="O9" s="314"/>
      <c r="P9" s="314"/>
      <c r="Q9" s="314"/>
      <c r="R9" s="314"/>
      <c r="S9" s="314"/>
      <c r="T9" s="314"/>
      <c r="U9" s="314"/>
      <c r="V9" s="314"/>
      <c r="W9" s="314"/>
      <c r="X9" s="314"/>
      <c r="Y9" s="314"/>
      <c r="Z9" s="314"/>
    </row>
    <row r="10" spans="1:26" s="1" customFormat="1" x14ac:dyDescent="0.25">
      <c r="A10" s="419"/>
      <c r="B10" s="402"/>
      <c r="C10" s="315" t="s">
        <v>9</v>
      </c>
      <c r="D10" s="315" t="s">
        <v>10</v>
      </c>
      <c r="E10" s="315" t="s">
        <v>11</v>
      </c>
      <c r="F10" s="316" t="s">
        <v>12</v>
      </c>
      <c r="G10" s="141"/>
      <c r="H10" s="141"/>
      <c r="I10" s="141"/>
      <c r="J10" s="141"/>
      <c r="K10" s="141"/>
      <c r="L10" s="141"/>
      <c r="M10" s="141"/>
      <c r="N10" s="141"/>
      <c r="O10" s="141"/>
      <c r="P10" s="141"/>
      <c r="Q10" s="141"/>
      <c r="R10" s="141"/>
      <c r="S10" s="141"/>
      <c r="T10" s="141"/>
      <c r="U10" s="141"/>
      <c r="V10" s="141"/>
      <c r="W10" s="141"/>
      <c r="X10" s="141"/>
      <c r="Y10" s="141"/>
      <c r="Z10" s="141"/>
    </row>
    <row r="11" spans="1:26" x14ac:dyDescent="0.25">
      <c r="A11" s="80"/>
      <c r="B11" s="81"/>
      <c r="C11" s="104"/>
      <c r="D11" s="104"/>
      <c r="E11" s="104"/>
      <c r="F11" s="105"/>
    </row>
    <row r="12" spans="1:26" s="8" customFormat="1" x14ac:dyDescent="0.25">
      <c r="A12" s="8" t="s">
        <v>294</v>
      </c>
      <c r="B12" s="82" t="s">
        <v>295</v>
      </c>
      <c r="C12" s="83">
        <v>13401444141</v>
      </c>
      <c r="D12" s="83">
        <v>7911447429</v>
      </c>
      <c r="E12" s="83">
        <v>5489996712</v>
      </c>
      <c r="F12" s="317">
        <f>E12-D12</f>
        <v>-2421450717</v>
      </c>
    </row>
    <row r="13" spans="1:26" s="8" customFormat="1" x14ac:dyDescent="0.25">
      <c r="B13" s="84"/>
      <c r="C13" s="85"/>
      <c r="D13" s="86"/>
      <c r="E13" s="85"/>
      <c r="F13" s="87"/>
    </row>
    <row r="14" spans="1:26" s="8" customFormat="1" x14ac:dyDescent="0.25">
      <c r="A14" s="107">
        <v>1</v>
      </c>
      <c r="B14" s="88" t="s">
        <v>163</v>
      </c>
      <c r="C14" s="89">
        <v>2730547833</v>
      </c>
      <c r="D14" s="90">
        <v>1930491183</v>
      </c>
      <c r="E14" s="90">
        <v>800056650</v>
      </c>
      <c r="F14" s="318">
        <f t="shared" ref="F14:F34" si="0">E14-D14</f>
        <v>-1130434533</v>
      </c>
      <c r="G14" s="91"/>
    </row>
    <row r="15" spans="1:26" s="8" customFormat="1" x14ac:dyDescent="0.25">
      <c r="A15" s="107">
        <v>2</v>
      </c>
      <c r="B15" s="88" t="s">
        <v>322</v>
      </c>
      <c r="C15" s="89">
        <v>1473811446</v>
      </c>
      <c r="D15" s="92">
        <v>667768215</v>
      </c>
      <c r="E15" s="92">
        <v>806043231</v>
      </c>
      <c r="F15" s="319">
        <f t="shared" si="0"/>
        <v>138275016</v>
      </c>
      <c r="G15" s="91"/>
    </row>
    <row r="16" spans="1:26" s="8" customFormat="1" x14ac:dyDescent="0.25">
      <c r="A16" s="107">
        <v>3</v>
      </c>
      <c r="B16" s="88" t="s">
        <v>323</v>
      </c>
      <c r="C16" s="89">
        <v>1372816319</v>
      </c>
      <c r="D16" s="90">
        <v>518389768</v>
      </c>
      <c r="E16" s="90">
        <v>854426551</v>
      </c>
      <c r="F16" s="319">
        <f t="shared" si="0"/>
        <v>336036783</v>
      </c>
      <c r="G16" s="91"/>
    </row>
    <row r="17" spans="1:7" s="8" customFormat="1" x14ac:dyDescent="0.25">
      <c r="A17" s="107">
        <v>4</v>
      </c>
      <c r="B17" s="93" t="s">
        <v>164</v>
      </c>
      <c r="C17" s="89">
        <v>1028928209</v>
      </c>
      <c r="D17" s="92">
        <v>317157383</v>
      </c>
      <c r="E17" s="92">
        <v>711770826</v>
      </c>
      <c r="F17" s="319">
        <f t="shared" si="0"/>
        <v>394613443</v>
      </c>
      <c r="G17" s="91"/>
    </row>
    <row r="18" spans="1:7" s="8" customFormat="1" x14ac:dyDescent="0.25">
      <c r="A18" s="107">
        <v>5</v>
      </c>
      <c r="B18" s="93" t="s">
        <v>166</v>
      </c>
      <c r="C18" s="89">
        <v>791648968</v>
      </c>
      <c r="D18" s="92">
        <v>514918379</v>
      </c>
      <c r="E18" s="92">
        <v>276730589</v>
      </c>
      <c r="F18" s="318">
        <f t="shared" si="0"/>
        <v>-238187790</v>
      </c>
      <c r="G18" s="91"/>
    </row>
    <row r="19" spans="1:7" s="8" customFormat="1" x14ac:dyDescent="0.25">
      <c r="A19" s="107">
        <v>6</v>
      </c>
      <c r="B19" s="93" t="s">
        <v>165</v>
      </c>
      <c r="C19" s="89">
        <v>737607115</v>
      </c>
      <c r="D19" s="92">
        <v>445680390</v>
      </c>
      <c r="E19" s="92">
        <v>291926725</v>
      </c>
      <c r="F19" s="318">
        <f t="shared" si="0"/>
        <v>-153753665</v>
      </c>
      <c r="G19" s="91"/>
    </row>
    <row r="20" spans="1:7" s="8" customFormat="1" x14ac:dyDescent="0.25">
      <c r="A20" s="107">
        <v>7</v>
      </c>
      <c r="B20" s="88" t="s">
        <v>169</v>
      </c>
      <c r="C20" s="89">
        <v>736850523</v>
      </c>
      <c r="D20" s="92">
        <v>524841011</v>
      </c>
      <c r="E20" s="92">
        <v>212009512</v>
      </c>
      <c r="F20" s="318">
        <f t="shared" si="0"/>
        <v>-312831499</v>
      </c>
      <c r="G20" s="91"/>
    </row>
    <row r="21" spans="1:7" s="8" customFormat="1" x14ac:dyDescent="0.25">
      <c r="A21" s="107">
        <v>8</v>
      </c>
      <c r="B21" s="93" t="s">
        <v>168</v>
      </c>
      <c r="C21" s="89">
        <v>648110086</v>
      </c>
      <c r="D21" s="92">
        <v>432888196</v>
      </c>
      <c r="E21" s="92">
        <v>215221890</v>
      </c>
      <c r="F21" s="318">
        <f t="shared" si="0"/>
        <v>-217666306</v>
      </c>
      <c r="G21" s="91"/>
    </row>
    <row r="22" spans="1:7" s="8" customFormat="1" x14ac:dyDescent="0.25">
      <c r="A22" s="107">
        <v>9</v>
      </c>
      <c r="B22" s="93" t="s">
        <v>173</v>
      </c>
      <c r="C22" s="89">
        <v>608270585</v>
      </c>
      <c r="D22" s="90">
        <v>526707577</v>
      </c>
      <c r="E22" s="90">
        <v>81563008</v>
      </c>
      <c r="F22" s="318">
        <f t="shared" si="0"/>
        <v>-445144569</v>
      </c>
      <c r="G22" s="91"/>
    </row>
    <row r="23" spans="1:7" s="8" customFormat="1" x14ac:dyDescent="0.25">
      <c r="A23" s="107">
        <v>10</v>
      </c>
      <c r="B23" s="88" t="s">
        <v>324</v>
      </c>
      <c r="C23" s="89">
        <v>527083997</v>
      </c>
      <c r="D23" s="92">
        <v>391536426</v>
      </c>
      <c r="E23" s="92">
        <v>135547571</v>
      </c>
      <c r="F23" s="318">
        <f t="shared" si="0"/>
        <v>-255988855</v>
      </c>
      <c r="G23" s="91"/>
    </row>
    <row r="24" spans="1:7" s="8" customFormat="1" x14ac:dyDescent="0.25">
      <c r="A24" s="107">
        <v>11</v>
      </c>
      <c r="B24" s="93" t="s">
        <v>172</v>
      </c>
      <c r="C24" s="89">
        <v>469468371</v>
      </c>
      <c r="D24" s="92">
        <v>352029016</v>
      </c>
      <c r="E24" s="92">
        <v>117439355</v>
      </c>
      <c r="F24" s="318">
        <f t="shared" si="0"/>
        <v>-234589661</v>
      </c>
      <c r="G24" s="91"/>
    </row>
    <row r="25" spans="1:7" s="8" customFormat="1" x14ac:dyDescent="0.25">
      <c r="A25" s="107">
        <v>12</v>
      </c>
      <c r="B25" s="93" t="s">
        <v>167</v>
      </c>
      <c r="C25" s="89">
        <v>383790468</v>
      </c>
      <c r="D25" s="92">
        <v>142647574</v>
      </c>
      <c r="E25" s="92">
        <v>241142894</v>
      </c>
      <c r="F25" s="319">
        <f t="shared" si="0"/>
        <v>98495320</v>
      </c>
      <c r="G25" s="91"/>
    </row>
    <row r="26" spans="1:7" s="8" customFormat="1" x14ac:dyDescent="0.25">
      <c r="A26" s="107">
        <v>13</v>
      </c>
      <c r="B26" s="93" t="s">
        <v>174</v>
      </c>
      <c r="C26" s="89">
        <v>204293465</v>
      </c>
      <c r="D26" s="92">
        <v>143743842</v>
      </c>
      <c r="E26" s="92">
        <v>60549623</v>
      </c>
      <c r="F26" s="318">
        <f t="shared" si="0"/>
        <v>-83194219</v>
      </c>
      <c r="G26" s="91"/>
    </row>
    <row r="27" spans="1:7" s="8" customFormat="1" x14ac:dyDescent="0.25">
      <c r="A27" s="107">
        <v>14</v>
      </c>
      <c r="B27" s="93" t="s">
        <v>170</v>
      </c>
      <c r="C27" s="89">
        <v>189662907</v>
      </c>
      <c r="D27" s="92">
        <v>38253101</v>
      </c>
      <c r="E27" s="92">
        <v>151409806</v>
      </c>
      <c r="F27" s="319">
        <f t="shared" si="0"/>
        <v>113156705</v>
      </c>
      <c r="G27" s="91"/>
    </row>
    <row r="28" spans="1:7" s="8" customFormat="1" x14ac:dyDescent="0.25">
      <c r="A28" s="107">
        <v>15</v>
      </c>
      <c r="B28" s="93" t="s">
        <v>178</v>
      </c>
      <c r="C28" s="89">
        <v>113250053</v>
      </c>
      <c r="D28" s="92">
        <v>78737788</v>
      </c>
      <c r="E28" s="92">
        <v>34512265</v>
      </c>
      <c r="F28" s="318">
        <f t="shared" si="0"/>
        <v>-44225523</v>
      </c>
      <c r="G28" s="91"/>
    </row>
    <row r="29" spans="1:7" s="8" customFormat="1" x14ac:dyDescent="0.25">
      <c r="A29" s="107">
        <v>16</v>
      </c>
      <c r="B29" s="93" t="s">
        <v>288</v>
      </c>
      <c r="C29" s="89">
        <v>104911244</v>
      </c>
      <c r="D29" s="92">
        <v>89917314</v>
      </c>
      <c r="E29" s="92">
        <v>14993930</v>
      </c>
      <c r="F29" s="318">
        <f t="shared" si="0"/>
        <v>-74923384</v>
      </c>
      <c r="G29" s="91"/>
    </row>
    <row r="30" spans="1:7" s="8" customFormat="1" x14ac:dyDescent="0.25">
      <c r="A30" s="107">
        <v>17</v>
      </c>
      <c r="B30" s="93" t="s">
        <v>289</v>
      </c>
      <c r="C30" s="89">
        <v>93642022</v>
      </c>
      <c r="D30" s="92">
        <v>86811637</v>
      </c>
      <c r="E30" s="92">
        <v>6830385</v>
      </c>
      <c r="F30" s="318">
        <f t="shared" si="0"/>
        <v>-79981252</v>
      </c>
      <c r="G30" s="91"/>
    </row>
    <row r="31" spans="1:7" s="8" customFormat="1" x14ac:dyDescent="0.25">
      <c r="A31" s="107">
        <v>18</v>
      </c>
      <c r="B31" s="93" t="s">
        <v>177</v>
      </c>
      <c r="C31" s="89">
        <v>81674044</v>
      </c>
      <c r="D31" s="92">
        <v>42576925</v>
      </c>
      <c r="E31" s="92">
        <v>39097119</v>
      </c>
      <c r="F31" s="318">
        <f t="shared" si="0"/>
        <v>-3479806</v>
      </c>
      <c r="G31" s="91"/>
    </row>
    <row r="32" spans="1:7" s="8" customFormat="1" x14ac:dyDescent="0.25">
      <c r="A32" s="107">
        <v>19</v>
      </c>
      <c r="B32" s="93" t="s">
        <v>292</v>
      </c>
      <c r="C32" s="89">
        <v>75604465</v>
      </c>
      <c r="D32" s="92">
        <v>53492256</v>
      </c>
      <c r="E32" s="92">
        <v>22112209</v>
      </c>
      <c r="F32" s="318">
        <f t="shared" si="0"/>
        <v>-31380047</v>
      </c>
      <c r="G32" s="91"/>
    </row>
    <row r="33" spans="1:26" s="8" customFormat="1" x14ac:dyDescent="0.25">
      <c r="A33" s="107">
        <v>20</v>
      </c>
      <c r="B33" s="93" t="s">
        <v>290</v>
      </c>
      <c r="C33" s="89">
        <v>71883941</v>
      </c>
      <c r="D33" s="92">
        <v>63616275</v>
      </c>
      <c r="E33" s="92">
        <v>8267666</v>
      </c>
      <c r="F33" s="318">
        <f t="shared" si="0"/>
        <v>-55348609</v>
      </c>
      <c r="G33" s="91"/>
    </row>
    <row r="34" spans="1:26" s="8" customFormat="1" x14ac:dyDescent="0.25">
      <c r="A34" s="107">
        <v>21</v>
      </c>
      <c r="B34" s="93" t="s">
        <v>82</v>
      </c>
      <c r="C34" s="89">
        <v>957588080</v>
      </c>
      <c r="D34" s="92">
        <v>549243173</v>
      </c>
      <c r="E34" s="92">
        <v>408344907</v>
      </c>
      <c r="F34" s="318">
        <f t="shared" si="0"/>
        <v>-140898266</v>
      </c>
      <c r="G34" s="91"/>
    </row>
    <row r="35" spans="1:26" s="8" customFormat="1" x14ac:dyDescent="0.25">
      <c r="A35" s="9"/>
      <c r="B35" s="94"/>
      <c r="C35" s="95"/>
      <c r="D35" s="96"/>
      <c r="E35" s="96"/>
      <c r="F35" s="97"/>
    </row>
    <row r="36" spans="1:26" s="8" customFormat="1" x14ac:dyDescent="0.25">
      <c r="C36" s="98"/>
      <c r="D36" s="98"/>
      <c r="E36" s="98"/>
      <c r="F36" s="99"/>
    </row>
    <row r="37" spans="1:26" s="8" customFormat="1" x14ac:dyDescent="0.25">
      <c r="A37" s="30" t="s">
        <v>181</v>
      </c>
      <c r="B37" s="196"/>
      <c r="C37" s="320"/>
      <c r="D37" s="320"/>
      <c r="E37" s="320"/>
      <c r="F37" s="321"/>
      <c r="G37" s="196"/>
      <c r="H37" s="196"/>
      <c r="I37" s="196"/>
      <c r="J37" s="196"/>
      <c r="K37" s="196"/>
      <c r="L37" s="196"/>
      <c r="M37" s="196"/>
      <c r="N37" s="196"/>
      <c r="O37" s="196"/>
      <c r="P37" s="196"/>
      <c r="Q37" s="196"/>
      <c r="R37" s="196"/>
      <c r="S37" s="196"/>
      <c r="T37" s="196"/>
      <c r="U37" s="196"/>
      <c r="V37" s="196"/>
      <c r="W37" s="196"/>
      <c r="X37" s="196"/>
      <c r="Y37" s="196"/>
      <c r="Z37" s="196"/>
    </row>
    <row r="38" spans="1:26" s="8" customFormat="1" x14ac:dyDescent="0.25">
      <c r="A38" s="34" t="s">
        <v>317</v>
      </c>
      <c r="B38" s="51" t="s">
        <v>318</v>
      </c>
      <c r="C38" s="322"/>
      <c r="D38" s="322"/>
      <c r="E38" s="196"/>
      <c r="F38" s="321"/>
      <c r="G38" s="196"/>
      <c r="H38" s="196"/>
      <c r="I38" s="196"/>
      <c r="J38" s="196"/>
      <c r="K38" s="196"/>
      <c r="L38" s="196"/>
      <c r="M38" s="196"/>
      <c r="N38" s="196"/>
      <c r="O38" s="196"/>
      <c r="P38" s="196"/>
      <c r="Q38" s="196"/>
      <c r="R38" s="196"/>
      <c r="S38" s="196"/>
      <c r="T38" s="196"/>
      <c r="U38" s="196"/>
      <c r="V38" s="196"/>
      <c r="W38" s="196"/>
      <c r="X38" s="196"/>
      <c r="Y38" s="196"/>
      <c r="Z38" s="196"/>
    </row>
    <row r="39" spans="1:26" s="8" customFormat="1" x14ac:dyDescent="0.25">
      <c r="A39" s="3" t="s">
        <v>319</v>
      </c>
      <c r="B39" s="51" t="s">
        <v>320</v>
      </c>
      <c r="C39" s="322"/>
      <c r="D39" s="322"/>
      <c r="E39" s="322"/>
      <c r="F39" s="321"/>
      <c r="G39" s="196"/>
      <c r="H39" s="196"/>
      <c r="I39" s="196"/>
      <c r="J39" s="196"/>
      <c r="K39" s="196"/>
      <c r="L39" s="196"/>
      <c r="M39" s="196"/>
      <c r="N39" s="196"/>
      <c r="O39" s="196"/>
      <c r="P39" s="196"/>
      <c r="Q39" s="196"/>
      <c r="R39" s="196"/>
      <c r="S39" s="196"/>
      <c r="T39" s="196"/>
      <c r="U39" s="196"/>
      <c r="V39" s="196"/>
      <c r="W39" s="196"/>
      <c r="X39" s="196"/>
      <c r="Y39" s="196"/>
      <c r="Z39" s="196"/>
    </row>
    <row r="40" spans="1:26" s="8" customFormat="1" x14ac:dyDescent="0.25">
      <c r="A40" s="3" t="s">
        <v>321</v>
      </c>
      <c r="B40" s="51" t="s">
        <v>184</v>
      </c>
      <c r="C40" s="320"/>
      <c r="D40" s="196"/>
      <c r="E40" s="196"/>
      <c r="F40" s="321"/>
      <c r="G40" s="196"/>
      <c r="H40" s="196"/>
      <c r="I40" s="196"/>
      <c r="J40" s="196"/>
      <c r="K40" s="196"/>
      <c r="L40" s="196"/>
      <c r="M40" s="196"/>
      <c r="N40" s="196"/>
      <c r="O40" s="196"/>
      <c r="P40" s="196"/>
      <c r="Q40" s="196"/>
      <c r="R40" s="196"/>
      <c r="S40" s="196"/>
      <c r="T40" s="196"/>
      <c r="U40" s="196"/>
      <c r="V40" s="196"/>
      <c r="W40" s="196"/>
      <c r="X40" s="196"/>
      <c r="Y40" s="196"/>
      <c r="Z40" s="196"/>
    </row>
    <row r="41" spans="1:26" s="8" customFormat="1" x14ac:dyDescent="0.25">
      <c r="A41" s="3" t="s">
        <v>93</v>
      </c>
      <c r="B41" s="51" t="s">
        <v>94</v>
      </c>
      <c r="C41" s="320"/>
      <c r="D41" s="323"/>
      <c r="E41" s="323"/>
      <c r="F41" s="321"/>
      <c r="G41" s="196"/>
      <c r="H41" s="196"/>
      <c r="I41" s="196"/>
      <c r="J41" s="196"/>
      <c r="K41" s="196"/>
      <c r="L41" s="196"/>
      <c r="M41" s="196"/>
      <c r="N41" s="196"/>
      <c r="O41" s="196"/>
      <c r="P41" s="196"/>
      <c r="Q41" s="196"/>
      <c r="R41" s="196"/>
      <c r="S41" s="196"/>
      <c r="T41" s="196"/>
      <c r="U41" s="196"/>
      <c r="V41" s="196"/>
      <c r="W41" s="196"/>
      <c r="X41" s="196"/>
      <c r="Y41" s="196"/>
      <c r="Z41" s="196"/>
    </row>
    <row r="42" spans="1:26" s="8" customFormat="1" x14ac:dyDescent="0.25">
      <c r="A42" s="4" t="s">
        <v>301</v>
      </c>
      <c r="B42" s="51"/>
      <c r="C42" s="322"/>
      <c r="D42" s="196"/>
      <c r="E42" s="196"/>
      <c r="F42" s="321"/>
      <c r="G42" s="196"/>
      <c r="H42" s="196"/>
      <c r="I42" s="196"/>
      <c r="J42" s="196"/>
      <c r="K42" s="196"/>
      <c r="L42" s="196"/>
      <c r="M42" s="196"/>
      <c r="N42" s="196"/>
      <c r="O42" s="196"/>
      <c r="P42" s="196"/>
      <c r="Q42" s="196"/>
      <c r="R42" s="196"/>
      <c r="S42" s="196"/>
      <c r="T42" s="196"/>
      <c r="U42" s="196"/>
      <c r="V42" s="196"/>
      <c r="W42" s="196"/>
      <c r="X42" s="196"/>
      <c r="Y42" s="196"/>
      <c r="Z42" s="196"/>
    </row>
    <row r="43" spans="1:26" s="8" customFormat="1" x14ac:dyDescent="0.25">
      <c r="A43" s="11"/>
      <c r="B43" s="102"/>
      <c r="C43" s="98"/>
      <c r="D43" s="101"/>
      <c r="E43" s="101"/>
      <c r="F43" s="99"/>
    </row>
    <row r="44" spans="1:26" s="8" customFormat="1" x14ac:dyDescent="0.25">
      <c r="A44" s="11"/>
      <c r="B44" s="102"/>
      <c r="C44" s="100"/>
      <c r="F44" s="99"/>
    </row>
    <row r="45" spans="1:26" s="8" customFormat="1" x14ac:dyDescent="0.25">
      <c r="A45" s="10"/>
      <c r="B45" s="10"/>
      <c r="C45" s="100"/>
      <c r="F45" s="99"/>
    </row>
    <row r="46" spans="1:26" s="8" customFormat="1" x14ac:dyDescent="0.25">
      <c r="A46" s="10"/>
      <c r="B46" s="10"/>
      <c r="C46" s="100"/>
      <c r="F46" s="99"/>
    </row>
    <row r="47" spans="1:26" s="8" customFormat="1" x14ac:dyDescent="0.25">
      <c r="A47" s="10"/>
      <c r="B47" s="10"/>
      <c r="C47" s="100"/>
      <c r="F47" s="99"/>
    </row>
    <row r="48" spans="1:26" s="8" customFormat="1" x14ac:dyDescent="0.25">
      <c r="A48" s="10"/>
      <c r="B48" s="10"/>
      <c r="C48" s="100"/>
      <c r="F48" s="99"/>
    </row>
    <row r="49" spans="1:6" s="8" customFormat="1" x14ac:dyDescent="0.25">
      <c r="A49" s="10"/>
      <c r="B49" s="10"/>
      <c r="C49" s="100"/>
      <c r="F49" s="99"/>
    </row>
    <row r="50" spans="1:6" s="8" customFormat="1" x14ac:dyDescent="0.25">
      <c r="A50" s="10"/>
      <c r="B50" s="10"/>
      <c r="C50" s="100"/>
      <c r="F50" s="99"/>
    </row>
    <row r="51" spans="1:6" s="8" customFormat="1" x14ac:dyDescent="0.25">
      <c r="A51" s="10"/>
      <c r="B51" s="10"/>
      <c r="C51" s="100"/>
      <c r="F51" s="99"/>
    </row>
    <row r="52" spans="1:6" s="8" customFormat="1" x14ac:dyDescent="0.25">
      <c r="A52" s="10"/>
      <c r="B52" s="10"/>
      <c r="C52" s="100"/>
      <c r="F52" s="99"/>
    </row>
    <row r="53" spans="1:6" s="8" customFormat="1" x14ac:dyDescent="0.25">
      <c r="A53" s="10"/>
      <c r="B53" s="10"/>
      <c r="C53" s="100"/>
      <c r="F53" s="99"/>
    </row>
    <row r="54" spans="1:6" s="8" customFormat="1" x14ac:dyDescent="0.25">
      <c r="A54" s="10"/>
      <c r="B54" s="10"/>
      <c r="C54" s="100"/>
      <c r="F54" s="99"/>
    </row>
    <row r="55" spans="1:6" s="8" customFormat="1" x14ac:dyDescent="0.25">
      <c r="A55" s="10"/>
      <c r="B55" s="10"/>
      <c r="C55" s="100"/>
      <c r="F55" s="99"/>
    </row>
    <row r="56" spans="1:6" s="8" customFormat="1" x14ac:dyDescent="0.25">
      <c r="A56" s="10"/>
      <c r="B56" s="10"/>
      <c r="C56" s="100"/>
      <c r="F56" s="99"/>
    </row>
    <row r="57" spans="1:6" s="8" customFormat="1" x14ac:dyDescent="0.25">
      <c r="A57" s="10"/>
      <c r="B57" s="10"/>
      <c r="C57" s="100"/>
      <c r="F57" s="99"/>
    </row>
    <row r="58" spans="1:6" s="8" customFormat="1" x14ac:dyDescent="0.25">
      <c r="A58" s="10"/>
      <c r="B58" s="10"/>
      <c r="C58" s="100"/>
      <c r="F58" s="99"/>
    </row>
    <row r="59" spans="1:6" s="8" customFormat="1" x14ac:dyDescent="0.25">
      <c r="A59" s="10"/>
      <c r="B59" s="10"/>
      <c r="C59" s="100"/>
      <c r="F59" s="99"/>
    </row>
    <row r="60" spans="1:6" s="8" customFormat="1" x14ac:dyDescent="0.25">
      <c r="A60" s="10"/>
      <c r="B60" s="10"/>
      <c r="C60" s="100"/>
      <c r="F60" s="99"/>
    </row>
    <row r="61" spans="1:6" s="8" customFormat="1" x14ac:dyDescent="0.25">
      <c r="A61" s="10"/>
      <c r="B61" s="10"/>
      <c r="C61" s="100"/>
      <c r="F61" s="99"/>
    </row>
    <row r="62" spans="1:6" s="8" customFormat="1" x14ac:dyDescent="0.25">
      <c r="A62" s="10"/>
      <c r="B62" s="10"/>
      <c r="C62" s="103"/>
      <c r="F62" s="99"/>
    </row>
    <row r="63" spans="1:6" s="8" customFormat="1" x14ac:dyDescent="0.25">
      <c r="A63" s="10"/>
      <c r="B63" s="10"/>
      <c r="C63" s="103"/>
      <c r="F63" s="99"/>
    </row>
    <row r="64" spans="1:6" s="8" customFormat="1" x14ac:dyDescent="0.25">
      <c r="A64" s="10"/>
      <c r="B64" s="10"/>
      <c r="C64" s="103"/>
      <c r="F64" s="99"/>
    </row>
    <row r="65" spans="1:6" s="8" customFormat="1" x14ac:dyDescent="0.25">
      <c r="A65" s="10"/>
      <c r="B65" s="10"/>
      <c r="C65" s="103"/>
      <c r="F65" s="99"/>
    </row>
    <row r="66" spans="1:6" s="8" customFormat="1" x14ac:dyDescent="0.25">
      <c r="A66" s="10"/>
      <c r="B66" s="10"/>
      <c r="C66" s="103"/>
      <c r="F66" s="99"/>
    </row>
    <row r="67" spans="1:6" s="8" customFormat="1" x14ac:dyDescent="0.25">
      <c r="A67" s="10"/>
      <c r="B67" s="10"/>
      <c r="C67" s="103"/>
      <c r="F67" s="99"/>
    </row>
    <row r="68" spans="1:6" s="8" customFormat="1" x14ac:dyDescent="0.25">
      <c r="A68" s="10"/>
      <c r="B68" s="10"/>
      <c r="C68" s="103"/>
      <c r="F68" s="99"/>
    </row>
    <row r="69" spans="1:6" s="8" customFormat="1" x14ac:dyDescent="0.25">
      <c r="A69" s="10"/>
      <c r="B69" s="10"/>
      <c r="C69" s="103"/>
      <c r="F69" s="99"/>
    </row>
    <row r="70" spans="1:6" s="8" customFormat="1" x14ac:dyDescent="0.25">
      <c r="A70" s="10"/>
      <c r="B70" s="10"/>
      <c r="C70" s="103"/>
      <c r="F70" s="99"/>
    </row>
    <row r="71" spans="1:6" s="8" customFormat="1" x14ac:dyDescent="0.25">
      <c r="A71" s="10"/>
      <c r="B71" s="10"/>
      <c r="C71" s="103"/>
      <c r="F71" s="99"/>
    </row>
    <row r="72" spans="1:6" s="8" customFormat="1" x14ac:dyDescent="0.25">
      <c r="A72" s="10"/>
      <c r="B72" s="10"/>
      <c r="C72" s="103"/>
      <c r="F72" s="99"/>
    </row>
    <row r="73" spans="1:6" s="8" customFormat="1" x14ac:dyDescent="0.25">
      <c r="A73" s="10"/>
      <c r="B73" s="10"/>
      <c r="C73" s="103"/>
      <c r="F73" s="99"/>
    </row>
    <row r="74" spans="1:6" s="8" customFormat="1" x14ac:dyDescent="0.25">
      <c r="A74" s="10"/>
      <c r="B74" s="10"/>
      <c r="C74" s="103"/>
      <c r="F74" s="99"/>
    </row>
    <row r="75" spans="1:6" s="8" customFormat="1" x14ac:dyDescent="0.25">
      <c r="A75" s="10"/>
      <c r="B75" s="10"/>
      <c r="C75" s="103"/>
      <c r="F75" s="99"/>
    </row>
    <row r="76" spans="1:6" s="8" customFormat="1" x14ac:dyDescent="0.25">
      <c r="A76" s="10"/>
      <c r="B76" s="10"/>
      <c r="C76" s="103"/>
      <c r="F76" s="99"/>
    </row>
    <row r="77" spans="1:6" s="8" customFormat="1" x14ac:dyDescent="0.25">
      <c r="A77" s="10"/>
      <c r="B77" s="10"/>
      <c r="C77" s="103"/>
      <c r="F77" s="99"/>
    </row>
    <row r="78" spans="1:6" s="8" customFormat="1" x14ac:dyDescent="0.25">
      <c r="A78" s="10"/>
      <c r="B78" s="10"/>
      <c r="C78" s="103"/>
      <c r="F78" s="99"/>
    </row>
    <row r="79" spans="1:6" s="8" customFormat="1" x14ac:dyDescent="0.25">
      <c r="A79" s="10"/>
      <c r="B79" s="10"/>
      <c r="C79" s="103"/>
      <c r="F79" s="99"/>
    </row>
    <row r="80" spans="1:6" s="8" customFormat="1" x14ac:dyDescent="0.25">
      <c r="A80" s="10"/>
      <c r="B80" s="10"/>
      <c r="C80" s="103"/>
      <c r="F80" s="99"/>
    </row>
    <row r="81" spans="1:6" s="8" customFormat="1" x14ac:dyDescent="0.25">
      <c r="A81" s="10"/>
      <c r="B81" s="10"/>
      <c r="C81" s="103"/>
      <c r="F81" s="99"/>
    </row>
    <row r="82" spans="1:6" s="8" customFormat="1" x14ac:dyDescent="0.25">
      <c r="A82" s="10"/>
      <c r="B82" s="10"/>
      <c r="C82" s="103"/>
      <c r="F82" s="99"/>
    </row>
    <row r="83" spans="1:6" s="8" customFormat="1" x14ac:dyDescent="0.25">
      <c r="A83" s="10"/>
      <c r="B83" s="10"/>
      <c r="C83" s="103"/>
      <c r="F83" s="99"/>
    </row>
    <row r="84" spans="1:6" s="8" customFormat="1" x14ac:dyDescent="0.25">
      <c r="A84" s="10"/>
      <c r="B84" s="10"/>
      <c r="C84" s="103"/>
      <c r="F84" s="99"/>
    </row>
    <row r="85" spans="1:6" s="8" customFormat="1" x14ac:dyDescent="0.25">
      <c r="A85" s="10"/>
      <c r="B85" s="10"/>
      <c r="C85" s="103"/>
      <c r="F85" s="99"/>
    </row>
    <row r="86" spans="1:6" s="8" customFormat="1" x14ac:dyDescent="0.25">
      <c r="A86" s="10"/>
      <c r="B86" s="10"/>
      <c r="C86" s="103"/>
      <c r="F86" s="99"/>
    </row>
    <row r="87" spans="1:6" s="8" customFormat="1" x14ac:dyDescent="0.25">
      <c r="A87" s="10"/>
      <c r="B87" s="10"/>
      <c r="C87" s="103"/>
      <c r="F87" s="99"/>
    </row>
  </sheetData>
  <mergeCells count="3">
    <mergeCell ref="A9:B10"/>
    <mergeCell ref="A6:F6"/>
    <mergeCell ref="A7:F7"/>
  </mergeCells>
  <printOptions horizontalCentered="1"/>
  <pageMargins left="0.75" right="0.75" top="1" bottom="1" header="0.5" footer="0.5"/>
  <pageSetup paperSize="14" orientation="landscape"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Z27"/>
  <sheetViews>
    <sheetView zoomScaleNormal="100" workbookViewId="0">
      <selection activeCell="J9" sqref="J9"/>
    </sheetView>
  </sheetViews>
  <sheetFormatPr defaultColWidth="9.109375" defaultRowHeight="13.2" x14ac:dyDescent="0.25"/>
  <cols>
    <col min="1" max="1" width="8.109375" style="28" customWidth="1"/>
    <col min="2" max="2" width="31.5546875" style="28" customWidth="1"/>
    <col min="3" max="5" width="23.33203125" style="28" customWidth="1"/>
    <col min="6" max="6" width="26.33203125" style="28" customWidth="1"/>
    <col min="7" max="16384" width="9.109375" style="28"/>
  </cols>
  <sheetData>
    <row r="1" spans="1:26" s="1" customFormat="1" x14ac:dyDescent="0.25">
      <c r="A1" s="216" t="s">
        <v>0</v>
      </c>
      <c r="B1" s="123"/>
      <c r="C1" s="106"/>
      <c r="D1" s="123"/>
      <c r="E1" s="123"/>
      <c r="F1" s="123"/>
    </row>
    <row r="2" spans="1:26" s="1" customFormat="1" x14ac:dyDescent="0.25">
      <c r="A2" s="216" t="s">
        <v>1</v>
      </c>
      <c r="B2" s="123"/>
      <c r="C2" s="106"/>
      <c r="D2" s="123"/>
      <c r="E2" s="123"/>
      <c r="F2" s="123"/>
    </row>
    <row r="3" spans="1:26" s="1" customFormat="1" x14ac:dyDescent="0.25">
      <c r="A3" s="216" t="s">
        <v>300</v>
      </c>
      <c r="B3" s="123"/>
      <c r="C3" s="106"/>
      <c r="D3" s="123"/>
      <c r="E3" s="123"/>
      <c r="F3" s="123"/>
    </row>
    <row r="4" spans="1:26" s="1" customFormat="1" x14ac:dyDescent="0.25">
      <c r="A4" s="216" t="s">
        <v>2</v>
      </c>
      <c r="B4" s="123"/>
      <c r="C4" s="106"/>
      <c r="D4" s="123"/>
      <c r="E4" s="123"/>
      <c r="F4" s="123"/>
    </row>
    <row r="5" spans="1:26" s="16" customFormat="1" x14ac:dyDescent="0.25">
      <c r="A5" s="37"/>
      <c r="B5" s="37"/>
      <c r="C5" s="106"/>
      <c r="D5" s="37"/>
      <c r="E5" s="37"/>
      <c r="F5" s="37"/>
    </row>
    <row r="6" spans="1:26" s="8" customFormat="1" x14ac:dyDescent="0.25">
      <c r="A6" s="36" t="s">
        <v>366</v>
      </c>
      <c r="B6" s="36"/>
      <c r="C6" s="324"/>
      <c r="D6" s="36"/>
      <c r="E6" s="36"/>
      <c r="F6" s="36"/>
    </row>
    <row r="7" spans="1:26" s="8" customFormat="1" x14ac:dyDescent="0.25">
      <c r="A7" s="400" t="s">
        <v>302</v>
      </c>
      <c r="B7" s="400"/>
      <c r="C7" s="400"/>
      <c r="D7" s="400"/>
      <c r="E7" s="400"/>
      <c r="F7" s="400"/>
    </row>
    <row r="9" spans="1:26" s="108" customFormat="1" ht="15.6" x14ac:dyDescent="0.25">
      <c r="A9" s="457" t="s">
        <v>185</v>
      </c>
      <c r="B9" s="457"/>
      <c r="C9" s="325" t="s">
        <v>4</v>
      </c>
      <c r="D9" s="325" t="s">
        <v>325</v>
      </c>
      <c r="E9" s="325" t="s">
        <v>326</v>
      </c>
      <c r="F9" s="325" t="s">
        <v>5</v>
      </c>
      <c r="G9" s="326"/>
      <c r="H9" s="326"/>
      <c r="I9" s="326"/>
      <c r="J9" s="326"/>
      <c r="K9" s="326"/>
      <c r="L9" s="326"/>
      <c r="M9" s="326"/>
      <c r="N9" s="326"/>
      <c r="O9" s="326"/>
      <c r="P9" s="326"/>
      <c r="Q9" s="326"/>
      <c r="R9" s="326"/>
      <c r="S9" s="326"/>
      <c r="T9" s="326"/>
      <c r="U9" s="326"/>
      <c r="V9" s="326"/>
      <c r="W9" s="326"/>
      <c r="X9" s="326"/>
      <c r="Y9" s="326"/>
      <c r="Z9" s="326"/>
    </row>
    <row r="10" spans="1:26" s="108" customFormat="1" x14ac:dyDescent="0.25">
      <c r="A10" s="457"/>
      <c r="B10" s="457"/>
      <c r="C10" s="327" t="s">
        <v>9</v>
      </c>
      <c r="D10" s="327" t="s">
        <v>10</v>
      </c>
      <c r="E10" s="327" t="s">
        <v>11</v>
      </c>
      <c r="F10" s="327" t="s">
        <v>12</v>
      </c>
      <c r="G10" s="326"/>
      <c r="H10" s="326"/>
      <c r="I10" s="326"/>
      <c r="J10" s="326"/>
      <c r="K10" s="326"/>
      <c r="L10" s="326"/>
      <c r="M10" s="326"/>
      <c r="N10" s="326"/>
      <c r="O10" s="326"/>
      <c r="P10" s="326"/>
      <c r="Q10" s="326"/>
      <c r="R10" s="326"/>
      <c r="S10" s="326"/>
      <c r="T10" s="326"/>
      <c r="U10" s="326"/>
      <c r="V10" s="326"/>
      <c r="W10" s="326"/>
      <c r="X10" s="326"/>
      <c r="Y10" s="326"/>
      <c r="Z10" s="326"/>
    </row>
    <row r="11" spans="1:26" x14ac:dyDescent="0.25">
      <c r="A11" s="109"/>
      <c r="B11" s="110" t="s">
        <v>296</v>
      </c>
      <c r="C11" s="111">
        <v>13401.444141</v>
      </c>
      <c r="D11" s="112">
        <v>7911.4474289999998</v>
      </c>
      <c r="E11" s="112">
        <v>5489.9967120000001</v>
      </c>
      <c r="F11" s="328">
        <v>-2421.4507169999997</v>
      </c>
    </row>
    <row r="12" spans="1:26" x14ac:dyDescent="0.25">
      <c r="B12" s="113"/>
      <c r="C12" s="114"/>
      <c r="D12" s="115"/>
      <c r="E12" s="115"/>
      <c r="F12" s="116"/>
    </row>
    <row r="13" spans="1:26" ht="15.6" x14ac:dyDescent="0.25">
      <c r="A13" s="107">
        <v>1</v>
      </c>
      <c r="B13" s="84" t="s">
        <v>327</v>
      </c>
      <c r="C13" s="114">
        <v>11573.122520000001</v>
      </c>
      <c r="D13" s="115">
        <v>6934.5106599999999</v>
      </c>
      <c r="E13" s="115">
        <v>4638.61186</v>
      </c>
      <c r="F13" s="329">
        <v>-2295.8987999999999</v>
      </c>
    </row>
    <row r="14" spans="1:26" ht="15.6" x14ac:dyDescent="0.25">
      <c r="A14" s="107">
        <v>2</v>
      </c>
      <c r="B14" s="88" t="s">
        <v>328</v>
      </c>
      <c r="C14" s="114">
        <v>6619.1216839999997</v>
      </c>
      <c r="D14" s="115">
        <v>3873.7248159999999</v>
      </c>
      <c r="E14" s="115">
        <v>2745.3968679999998</v>
      </c>
      <c r="F14" s="329">
        <v>-1128.3279480000001</v>
      </c>
    </row>
    <row r="15" spans="1:26" ht="15.6" x14ac:dyDescent="0.25">
      <c r="A15" s="107">
        <v>3</v>
      </c>
      <c r="B15" s="88" t="s">
        <v>329</v>
      </c>
      <c r="C15" s="114">
        <v>3173.8598959999999</v>
      </c>
      <c r="D15" s="115">
        <v>2265.085568</v>
      </c>
      <c r="E15" s="115">
        <v>908.77432799999997</v>
      </c>
      <c r="F15" s="329">
        <v>-1356.31124</v>
      </c>
    </row>
    <row r="16" spans="1:26" ht="15.6" x14ac:dyDescent="0.25">
      <c r="A16" s="107">
        <v>4</v>
      </c>
      <c r="B16" s="88" t="s">
        <v>330</v>
      </c>
      <c r="C16" s="114">
        <v>1123.9142630000001</v>
      </c>
      <c r="D16" s="115">
        <v>493.12057700000003</v>
      </c>
      <c r="E16" s="115">
        <v>630.79368599999998</v>
      </c>
      <c r="F16" s="329">
        <v>137.67310899999995</v>
      </c>
    </row>
    <row r="17" spans="1:26" ht="15.6" x14ac:dyDescent="0.25">
      <c r="A17" s="107">
        <v>5</v>
      </c>
      <c r="B17" s="93" t="s">
        <v>331</v>
      </c>
      <c r="C17" s="114">
        <v>686.50058200000001</v>
      </c>
      <c r="D17" s="115">
        <v>471.56365</v>
      </c>
      <c r="E17" s="115">
        <v>214.93693200000001</v>
      </c>
      <c r="F17" s="329">
        <v>-256.62671799999998</v>
      </c>
    </row>
    <row r="18" spans="1:26" x14ac:dyDescent="0.25">
      <c r="A18" s="27"/>
      <c r="B18" s="117"/>
      <c r="C18" s="117"/>
      <c r="D18" s="118"/>
      <c r="E18" s="118"/>
      <c r="F18" s="119"/>
    </row>
    <row r="20" spans="1:26" x14ac:dyDescent="0.25">
      <c r="A20" s="30" t="s">
        <v>181</v>
      </c>
      <c r="B20" s="51"/>
      <c r="C20" s="68"/>
      <c r="D20" s="4"/>
      <c r="E20" s="68"/>
      <c r="F20" s="4"/>
      <c r="G20" s="68"/>
      <c r="H20" s="4"/>
      <c r="I20" s="68"/>
      <c r="J20" s="4"/>
      <c r="K20" s="69"/>
      <c r="L20" s="69"/>
      <c r="M20" s="303"/>
      <c r="N20" s="303"/>
      <c r="O20" s="303"/>
      <c r="P20" s="303"/>
      <c r="Q20" s="303"/>
      <c r="R20" s="303"/>
      <c r="S20" s="303"/>
      <c r="T20" s="303"/>
      <c r="U20" s="303"/>
      <c r="V20" s="303"/>
      <c r="W20" s="303"/>
      <c r="X20" s="303"/>
      <c r="Y20" s="303"/>
      <c r="Z20" s="303"/>
    </row>
    <row r="21" spans="1:26" ht="24.6" customHeight="1" x14ac:dyDescent="0.25">
      <c r="A21" s="304" t="s">
        <v>84</v>
      </c>
      <c r="B21" s="455" t="s">
        <v>186</v>
      </c>
      <c r="C21" s="455"/>
      <c r="D21" s="455"/>
      <c r="E21" s="455"/>
      <c r="F21" s="455"/>
      <c r="G21" s="455"/>
      <c r="H21" s="455"/>
      <c r="I21" s="455"/>
      <c r="J21" s="455"/>
      <c r="K21" s="455"/>
      <c r="L21" s="455"/>
      <c r="M21" s="303"/>
      <c r="N21" s="303"/>
      <c r="O21" s="303"/>
      <c r="P21" s="303"/>
      <c r="Q21" s="303"/>
      <c r="R21" s="303"/>
      <c r="S21" s="303"/>
      <c r="T21" s="303"/>
      <c r="U21" s="303"/>
      <c r="V21" s="303"/>
      <c r="W21" s="303"/>
      <c r="X21" s="303"/>
      <c r="Y21" s="303"/>
      <c r="Z21" s="303"/>
    </row>
    <row r="22" spans="1:26" x14ac:dyDescent="0.25">
      <c r="A22" s="304" t="s">
        <v>86</v>
      </c>
      <c r="B22" s="32" t="s">
        <v>187</v>
      </c>
      <c r="C22" s="68"/>
      <c r="D22" s="4"/>
      <c r="E22" s="68"/>
      <c r="F22" s="4"/>
      <c r="G22" s="68"/>
      <c r="H22" s="4"/>
      <c r="I22" s="68"/>
      <c r="J22" s="4"/>
      <c r="K22" s="69"/>
      <c r="L22" s="69"/>
      <c r="M22" s="303"/>
      <c r="N22" s="303"/>
      <c r="O22" s="303"/>
      <c r="P22" s="303"/>
      <c r="Q22" s="303"/>
      <c r="R22" s="303"/>
      <c r="S22" s="303"/>
      <c r="T22" s="303"/>
      <c r="U22" s="303"/>
      <c r="V22" s="303"/>
      <c r="W22" s="303"/>
      <c r="X22" s="303"/>
      <c r="Y22" s="303"/>
      <c r="Z22" s="303"/>
    </row>
    <row r="23" spans="1:26" x14ac:dyDescent="0.25">
      <c r="A23" s="304" t="s">
        <v>87</v>
      </c>
      <c r="B23" s="75" t="s">
        <v>188</v>
      </c>
      <c r="C23" s="68"/>
      <c r="D23" s="4"/>
      <c r="E23" s="68"/>
      <c r="F23" s="4"/>
      <c r="G23" s="68"/>
      <c r="H23" s="4"/>
      <c r="I23" s="68"/>
      <c r="J23" s="4"/>
      <c r="K23" s="69"/>
      <c r="L23" s="69"/>
      <c r="M23" s="303"/>
      <c r="N23" s="303"/>
      <c r="O23" s="303"/>
      <c r="P23" s="303"/>
      <c r="Q23" s="303"/>
      <c r="R23" s="303"/>
      <c r="S23" s="303"/>
      <c r="T23" s="303"/>
      <c r="U23" s="303"/>
      <c r="V23" s="303"/>
      <c r="W23" s="303"/>
      <c r="X23" s="303"/>
      <c r="Y23" s="303"/>
      <c r="Z23" s="303"/>
    </row>
    <row r="24" spans="1:26" ht="24.6" customHeight="1" x14ac:dyDescent="0.25">
      <c r="A24" s="307" t="s">
        <v>88</v>
      </c>
      <c r="B24" s="455" t="s">
        <v>189</v>
      </c>
      <c r="C24" s="455"/>
      <c r="D24" s="455"/>
      <c r="E24" s="455"/>
      <c r="F24" s="455"/>
      <c r="G24" s="455"/>
      <c r="H24" s="455"/>
      <c r="I24" s="455"/>
      <c r="J24" s="455"/>
      <c r="K24" s="455"/>
      <c r="L24" s="455"/>
      <c r="M24" s="303"/>
      <c r="N24" s="303"/>
      <c r="O24" s="303"/>
      <c r="P24" s="303"/>
      <c r="Q24" s="303"/>
      <c r="R24" s="303"/>
      <c r="S24" s="303"/>
      <c r="T24" s="303"/>
      <c r="U24" s="303"/>
      <c r="V24" s="303"/>
      <c r="W24" s="303"/>
      <c r="X24" s="303"/>
      <c r="Y24" s="303"/>
      <c r="Z24" s="303"/>
    </row>
    <row r="25" spans="1:26" x14ac:dyDescent="0.25">
      <c r="A25" s="307" t="s">
        <v>90</v>
      </c>
      <c r="B25" s="455" t="s">
        <v>190</v>
      </c>
      <c r="C25" s="455"/>
      <c r="D25" s="455"/>
      <c r="E25" s="455"/>
      <c r="F25" s="455"/>
      <c r="G25" s="74"/>
      <c r="H25" s="74"/>
      <c r="I25" s="74"/>
      <c r="J25" s="74"/>
      <c r="K25" s="74"/>
      <c r="L25" s="74"/>
      <c r="M25" s="303"/>
      <c r="N25" s="303"/>
      <c r="O25" s="303"/>
      <c r="P25" s="303"/>
      <c r="Q25" s="303"/>
      <c r="R25" s="303"/>
      <c r="S25" s="303"/>
      <c r="T25" s="303"/>
      <c r="U25" s="303"/>
      <c r="V25" s="303"/>
      <c r="W25" s="303"/>
      <c r="X25" s="303"/>
      <c r="Y25" s="303"/>
      <c r="Z25" s="303"/>
    </row>
    <row r="26" spans="1:26" x14ac:dyDescent="0.25">
      <c r="A26" s="307" t="s">
        <v>93</v>
      </c>
      <c r="B26" s="32" t="s">
        <v>94</v>
      </c>
      <c r="C26" s="68"/>
      <c r="D26" s="4"/>
      <c r="E26" s="68"/>
      <c r="F26" s="4"/>
      <c r="G26" s="68"/>
      <c r="H26" s="4"/>
      <c r="I26" s="68"/>
      <c r="J26" s="4"/>
      <c r="K26" s="69"/>
      <c r="L26" s="69"/>
      <c r="M26" s="303"/>
      <c r="N26" s="303"/>
      <c r="O26" s="303"/>
      <c r="P26" s="303"/>
      <c r="Q26" s="303"/>
      <c r="R26" s="303"/>
      <c r="S26" s="303"/>
      <c r="T26" s="303"/>
      <c r="U26" s="303"/>
      <c r="V26" s="303"/>
      <c r="W26" s="303"/>
      <c r="X26" s="303"/>
      <c r="Y26" s="303"/>
      <c r="Z26" s="303"/>
    </row>
    <row r="27" spans="1:26" ht="13.8" x14ac:dyDescent="0.25">
      <c r="A27" s="309" t="s">
        <v>301</v>
      </c>
      <c r="B27" s="217"/>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7"/>
    </row>
  </sheetData>
  <mergeCells count="5">
    <mergeCell ref="A9:B10"/>
    <mergeCell ref="A7:F7"/>
    <mergeCell ref="B21:L21"/>
    <mergeCell ref="B24:L24"/>
    <mergeCell ref="B25:F25"/>
  </mergeCells>
  <pageMargins left="0.70866141732283472" right="0.70866141732283472" top="0.74803149606299213" bottom="0.74803149606299213" header="0.31496062992125984" footer="0.31496062992125984"/>
  <pageSetup paperSize="9" scale="9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57"/>
  <sheetViews>
    <sheetView zoomScale="85" zoomScaleNormal="85" workbookViewId="0">
      <selection activeCell="F52" sqref="F52"/>
    </sheetView>
  </sheetViews>
  <sheetFormatPr defaultColWidth="11" defaultRowHeight="13.2" x14ac:dyDescent="0.25"/>
  <cols>
    <col min="1" max="9" width="12.6640625" style="16" customWidth="1"/>
    <col min="10" max="10" width="10.6640625" style="16" customWidth="1"/>
    <col min="11" max="12" width="16.88671875" style="16" bestFit="1" customWidth="1"/>
    <col min="13" max="16384" width="11" style="16"/>
  </cols>
  <sheetData>
    <row r="1" spans="1:26" x14ac:dyDescent="0.25">
      <c r="A1" s="37" t="s">
        <v>0</v>
      </c>
      <c r="B1" s="37"/>
      <c r="C1" s="37"/>
      <c r="D1" s="37"/>
      <c r="E1" s="37"/>
      <c r="F1" s="37"/>
      <c r="G1" s="37"/>
      <c r="H1" s="37"/>
      <c r="I1" s="37"/>
    </row>
    <row r="2" spans="1:26" x14ac:dyDescent="0.25">
      <c r="A2" s="37" t="s">
        <v>1</v>
      </c>
      <c r="B2" s="37"/>
      <c r="C2" s="37"/>
      <c r="D2" s="37"/>
      <c r="E2" s="37"/>
      <c r="F2" s="37"/>
      <c r="G2" s="37"/>
      <c r="H2" s="37"/>
      <c r="I2" s="37"/>
    </row>
    <row r="3" spans="1:26" x14ac:dyDescent="0.25">
      <c r="A3" s="37" t="s">
        <v>300</v>
      </c>
      <c r="B3" s="37"/>
      <c r="C3" s="37"/>
      <c r="D3" s="37"/>
      <c r="E3" s="37"/>
      <c r="F3" s="37"/>
      <c r="G3" s="37"/>
      <c r="H3" s="37"/>
      <c r="I3" s="37"/>
    </row>
    <row r="4" spans="1:26" x14ac:dyDescent="0.25">
      <c r="A4" s="37" t="s">
        <v>2</v>
      </c>
      <c r="B4" s="37"/>
      <c r="C4" s="37"/>
      <c r="D4" s="37"/>
      <c r="E4" s="37"/>
      <c r="F4" s="37"/>
      <c r="G4" s="37"/>
      <c r="H4" s="37"/>
      <c r="I4" s="37"/>
    </row>
    <row r="6" spans="1:26" ht="15" customHeight="1" x14ac:dyDescent="0.25">
      <c r="A6" s="400" t="s">
        <v>334</v>
      </c>
      <c r="B6" s="400"/>
      <c r="C6" s="400"/>
      <c r="D6" s="400"/>
      <c r="E6" s="400"/>
      <c r="F6" s="400"/>
      <c r="G6" s="400"/>
      <c r="H6" s="400"/>
      <c r="I6" s="400"/>
    </row>
    <row r="7" spans="1:26" x14ac:dyDescent="0.25">
      <c r="A7" s="146"/>
      <c r="B7" s="36"/>
      <c r="C7" s="36"/>
      <c r="D7" s="36"/>
      <c r="E7" s="36"/>
      <c r="F7" s="36"/>
      <c r="G7" s="36"/>
      <c r="H7" s="36"/>
    </row>
    <row r="8" spans="1:26" x14ac:dyDescent="0.25">
      <c r="A8" s="78"/>
      <c r="B8" s="36"/>
      <c r="C8" s="36"/>
      <c r="D8" s="36"/>
      <c r="E8" s="36"/>
      <c r="F8" s="36"/>
      <c r="G8" s="36"/>
      <c r="H8" s="36"/>
    </row>
    <row r="9" spans="1:26" s="22" customFormat="1" ht="13.2" customHeight="1" x14ac:dyDescent="0.25">
      <c r="A9" s="406" t="s">
        <v>3</v>
      </c>
      <c r="B9" s="409" t="s">
        <v>4</v>
      </c>
      <c r="C9" s="415" t="s">
        <v>7</v>
      </c>
      <c r="D9" s="415" t="s">
        <v>8</v>
      </c>
      <c r="E9" s="412" t="s">
        <v>5</v>
      </c>
      <c r="F9" s="405" t="s">
        <v>6</v>
      </c>
      <c r="G9" s="405"/>
      <c r="H9" s="405"/>
      <c r="I9" s="405"/>
      <c r="J9" s="132"/>
      <c r="K9" s="132"/>
      <c r="L9" s="132"/>
      <c r="M9" s="132"/>
      <c r="N9" s="132"/>
      <c r="O9" s="132"/>
      <c r="P9" s="132"/>
      <c r="Q9" s="132"/>
      <c r="R9" s="132"/>
      <c r="S9" s="132"/>
      <c r="T9" s="132"/>
      <c r="U9" s="132"/>
      <c r="V9" s="132"/>
      <c r="W9" s="132"/>
      <c r="X9" s="132"/>
      <c r="Y9" s="132"/>
      <c r="Z9" s="132"/>
    </row>
    <row r="10" spans="1:26" s="22" customFormat="1" x14ac:dyDescent="0.25">
      <c r="A10" s="407"/>
      <c r="B10" s="410"/>
      <c r="C10" s="416"/>
      <c r="D10" s="416"/>
      <c r="E10" s="413"/>
      <c r="F10" s="401" t="s">
        <v>333</v>
      </c>
      <c r="G10" s="401" t="s">
        <v>7</v>
      </c>
      <c r="H10" s="401" t="s">
        <v>8</v>
      </c>
      <c r="I10" s="401" t="s">
        <v>5</v>
      </c>
      <c r="J10" s="132"/>
      <c r="K10" s="132"/>
      <c r="L10" s="132"/>
      <c r="M10" s="132"/>
      <c r="N10" s="132"/>
      <c r="O10" s="132"/>
      <c r="P10" s="132"/>
      <c r="Q10" s="132"/>
      <c r="R10" s="132"/>
      <c r="S10" s="132"/>
      <c r="T10" s="132"/>
      <c r="U10" s="132"/>
      <c r="V10" s="132"/>
      <c r="W10" s="132"/>
      <c r="X10" s="132"/>
      <c r="Y10" s="132"/>
      <c r="Z10" s="132"/>
    </row>
    <row r="11" spans="1:26" s="22" customFormat="1" x14ac:dyDescent="0.25">
      <c r="A11" s="407"/>
      <c r="B11" s="411"/>
      <c r="C11" s="417"/>
      <c r="D11" s="417"/>
      <c r="E11" s="414"/>
      <c r="F11" s="401"/>
      <c r="G11" s="402"/>
      <c r="H11" s="402"/>
      <c r="I11" s="401"/>
      <c r="J11" s="132"/>
      <c r="K11" s="132"/>
      <c r="L11" s="132"/>
      <c r="M11" s="132"/>
      <c r="N11" s="132"/>
      <c r="O11" s="132"/>
      <c r="P11" s="132"/>
      <c r="Q11" s="132"/>
      <c r="R11" s="132"/>
      <c r="S11" s="132"/>
      <c r="T11" s="132"/>
      <c r="U11" s="132"/>
      <c r="V11" s="132"/>
      <c r="W11" s="132"/>
      <c r="X11" s="132"/>
      <c r="Y11" s="132"/>
      <c r="Z11" s="132"/>
    </row>
    <row r="12" spans="1:26" x14ac:dyDescent="0.25">
      <c r="A12" s="408"/>
      <c r="B12" s="139" t="s">
        <v>9</v>
      </c>
      <c r="C12" s="139" t="s">
        <v>10</v>
      </c>
      <c r="D12" s="139" t="s">
        <v>11</v>
      </c>
      <c r="E12" s="140" t="s">
        <v>12</v>
      </c>
      <c r="F12" s="133" t="s">
        <v>13</v>
      </c>
      <c r="G12" s="133" t="s">
        <v>14</v>
      </c>
      <c r="H12" s="133" t="s">
        <v>15</v>
      </c>
      <c r="I12" s="133" t="s">
        <v>16</v>
      </c>
      <c r="J12" s="141"/>
      <c r="K12" s="141"/>
      <c r="L12" s="141"/>
      <c r="M12" s="141"/>
      <c r="N12" s="141"/>
      <c r="O12" s="141"/>
      <c r="P12" s="141"/>
      <c r="Q12" s="141"/>
      <c r="R12" s="141"/>
      <c r="S12" s="141"/>
      <c r="T12" s="141"/>
      <c r="U12" s="141"/>
      <c r="V12" s="141"/>
      <c r="W12" s="141"/>
      <c r="X12" s="141"/>
      <c r="Y12" s="141"/>
      <c r="Z12" s="141"/>
    </row>
    <row r="13" spans="1:26" x14ac:dyDescent="0.25">
      <c r="A13" s="23" t="s">
        <v>17</v>
      </c>
      <c r="B13" s="147"/>
      <c r="C13" s="147"/>
      <c r="D13" s="147"/>
      <c r="E13" s="148"/>
      <c r="F13" s="147"/>
      <c r="G13" s="149"/>
      <c r="H13" s="149"/>
      <c r="I13" s="150"/>
    </row>
    <row r="14" spans="1:26" ht="15.6" x14ac:dyDescent="0.25">
      <c r="A14" s="24" t="s">
        <v>297</v>
      </c>
      <c r="B14" s="142">
        <v>2.1975093099007248</v>
      </c>
      <c r="C14" s="142">
        <v>7.6846986470253453</v>
      </c>
      <c r="D14" s="142">
        <v>-6.419752850210525</v>
      </c>
      <c r="E14" s="142">
        <v>32.410575723513489</v>
      </c>
      <c r="F14" s="142">
        <v>2.1975093099007248</v>
      </c>
      <c r="G14" s="142">
        <v>7.6846986470253453</v>
      </c>
      <c r="H14" s="142">
        <v>-6.419752850210525</v>
      </c>
      <c r="I14" s="142">
        <v>32.410575723513489</v>
      </c>
    </row>
    <row r="15" spans="1:26" ht="15.6" x14ac:dyDescent="0.25">
      <c r="A15" s="24" t="s">
        <v>298</v>
      </c>
      <c r="B15" s="142">
        <v>1.5034160842118727</v>
      </c>
      <c r="C15" s="142">
        <v>-2.8466825263785633</v>
      </c>
      <c r="D15" s="142">
        <v>9.3646056803388777</v>
      </c>
      <c r="E15" s="142">
        <v>-17.975970853107391</v>
      </c>
      <c r="F15" s="142">
        <v>1.5034160842118727</v>
      </c>
      <c r="G15" s="142">
        <v>-2.8466825263785633</v>
      </c>
      <c r="H15" s="142">
        <v>9.3646056803388777</v>
      </c>
      <c r="I15" s="142">
        <v>-17.975970853107391</v>
      </c>
    </row>
    <row r="16" spans="1:26" ht="15.6" x14ac:dyDescent="0.25">
      <c r="A16" s="24" t="s">
        <v>299</v>
      </c>
      <c r="B16" s="142">
        <v>-11.141552310610903</v>
      </c>
      <c r="C16" s="142">
        <v>-14.866732468073252</v>
      </c>
      <c r="D16" s="142">
        <v>-5.1613304898656232</v>
      </c>
      <c r="E16" s="142">
        <v>-30.89941667878572</v>
      </c>
      <c r="F16" s="142">
        <v>-11.141552310610903</v>
      </c>
      <c r="G16" s="142">
        <v>-14.866732468073252</v>
      </c>
      <c r="H16" s="142">
        <v>-5.1613304898656232</v>
      </c>
      <c r="I16" s="142">
        <v>-30.89941667878572</v>
      </c>
    </row>
    <row r="17" spans="1:9" x14ac:dyDescent="0.25">
      <c r="A17" s="25" t="s">
        <v>18</v>
      </c>
      <c r="B17" s="143"/>
      <c r="C17" s="144"/>
      <c r="D17" s="144"/>
      <c r="E17" s="145"/>
      <c r="F17" s="143"/>
      <c r="G17" s="144"/>
      <c r="H17" s="144"/>
      <c r="I17" s="145"/>
    </row>
    <row r="18" spans="1:9" ht="15.6" x14ac:dyDescent="0.25">
      <c r="A18" s="24" t="s">
        <v>297</v>
      </c>
      <c r="B18" s="142">
        <v>1.9142090972289028</v>
      </c>
      <c r="C18" s="142">
        <v>2.8689876538081416</v>
      </c>
      <c r="D18" s="142">
        <v>0.49598325655226816</v>
      </c>
      <c r="E18" s="142">
        <v>7.7577717526963408</v>
      </c>
      <c r="F18" s="142">
        <v>2.0638402366334629</v>
      </c>
      <c r="G18" s="142">
        <v>5.4389270540396772</v>
      </c>
      <c r="H18" s="142">
        <v>-3.0986834433875621</v>
      </c>
      <c r="I18" s="142">
        <v>21.559875012930284</v>
      </c>
    </row>
    <row r="19" spans="1:9" ht="15.6" x14ac:dyDescent="0.25">
      <c r="A19" s="24" t="s">
        <v>298</v>
      </c>
      <c r="B19" s="142">
        <v>-5.885378755178472</v>
      </c>
      <c r="C19" s="142">
        <v>-11.622889764608434</v>
      </c>
      <c r="D19" s="142">
        <v>2.8383475481077447</v>
      </c>
      <c r="E19" s="142">
        <v>-39.407727804381118</v>
      </c>
      <c r="F19" s="142">
        <v>-1.9777158073448042</v>
      </c>
      <c r="G19" s="142">
        <v>-6.8396477383415366</v>
      </c>
      <c r="H19" s="142">
        <v>6.1143104356322198</v>
      </c>
      <c r="I19" s="142">
        <v>-26.337921409560384</v>
      </c>
    </row>
    <row r="20" spans="1:9" x14ac:dyDescent="0.25">
      <c r="A20" s="26" t="s">
        <v>19</v>
      </c>
      <c r="B20" s="142"/>
      <c r="C20" s="142"/>
      <c r="D20" s="142"/>
      <c r="E20" s="142"/>
      <c r="F20" s="142"/>
      <c r="G20" s="142"/>
      <c r="H20" s="142"/>
      <c r="I20" s="142"/>
    </row>
    <row r="21" spans="1:9" ht="15.6" x14ac:dyDescent="0.25">
      <c r="A21" s="24" t="s">
        <v>297</v>
      </c>
      <c r="B21" s="143">
        <v>7.0043971247083725</v>
      </c>
      <c r="C21" s="144">
        <v>11.97379564480967</v>
      </c>
      <c r="D21" s="144">
        <v>0.10496940156867751</v>
      </c>
      <c r="E21" s="145">
        <v>42.533399341815596</v>
      </c>
      <c r="F21" s="143">
        <v>3.7598294103451169</v>
      </c>
      <c r="G21" s="144">
        <v>7.6244981091169173</v>
      </c>
      <c r="H21" s="144">
        <v>-1.9570842769118357</v>
      </c>
      <c r="I21" s="145">
        <v>27.616260409563619</v>
      </c>
    </row>
    <row r="22" spans="1:9" ht="15.6" x14ac:dyDescent="0.25">
      <c r="A22" s="24" t="s">
        <v>298</v>
      </c>
      <c r="B22" s="142">
        <v>-25.607861793694763</v>
      </c>
      <c r="C22" s="142">
        <v>-26.209442875273126</v>
      </c>
      <c r="D22" s="142">
        <v>-24.673609492867666</v>
      </c>
      <c r="E22" s="142">
        <v>-28.986744468714644</v>
      </c>
      <c r="F22" s="142">
        <v>-10.343101156319401</v>
      </c>
      <c r="G22" s="142">
        <v>-13.579623890113124</v>
      </c>
      <c r="H22" s="142">
        <v>-5.0874933571115051</v>
      </c>
      <c r="I22" s="142">
        <v>-27.192212086225286</v>
      </c>
    </row>
    <row r="23" spans="1:9" x14ac:dyDescent="0.25">
      <c r="A23" s="26" t="s">
        <v>20</v>
      </c>
      <c r="B23" s="142"/>
      <c r="C23" s="142"/>
      <c r="D23" s="142"/>
      <c r="E23" s="142"/>
      <c r="F23" s="142"/>
      <c r="G23" s="142"/>
      <c r="H23" s="142"/>
      <c r="I23" s="142"/>
    </row>
    <row r="24" spans="1:9" ht="15.6" x14ac:dyDescent="0.25">
      <c r="A24" s="24" t="s">
        <v>297</v>
      </c>
      <c r="B24" s="142">
        <v>3.0050712139078284</v>
      </c>
      <c r="C24" s="142">
        <v>2.9450004069170976</v>
      </c>
      <c r="D24" s="142">
        <v>3.1056734653380325</v>
      </c>
      <c r="E24" s="142">
        <v>2.7068702239319675</v>
      </c>
      <c r="F24" s="142">
        <v>3.5642272439951439</v>
      </c>
      <c r="G24" s="142">
        <v>6.3679451901026862</v>
      </c>
      <c r="H24" s="142">
        <v>-0.71742678768633716</v>
      </c>
      <c r="I24" s="142">
        <v>19.809246720581484</v>
      </c>
    </row>
    <row r="25" spans="1:9" ht="15.6" x14ac:dyDescent="0.25">
      <c r="A25" s="24" t="s">
        <v>298</v>
      </c>
      <c r="B25" s="143">
        <v>-59.501032628878406</v>
      </c>
      <c r="C25" s="144">
        <v>-65.26664525734563</v>
      </c>
      <c r="D25" s="144">
        <v>-49.860247789884085</v>
      </c>
      <c r="E25" s="145">
        <v>-88.188805866434777</v>
      </c>
      <c r="F25" s="143">
        <v>-23.014024394896904</v>
      </c>
      <c r="G25" s="144">
        <v>-27.012145264064678</v>
      </c>
      <c r="H25" s="144">
        <v>-16.472621254635822</v>
      </c>
      <c r="I25" s="145">
        <v>-43.580613252117715</v>
      </c>
    </row>
    <row r="26" spans="1:9" x14ac:dyDescent="0.25">
      <c r="A26" s="26" t="s">
        <v>21</v>
      </c>
      <c r="B26" s="142"/>
      <c r="C26" s="142"/>
      <c r="D26" s="142"/>
      <c r="E26" s="142"/>
      <c r="F26" s="142"/>
      <c r="G26" s="142"/>
      <c r="H26" s="142"/>
      <c r="I26" s="142"/>
    </row>
    <row r="27" spans="1:9" ht="15.6" x14ac:dyDescent="0.25">
      <c r="A27" s="24" t="s">
        <v>297</v>
      </c>
      <c r="B27" s="142">
        <v>-9.7616583630988352E-2</v>
      </c>
      <c r="C27" s="142">
        <v>-1.2382562123530505</v>
      </c>
      <c r="D27" s="142">
        <v>1.76960347586681</v>
      </c>
      <c r="E27" s="142">
        <v>-5.9602165249314609</v>
      </c>
      <c r="F27" s="142">
        <v>2.7544433889167941</v>
      </c>
      <c r="G27" s="142">
        <v>4.6503770295877267</v>
      </c>
      <c r="H27" s="142">
        <v>-0.18545420282239933</v>
      </c>
      <c r="I27" s="142">
        <v>13.43268709379255</v>
      </c>
    </row>
    <row r="28" spans="1:9" ht="15.6" x14ac:dyDescent="0.25">
      <c r="A28" s="24" t="s">
        <v>298</v>
      </c>
      <c r="B28" s="142">
        <v>-35.266790111323886</v>
      </c>
      <c r="C28" s="142">
        <v>-40.552230582382755</v>
      </c>
      <c r="D28" s="142">
        <v>-26.870278339089147</v>
      </c>
      <c r="E28" s="142">
        <v>-63.796681483416705</v>
      </c>
      <c r="F28" s="142">
        <v>-25.648405868226721</v>
      </c>
      <c r="G28" s="142">
        <v>-29.897608285558508</v>
      </c>
      <c r="H28" s="142">
        <v>-18.740228935203874</v>
      </c>
      <c r="I28" s="142">
        <v>-47.727776655672827</v>
      </c>
    </row>
    <row r="29" spans="1:9" x14ac:dyDescent="0.25">
      <c r="A29" s="25" t="s">
        <v>22</v>
      </c>
      <c r="B29" s="143"/>
      <c r="C29" s="144"/>
      <c r="D29" s="144"/>
      <c r="E29" s="145"/>
      <c r="F29" s="143"/>
      <c r="G29" s="144"/>
      <c r="H29" s="144"/>
      <c r="I29" s="145"/>
    </row>
    <row r="30" spans="1:9" ht="15.6" x14ac:dyDescent="0.25">
      <c r="A30" s="24" t="s">
        <v>297</v>
      </c>
      <c r="B30" s="142">
        <v>-2.9276055924882471</v>
      </c>
      <c r="C30" s="142">
        <v>-7.2208756639570382</v>
      </c>
      <c r="D30" s="142">
        <v>3.943854726614715</v>
      </c>
      <c r="E30" s="142">
        <v>-25.812677756857084</v>
      </c>
      <c r="F30" s="142">
        <v>1.7613153769560297</v>
      </c>
      <c r="G30" s="142">
        <v>2.5543421782561415</v>
      </c>
      <c r="H30" s="142">
        <v>0.52481696871067296</v>
      </c>
      <c r="I30" s="142">
        <v>6.1835889211767414</v>
      </c>
    </row>
    <row r="31" spans="1:9" ht="15.6" x14ac:dyDescent="0.25">
      <c r="A31" s="24" t="s">
        <v>298</v>
      </c>
      <c r="B31" s="142">
        <v>-18.73321985451263</v>
      </c>
      <c r="C31" s="142">
        <v>-23.09593845335549</v>
      </c>
      <c r="D31" s="142">
        <v>-12.500616543645382</v>
      </c>
      <c r="E31" s="142">
        <v>-47.816397238312149</v>
      </c>
      <c r="F31" s="142">
        <v>-24.495438129608495</v>
      </c>
      <c r="G31" s="142">
        <v>-28.811148358413121</v>
      </c>
      <c r="H31" s="142">
        <v>-17.630466674332766</v>
      </c>
      <c r="I31" s="142">
        <v>-47.739213402492275</v>
      </c>
    </row>
    <row r="32" spans="1:9" x14ac:dyDescent="0.25">
      <c r="A32" s="26" t="s">
        <v>23</v>
      </c>
      <c r="B32" s="142"/>
      <c r="C32" s="142"/>
      <c r="D32" s="142"/>
      <c r="E32" s="142"/>
      <c r="F32" s="142"/>
      <c r="G32" s="142"/>
      <c r="H32" s="142"/>
      <c r="I32" s="142"/>
    </row>
    <row r="33" spans="1:9" ht="15.6" x14ac:dyDescent="0.25">
      <c r="A33" s="24" t="s">
        <v>297</v>
      </c>
      <c r="B33" s="143">
        <v>1.2302473047102414</v>
      </c>
      <c r="C33" s="144">
        <v>-0.89539698761855746</v>
      </c>
      <c r="D33" s="144">
        <v>4.7867220124867105</v>
      </c>
      <c r="E33" s="145">
        <v>-9.3367634070818504</v>
      </c>
      <c r="F33" s="143">
        <v>1.6798544714278663</v>
      </c>
      <c r="G33" s="144">
        <v>2.0129914704798857</v>
      </c>
      <c r="H33" s="144">
        <v>1.1548130071266316</v>
      </c>
      <c r="I33" s="145">
        <v>3.5027483532145798</v>
      </c>
    </row>
    <row r="34" spans="1:9" ht="15.6" x14ac:dyDescent="0.25">
      <c r="A34" s="24" t="s">
        <v>298</v>
      </c>
      <c r="B34" s="142">
        <v>-18.109632227707596</v>
      </c>
      <c r="C34" s="142">
        <v>-23.780969419568464</v>
      </c>
      <c r="D34" s="142">
        <v>-9.1352993543175938</v>
      </c>
      <c r="E34" s="142">
        <v>-48.927999978908268</v>
      </c>
      <c r="F34" s="142">
        <v>-23.520246114181052</v>
      </c>
      <c r="G34" s="142">
        <v>-28.04429163948814</v>
      </c>
      <c r="H34" s="142">
        <v>-16.329621262575213</v>
      </c>
      <c r="I34" s="142">
        <v>-47.919080878434741</v>
      </c>
    </row>
    <row r="35" spans="1:9" x14ac:dyDescent="0.25">
      <c r="A35" s="26" t="s">
        <v>24</v>
      </c>
      <c r="B35" s="142"/>
      <c r="C35" s="142"/>
      <c r="D35" s="142"/>
      <c r="E35" s="142"/>
      <c r="F35" s="142"/>
      <c r="G35" s="142"/>
      <c r="H35" s="142"/>
      <c r="I35" s="142"/>
    </row>
    <row r="36" spans="1:9" ht="15.6" x14ac:dyDescent="0.25">
      <c r="A36" s="24" t="s">
        <v>297</v>
      </c>
      <c r="B36" s="142">
        <v>-2.6260669932747449</v>
      </c>
      <c r="C36" s="142">
        <v>-5.1690887449153955</v>
      </c>
      <c r="D36" s="142">
        <v>1.3891024963321064</v>
      </c>
      <c r="E36" s="142">
        <v>-16.497858641985808</v>
      </c>
      <c r="F36" s="142">
        <v>1.1046610924030809</v>
      </c>
      <c r="G36" s="142">
        <v>1.0530135522040407</v>
      </c>
      <c r="H36" s="142">
        <v>1.1860799420264856</v>
      </c>
      <c r="I36" s="142">
        <v>0.82216876067904288</v>
      </c>
    </row>
    <row r="37" spans="1:9" ht="15.6" x14ac:dyDescent="0.25">
      <c r="A37" s="24" t="s">
        <v>298</v>
      </c>
      <c r="B37" s="143">
        <v>-17.856366028366654</v>
      </c>
      <c r="C37" s="144">
        <v>-21.28132546925583</v>
      </c>
      <c r="D37" s="144">
        <v>-12.798493431406699</v>
      </c>
      <c r="E37" s="145">
        <v>-39.073671354580519</v>
      </c>
      <c r="F37" s="143">
        <v>-22.791571972793413</v>
      </c>
      <c r="G37" s="144">
        <v>-27.195992822267478</v>
      </c>
      <c r="H37" s="144">
        <v>-15.8574316259393</v>
      </c>
      <c r="I37" s="145">
        <v>-46.937231085191954</v>
      </c>
    </row>
    <row r="38" spans="1:9" x14ac:dyDescent="0.25">
      <c r="A38" s="26" t="s">
        <v>25</v>
      </c>
      <c r="B38" s="142"/>
      <c r="C38" s="142"/>
      <c r="D38" s="142"/>
      <c r="E38" s="142"/>
      <c r="F38" s="142"/>
      <c r="G38" s="142"/>
      <c r="H38" s="142"/>
      <c r="I38" s="142"/>
    </row>
    <row r="39" spans="1:9" ht="15.6" x14ac:dyDescent="0.25">
      <c r="A39" s="24" t="s">
        <v>297</v>
      </c>
      <c r="B39" s="142">
        <v>-3.4771126067327685</v>
      </c>
      <c r="C39" s="142">
        <v>-5.8340045132071587</v>
      </c>
      <c r="D39" s="142">
        <v>0.44654554322092199</v>
      </c>
      <c r="E39" s="142">
        <v>-15.281857795602715</v>
      </c>
      <c r="F39" s="142">
        <v>0.56182733230896176</v>
      </c>
      <c r="G39" s="142">
        <v>0.22197571683886252</v>
      </c>
      <c r="H39" s="142">
        <v>1.1010325155317968</v>
      </c>
      <c r="I39" s="142">
        <v>-1.2766123269747909</v>
      </c>
    </row>
    <row r="40" spans="1:9" ht="15.6" x14ac:dyDescent="0.25">
      <c r="A40" s="24" t="s">
        <v>298</v>
      </c>
      <c r="B40" s="142">
        <v>-8.2152095698427967</v>
      </c>
      <c r="C40" s="142">
        <v>-15.307590681005612</v>
      </c>
      <c r="D40" s="142">
        <v>2.853644407789302</v>
      </c>
      <c r="E40" s="142">
        <v>-47.699714310287057</v>
      </c>
      <c r="F40" s="142">
        <v>-21.133972802838763</v>
      </c>
      <c r="G40" s="142">
        <v>-25.848134626195584</v>
      </c>
      <c r="H40" s="142">
        <v>-13.719563191136142</v>
      </c>
      <c r="I40" s="142">
        <v>-47.022505614585384</v>
      </c>
    </row>
    <row r="41" spans="1:9" x14ac:dyDescent="0.25">
      <c r="A41" s="25" t="s">
        <v>26</v>
      </c>
      <c r="B41" s="143"/>
      <c r="C41" s="144"/>
      <c r="D41" s="144"/>
      <c r="E41" s="145"/>
      <c r="F41" s="143"/>
      <c r="G41" s="144"/>
      <c r="H41" s="144"/>
      <c r="I41" s="145"/>
    </row>
    <row r="42" spans="1:9" ht="15.6" x14ac:dyDescent="0.25">
      <c r="A42" s="24" t="s">
        <v>297</v>
      </c>
      <c r="B42" s="142">
        <v>-4.5624743648385309</v>
      </c>
      <c r="C42" s="142">
        <v>-7.5530934517566539</v>
      </c>
      <c r="D42" s="142">
        <v>0.52122513950905169</v>
      </c>
      <c r="E42" s="142">
        <v>-19.089779329575286</v>
      </c>
      <c r="F42" s="142">
        <v>-8.0115941734071328E-3</v>
      </c>
      <c r="G42" s="142">
        <v>-0.66290174078985631</v>
      </c>
      <c r="H42" s="142">
        <v>1.0389720166276595</v>
      </c>
      <c r="I42" s="142">
        <v>-3.505439187405146</v>
      </c>
    </row>
    <row r="43" spans="1:9" ht="15.6" x14ac:dyDescent="0.25">
      <c r="A43" s="24" t="s">
        <v>298</v>
      </c>
      <c r="B43" s="142">
        <v>-11.901703954487097</v>
      </c>
      <c r="C43" s="142">
        <v>-18.767770862314425</v>
      </c>
      <c r="D43" s="142">
        <v>-1.1677083675986077</v>
      </c>
      <c r="E43" s="142">
        <v>-50.010127352711905</v>
      </c>
      <c r="F43" s="142">
        <v>-20.154077149613325</v>
      </c>
      <c r="G43" s="142">
        <v>-25.098213903381694</v>
      </c>
      <c r="H43" s="142">
        <v>-12.382942166395273</v>
      </c>
      <c r="I43" s="142">
        <v>-47.335950621463809</v>
      </c>
    </row>
    <row r="44" spans="1:9" x14ac:dyDescent="0.25">
      <c r="A44" s="26" t="s">
        <v>27</v>
      </c>
      <c r="B44" s="142"/>
      <c r="C44" s="142"/>
      <c r="D44" s="142"/>
      <c r="E44" s="142"/>
      <c r="F44" s="142"/>
      <c r="G44" s="142"/>
      <c r="H44" s="142"/>
      <c r="I44" s="142"/>
    </row>
    <row r="45" spans="1:9" ht="15.6" x14ac:dyDescent="0.25">
      <c r="A45" s="24" t="s">
        <v>297</v>
      </c>
      <c r="B45" s="143">
        <v>-2.9258385652607743</v>
      </c>
      <c r="C45" s="144">
        <v>-4.4840932394388915</v>
      </c>
      <c r="D45" s="144">
        <v>-0.24123836825015177</v>
      </c>
      <c r="E45" s="145">
        <v>-10.353915865681429</v>
      </c>
      <c r="F45" s="143">
        <v>-0.27374057699556253</v>
      </c>
      <c r="G45" s="144">
        <v>-1.0198957295573408</v>
      </c>
      <c r="H45" s="144">
        <v>0.92723259231719535</v>
      </c>
      <c r="I45" s="145">
        <v>-4.2142718900363256</v>
      </c>
    </row>
    <row r="46" spans="1:9" ht="15.6" x14ac:dyDescent="0.25">
      <c r="A46" s="24" t="s">
        <v>298</v>
      </c>
      <c r="B46" s="142">
        <v>-9.8815581298520634</v>
      </c>
      <c r="C46" s="142">
        <v>-18.321298059140123</v>
      </c>
      <c r="D46" s="142">
        <v>4.0402260554452951</v>
      </c>
      <c r="E46" s="142">
        <v>-52.747406119601038</v>
      </c>
      <c r="F46" s="142">
        <v>-19.243429307665249</v>
      </c>
      <c r="G46" s="142">
        <v>-24.487240944748468</v>
      </c>
      <c r="H46" s="142">
        <v>-10.96608944305013</v>
      </c>
      <c r="I46" s="142">
        <v>-47.860147432932784</v>
      </c>
    </row>
    <row r="47" spans="1:9" x14ac:dyDescent="0.25">
      <c r="A47" s="26" t="s">
        <v>28</v>
      </c>
      <c r="B47" s="142"/>
      <c r="C47" s="142"/>
      <c r="D47" s="142"/>
      <c r="E47" s="142"/>
      <c r="F47" s="142"/>
      <c r="G47" s="142"/>
      <c r="H47" s="142"/>
      <c r="I47" s="142"/>
    </row>
    <row r="48" spans="1:9" ht="15.6" x14ac:dyDescent="0.25">
      <c r="A48" s="24" t="s">
        <v>297</v>
      </c>
      <c r="B48" s="142">
        <v>6.1122069254837985</v>
      </c>
      <c r="C48" s="142">
        <v>-2.108760960438838</v>
      </c>
      <c r="D48" s="142">
        <v>21.58147343447132</v>
      </c>
      <c r="E48" s="142">
        <v>-28.978053507354453</v>
      </c>
      <c r="F48" s="142">
        <v>0.20411233436969933</v>
      </c>
      <c r="G48" s="142">
        <v>-1.105777720728307</v>
      </c>
      <c r="H48" s="142">
        <v>2.3367713265732171</v>
      </c>
      <c r="I48" s="142">
        <v>-6.5864911481350541</v>
      </c>
    </row>
    <row r="49" spans="1:26" ht="15.6" x14ac:dyDescent="0.25">
      <c r="A49" s="24" t="s">
        <v>298</v>
      </c>
      <c r="B49" s="143">
        <v>-4.240980687625429</v>
      </c>
      <c r="C49" s="144">
        <v>-8.1851117571819838</v>
      </c>
      <c r="D49" s="144">
        <v>1.7345231829867913</v>
      </c>
      <c r="E49" s="145">
        <v>-27.445161092216107</v>
      </c>
      <c r="F49" s="143">
        <v>-18.05462370720381</v>
      </c>
      <c r="G49" s="144">
        <v>-23.21448477450534</v>
      </c>
      <c r="H49" s="144">
        <v>-9.9363481246090402</v>
      </c>
      <c r="I49" s="145">
        <v>-46.373288245734948</v>
      </c>
    </row>
    <row r="50" spans="1:26" ht="15.75" customHeight="1" x14ac:dyDescent="0.25">
      <c r="A50" s="8"/>
      <c r="B50" s="5"/>
      <c r="C50" s="5"/>
      <c r="D50" s="5"/>
      <c r="E50" s="5"/>
      <c r="F50" s="5"/>
      <c r="G50" s="5"/>
      <c r="H50" s="5"/>
      <c r="I50" s="5"/>
    </row>
    <row r="51" spans="1:26" x14ac:dyDescent="0.25">
      <c r="A51" s="127"/>
      <c r="B51" s="151"/>
      <c r="C51" s="151"/>
      <c r="D51" s="151"/>
      <c r="E51" s="152"/>
      <c r="F51" s="151"/>
      <c r="G51" s="151"/>
      <c r="H51" s="151"/>
      <c r="I51" s="153"/>
    </row>
    <row r="52" spans="1:26" x14ac:dyDescent="0.25">
      <c r="A52" s="10"/>
      <c r="B52" s="131"/>
      <c r="C52" s="131"/>
      <c r="D52" s="131"/>
      <c r="E52" s="131"/>
      <c r="F52" s="131"/>
      <c r="G52" s="131"/>
      <c r="H52" s="131"/>
    </row>
    <row r="53" spans="1:26" s="1" customFormat="1" x14ac:dyDescent="0.25">
      <c r="A53" s="30" t="s">
        <v>29</v>
      </c>
      <c r="B53" s="4"/>
      <c r="C53" s="4"/>
      <c r="D53" s="4"/>
      <c r="E53" s="4"/>
      <c r="F53" s="4"/>
      <c r="G53" s="4"/>
      <c r="H53" s="4"/>
      <c r="I53" s="4"/>
      <c r="J53" s="4"/>
      <c r="K53" s="4"/>
      <c r="L53" s="4"/>
      <c r="M53" s="4"/>
      <c r="N53" s="4"/>
      <c r="O53" s="4"/>
      <c r="P53" s="4"/>
      <c r="Q53" s="4"/>
      <c r="R53" s="4"/>
      <c r="S53" s="4"/>
      <c r="T53" s="4"/>
      <c r="U53" s="4"/>
      <c r="V53" s="4"/>
      <c r="W53" s="4"/>
      <c r="X53" s="4"/>
      <c r="Y53" s="4"/>
      <c r="Z53" s="4"/>
    </row>
    <row r="54" spans="1:26" s="1" customFormat="1" x14ac:dyDescent="0.25">
      <c r="A54" s="31" t="s">
        <v>30</v>
      </c>
      <c r="B54" s="4"/>
      <c r="C54" s="4"/>
      <c r="D54" s="4"/>
      <c r="E54" s="4"/>
      <c r="F54" s="4"/>
      <c r="G54" s="4"/>
      <c r="H54" s="4"/>
      <c r="I54" s="4"/>
      <c r="J54" s="4"/>
      <c r="K54" s="4"/>
      <c r="L54" s="4"/>
      <c r="M54" s="4"/>
      <c r="N54" s="4"/>
      <c r="O54" s="4"/>
      <c r="P54" s="4"/>
      <c r="Q54" s="4"/>
      <c r="R54" s="4"/>
      <c r="S54" s="4"/>
      <c r="T54" s="4"/>
      <c r="U54" s="4"/>
      <c r="V54" s="4"/>
      <c r="W54" s="4"/>
      <c r="X54" s="4"/>
      <c r="Y54" s="4"/>
      <c r="Z54" s="4"/>
    </row>
    <row r="55" spans="1:26" s="1" customFormat="1" x14ac:dyDescent="0.25">
      <c r="A55" s="31" t="s">
        <v>31</v>
      </c>
      <c r="B55" s="4"/>
      <c r="C55" s="4"/>
      <c r="D55" s="4"/>
      <c r="E55" s="4"/>
      <c r="F55" s="4"/>
      <c r="G55" s="4"/>
      <c r="H55" s="4"/>
      <c r="I55" s="4"/>
      <c r="J55" s="4"/>
      <c r="K55" s="4"/>
      <c r="L55" s="4"/>
      <c r="M55" s="4"/>
      <c r="N55" s="4"/>
      <c r="O55" s="4"/>
      <c r="P55" s="4"/>
      <c r="Q55" s="4"/>
      <c r="R55" s="4"/>
      <c r="S55" s="4"/>
      <c r="T55" s="4"/>
      <c r="U55" s="4"/>
      <c r="V55" s="4"/>
      <c r="W55" s="4"/>
      <c r="X55" s="4"/>
      <c r="Y55" s="4"/>
      <c r="Z55" s="4"/>
    </row>
    <row r="56" spans="1:26" s="1" customFormat="1" x14ac:dyDescent="0.25">
      <c r="A56" s="31" t="s">
        <v>335</v>
      </c>
      <c r="B56" s="4"/>
      <c r="C56" s="154"/>
      <c r="D56" s="155"/>
      <c r="E56" s="154"/>
      <c r="F56" s="155"/>
      <c r="G56" s="156"/>
      <c r="H56" s="155"/>
      <c r="I56" s="155"/>
      <c r="J56" s="155"/>
      <c r="K56" s="155"/>
      <c r="L56" s="155"/>
      <c r="M56" s="155"/>
      <c r="N56" s="155"/>
      <c r="O56" s="155"/>
      <c r="P56" s="155"/>
      <c r="Q56" s="155"/>
      <c r="R56" s="155"/>
      <c r="S56" s="155"/>
      <c r="T56" s="155"/>
      <c r="U56" s="155"/>
      <c r="V56" s="155"/>
      <c r="W56" s="155"/>
      <c r="X56" s="155"/>
      <c r="Y56" s="155"/>
      <c r="Z56" s="155"/>
    </row>
    <row r="57" spans="1:26" s="1" customFormat="1" x14ac:dyDescent="0.25">
      <c r="A57" s="4" t="s">
        <v>301</v>
      </c>
    </row>
  </sheetData>
  <mergeCells count="11">
    <mergeCell ref="A6:I6"/>
    <mergeCell ref="A9:A12"/>
    <mergeCell ref="B9:B11"/>
    <mergeCell ref="E9:E11"/>
    <mergeCell ref="G10:G11"/>
    <mergeCell ref="H10:H11"/>
    <mergeCell ref="C9:C11"/>
    <mergeCell ref="D9:D11"/>
    <mergeCell ref="F9:I9"/>
    <mergeCell ref="F10:F11"/>
    <mergeCell ref="I10:I11"/>
  </mergeCells>
  <printOptions horizontalCentered="1"/>
  <pageMargins left="0.25" right="0.25" top="1" bottom="1" header="0.5" footer="0.5"/>
  <pageSetup paperSize="14" scale="81"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22"/>
  <sheetViews>
    <sheetView zoomScale="96" zoomScaleNormal="96" workbookViewId="0">
      <selection activeCell="J9" sqref="J9"/>
    </sheetView>
  </sheetViews>
  <sheetFormatPr defaultColWidth="9.109375" defaultRowHeight="13.2" x14ac:dyDescent="0.25"/>
  <cols>
    <col min="1" max="1" width="4" style="7" customWidth="1"/>
    <col min="2" max="2" width="48.6640625" style="178" customWidth="1"/>
    <col min="3" max="3" width="12.6640625" style="191" customWidth="1"/>
    <col min="4" max="4" width="12.6640625" style="16" customWidth="1"/>
    <col min="5" max="5" width="12.6640625" style="191" customWidth="1"/>
    <col min="6" max="6" width="12.6640625" style="16" customWidth="1"/>
    <col min="7" max="7" width="12.6640625" style="41" customWidth="1"/>
    <col min="8" max="16384" width="9.109375" style="16"/>
  </cols>
  <sheetData>
    <row r="1" spans="1:7" s="1" customFormat="1" x14ac:dyDescent="0.25">
      <c r="A1" s="424" t="s">
        <v>0</v>
      </c>
      <c r="B1" s="424"/>
      <c r="C1" s="424"/>
      <c r="D1" s="424"/>
      <c r="E1" s="424"/>
      <c r="F1" s="424"/>
      <c r="G1" s="424"/>
    </row>
    <row r="2" spans="1:7" s="1" customFormat="1" x14ac:dyDescent="0.25">
      <c r="A2" s="424" t="s">
        <v>1</v>
      </c>
      <c r="B2" s="424"/>
      <c r="C2" s="424"/>
      <c r="D2" s="424"/>
      <c r="E2" s="424"/>
      <c r="F2" s="424"/>
      <c r="G2" s="424"/>
    </row>
    <row r="3" spans="1:7" s="1" customFormat="1" x14ac:dyDescent="0.25">
      <c r="A3" s="424" t="s">
        <v>300</v>
      </c>
      <c r="B3" s="424"/>
      <c r="C3" s="424"/>
      <c r="D3" s="424"/>
      <c r="E3" s="424"/>
      <c r="F3" s="424"/>
      <c r="G3" s="424"/>
    </row>
    <row r="4" spans="1:7" s="1" customFormat="1" x14ac:dyDescent="0.25">
      <c r="A4" s="424" t="s">
        <v>2</v>
      </c>
      <c r="B4" s="424"/>
      <c r="C4" s="424"/>
      <c r="D4" s="424"/>
      <c r="E4" s="424"/>
      <c r="F4" s="424"/>
      <c r="G4" s="424"/>
    </row>
    <row r="5" spans="1:7" x14ac:dyDescent="0.25">
      <c r="A5" s="72"/>
      <c r="B5" s="165"/>
      <c r="C5" s="166"/>
      <c r="D5" s="72"/>
      <c r="E5" s="166"/>
      <c r="F5" s="72"/>
      <c r="G5" s="6"/>
    </row>
    <row r="6" spans="1:7" s="8" customFormat="1" x14ac:dyDescent="0.25">
      <c r="A6" s="78"/>
      <c r="B6" s="157"/>
      <c r="C6" s="158"/>
      <c r="D6" s="36"/>
      <c r="E6" s="159"/>
      <c r="G6" s="160"/>
    </row>
    <row r="7" spans="1:7" ht="13.8" x14ac:dyDescent="0.25">
      <c r="A7" s="426" t="s">
        <v>336</v>
      </c>
      <c r="B7" s="427"/>
      <c r="C7" s="427"/>
      <c r="D7" s="427"/>
      <c r="E7" s="427"/>
      <c r="F7" s="427"/>
      <c r="G7" s="427"/>
    </row>
    <row r="8" spans="1:7" x14ac:dyDescent="0.25">
      <c r="A8" s="425" t="s">
        <v>313</v>
      </c>
      <c r="B8" s="425"/>
      <c r="C8" s="425"/>
      <c r="D8" s="425"/>
      <c r="E8" s="425"/>
      <c r="F8" s="425"/>
      <c r="G8" s="425"/>
    </row>
    <row r="9" spans="1:7" s="57" customFormat="1" x14ac:dyDescent="0.25">
      <c r="A9" s="428" t="s">
        <v>302</v>
      </c>
      <c r="B9" s="428"/>
      <c r="C9" s="428"/>
      <c r="D9" s="428"/>
      <c r="E9" s="428"/>
      <c r="F9" s="428"/>
      <c r="G9" s="428"/>
    </row>
    <row r="12" spans="1:7" s="22" customFormat="1" ht="14.25" customHeight="1" x14ac:dyDescent="0.25">
      <c r="A12" s="418" t="s">
        <v>32</v>
      </c>
      <c r="B12" s="402"/>
      <c r="C12" s="420">
        <v>2021</v>
      </c>
      <c r="D12" s="420"/>
      <c r="E12" s="421">
        <v>2020</v>
      </c>
      <c r="F12" s="421"/>
      <c r="G12" s="422" t="s">
        <v>338</v>
      </c>
    </row>
    <row r="13" spans="1:7" s="73" customFormat="1" ht="26.4" x14ac:dyDescent="0.25">
      <c r="A13" s="419"/>
      <c r="B13" s="402"/>
      <c r="C13" s="200" t="s">
        <v>305</v>
      </c>
      <c r="D13" s="204" t="s">
        <v>337</v>
      </c>
      <c r="E13" s="201" t="s">
        <v>306</v>
      </c>
      <c r="F13" s="204" t="s">
        <v>337</v>
      </c>
      <c r="G13" s="423"/>
    </row>
    <row r="14" spans="1:7" s="73" customFormat="1" x14ac:dyDescent="0.25">
      <c r="A14" s="419"/>
      <c r="B14" s="402"/>
      <c r="C14" s="202" t="s">
        <v>9</v>
      </c>
      <c r="D14" s="202" t="s">
        <v>10</v>
      </c>
      <c r="E14" s="202" t="s">
        <v>11</v>
      </c>
      <c r="F14" s="202" t="s">
        <v>12</v>
      </c>
      <c r="G14" s="203" t="s">
        <v>13</v>
      </c>
    </row>
    <row r="15" spans="1:7" s="73" customFormat="1" x14ac:dyDescent="0.25">
      <c r="A15" s="19"/>
      <c r="B15" s="19"/>
      <c r="C15" s="174"/>
      <c r="D15" s="174"/>
      <c r="E15" s="174"/>
      <c r="F15" s="174"/>
      <c r="G15" s="175"/>
    </row>
    <row r="16" spans="1:7" s="73" customFormat="1" x14ac:dyDescent="0.25">
      <c r="A16" s="22"/>
      <c r="B16" s="176" t="s">
        <v>33</v>
      </c>
      <c r="C16" s="177">
        <v>5489996712</v>
      </c>
      <c r="D16" s="205">
        <v>100</v>
      </c>
      <c r="E16" s="177">
        <v>5788774495</v>
      </c>
      <c r="F16" s="205">
        <v>100</v>
      </c>
      <c r="G16" s="208">
        <v>-5.1613304898656232</v>
      </c>
    </row>
    <row r="17" spans="1:7" x14ac:dyDescent="0.25">
      <c r="C17" s="179"/>
      <c r="D17" s="50"/>
      <c r="E17" s="179"/>
      <c r="F17" s="50"/>
    </row>
    <row r="18" spans="1:7" x14ac:dyDescent="0.25">
      <c r="A18" s="29">
        <v>1</v>
      </c>
      <c r="B18" s="180" t="s">
        <v>34</v>
      </c>
      <c r="C18" s="181">
        <v>3244107278</v>
      </c>
      <c r="D18" s="205">
        <v>59.09124263970962</v>
      </c>
      <c r="E18" s="181">
        <v>3233841095</v>
      </c>
      <c r="F18" s="205">
        <v>55.864001919459817</v>
      </c>
      <c r="G18" s="208">
        <v>0.31746096046194605</v>
      </c>
    </row>
    <row r="19" spans="1:7" x14ac:dyDescent="0.25">
      <c r="B19" s="71" t="s">
        <v>35</v>
      </c>
      <c r="C19" s="179">
        <v>2373158070</v>
      </c>
      <c r="D19" s="206">
        <v>43.226948839746413</v>
      </c>
      <c r="E19" s="179">
        <v>2481523080</v>
      </c>
      <c r="F19" s="206">
        <v>42.867848490961123</v>
      </c>
      <c r="G19" s="209">
        <v>-4.3668749597122414</v>
      </c>
    </row>
    <row r="20" spans="1:7" x14ac:dyDescent="0.25">
      <c r="B20" s="71" t="s">
        <v>36</v>
      </c>
      <c r="C20" s="179">
        <v>557656120</v>
      </c>
      <c r="D20" s="206">
        <v>10.157676757457409</v>
      </c>
      <c r="E20" s="179">
        <v>448337711</v>
      </c>
      <c r="F20" s="206">
        <v>7.7449503584436998</v>
      </c>
      <c r="G20" s="209">
        <v>24.383050169072206</v>
      </c>
    </row>
    <row r="21" spans="1:7" x14ac:dyDescent="0.25">
      <c r="B21" s="71" t="s">
        <v>37</v>
      </c>
      <c r="C21" s="179">
        <v>47940097</v>
      </c>
      <c r="D21" s="206">
        <v>0.87322633354611745</v>
      </c>
      <c r="E21" s="179">
        <v>50244977</v>
      </c>
      <c r="F21" s="206">
        <v>0.86797260876889626</v>
      </c>
      <c r="G21" s="209">
        <v>-4.5872844165099291</v>
      </c>
    </row>
    <row r="22" spans="1:7" x14ac:dyDescent="0.25">
      <c r="B22" s="71" t="s">
        <v>38</v>
      </c>
      <c r="C22" s="179">
        <v>98179313</v>
      </c>
      <c r="D22" s="206">
        <v>1.788330998184394</v>
      </c>
      <c r="E22" s="179">
        <v>76571997</v>
      </c>
      <c r="F22" s="206">
        <v>1.3227669702134424</v>
      </c>
      <c r="G22" s="209">
        <v>28.218300222730242</v>
      </c>
    </row>
    <row r="23" spans="1:7" x14ac:dyDescent="0.25">
      <c r="B23" s="71" t="s">
        <v>39</v>
      </c>
      <c r="C23" s="179">
        <v>27105922</v>
      </c>
      <c r="D23" s="206">
        <v>0.49373293686591924</v>
      </c>
      <c r="E23" s="179">
        <v>37254407</v>
      </c>
      <c r="F23" s="206">
        <v>0.643562934299447</v>
      </c>
      <c r="G23" s="209">
        <v>-27.241032181776504</v>
      </c>
    </row>
    <row r="24" spans="1:7" x14ac:dyDescent="0.25">
      <c r="B24" s="71" t="s">
        <v>40</v>
      </c>
      <c r="C24" s="179">
        <v>53646009</v>
      </c>
      <c r="D24" s="206">
        <v>0.97715921910737935</v>
      </c>
      <c r="E24" s="179">
        <v>55573934</v>
      </c>
      <c r="F24" s="206">
        <v>0.96002934728242517</v>
      </c>
      <c r="G24" s="209">
        <v>-3.4691173743431558</v>
      </c>
    </row>
    <row r="25" spans="1:7" x14ac:dyDescent="0.25">
      <c r="B25" s="71" t="s">
        <v>41</v>
      </c>
      <c r="C25" s="179">
        <v>55378725</v>
      </c>
      <c r="D25" s="206">
        <v>1.0087205494850942</v>
      </c>
      <c r="E25" s="179">
        <v>50857820</v>
      </c>
      <c r="F25" s="206">
        <v>0.87855935732041335</v>
      </c>
      <c r="G25" s="209">
        <v>8.8893015862653968</v>
      </c>
    </row>
    <row r="26" spans="1:7" x14ac:dyDescent="0.25">
      <c r="B26" s="71" t="s">
        <v>42</v>
      </c>
      <c r="C26" s="179">
        <v>22985359</v>
      </c>
      <c r="D26" s="206">
        <v>0.41867709956471832</v>
      </c>
      <c r="E26" s="179">
        <v>12471282</v>
      </c>
      <c r="F26" s="206">
        <v>0.21543907109824287</v>
      </c>
      <c r="G26" s="209">
        <v>84.306304676616236</v>
      </c>
    </row>
    <row r="27" spans="1:7" x14ac:dyDescent="0.25">
      <c r="B27" s="71" t="s">
        <v>43</v>
      </c>
      <c r="C27" s="179">
        <v>8057663</v>
      </c>
      <c r="D27" s="206">
        <v>0.14676990575217672</v>
      </c>
      <c r="E27" s="179">
        <v>21005887</v>
      </c>
      <c r="F27" s="206">
        <v>0.36287278107211879</v>
      </c>
      <c r="G27" s="209">
        <v>-61.640929516568377</v>
      </c>
    </row>
    <row r="28" spans="1:7" x14ac:dyDescent="0.25">
      <c r="A28" s="29">
        <v>2</v>
      </c>
      <c r="B28" s="298" t="s">
        <v>218</v>
      </c>
      <c r="C28" s="179">
        <v>292677927</v>
      </c>
      <c r="D28" s="206">
        <v>5.3311129742621963</v>
      </c>
      <c r="E28" s="179">
        <v>335759061</v>
      </c>
      <c r="F28" s="206">
        <v>5.800175171618946</v>
      </c>
      <c r="G28" s="209">
        <v>-12.830966905759844</v>
      </c>
    </row>
    <row r="29" spans="1:7" ht="24" customHeight="1" x14ac:dyDescent="0.25">
      <c r="A29" s="29">
        <v>3</v>
      </c>
      <c r="B29" s="71" t="s">
        <v>44</v>
      </c>
      <c r="C29" s="179">
        <v>224645132</v>
      </c>
      <c r="D29" s="206">
        <v>4.0918992084088526</v>
      </c>
      <c r="E29" s="179">
        <v>197751659</v>
      </c>
      <c r="F29" s="206">
        <v>3.4161230355545227</v>
      </c>
      <c r="G29" s="209">
        <v>13.599619409514041</v>
      </c>
    </row>
    <row r="30" spans="1:7" x14ac:dyDescent="0.25">
      <c r="A30" s="29">
        <v>4</v>
      </c>
      <c r="B30" s="183" t="s">
        <v>145</v>
      </c>
      <c r="C30" s="179">
        <v>184497971</v>
      </c>
      <c r="D30" s="206">
        <v>3.3606207922989371</v>
      </c>
      <c r="E30" s="179">
        <v>209460080</v>
      </c>
      <c r="F30" s="206">
        <v>3.618383825124285</v>
      </c>
      <c r="G30" s="209">
        <v>-11.917358668057421</v>
      </c>
    </row>
    <row r="31" spans="1:7" x14ac:dyDescent="0.25">
      <c r="A31" s="29">
        <v>5</v>
      </c>
      <c r="B31" s="183" t="s">
        <v>367</v>
      </c>
      <c r="C31" s="179">
        <v>158779425</v>
      </c>
      <c r="D31" s="206">
        <v>2.8921588359596089</v>
      </c>
      <c r="E31" s="179">
        <v>151218622</v>
      </c>
      <c r="F31" s="206">
        <v>2.6122734981404729</v>
      </c>
      <c r="G31" s="209">
        <v>4.9999152882109987</v>
      </c>
    </row>
    <row r="32" spans="1:7" x14ac:dyDescent="0.25">
      <c r="A32" s="29">
        <v>6</v>
      </c>
      <c r="B32" s="183" t="s">
        <v>45</v>
      </c>
      <c r="C32" s="179">
        <v>141829798</v>
      </c>
      <c r="D32" s="206">
        <v>2.5834222758274032</v>
      </c>
      <c r="E32" s="179">
        <v>94147256</v>
      </c>
      <c r="F32" s="206">
        <v>1.6263762922760043</v>
      </c>
      <c r="G32" s="209">
        <v>50.646767655129544</v>
      </c>
    </row>
    <row r="33" spans="1:7" x14ac:dyDescent="0.25">
      <c r="A33" s="29">
        <v>7</v>
      </c>
      <c r="B33" s="183" t="s">
        <v>312</v>
      </c>
      <c r="C33" s="179">
        <v>124765217</v>
      </c>
      <c r="D33" s="206">
        <v>2.2725918346597362</v>
      </c>
      <c r="E33" s="179">
        <v>108243071</v>
      </c>
      <c r="F33" s="206">
        <v>1.8698788680314624</v>
      </c>
      <c r="G33" s="209">
        <v>15.263929457433822</v>
      </c>
    </row>
    <row r="34" spans="1:7" x14ac:dyDescent="0.25">
      <c r="A34" s="29">
        <v>8</v>
      </c>
      <c r="B34" s="184" t="s">
        <v>46</v>
      </c>
      <c r="C34" s="179">
        <v>84659458</v>
      </c>
      <c r="D34" s="206">
        <v>1.5420675537920068</v>
      </c>
      <c r="E34" s="179">
        <v>159454300</v>
      </c>
      <c r="F34" s="206">
        <v>2.7545432999286317</v>
      </c>
      <c r="G34" s="209">
        <v>-46.906757610174196</v>
      </c>
    </row>
    <row r="35" spans="1:7" x14ac:dyDescent="0.25">
      <c r="A35" s="29">
        <v>9</v>
      </c>
      <c r="B35" s="183" t="s">
        <v>311</v>
      </c>
      <c r="C35" s="179">
        <v>79223621</v>
      </c>
      <c r="D35" s="206">
        <v>1.4430540700841135</v>
      </c>
      <c r="E35" s="179">
        <v>89688323</v>
      </c>
      <c r="F35" s="206">
        <v>1.5493490561338579</v>
      </c>
      <c r="G35" s="209">
        <v>-11.667853350318524</v>
      </c>
    </row>
    <row r="36" spans="1:7" x14ac:dyDescent="0.25">
      <c r="A36" s="29">
        <v>10</v>
      </c>
      <c r="B36" s="71" t="s">
        <v>47</v>
      </c>
      <c r="C36" s="179">
        <v>78606534</v>
      </c>
      <c r="D36" s="206">
        <v>1.4318138629879749</v>
      </c>
      <c r="E36" s="179">
        <v>72041326</v>
      </c>
      <c r="F36" s="206">
        <v>1.2445004734978884</v>
      </c>
      <c r="G36" s="209">
        <v>9.113113770282343</v>
      </c>
    </row>
    <row r="37" spans="1:7" x14ac:dyDescent="0.25">
      <c r="A37" s="29"/>
      <c r="B37" s="71"/>
      <c r="C37" s="179"/>
      <c r="D37" s="182"/>
      <c r="E37" s="179"/>
      <c r="F37" s="182"/>
    </row>
    <row r="38" spans="1:7" x14ac:dyDescent="0.25">
      <c r="A38" s="29"/>
      <c r="B38" s="185" t="s">
        <v>48</v>
      </c>
      <c r="C38" s="181">
        <v>4613792361</v>
      </c>
      <c r="D38" s="205">
        <v>84.039984047990444</v>
      </c>
      <c r="E38" s="181">
        <v>4651604793</v>
      </c>
      <c r="F38" s="205">
        <v>80.355605439765881</v>
      </c>
      <c r="G38" s="208">
        <v>-0.81289003865724574</v>
      </c>
    </row>
    <row r="39" spans="1:7" x14ac:dyDescent="0.25">
      <c r="A39" s="29"/>
      <c r="B39" s="71"/>
      <c r="C39" s="179"/>
      <c r="D39" s="182"/>
      <c r="E39" s="179"/>
      <c r="F39" s="182"/>
    </row>
    <row r="40" spans="1:7" x14ac:dyDescent="0.25">
      <c r="A40" s="29">
        <v>11</v>
      </c>
      <c r="B40" s="71" t="s">
        <v>49</v>
      </c>
      <c r="C40" s="179">
        <v>78480654</v>
      </c>
      <c r="D40" s="206">
        <v>1.4295209654398788</v>
      </c>
      <c r="E40" s="179">
        <v>63773643</v>
      </c>
      <c r="F40" s="206">
        <v>1.1016777913025269</v>
      </c>
      <c r="G40" s="209">
        <v>23.0612684302824</v>
      </c>
    </row>
    <row r="41" spans="1:7" x14ac:dyDescent="0.25">
      <c r="A41" s="29">
        <v>12</v>
      </c>
      <c r="B41" s="163" t="s">
        <v>310</v>
      </c>
      <c r="C41" s="179">
        <v>71185868</v>
      </c>
      <c r="D41" s="206">
        <v>1.2966468239298283</v>
      </c>
      <c r="E41" s="179">
        <v>181385707</v>
      </c>
      <c r="F41" s="206">
        <v>3.1334042664240975</v>
      </c>
      <c r="G41" s="209">
        <v>-60.754422618315786</v>
      </c>
    </row>
    <row r="42" spans="1:7" x14ac:dyDescent="0.25">
      <c r="A42" s="29">
        <v>13</v>
      </c>
      <c r="B42" s="183" t="s">
        <v>50</v>
      </c>
      <c r="C42" s="179">
        <v>70323036</v>
      </c>
      <c r="D42" s="206">
        <v>1.2809303846446458</v>
      </c>
      <c r="E42" s="179">
        <v>128045959</v>
      </c>
      <c r="F42" s="206">
        <v>2.2119700656952261</v>
      </c>
      <c r="G42" s="209">
        <v>-45.079847463206548</v>
      </c>
    </row>
    <row r="43" spans="1:7" x14ac:dyDescent="0.25">
      <c r="A43" s="29">
        <v>14</v>
      </c>
      <c r="B43" s="71" t="s">
        <v>51</v>
      </c>
      <c r="C43" s="179">
        <v>60154209</v>
      </c>
      <c r="D43" s="206">
        <v>1.0957057381931634</v>
      </c>
      <c r="E43" s="179">
        <v>77963912</v>
      </c>
      <c r="F43" s="206">
        <v>1.3468120422956638</v>
      </c>
      <c r="G43" s="209">
        <v>-22.843521500049924</v>
      </c>
    </row>
    <row r="44" spans="1:7" x14ac:dyDescent="0.25">
      <c r="A44" s="29">
        <v>15</v>
      </c>
      <c r="B44" s="71" t="s">
        <v>52</v>
      </c>
      <c r="C44" s="179">
        <v>55873483</v>
      </c>
      <c r="D44" s="206">
        <v>1.0177325403104904</v>
      </c>
      <c r="E44" s="179">
        <v>56662327</v>
      </c>
      <c r="F44" s="206">
        <v>0.97883113341073413</v>
      </c>
      <c r="G44" s="209">
        <v>-1.3921842638054738</v>
      </c>
    </row>
    <row r="45" spans="1:7" x14ac:dyDescent="0.25">
      <c r="A45" s="29">
        <v>16</v>
      </c>
      <c r="B45" s="71" t="s">
        <v>53</v>
      </c>
      <c r="C45" s="179">
        <v>50030635</v>
      </c>
      <c r="D45" s="206">
        <v>0.91130537274536716</v>
      </c>
      <c r="E45" s="179">
        <v>65942827</v>
      </c>
      <c r="F45" s="206">
        <v>1.1391500404266481</v>
      </c>
      <c r="G45" s="209">
        <v>-24.130284860247198</v>
      </c>
    </row>
    <row r="46" spans="1:7" x14ac:dyDescent="0.25">
      <c r="A46" s="29">
        <v>17</v>
      </c>
      <c r="B46" s="183" t="s">
        <v>54</v>
      </c>
      <c r="C46" s="179">
        <v>41611340</v>
      </c>
      <c r="D46" s="206">
        <v>0.7579483592229882</v>
      </c>
      <c r="E46" s="179">
        <v>52380135</v>
      </c>
      <c r="F46" s="206">
        <v>0.90485706508765984</v>
      </c>
      <c r="G46" s="209">
        <v>-20.558929449112718</v>
      </c>
    </row>
    <row r="47" spans="1:7" x14ac:dyDescent="0.25">
      <c r="A47" s="29">
        <v>18</v>
      </c>
      <c r="B47" s="183" t="s">
        <v>55</v>
      </c>
      <c r="C47" s="179">
        <v>32778036</v>
      </c>
      <c r="D47" s="206">
        <v>0.59705019364317602</v>
      </c>
      <c r="E47" s="179">
        <v>32537912</v>
      </c>
      <c r="F47" s="206">
        <v>0.56208636263347833</v>
      </c>
      <c r="G47" s="209">
        <v>0.73798220365215439</v>
      </c>
    </row>
    <row r="48" spans="1:7" x14ac:dyDescent="0.25">
      <c r="A48" s="29">
        <v>19</v>
      </c>
      <c r="B48" s="71" t="s">
        <v>56</v>
      </c>
      <c r="C48" s="179">
        <v>30986820</v>
      </c>
      <c r="D48" s="206">
        <v>0.56442328885678938</v>
      </c>
      <c r="E48" s="179">
        <v>56909789</v>
      </c>
      <c r="F48" s="206">
        <v>0.9831059933178482</v>
      </c>
      <c r="G48" s="209">
        <v>-45.550984207655389</v>
      </c>
    </row>
    <row r="49" spans="1:7" x14ac:dyDescent="0.25">
      <c r="A49" s="29">
        <v>20</v>
      </c>
      <c r="B49" s="71" t="s">
        <v>309</v>
      </c>
      <c r="C49" s="179">
        <v>29931585</v>
      </c>
      <c r="D49" s="206">
        <v>0.54520223909380006</v>
      </c>
      <c r="E49" s="179">
        <v>30806578</v>
      </c>
      <c r="F49" s="206">
        <v>0.53217789061586174</v>
      </c>
      <c r="G49" s="209">
        <v>-2.8402797610302621</v>
      </c>
    </row>
    <row r="50" spans="1:7" x14ac:dyDescent="0.25">
      <c r="A50" s="29">
        <v>21</v>
      </c>
      <c r="B50" s="71" t="s">
        <v>57</v>
      </c>
      <c r="C50" s="179">
        <v>25016515</v>
      </c>
      <c r="D50" s="206">
        <v>0.4556744987719038</v>
      </c>
      <c r="E50" s="179">
        <v>19615631</v>
      </c>
      <c r="F50" s="206">
        <v>0.33885636790555268</v>
      </c>
      <c r="G50" s="209">
        <v>27.533572588105891</v>
      </c>
    </row>
    <row r="51" spans="1:7" x14ac:dyDescent="0.25">
      <c r="A51" s="29">
        <v>22</v>
      </c>
      <c r="B51" s="71" t="s">
        <v>58</v>
      </c>
      <c r="C51" s="179">
        <v>22389661</v>
      </c>
      <c r="D51" s="206">
        <v>0.40782649197331611</v>
      </c>
      <c r="E51" s="179">
        <v>17612727</v>
      </c>
      <c r="F51" s="206">
        <v>0.30425657477610896</v>
      </c>
      <c r="G51" s="209">
        <v>27.122057816486912</v>
      </c>
    </row>
    <row r="52" spans="1:7" ht="24" customHeight="1" x14ac:dyDescent="0.25">
      <c r="A52" s="29">
        <v>23</v>
      </c>
      <c r="B52" s="330" t="s">
        <v>368</v>
      </c>
      <c r="C52" s="179">
        <v>19377324</v>
      </c>
      <c r="D52" s="206">
        <v>0.35295693269988976</v>
      </c>
      <c r="E52" s="179">
        <v>17727764</v>
      </c>
      <c r="F52" s="206">
        <v>0.30624381750078866</v>
      </c>
      <c r="G52" s="209">
        <v>9.3049523899347832</v>
      </c>
    </row>
    <row r="53" spans="1:7" x14ac:dyDescent="0.25">
      <c r="A53" s="29">
        <v>24</v>
      </c>
      <c r="B53" s="71" t="s">
        <v>59</v>
      </c>
      <c r="C53" s="179">
        <v>18964677</v>
      </c>
      <c r="D53" s="206">
        <v>0.34544058940048411</v>
      </c>
      <c r="E53" s="179">
        <v>22026048</v>
      </c>
      <c r="F53" s="206">
        <v>0.38049587212327574</v>
      </c>
      <c r="G53" s="209">
        <v>-13.898866469372994</v>
      </c>
    </row>
    <row r="54" spans="1:7" x14ac:dyDescent="0.25">
      <c r="A54" s="29">
        <v>25</v>
      </c>
      <c r="B54" s="71" t="s">
        <v>60</v>
      </c>
      <c r="C54" s="179">
        <v>17485823</v>
      </c>
      <c r="D54" s="206">
        <v>0.31850334193788493</v>
      </c>
      <c r="E54" s="179">
        <v>16071066</v>
      </c>
      <c r="F54" s="206">
        <v>0.27762466846620532</v>
      </c>
      <c r="G54" s="209">
        <v>8.8031310430807697</v>
      </c>
    </row>
    <row r="55" spans="1:7" x14ac:dyDescent="0.25">
      <c r="A55" s="29">
        <v>26</v>
      </c>
      <c r="B55" s="71" t="s">
        <v>308</v>
      </c>
      <c r="C55" s="179">
        <v>16963189</v>
      </c>
      <c r="D55" s="206">
        <v>0.30898359124554609</v>
      </c>
      <c r="E55" s="179">
        <v>23727575</v>
      </c>
      <c r="F55" s="206">
        <v>0.40988943377384063</v>
      </c>
      <c r="G55" s="209">
        <v>-28.508543329859883</v>
      </c>
    </row>
    <row r="56" spans="1:7" x14ac:dyDescent="0.25">
      <c r="A56" s="29">
        <v>27</v>
      </c>
      <c r="B56" s="71" t="s">
        <v>61</v>
      </c>
      <c r="C56" s="179">
        <v>16219660</v>
      </c>
      <c r="D56" s="206">
        <v>0.29544024980100936</v>
      </c>
      <c r="E56" s="179">
        <v>15342860</v>
      </c>
      <c r="F56" s="206">
        <v>0.265045045600796</v>
      </c>
      <c r="G56" s="209">
        <v>5.7147102952122442</v>
      </c>
    </row>
    <row r="57" spans="1:7" x14ac:dyDescent="0.25">
      <c r="A57" s="29">
        <v>28</v>
      </c>
      <c r="B57" s="71" t="s">
        <v>62</v>
      </c>
      <c r="C57" s="179">
        <v>14843749</v>
      </c>
      <c r="D57" s="206">
        <v>0.27037810364357101</v>
      </c>
      <c r="E57" s="179">
        <v>8352564</v>
      </c>
      <c r="F57" s="206">
        <v>0.14428898564306572</v>
      </c>
      <c r="G57" s="209">
        <v>77.714878928194977</v>
      </c>
    </row>
    <row r="58" spans="1:7" x14ac:dyDescent="0.25">
      <c r="A58" s="29">
        <v>29</v>
      </c>
      <c r="B58" s="71" t="s">
        <v>63</v>
      </c>
      <c r="C58" s="179">
        <v>14165378</v>
      </c>
      <c r="D58" s="206">
        <v>0.25802161172587601</v>
      </c>
      <c r="E58" s="179">
        <v>17665739</v>
      </c>
      <c r="F58" s="206">
        <v>0.30517234719125125</v>
      </c>
      <c r="G58" s="209">
        <v>-19.814404594112933</v>
      </c>
    </row>
    <row r="59" spans="1:7" ht="24" customHeight="1" x14ac:dyDescent="0.25">
      <c r="A59" s="29">
        <v>30</v>
      </c>
      <c r="B59" s="71" t="s">
        <v>64</v>
      </c>
      <c r="C59" s="179">
        <v>13646730</v>
      </c>
      <c r="D59" s="206">
        <v>0.2485744658129041</v>
      </c>
      <c r="E59" s="179">
        <v>13019931</v>
      </c>
      <c r="F59" s="206">
        <v>0.22491688026966405</v>
      </c>
      <c r="G59" s="209">
        <v>4.8141499367392981</v>
      </c>
    </row>
    <row r="60" spans="1:7" x14ac:dyDescent="0.25">
      <c r="A60" s="29">
        <v>31</v>
      </c>
      <c r="B60" s="71" t="s">
        <v>65</v>
      </c>
      <c r="C60" s="179">
        <v>13526689</v>
      </c>
      <c r="D60" s="206">
        <v>0.24638792534125656</v>
      </c>
      <c r="E60" s="179">
        <v>20133179</v>
      </c>
      <c r="F60" s="206">
        <v>0.34779691310120725</v>
      </c>
      <c r="G60" s="209">
        <v>-32.813943590329174</v>
      </c>
    </row>
    <row r="61" spans="1:7" x14ac:dyDescent="0.25">
      <c r="A61" s="29">
        <v>32</v>
      </c>
      <c r="B61" s="71" t="s">
        <v>66</v>
      </c>
      <c r="C61" s="179">
        <v>11028867</v>
      </c>
      <c r="D61" s="206">
        <v>0.20089022960420305</v>
      </c>
      <c r="E61" s="179">
        <v>9550771</v>
      </c>
      <c r="F61" s="206">
        <v>0.16498778814495865</v>
      </c>
      <c r="G61" s="209">
        <v>15.476195586722795</v>
      </c>
    </row>
    <row r="62" spans="1:7" x14ac:dyDescent="0.25">
      <c r="A62" s="29">
        <v>33</v>
      </c>
      <c r="B62" s="71" t="s">
        <v>67</v>
      </c>
      <c r="C62" s="179">
        <v>9761682</v>
      </c>
      <c r="D62" s="206">
        <v>0.17780852179133327</v>
      </c>
      <c r="E62" s="179">
        <v>10432504</v>
      </c>
      <c r="F62" s="206">
        <v>0.18021956130802777</v>
      </c>
      <c r="G62" s="209">
        <v>-6.4301149561025834</v>
      </c>
    </row>
    <row r="63" spans="1:7" x14ac:dyDescent="0.25">
      <c r="A63" s="29">
        <v>34</v>
      </c>
      <c r="B63" s="71" t="s">
        <v>68</v>
      </c>
      <c r="C63" s="179">
        <v>8567765</v>
      </c>
      <c r="D63" s="206">
        <v>0.15606138672674671</v>
      </c>
      <c r="E63" s="179">
        <v>11542715</v>
      </c>
      <c r="F63" s="206">
        <v>0.19939824931805364</v>
      </c>
      <c r="G63" s="209">
        <v>-25.773399065990976</v>
      </c>
    </row>
    <row r="64" spans="1:7" x14ac:dyDescent="0.25">
      <c r="A64" s="29">
        <v>35</v>
      </c>
      <c r="B64" s="71" t="s">
        <v>69</v>
      </c>
      <c r="C64" s="179">
        <v>8341702</v>
      </c>
      <c r="D64" s="206">
        <v>0.15194366112764257</v>
      </c>
      <c r="E64" s="179">
        <v>6997861</v>
      </c>
      <c r="F64" s="206">
        <v>0.12088674392212613</v>
      </c>
      <c r="G64" s="209">
        <v>19.203596641888133</v>
      </c>
    </row>
    <row r="65" spans="1:7" x14ac:dyDescent="0.25">
      <c r="A65" s="29">
        <v>36</v>
      </c>
      <c r="B65" s="71" t="s">
        <v>70</v>
      </c>
      <c r="C65" s="179">
        <v>5683217</v>
      </c>
      <c r="D65" s="206">
        <v>0.10351949733553867</v>
      </c>
      <c r="E65" s="179">
        <v>4526770</v>
      </c>
      <c r="F65" s="206">
        <v>7.8199107667952086E-2</v>
      </c>
      <c r="G65" s="209">
        <v>25.546846868738626</v>
      </c>
    </row>
    <row r="66" spans="1:7" x14ac:dyDescent="0.25">
      <c r="A66" s="29">
        <v>37</v>
      </c>
      <c r="B66" s="71" t="s">
        <v>71</v>
      </c>
      <c r="C66" s="179">
        <v>5650345</v>
      </c>
      <c r="D66" s="206">
        <v>0.10292073559260084</v>
      </c>
      <c r="E66" s="179">
        <v>2890266</v>
      </c>
      <c r="F66" s="206">
        <v>4.9928806217903986E-2</v>
      </c>
      <c r="G66" s="209">
        <v>95.495674100584509</v>
      </c>
    </row>
    <row r="67" spans="1:7" x14ac:dyDescent="0.25">
      <c r="A67" s="29">
        <v>38</v>
      </c>
      <c r="B67" s="71" t="s">
        <v>72</v>
      </c>
      <c r="C67" s="179">
        <v>5523198</v>
      </c>
      <c r="D67" s="206">
        <v>0.10060475970645717</v>
      </c>
      <c r="E67" s="179">
        <v>4902205</v>
      </c>
      <c r="F67" s="206">
        <v>8.4684677287640661E-2</v>
      </c>
      <c r="G67" s="209">
        <v>12.667626098867757</v>
      </c>
    </row>
    <row r="68" spans="1:7" x14ac:dyDescent="0.25">
      <c r="A68" s="29">
        <v>39</v>
      </c>
      <c r="B68" s="71" t="s">
        <v>73</v>
      </c>
      <c r="C68" s="179">
        <v>4263860</v>
      </c>
      <c r="D68" s="206">
        <v>7.766598458392665E-2</v>
      </c>
      <c r="E68" s="179">
        <v>4859185</v>
      </c>
      <c r="F68" s="206">
        <v>8.3941514809344808E-2</v>
      </c>
      <c r="G68" s="209">
        <v>-12.251540124527061</v>
      </c>
    </row>
    <row r="69" spans="1:7" x14ac:dyDescent="0.25">
      <c r="A69" s="29">
        <v>40</v>
      </c>
      <c r="B69" s="71" t="s">
        <v>74</v>
      </c>
      <c r="C69" s="179">
        <v>3325106</v>
      </c>
      <c r="D69" s="206">
        <v>6.0566630080706688E-2</v>
      </c>
      <c r="E69" s="179">
        <v>4271086</v>
      </c>
      <c r="F69" s="206">
        <v>7.3782214243949401E-2</v>
      </c>
      <c r="G69" s="209">
        <v>-22.148465284941576</v>
      </c>
    </row>
    <row r="70" spans="1:7" x14ac:dyDescent="0.25">
      <c r="A70" s="29">
        <v>41</v>
      </c>
      <c r="B70" s="71" t="s">
        <v>75</v>
      </c>
      <c r="C70" s="179">
        <v>3251359</v>
      </c>
      <c r="D70" s="206">
        <v>5.9223332372735304E-2</v>
      </c>
      <c r="E70" s="179">
        <v>6178839</v>
      </c>
      <c r="F70" s="206">
        <v>0.10673829159067977</v>
      </c>
      <c r="G70" s="209">
        <v>-47.379127373281612</v>
      </c>
    </row>
    <row r="71" spans="1:7" x14ac:dyDescent="0.25">
      <c r="A71" s="29">
        <v>42</v>
      </c>
      <c r="B71" s="330" t="s">
        <v>147</v>
      </c>
      <c r="C71" s="179">
        <v>2630831</v>
      </c>
      <c r="D71" s="206">
        <v>4.792044764343021E-2</v>
      </c>
      <c r="E71" s="179">
        <v>1650685</v>
      </c>
      <c r="F71" s="206">
        <v>2.8515275580794586E-2</v>
      </c>
      <c r="G71" s="209">
        <v>59.378136955264019</v>
      </c>
    </row>
    <row r="72" spans="1:7" x14ac:dyDescent="0.25">
      <c r="A72" s="29">
        <v>43</v>
      </c>
      <c r="B72" s="71" t="s">
        <v>76</v>
      </c>
      <c r="C72" s="179">
        <v>2530390</v>
      </c>
      <c r="D72" s="206">
        <v>4.6090920136055626E-2</v>
      </c>
      <c r="E72" s="179">
        <v>2232480</v>
      </c>
      <c r="F72" s="206">
        <v>3.8565675721662397E-2</v>
      </c>
      <c r="G72" s="209">
        <v>13.344352469003073</v>
      </c>
    </row>
    <row r="73" spans="1:7" x14ac:dyDescent="0.25">
      <c r="A73" s="29">
        <v>44</v>
      </c>
      <c r="B73" s="71" t="s">
        <v>77</v>
      </c>
      <c r="C73" s="179">
        <v>2066450</v>
      </c>
      <c r="D73" s="206">
        <v>3.7640277552137086E-2</v>
      </c>
      <c r="E73" s="179">
        <v>1763059</v>
      </c>
      <c r="F73" s="206">
        <v>3.0456515477029308E-2</v>
      </c>
      <c r="G73" s="209">
        <v>17.208215947395967</v>
      </c>
    </row>
    <row r="74" spans="1:7" x14ac:dyDescent="0.25">
      <c r="A74" s="29">
        <v>45</v>
      </c>
      <c r="B74" s="71" t="s">
        <v>307</v>
      </c>
      <c r="C74" s="179">
        <v>1282223</v>
      </c>
      <c r="D74" s="206">
        <v>2.3355624188213537E-2</v>
      </c>
      <c r="E74" s="179">
        <v>1029619</v>
      </c>
      <c r="F74" s="206">
        <v>1.7786476237575392E-2</v>
      </c>
      <c r="G74" s="209">
        <v>24.533735294317616</v>
      </c>
    </row>
    <row r="75" spans="1:7" x14ac:dyDescent="0.25">
      <c r="A75" s="29">
        <v>46</v>
      </c>
      <c r="B75" s="71" t="s">
        <v>78</v>
      </c>
      <c r="C75" s="179">
        <v>1034346</v>
      </c>
      <c r="D75" s="206">
        <v>1.8840557731831298E-2</v>
      </c>
      <c r="E75" s="179">
        <v>1613879</v>
      </c>
      <c r="F75" s="206">
        <v>2.7879458793808137E-2</v>
      </c>
      <c r="G75" s="209">
        <v>-35.909321578631356</v>
      </c>
    </row>
    <row r="76" spans="1:7" x14ac:dyDescent="0.25">
      <c r="A76" s="29">
        <v>47</v>
      </c>
      <c r="B76" s="71" t="s">
        <v>79</v>
      </c>
      <c r="C76" s="179">
        <v>853433</v>
      </c>
      <c r="D76" s="206">
        <v>1.5545236996855966E-2</v>
      </c>
      <c r="E76" s="179">
        <v>1338840</v>
      </c>
      <c r="F76" s="206">
        <v>2.3128211353826453E-2</v>
      </c>
      <c r="G76" s="209">
        <v>-36.255788593110452</v>
      </c>
    </row>
    <row r="77" spans="1:7" x14ac:dyDescent="0.25">
      <c r="A77" s="29">
        <v>48</v>
      </c>
      <c r="B77" s="71" t="s">
        <v>80</v>
      </c>
      <c r="C77" s="179">
        <v>675656</v>
      </c>
      <c r="D77" s="206">
        <v>1.2307038336164308E-2</v>
      </c>
      <c r="E77" s="179">
        <v>1340233</v>
      </c>
      <c r="F77" s="206">
        <v>2.315227516908136E-2</v>
      </c>
      <c r="G77" s="209">
        <v>-49.586676346575551</v>
      </c>
    </row>
    <row r="78" spans="1:7" x14ac:dyDescent="0.25">
      <c r="A78" s="29">
        <v>49</v>
      </c>
      <c r="B78" s="71" t="s">
        <v>81</v>
      </c>
      <c r="C78" s="179">
        <v>590759</v>
      </c>
      <c r="D78" s="206">
        <v>1.0760643967394784E-2</v>
      </c>
      <c r="E78" s="179">
        <v>442366</v>
      </c>
      <c r="F78" s="206">
        <v>7.6417901644309956E-3</v>
      </c>
      <c r="G78" s="209">
        <v>33.545299593549238</v>
      </c>
    </row>
    <row r="79" spans="1:7" x14ac:dyDescent="0.25">
      <c r="A79" s="186">
        <v>50</v>
      </c>
      <c r="B79" s="187" t="s">
        <v>82</v>
      </c>
      <c r="C79" s="188">
        <v>85188101</v>
      </c>
      <c r="D79" s="207">
        <v>1.5516967581018106</v>
      </c>
      <c r="E79" s="188">
        <v>121902466</v>
      </c>
      <c r="F79" s="207">
        <v>2.1058423696637711</v>
      </c>
      <c r="G79" s="210">
        <v>-30.117819765844612</v>
      </c>
    </row>
    <row r="80" spans="1:7" x14ac:dyDescent="0.25">
      <c r="A80" s="29"/>
      <c r="B80" s="71"/>
      <c r="C80" s="189"/>
      <c r="D80" s="182"/>
      <c r="E80" s="189"/>
      <c r="F80" s="182"/>
      <c r="G80" s="190"/>
    </row>
    <row r="81" spans="1:7" s="1" customFormat="1" ht="12" customHeight="1" x14ac:dyDescent="0.25">
      <c r="A81" s="32" t="s">
        <v>83</v>
      </c>
      <c r="B81" s="32"/>
      <c r="C81" s="211"/>
      <c r="E81" s="211"/>
      <c r="G81" s="43"/>
    </row>
    <row r="82" spans="1:7" s="22" customFormat="1" ht="12.75" customHeight="1" x14ac:dyDescent="0.25">
      <c r="A82" s="20" t="s">
        <v>84</v>
      </c>
      <c r="B82" s="32" t="s">
        <v>85</v>
      </c>
      <c r="C82" s="192"/>
      <c r="E82" s="192"/>
      <c r="G82" s="193"/>
    </row>
    <row r="83" spans="1:7" s="22" customFormat="1" ht="12.75" customHeight="1" x14ac:dyDescent="0.25">
      <c r="A83" s="20" t="s">
        <v>86</v>
      </c>
      <c r="B83" s="32" t="s">
        <v>369</v>
      </c>
      <c r="C83" s="192"/>
      <c r="E83" s="192"/>
      <c r="G83" s="193"/>
    </row>
    <row r="84" spans="1:7" s="22" customFormat="1" ht="12.75" customHeight="1" x14ac:dyDescent="0.25">
      <c r="A84" s="20" t="s">
        <v>87</v>
      </c>
      <c r="B84" s="75" t="s">
        <v>340</v>
      </c>
      <c r="C84" s="192"/>
      <c r="E84" s="192"/>
      <c r="G84" s="193"/>
    </row>
    <row r="85" spans="1:7" s="22" customFormat="1" ht="12.75" customHeight="1" x14ac:dyDescent="0.25">
      <c r="A85" s="33" t="s">
        <v>88</v>
      </c>
      <c r="B85" s="32" t="s">
        <v>339</v>
      </c>
      <c r="C85" s="192"/>
      <c r="E85" s="192"/>
      <c r="G85" s="193"/>
    </row>
    <row r="86" spans="1:7" s="22" customFormat="1" ht="12.75" customHeight="1" x14ac:dyDescent="0.25">
      <c r="A86" s="33" t="s">
        <v>90</v>
      </c>
      <c r="B86" s="32" t="s">
        <v>89</v>
      </c>
      <c r="C86" s="192"/>
      <c r="E86" s="192"/>
      <c r="G86" s="193"/>
    </row>
    <row r="87" spans="1:7" s="22" customFormat="1" ht="12.75" customHeight="1" x14ac:dyDescent="0.25">
      <c r="A87" s="20" t="s">
        <v>92</v>
      </c>
      <c r="B87" s="32" t="s">
        <v>91</v>
      </c>
      <c r="C87" s="192"/>
      <c r="E87" s="192"/>
      <c r="G87" s="193"/>
    </row>
    <row r="88" spans="1:7" s="22" customFormat="1" ht="12.75" customHeight="1" x14ac:dyDescent="0.25">
      <c r="A88" s="34" t="s">
        <v>303</v>
      </c>
      <c r="B88" s="4" t="s">
        <v>304</v>
      </c>
      <c r="C88" s="192"/>
      <c r="E88" s="192"/>
      <c r="G88" s="193"/>
    </row>
    <row r="89" spans="1:7" s="22" customFormat="1" ht="12.75" customHeight="1" x14ac:dyDescent="0.25">
      <c r="A89" s="20" t="s">
        <v>93</v>
      </c>
      <c r="B89" s="32" t="s">
        <v>94</v>
      </c>
      <c r="C89" s="192"/>
      <c r="E89" s="192"/>
      <c r="G89" s="193"/>
    </row>
    <row r="90" spans="1:7" s="22" customFormat="1" ht="12.75" customHeight="1" x14ac:dyDescent="0.25">
      <c r="A90" s="20" t="s">
        <v>95</v>
      </c>
      <c r="B90" s="32" t="s">
        <v>96</v>
      </c>
      <c r="C90" s="192"/>
      <c r="E90" s="192"/>
      <c r="G90" s="193"/>
    </row>
    <row r="91" spans="1:7" s="22" customFormat="1" ht="12.75" customHeight="1" x14ac:dyDescent="0.25">
      <c r="A91" s="4" t="s">
        <v>301</v>
      </c>
      <c r="B91" s="35"/>
      <c r="C91" s="192"/>
      <c r="E91" s="192"/>
      <c r="G91" s="193"/>
    </row>
    <row r="92" spans="1:7" s="22" customFormat="1" ht="12.75" customHeight="1" x14ac:dyDescent="0.25">
      <c r="A92" s="11"/>
      <c r="B92" s="13"/>
      <c r="C92" s="192"/>
      <c r="E92" s="192"/>
      <c r="G92" s="194"/>
    </row>
    <row r="93" spans="1:7" s="22" customFormat="1" ht="12.75" customHeight="1" x14ac:dyDescent="0.25">
      <c r="A93" s="11"/>
      <c r="B93" s="13"/>
      <c r="C93" s="192"/>
      <c r="E93" s="192"/>
      <c r="G93" s="194"/>
    </row>
    <row r="94" spans="1:7" s="22" customFormat="1" ht="12.75" customHeight="1" x14ac:dyDescent="0.25">
      <c r="A94" s="11"/>
      <c r="B94" s="13"/>
      <c r="C94" s="192"/>
      <c r="E94" s="192"/>
      <c r="G94" s="194"/>
    </row>
    <row r="95" spans="1:7" s="22" customFormat="1" ht="12.75" customHeight="1" x14ac:dyDescent="0.25">
      <c r="A95" s="7"/>
      <c r="B95" s="121"/>
      <c r="C95" s="192"/>
      <c r="E95" s="192"/>
      <c r="G95" s="193"/>
    </row>
    <row r="96" spans="1:7" s="22" customFormat="1" ht="12.75" customHeight="1" x14ac:dyDescent="0.25">
      <c r="A96" s="7"/>
      <c r="B96" s="121"/>
      <c r="C96" s="192"/>
      <c r="E96" s="192"/>
      <c r="G96" s="193"/>
    </row>
    <row r="97" spans="1:10" s="22" customFormat="1" ht="12.75" customHeight="1" x14ac:dyDescent="0.25">
      <c r="A97" s="7"/>
      <c r="B97" s="121"/>
      <c r="C97" s="192"/>
      <c r="E97" s="192"/>
      <c r="G97" s="193"/>
    </row>
    <row r="98" spans="1:10" ht="12.75" customHeight="1" x14ac:dyDescent="0.25">
      <c r="B98" s="121"/>
    </row>
    <row r="99" spans="1:10" ht="12.75" customHeight="1" x14ac:dyDescent="0.25">
      <c r="B99" s="121"/>
    </row>
    <row r="100" spans="1:10" ht="12.75" customHeight="1" x14ac:dyDescent="0.25">
      <c r="B100" s="121"/>
    </row>
    <row r="101" spans="1:10" ht="12.75" customHeight="1" x14ac:dyDescent="0.25">
      <c r="B101" s="121"/>
    </row>
    <row r="102" spans="1:10" ht="12.75" customHeight="1" x14ac:dyDescent="0.25">
      <c r="B102" s="121"/>
    </row>
    <row r="103" spans="1:10" ht="12.75" customHeight="1" x14ac:dyDescent="0.25">
      <c r="B103" s="121"/>
    </row>
    <row r="104" spans="1:10" ht="12.75" customHeight="1" x14ac:dyDescent="0.25">
      <c r="B104" s="121"/>
    </row>
    <row r="105" spans="1:10" ht="12.75" customHeight="1" x14ac:dyDescent="0.25">
      <c r="B105" s="121"/>
    </row>
    <row r="106" spans="1:10" ht="12.75" customHeight="1" x14ac:dyDescent="0.25">
      <c r="B106" s="121"/>
    </row>
    <row r="107" spans="1:10" ht="12.75" customHeight="1" x14ac:dyDescent="0.25">
      <c r="B107" s="121"/>
    </row>
    <row r="108" spans="1:10" ht="12.75" customHeight="1" x14ac:dyDescent="0.25">
      <c r="B108" s="121"/>
    </row>
    <row r="109" spans="1:10" ht="12.75" customHeight="1" x14ac:dyDescent="0.25">
      <c r="B109" s="121"/>
    </row>
    <row r="110" spans="1:10" x14ac:dyDescent="0.25">
      <c r="B110" s="121"/>
    </row>
    <row r="111" spans="1:10" x14ac:dyDescent="0.25">
      <c r="B111" s="195"/>
    </row>
    <row r="112" spans="1:10" s="191" customFormat="1" x14ac:dyDescent="0.25">
      <c r="A112" s="7"/>
      <c r="B112" s="195"/>
      <c r="D112" s="16"/>
      <c r="F112" s="16"/>
      <c r="G112" s="41"/>
      <c r="H112" s="16"/>
      <c r="I112" s="16"/>
      <c r="J112" s="16"/>
    </row>
    <row r="113" spans="1:10" s="191" customFormat="1" x14ac:dyDescent="0.25">
      <c r="A113" s="7"/>
      <c r="B113" s="195"/>
      <c r="D113" s="16"/>
      <c r="F113" s="16"/>
      <c r="G113" s="41"/>
      <c r="H113" s="16"/>
      <c r="I113" s="16"/>
      <c r="J113" s="16"/>
    </row>
    <row r="114" spans="1:10" s="191" customFormat="1" x14ac:dyDescent="0.25">
      <c r="A114" s="7"/>
      <c r="B114" s="195"/>
      <c r="D114" s="16"/>
      <c r="F114" s="16"/>
      <c r="G114" s="41"/>
      <c r="H114" s="16"/>
      <c r="I114" s="16"/>
      <c r="J114" s="16"/>
    </row>
    <row r="115" spans="1:10" s="191" customFormat="1" x14ac:dyDescent="0.25">
      <c r="A115" s="7"/>
      <c r="B115" s="195"/>
      <c r="D115" s="16"/>
      <c r="F115" s="16"/>
      <c r="G115" s="41"/>
      <c r="H115" s="16"/>
      <c r="I115" s="16"/>
      <c r="J115" s="16"/>
    </row>
    <row r="116" spans="1:10" s="191" customFormat="1" x14ac:dyDescent="0.25">
      <c r="A116" s="7"/>
      <c r="B116" s="195"/>
      <c r="D116" s="16"/>
      <c r="F116" s="16"/>
      <c r="G116" s="41"/>
      <c r="H116" s="16"/>
      <c r="I116" s="16"/>
      <c r="J116" s="16"/>
    </row>
    <row r="117" spans="1:10" s="191" customFormat="1" x14ac:dyDescent="0.25">
      <c r="A117" s="7"/>
      <c r="B117" s="195"/>
      <c r="D117" s="16"/>
      <c r="F117" s="16"/>
      <c r="G117" s="41"/>
      <c r="H117" s="16"/>
      <c r="I117" s="16"/>
      <c r="J117" s="16"/>
    </row>
    <row r="118" spans="1:10" s="191" customFormat="1" x14ac:dyDescent="0.25">
      <c r="A118" s="7"/>
      <c r="B118" s="195"/>
      <c r="D118" s="16"/>
      <c r="F118" s="16"/>
      <c r="G118" s="41"/>
      <c r="H118" s="16"/>
      <c r="I118" s="16"/>
      <c r="J118" s="16"/>
    </row>
    <row r="119" spans="1:10" s="191" customFormat="1" x14ac:dyDescent="0.25">
      <c r="A119" s="7"/>
      <c r="B119" s="195"/>
      <c r="D119" s="16"/>
      <c r="F119" s="16"/>
      <c r="G119" s="41"/>
      <c r="H119" s="16"/>
      <c r="I119" s="16"/>
      <c r="J119" s="16"/>
    </row>
    <row r="120" spans="1:10" s="191" customFormat="1" x14ac:dyDescent="0.25">
      <c r="A120" s="7"/>
      <c r="B120" s="195"/>
      <c r="D120" s="16"/>
      <c r="F120" s="16"/>
      <c r="G120" s="41"/>
      <c r="H120" s="16"/>
      <c r="I120" s="16"/>
      <c r="J120" s="16"/>
    </row>
    <row r="121" spans="1:10" s="191" customFormat="1" x14ac:dyDescent="0.25">
      <c r="A121" s="7"/>
      <c r="B121" s="195"/>
      <c r="D121" s="16"/>
      <c r="F121" s="16"/>
      <c r="G121" s="41"/>
      <c r="H121" s="16"/>
      <c r="I121" s="16"/>
      <c r="J121" s="16"/>
    </row>
    <row r="122" spans="1:10" s="191" customFormat="1" x14ac:dyDescent="0.25">
      <c r="A122" s="7"/>
      <c r="B122" s="195"/>
      <c r="D122" s="16"/>
      <c r="F122" s="16"/>
      <c r="G122" s="41"/>
      <c r="H122" s="16"/>
      <c r="I122" s="16"/>
      <c r="J122" s="16"/>
    </row>
  </sheetData>
  <mergeCells count="11">
    <mergeCell ref="A12:B14"/>
    <mergeCell ref="C12:D12"/>
    <mergeCell ref="E12:F12"/>
    <mergeCell ref="G12:G13"/>
    <mergeCell ref="A1:G1"/>
    <mergeCell ref="A2:G2"/>
    <mergeCell ref="A3:G3"/>
    <mergeCell ref="A4:G4"/>
    <mergeCell ref="A8:G8"/>
    <mergeCell ref="A7:G7"/>
    <mergeCell ref="A9:G9"/>
  </mergeCells>
  <printOptions horizontalCentered="1"/>
  <pageMargins left="0.19" right="0.23" top="0.4" bottom="0.25" header="0.5" footer="0.5"/>
  <pageSetup paperSize="14"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
  <sheetViews>
    <sheetView zoomScaleNormal="100" workbookViewId="0">
      <pane xSplit="5" ySplit="15" topLeftCell="F46" activePane="bottomRight" state="frozen"/>
      <selection pane="topRight" activeCell="F1" sqref="F1"/>
      <selection pane="bottomLeft" activeCell="A16" sqref="A16"/>
      <selection pane="bottomRight" activeCell="H81" sqref="H81"/>
    </sheetView>
  </sheetViews>
  <sheetFormatPr defaultColWidth="9.109375" defaultRowHeight="13.2" x14ac:dyDescent="0.25"/>
  <cols>
    <col min="1" max="1" width="4.88671875" style="331" customWidth="1"/>
    <col min="2" max="4" width="3.6640625" style="331" customWidth="1"/>
    <col min="5" max="5" width="32" style="331" bestFit="1" customWidth="1"/>
    <col min="6" max="6" width="15.44140625" style="395" customWidth="1"/>
    <col min="7" max="7" width="8.33203125" style="331" bestFit="1" customWidth="1"/>
    <col min="8" max="8" width="13.5546875" style="396" bestFit="1" customWidth="1"/>
    <col min="9" max="9" width="9.109375" style="397"/>
    <col min="10" max="10" width="9.44140625" style="398" customWidth="1"/>
    <col min="11" max="11" width="9.44140625" style="331" bestFit="1" customWidth="1"/>
    <col min="12" max="16384" width="9.109375" style="331"/>
  </cols>
  <sheetData>
    <row r="1" spans="1:26" x14ac:dyDescent="0.25">
      <c r="A1" s="431" t="s">
        <v>0</v>
      </c>
      <c r="B1" s="431"/>
      <c r="C1" s="431"/>
      <c r="D1" s="431"/>
      <c r="E1" s="431"/>
      <c r="F1" s="431"/>
      <c r="G1" s="431"/>
      <c r="H1" s="431"/>
      <c r="I1" s="431"/>
      <c r="J1" s="431"/>
    </row>
    <row r="2" spans="1:26" x14ac:dyDescent="0.25">
      <c r="A2" s="431" t="s">
        <v>1</v>
      </c>
      <c r="B2" s="431"/>
      <c r="C2" s="431"/>
      <c r="D2" s="431"/>
      <c r="E2" s="431"/>
      <c r="F2" s="431"/>
      <c r="G2" s="431"/>
      <c r="H2" s="431"/>
      <c r="I2" s="431"/>
      <c r="J2" s="431"/>
    </row>
    <row r="3" spans="1:26" x14ac:dyDescent="0.25">
      <c r="A3" s="431" t="s">
        <v>300</v>
      </c>
      <c r="B3" s="431"/>
      <c r="C3" s="431"/>
      <c r="D3" s="431"/>
      <c r="E3" s="431"/>
      <c r="F3" s="431"/>
      <c r="G3" s="431"/>
      <c r="H3" s="431"/>
      <c r="I3" s="431"/>
      <c r="J3" s="431"/>
    </row>
    <row r="4" spans="1:26" x14ac:dyDescent="0.25">
      <c r="A4" s="431" t="s">
        <v>2</v>
      </c>
      <c r="B4" s="431"/>
      <c r="C4" s="431"/>
      <c r="D4" s="431"/>
      <c r="E4" s="431"/>
      <c r="F4" s="431"/>
      <c r="G4" s="431"/>
      <c r="H4" s="431"/>
      <c r="I4" s="431"/>
      <c r="J4" s="431"/>
    </row>
    <row r="5" spans="1:26" s="335" customFormat="1" x14ac:dyDescent="0.25">
      <c r="A5" s="332"/>
      <c r="B5" s="332"/>
      <c r="C5" s="332"/>
      <c r="D5" s="332"/>
      <c r="E5" s="332"/>
      <c r="F5" s="333"/>
      <c r="G5" s="332"/>
      <c r="H5" s="333"/>
      <c r="I5" s="332"/>
      <c r="J5" s="334"/>
    </row>
    <row r="6" spans="1:26" x14ac:dyDescent="0.25">
      <c r="A6" s="437" t="s">
        <v>342</v>
      </c>
      <c r="B6" s="437"/>
      <c r="C6" s="437"/>
      <c r="D6" s="437"/>
      <c r="E6" s="437"/>
      <c r="F6" s="437"/>
      <c r="G6" s="437"/>
      <c r="H6" s="437"/>
      <c r="I6" s="437"/>
      <c r="J6" s="437"/>
      <c r="K6" s="336"/>
      <c r="L6" s="336"/>
      <c r="M6" s="336"/>
      <c r="N6" s="336"/>
      <c r="O6" s="336"/>
      <c r="P6" s="336"/>
      <c r="Q6" s="336"/>
      <c r="R6" s="336"/>
      <c r="S6" s="336"/>
      <c r="T6" s="336"/>
      <c r="U6" s="336"/>
      <c r="V6" s="336"/>
      <c r="W6" s="337"/>
      <c r="X6" s="337"/>
      <c r="Y6" s="337"/>
      <c r="Z6" s="337"/>
    </row>
    <row r="7" spans="1:26" x14ac:dyDescent="0.25">
      <c r="A7" s="432" t="s">
        <v>313</v>
      </c>
      <c r="B7" s="432"/>
      <c r="C7" s="432"/>
      <c r="D7" s="432"/>
      <c r="E7" s="432"/>
      <c r="F7" s="432"/>
      <c r="G7" s="432"/>
      <c r="H7" s="432"/>
      <c r="I7" s="432"/>
      <c r="J7" s="432"/>
    </row>
    <row r="8" spans="1:26" x14ac:dyDescent="0.25">
      <c r="A8" s="432" t="s">
        <v>344</v>
      </c>
      <c r="B8" s="432"/>
      <c r="C8" s="432"/>
      <c r="D8" s="432"/>
      <c r="E8" s="432"/>
      <c r="F8" s="432"/>
      <c r="G8" s="432"/>
      <c r="H8" s="432"/>
      <c r="I8" s="432"/>
      <c r="J8" s="432"/>
    </row>
    <row r="9" spans="1:26" x14ac:dyDescent="0.25">
      <c r="B9" s="338"/>
      <c r="C9" s="338"/>
      <c r="D9" s="338"/>
      <c r="E9" s="338"/>
      <c r="F9" s="339"/>
      <c r="G9" s="338"/>
      <c r="H9" s="340"/>
      <c r="I9" s="341"/>
      <c r="J9" s="342"/>
    </row>
    <row r="10" spans="1:26" ht="13.2" customHeight="1" x14ac:dyDescent="0.25">
      <c r="A10" s="433" t="s">
        <v>99</v>
      </c>
      <c r="B10" s="434"/>
      <c r="C10" s="434"/>
      <c r="D10" s="434"/>
      <c r="E10" s="434"/>
      <c r="F10" s="434">
        <v>2021</v>
      </c>
      <c r="G10" s="434"/>
      <c r="H10" s="434">
        <v>2020</v>
      </c>
      <c r="I10" s="434"/>
      <c r="J10" s="435" t="s">
        <v>343</v>
      </c>
    </row>
    <row r="11" spans="1:26" ht="26.4" x14ac:dyDescent="0.25">
      <c r="A11" s="433"/>
      <c r="B11" s="434"/>
      <c r="C11" s="434"/>
      <c r="D11" s="434"/>
      <c r="E11" s="434"/>
      <c r="F11" s="343" t="s">
        <v>305</v>
      </c>
      <c r="G11" s="344" t="s">
        <v>337</v>
      </c>
      <c r="H11" s="343" t="s">
        <v>306</v>
      </c>
      <c r="I11" s="344" t="s">
        <v>337</v>
      </c>
      <c r="J11" s="436"/>
    </row>
    <row r="12" spans="1:26" x14ac:dyDescent="0.25">
      <c r="A12" s="433"/>
      <c r="B12" s="434"/>
      <c r="C12" s="434"/>
      <c r="D12" s="434"/>
      <c r="E12" s="434"/>
      <c r="F12" s="345" t="s">
        <v>9</v>
      </c>
      <c r="G12" s="345" t="s">
        <v>10</v>
      </c>
      <c r="H12" s="346" t="s">
        <v>11</v>
      </c>
      <c r="I12" s="345" t="s">
        <v>12</v>
      </c>
      <c r="J12" s="347" t="s">
        <v>13</v>
      </c>
    </row>
    <row r="13" spans="1:26" x14ac:dyDescent="0.25">
      <c r="A13" s="348"/>
      <c r="B13" s="348"/>
      <c r="C13" s="348"/>
      <c r="D13" s="348"/>
      <c r="E13" s="348"/>
      <c r="F13" s="349"/>
      <c r="G13" s="350"/>
      <c r="H13" s="351"/>
      <c r="I13" s="350"/>
      <c r="J13" s="352"/>
    </row>
    <row r="14" spans="1:26" s="353" customFormat="1" x14ac:dyDescent="0.25">
      <c r="F14" s="62">
        <v>0</v>
      </c>
      <c r="H14" s="62">
        <v>0</v>
      </c>
      <c r="J14" s="354"/>
    </row>
    <row r="15" spans="1:26" x14ac:dyDescent="0.25">
      <c r="C15" s="355" t="s">
        <v>97</v>
      </c>
      <c r="D15" s="356"/>
      <c r="E15" s="356"/>
      <c r="F15" s="295">
        <v>5489996712</v>
      </c>
      <c r="G15" s="357">
        <v>100</v>
      </c>
      <c r="H15" s="295">
        <v>5788774495</v>
      </c>
      <c r="I15" s="357">
        <v>100</v>
      </c>
      <c r="J15" s="358">
        <v>-5.1613304898656276</v>
      </c>
    </row>
    <row r="16" spans="1:26" x14ac:dyDescent="0.25">
      <c r="C16" s="355"/>
      <c r="D16" s="356"/>
      <c r="E16" s="356"/>
      <c r="F16" s="62"/>
      <c r="G16" s="359"/>
      <c r="H16" s="62"/>
      <c r="I16" s="360"/>
      <c r="J16" s="64"/>
    </row>
    <row r="17" spans="1:10" x14ac:dyDescent="0.25">
      <c r="A17" s="361" t="s">
        <v>100</v>
      </c>
      <c r="C17" s="355"/>
      <c r="D17" s="356"/>
      <c r="E17" s="356"/>
      <c r="F17" s="295">
        <v>332562768</v>
      </c>
      <c r="G17" s="357">
        <v>6.0576132454339442</v>
      </c>
      <c r="H17" s="295">
        <v>430121771</v>
      </c>
      <c r="I17" s="357">
        <v>7.4302733915704202</v>
      </c>
      <c r="J17" s="358">
        <v>-22.681717034034996</v>
      </c>
    </row>
    <row r="18" spans="1:10" x14ac:dyDescent="0.25">
      <c r="A18" s="361"/>
      <c r="B18" s="361" t="s">
        <v>101</v>
      </c>
      <c r="F18" s="295">
        <v>262441057</v>
      </c>
      <c r="G18" s="357">
        <v>4.7803499850256381</v>
      </c>
      <c r="H18" s="295">
        <v>361560178</v>
      </c>
      <c r="I18" s="357">
        <v>6.2458846568007482</v>
      </c>
      <c r="J18" s="358">
        <v>-27.414280396775332</v>
      </c>
    </row>
    <row r="19" spans="1:10" x14ac:dyDescent="0.25">
      <c r="C19" s="362" t="s">
        <v>102</v>
      </c>
      <c r="F19" s="295">
        <v>105459140</v>
      </c>
      <c r="G19" s="357">
        <v>1.9209326622999259</v>
      </c>
      <c r="H19" s="295">
        <v>112383138</v>
      </c>
      <c r="I19" s="357">
        <v>1.9413977534808082</v>
      </c>
      <c r="J19" s="358">
        <v>-6.1610648387483185</v>
      </c>
    </row>
    <row r="20" spans="1:10" x14ac:dyDescent="0.25">
      <c r="D20" s="331" t="s">
        <v>103</v>
      </c>
      <c r="F20" s="363" t="s">
        <v>154</v>
      </c>
      <c r="G20" s="359">
        <v>0</v>
      </c>
      <c r="H20" s="363" t="s">
        <v>154</v>
      </c>
      <c r="I20" s="359">
        <v>0</v>
      </c>
      <c r="J20" s="364">
        <v>0</v>
      </c>
    </row>
    <row r="21" spans="1:10" x14ac:dyDescent="0.25">
      <c r="D21" s="331" t="s">
        <v>104</v>
      </c>
      <c r="F21" s="365">
        <v>79223621</v>
      </c>
      <c r="G21" s="366">
        <v>1.4430540700841135</v>
      </c>
      <c r="H21" s="365">
        <v>89688323</v>
      </c>
      <c r="I21" s="366">
        <v>1.5493490561338579</v>
      </c>
      <c r="J21" s="367">
        <v>-11.667853350318524</v>
      </c>
    </row>
    <row r="22" spans="1:10" x14ac:dyDescent="0.25">
      <c r="D22" s="368" t="s">
        <v>105</v>
      </c>
      <c r="E22" s="368"/>
      <c r="F22" s="365">
        <v>22389661</v>
      </c>
      <c r="G22" s="366">
        <v>0.40782649197331611</v>
      </c>
      <c r="H22" s="365">
        <v>17612727</v>
      </c>
      <c r="I22" s="366">
        <v>0.30425657477610896</v>
      </c>
      <c r="J22" s="367">
        <v>27.122057816486905</v>
      </c>
    </row>
    <row r="23" spans="1:10" x14ac:dyDescent="0.25">
      <c r="D23" s="369" t="s">
        <v>106</v>
      </c>
      <c r="E23" s="369"/>
      <c r="F23" s="365">
        <v>3325106</v>
      </c>
      <c r="G23" s="366">
        <v>6.0566630080706688E-2</v>
      </c>
      <c r="H23" s="365">
        <v>4271086</v>
      </c>
      <c r="I23" s="366">
        <v>7.3782214243949401E-2</v>
      </c>
      <c r="J23" s="367">
        <v>-22.148465284941583</v>
      </c>
    </row>
    <row r="24" spans="1:10" x14ac:dyDescent="0.25">
      <c r="D24" s="369" t="s">
        <v>82</v>
      </c>
      <c r="E24" s="369"/>
      <c r="F24" s="365">
        <v>520752</v>
      </c>
      <c r="G24" s="366">
        <v>9.4854701617897788E-3</v>
      </c>
      <c r="H24" s="365">
        <v>811002</v>
      </c>
      <c r="I24" s="366">
        <v>1.4009908326891907E-2</v>
      </c>
      <c r="J24" s="367">
        <v>-35.789060939430485</v>
      </c>
    </row>
    <row r="25" spans="1:10" x14ac:dyDescent="0.25">
      <c r="C25" s="370" t="s">
        <v>107</v>
      </c>
      <c r="F25" s="295">
        <v>590873</v>
      </c>
      <c r="G25" s="357">
        <v>1.0762720471370658E-2</v>
      </c>
      <c r="H25" s="295">
        <v>489616</v>
      </c>
      <c r="I25" s="357">
        <v>8.4580251039818762E-3</v>
      </c>
      <c r="J25" s="358">
        <v>20.680900950949315</v>
      </c>
    </row>
    <row r="26" spans="1:10" x14ac:dyDescent="0.25">
      <c r="D26" s="331" t="s">
        <v>108</v>
      </c>
      <c r="F26" s="363" t="s">
        <v>157</v>
      </c>
      <c r="G26" s="366">
        <v>2.0765039758734194E-6</v>
      </c>
      <c r="H26" s="365">
        <v>47250</v>
      </c>
      <c r="I26" s="366">
        <v>8.162349395508798E-4</v>
      </c>
      <c r="J26" s="367">
        <v>-99.75873015873016</v>
      </c>
    </row>
    <row r="27" spans="1:10" x14ac:dyDescent="0.25">
      <c r="D27" s="331" t="s">
        <v>109</v>
      </c>
      <c r="F27" s="363" t="s">
        <v>154</v>
      </c>
      <c r="G27" s="359">
        <v>0</v>
      </c>
      <c r="H27" s="363" t="s">
        <v>154</v>
      </c>
      <c r="I27" s="359">
        <v>0</v>
      </c>
      <c r="J27" s="364">
        <v>0</v>
      </c>
    </row>
    <row r="28" spans="1:10" x14ac:dyDescent="0.25">
      <c r="C28" s="361"/>
      <c r="D28" s="331" t="s">
        <v>82</v>
      </c>
      <c r="F28" s="365">
        <v>590759</v>
      </c>
      <c r="G28" s="366">
        <v>1.0760643967394784E-2</v>
      </c>
      <c r="H28" s="365">
        <v>442366</v>
      </c>
      <c r="I28" s="366">
        <v>7.6417901644309956E-3</v>
      </c>
      <c r="J28" s="367">
        <v>33.545299593549231</v>
      </c>
    </row>
    <row r="29" spans="1:10" x14ac:dyDescent="0.25">
      <c r="C29" s="370" t="s">
        <v>110</v>
      </c>
      <c r="F29" s="295">
        <v>156391044</v>
      </c>
      <c r="G29" s="357">
        <v>2.8486546022543409</v>
      </c>
      <c r="H29" s="295">
        <v>248687424</v>
      </c>
      <c r="I29" s="357">
        <v>4.2960288782159584</v>
      </c>
      <c r="J29" s="358">
        <v>-37.113408678035924</v>
      </c>
    </row>
    <row r="30" spans="1:10" x14ac:dyDescent="0.25">
      <c r="D30" s="369" t="s">
        <v>111</v>
      </c>
      <c r="E30" s="369"/>
      <c r="F30" s="365">
        <v>19525145</v>
      </c>
      <c r="G30" s="366">
        <v>0.35564948440355276</v>
      </c>
      <c r="H30" s="365">
        <v>21067660</v>
      </c>
      <c r="I30" s="366">
        <v>0.36393989812864525</v>
      </c>
      <c r="J30" s="367">
        <v>-7.3217196404346758</v>
      </c>
    </row>
    <row r="31" spans="1:10" x14ac:dyDescent="0.25">
      <c r="D31" s="331" t="s">
        <v>112</v>
      </c>
      <c r="F31" s="365">
        <v>6342</v>
      </c>
      <c r="G31" s="366">
        <v>1.1551919486832654E-4</v>
      </c>
      <c r="H31" s="365">
        <v>106158</v>
      </c>
      <c r="I31" s="366">
        <v>1.8338596552982499E-3</v>
      </c>
      <c r="J31" s="367">
        <v>-94.025885943593508</v>
      </c>
    </row>
    <row r="32" spans="1:10" x14ac:dyDescent="0.25">
      <c r="D32" s="331" t="s">
        <v>113</v>
      </c>
      <c r="F32" s="365">
        <v>12638110</v>
      </c>
      <c r="G32" s="366">
        <v>0.23020250581162827</v>
      </c>
      <c r="H32" s="365">
        <v>10618157</v>
      </c>
      <c r="I32" s="366">
        <v>0.18342668226532807</v>
      </c>
      <c r="J32" s="367">
        <v>19.023574430101196</v>
      </c>
    </row>
    <row r="33" spans="1:10" x14ac:dyDescent="0.25">
      <c r="D33" s="331" t="s">
        <v>114</v>
      </c>
      <c r="F33" s="365">
        <v>84659458</v>
      </c>
      <c r="G33" s="366">
        <v>1.5420675537920068</v>
      </c>
      <c r="H33" s="365">
        <v>159454300</v>
      </c>
      <c r="I33" s="366">
        <v>2.7545432999286317</v>
      </c>
      <c r="J33" s="367">
        <v>-46.906757610174196</v>
      </c>
    </row>
    <row r="34" spans="1:10" x14ac:dyDescent="0.25">
      <c r="D34" s="369" t="s">
        <v>78</v>
      </c>
      <c r="E34" s="369"/>
      <c r="F34" s="365">
        <v>1034346</v>
      </c>
      <c r="G34" s="366">
        <v>1.8840557731831298E-2</v>
      </c>
      <c r="H34" s="365">
        <v>1613879</v>
      </c>
      <c r="I34" s="366">
        <v>2.7879458793808137E-2</v>
      </c>
      <c r="J34" s="367">
        <v>-35.909321578631356</v>
      </c>
    </row>
    <row r="35" spans="1:10" x14ac:dyDescent="0.25">
      <c r="D35" s="331" t="s">
        <v>82</v>
      </c>
      <c r="F35" s="365">
        <v>38527643</v>
      </c>
      <c r="G35" s="366">
        <v>0.70177898132045369</v>
      </c>
      <c r="H35" s="365">
        <v>55827270</v>
      </c>
      <c r="I35" s="366">
        <v>0.96440567944424649</v>
      </c>
      <c r="J35" s="367">
        <v>-30.987771746675058</v>
      </c>
    </row>
    <row r="36" spans="1:10" x14ac:dyDescent="0.25">
      <c r="A36" s="370"/>
      <c r="B36" s="370" t="s">
        <v>115</v>
      </c>
      <c r="F36" s="295">
        <v>70121711</v>
      </c>
      <c r="G36" s="357">
        <v>1.2772632604083061</v>
      </c>
      <c r="H36" s="295">
        <v>68561593</v>
      </c>
      <c r="I36" s="357">
        <v>1.1843887347696724</v>
      </c>
      <c r="J36" s="358">
        <v>2.27549847040456</v>
      </c>
    </row>
    <row r="37" spans="1:10" ht="27" customHeight="1" x14ac:dyDescent="0.25">
      <c r="D37" s="429" t="s">
        <v>116</v>
      </c>
      <c r="E37" s="430"/>
      <c r="F37" s="365">
        <v>22933335</v>
      </c>
      <c r="G37" s="366">
        <v>0.41772948515383368</v>
      </c>
      <c r="H37" s="365">
        <v>28031577</v>
      </c>
      <c r="I37" s="366">
        <v>0.48424026578012347</v>
      </c>
      <c r="J37" s="367">
        <v>-18.187496194024334</v>
      </c>
    </row>
    <row r="38" spans="1:10" x14ac:dyDescent="0.25">
      <c r="D38" s="331" t="s">
        <v>117</v>
      </c>
      <c r="F38" s="363" t="s">
        <v>154</v>
      </c>
      <c r="G38" s="359">
        <v>0</v>
      </c>
      <c r="H38" s="365">
        <v>1701</v>
      </c>
      <c r="I38" s="366">
        <v>2.9384457823831677E-5</v>
      </c>
      <c r="J38" s="367">
        <v>-100</v>
      </c>
    </row>
    <row r="39" spans="1:10" x14ac:dyDescent="0.25">
      <c r="D39" s="331" t="s">
        <v>77</v>
      </c>
      <c r="F39" s="365">
        <v>2066450</v>
      </c>
      <c r="G39" s="366">
        <v>3.7640277552137086E-2</v>
      </c>
      <c r="H39" s="365">
        <v>1763059</v>
      </c>
      <c r="I39" s="366">
        <v>3.0456515477029308E-2</v>
      </c>
      <c r="J39" s="367">
        <v>17.208215947395974</v>
      </c>
    </row>
    <row r="40" spans="1:10" x14ac:dyDescent="0.25">
      <c r="D40" s="331" t="s">
        <v>118</v>
      </c>
      <c r="F40" s="365">
        <v>14843749</v>
      </c>
      <c r="G40" s="366">
        <v>0.27037810364357101</v>
      </c>
      <c r="H40" s="365">
        <v>8352564</v>
      </c>
      <c r="I40" s="366">
        <v>0.14428898564306572</v>
      </c>
      <c r="J40" s="367">
        <v>77.714878928194992</v>
      </c>
    </row>
    <row r="41" spans="1:10" x14ac:dyDescent="0.25">
      <c r="D41" s="331" t="s">
        <v>66</v>
      </c>
      <c r="F41" s="365">
        <v>11028867</v>
      </c>
      <c r="G41" s="366">
        <v>0.20089022960420305</v>
      </c>
      <c r="H41" s="365">
        <v>9550771</v>
      </c>
      <c r="I41" s="366">
        <v>0.16498778814495865</v>
      </c>
      <c r="J41" s="367">
        <v>15.476195586722788</v>
      </c>
    </row>
    <row r="42" spans="1:10" x14ac:dyDescent="0.25">
      <c r="D42" s="331" t="s">
        <v>119</v>
      </c>
      <c r="F42" s="363" t="s">
        <v>154</v>
      </c>
      <c r="G42" s="359">
        <v>0</v>
      </c>
      <c r="H42" s="365">
        <v>6378</v>
      </c>
      <c r="I42" s="366">
        <v>1.1017876072921717E-4</v>
      </c>
      <c r="J42" s="367">
        <v>-100</v>
      </c>
    </row>
    <row r="43" spans="1:10" x14ac:dyDescent="0.25">
      <c r="D43" s="369" t="s">
        <v>120</v>
      </c>
      <c r="E43" s="369"/>
      <c r="F43" s="363" t="s">
        <v>154</v>
      </c>
      <c r="G43" s="359">
        <v>0</v>
      </c>
      <c r="H43" s="365">
        <v>757110</v>
      </c>
      <c r="I43" s="366">
        <v>1.3078934075838447E-2</v>
      </c>
      <c r="J43" s="367">
        <v>-100</v>
      </c>
    </row>
    <row r="44" spans="1:10" x14ac:dyDescent="0.25">
      <c r="D44" s="331" t="s">
        <v>121</v>
      </c>
      <c r="F44" s="365">
        <v>6174</v>
      </c>
      <c r="G44" s="366">
        <v>1.1245908374598676E-4</v>
      </c>
      <c r="H44" s="363" t="s">
        <v>154</v>
      </c>
      <c r="I44" s="359">
        <v>0</v>
      </c>
      <c r="J44" s="364">
        <v>0</v>
      </c>
    </row>
    <row r="45" spans="1:10" x14ac:dyDescent="0.25">
      <c r="D45" s="331" t="s">
        <v>82</v>
      </c>
      <c r="F45" s="365">
        <v>19243136</v>
      </c>
      <c r="G45" s="366">
        <v>0.35051270537081514</v>
      </c>
      <c r="H45" s="365">
        <v>20098433</v>
      </c>
      <c r="I45" s="366">
        <v>0.34719668243010388</v>
      </c>
      <c r="J45" s="367">
        <v>-4.2555407180251317</v>
      </c>
    </row>
    <row r="46" spans="1:10" x14ac:dyDescent="0.25">
      <c r="A46" s="370" t="s">
        <v>122</v>
      </c>
      <c r="B46" s="370"/>
      <c r="F46" s="295">
        <v>31350723</v>
      </c>
      <c r="G46" s="357">
        <v>0.57105176277198466</v>
      </c>
      <c r="H46" s="295">
        <v>27971132</v>
      </c>
      <c r="I46" s="357">
        <v>0.48319608967597211</v>
      </c>
      <c r="J46" s="358">
        <v>12.08242483714996</v>
      </c>
    </row>
    <row r="47" spans="1:10" x14ac:dyDescent="0.25">
      <c r="D47" s="331" t="s">
        <v>123</v>
      </c>
      <c r="F47" s="363" t="s">
        <v>154</v>
      </c>
      <c r="G47" s="359">
        <v>0</v>
      </c>
      <c r="H47" s="363" t="s">
        <v>154</v>
      </c>
      <c r="I47" s="359">
        <v>0</v>
      </c>
      <c r="J47" s="364">
        <v>0</v>
      </c>
    </row>
    <row r="48" spans="1:10" x14ac:dyDescent="0.25">
      <c r="D48" s="331" t="s">
        <v>60</v>
      </c>
      <c r="F48" s="365">
        <v>17485823</v>
      </c>
      <c r="G48" s="366">
        <v>0.31850334193788493</v>
      </c>
      <c r="H48" s="365">
        <v>16071066</v>
      </c>
      <c r="I48" s="366">
        <v>0.27762466846620532</v>
      </c>
      <c r="J48" s="367">
        <v>8.8031310430807768</v>
      </c>
    </row>
    <row r="49" spans="1:11" x14ac:dyDescent="0.25">
      <c r="D49" s="331" t="s">
        <v>69</v>
      </c>
      <c r="F49" s="365">
        <v>8341702</v>
      </c>
      <c r="G49" s="366">
        <v>0.15194366112764257</v>
      </c>
      <c r="H49" s="365">
        <v>6997861</v>
      </c>
      <c r="I49" s="366">
        <v>0.12088674392212613</v>
      </c>
      <c r="J49" s="367">
        <v>19.203596641888144</v>
      </c>
    </row>
    <row r="50" spans="1:11" x14ac:dyDescent="0.25">
      <c r="D50" s="331" t="s">
        <v>124</v>
      </c>
      <c r="F50" s="363" t="s">
        <v>154</v>
      </c>
      <c r="G50" s="359">
        <v>0</v>
      </c>
      <c r="H50" s="363" t="s">
        <v>154</v>
      </c>
      <c r="I50" s="359">
        <v>0</v>
      </c>
      <c r="J50" s="364">
        <v>0</v>
      </c>
    </row>
    <row r="51" spans="1:11" x14ac:dyDescent="0.25">
      <c r="D51" s="331" t="s">
        <v>82</v>
      </c>
      <c r="F51" s="365">
        <v>5523198</v>
      </c>
      <c r="G51" s="366">
        <v>0.10060475970645717</v>
      </c>
      <c r="H51" s="365">
        <v>4902205</v>
      </c>
      <c r="I51" s="366">
        <v>8.4684677287640661E-2</v>
      </c>
      <c r="J51" s="367">
        <v>12.667626098867753</v>
      </c>
    </row>
    <row r="52" spans="1:11" x14ac:dyDescent="0.25">
      <c r="A52" s="370" t="s">
        <v>125</v>
      </c>
      <c r="B52" s="370"/>
      <c r="F52" s="295">
        <v>319795348</v>
      </c>
      <c r="G52" s="357">
        <v>5.8250553648054719</v>
      </c>
      <c r="H52" s="295">
        <v>482171987</v>
      </c>
      <c r="I52" s="357">
        <v>8.329431167451272</v>
      </c>
      <c r="J52" s="358">
        <v>-33.676083094391792</v>
      </c>
    </row>
    <row r="53" spans="1:11" x14ac:dyDescent="0.25">
      <c r="D53" s="331" t="s">
        <v>61</v>
      </c>
      <c r="F53" s="365">
        <v>16219660</v>
      </c>
      <c r="G53" s="366">
        <v>0.29544024980100936</v>
      </c>
      <c r="H53" s="365">
        <v>15342860</v>
      </c>
      <c r="I53" s="366">
        <v>0.265045045600796</v>
      </c>
      <c r="J53" s="367">
        <v>5.7147102952122362</v>
      </c>
    </row>
    <row r="54" spans="1:11" x14ac:dyDescent="0.25">
      <c r="D54" s="331" t="s">
        <v>126</v>
      </c>
      <c r="F54" s="365">
        <v>158779425</v>
      </c>
      <c r="G54" s="366">
        <v>2.8921588359596089</v>
      </c>
      <c r="H54" s="365">
        <v>151218622</v>
      </c>
      <c r="I54" s="366">
        <v>2.6122734981404729</v>
      </c>
      <c r="J54" s="367">
        <v>4.9999152882109978</v>
      </c>
    </row>
    <row r="55" spans="1:11" x14ac:dyDescent="0.25">
      <c r="D55" s="331" t="s">
        <v>127</v>
      </c>
      <c r="F55" s="365">
        <v>71185868</v>
      </c>
      <c r="G55" s="366">
        <v>1.2966468239298283</v>
      </c>
      <c r="H55" s="365">
        <v>181385707</v>
      </c>
      <c r="I55" s="366">
        <v>3.1334042664240975</v>
      </c>
      <c r="J55" s="367">
        <v>-60.754422618315786</v>
      </c>
    </row>
    <row r="56" spans="1:11" x14ac:dyDescent="0.25">
      <c r="D56" s="331" t="s">
        <v>75</v>
      </c>
      <c r="F56" s="365">
        <v>3251359</v>
      </c>
      <c r="G56" s="366">
        <v>5.9223332372735304E-2</v>
      </c>
      <c r="H56" s="365">
        <v>6178839</v>
      </c>
      <c r="I56" s="366">
        <v>0.10673829159067977</v>
      </c>
      <c r="J56" s="367">
        <v>-47.379127373281612</v>
      </c>
    </row>
    <row r="57" spans="1:11" x14ac:dyDescent="0.25">
      <c r="D57" s="331" t="s">
        <v>128</v>
      </c>
      <c r="F57" s="365">
        <v>36000</v>
      </c>
      <c r="G57" s="366">
        <v>6.5573809764423775E-4</v>
      </c>
      <c r="H57" s="363" t="s">
        <v>154</v>
      </c>
      <c r="I57" s="359">
        <v>0</v>
      </c>
      <c r="J57" s="364">
        <v>0</v>
      </c>
    </row>
    <row r="58" spans="1:11" x14ac:dyDescent="0.25">
      <c r="D58" s="331" t="s">
        <v>129</v>
      </c>
      <c r="F58" s="363" t="s">
        <v>154</v>
      </c>
      <c r="G58" s="359">
        <v>0</v>
      </c>
      <c r="H58" s="363" t="s">
        <v>154</v>
      </c>
      <c r="I58" s="359">
        <v>0</v>
      </c>
      <c r="J58" s="364">
        <v>0</v>
      </c>
    </row>
    <row r="59" spans="1:11" x14ac:dyDescent="0.25">
      <c r="D59" s="331" t="s">
        <v>82</v>
      </c>
      <c r="F59" s="365">
        <v>70323036</v>
      </c>
      <c r="G59" s="366">
        <v>1.2809303846446458</v>
      </c>
      <c r="H59" s="365">
        <v>128045959</v>
      </c>
      <c r="I59" s="366">
        <v>2.2119700656952261</v>
      </c>
      <c r="J59" s="367">
        <v>-45.079847463206555</v>
      </c>
    </row>
    <row r="60" spans="1:11" s="370" customFormat="1" x14ac:dyDescent="0.25">
      <c r="A60" s="362" t="s">
        <v>130</v>
      </c>
      <c r="B60" s="362"/>
      <c r="F60" s="371">
        <v>450250</v>
      </c>
      <c r="G60" s="357">
        <v>8.2012799573421679E-3</v>
      </c>
      <c r="H60" s="371">
        <v>38024803</v>
      </c>
      <c r="I60" s="357">
        <v>0.6568713815479178</v>
      </c>
      <c r="J60" s="358">
        <v>-98.815904450576639</v>
      </c>
    </row>
    <row r="61" spans="1:11" x14ac:dyDescent="0.25">
      <c r="A61" s="370" t="s">
        <v>131</v>
      </c>
      <c r="B61" s="370"/>
      <c r="F61" s="295">
        <v>4704119974</v>
      </c>
      <c r="G61" s="357">
        <v>85.685296745583912</v>
      </c>
      <c r="H61" s="295">
        <v>4703409528</v>
      </c>
      <c r="I61" s="357">
        <v>81.250522577145233</v>
      </c>
      <c r="J61" s="358">
        <v>1.5104914759614783E-2</v>
      </c>
    </row>
    <row r="62" spans="1:11" x14ac:dyDescent="0.25">
      <c r="D62" s="369" t="s">
        <v>34</v>
      </c>
      <c r="E62" s="369"/>
      <c r="F62" s="372">
        <v>3244107278</v>
      </c>
      <c r="G62" s="366">
        <v>59.09124263970962</v>
      </c>
      <c r="H62" s="372">
        <v>3233841095</v>
      </c>
      <c r="I62" s="366">
        <v>55.864001919459817</v>
      </c>
      <c r="J62" s="367">
        <v>0.31746096046194255</v>
      </c>
      <c r="K62" s="399"/>
    </row>
    <row r="63" spans="1:11" x14ac:dyDescent="0.25">
      <c r="D63" s="368"/>
      <c r="E63" s="369" t="s">
        <v>132</v>
      </c>
      <c r="F63" s="365">
        <v>2373158070</v>
      </c>
      <c r="G63" s="366">
        <v>43.226948839746413</v>
      </c>
      <c r="H63" s="365">
        <v>2481523080</v>
      </c>
      <c r="I63" s="366">
        <v>42.867848490961123</v>
      </c>
      <c r="J63" s="367">
        <v>-4.3668749597122432</v>
      </c>
    </row>
    <row r="64" spans="1:11" x14ac:dyDescent="0.25">
      <c r="D64" s="368"/>
      <c r="E64" s="369" t="s">
        <v>133</v>
      </c>
      <c r="F64" s="365">
        <v>557656120</v>
      </c>
      <c r="G64" s="366">
        <v>10.157676757457409</v>
      </c>
      <c r="H64" s="365">
        <v>448337711</v>
      </c>
      <c r="I64" s="366">
        <v>7.7449503584436998</v>
      </c>
      <c r="J64" s="367">
        <v>24.383050169072217</v>
      </c>
    </row>
    <row r="65" spans="3:10" x14ac:dyDescent="0.25">
      <c r="D65" s="368"/>
      <c r="E65" s="369" t="s">
        <v>134</v>
      </c>
      <c r="F65" s="365">
        <v>47940097</v>
      </c>
      <c r="G65" s="366">
        <v>0.87322633354611745</v>
      </c>
      <c r="H65" s="365">
        <v>50244977</v>
      </c>
      <c r="I65" s="366">
        <v>0.86797260876889626</v>
      </c>
      <c r="J65" s="367">
        <v>-4.5872844165099327</v>
      </c>
    </row>
    <row r="66" spans="3:10" x14ac:dyDescent="0.25">
      <c r="D66" s="368"/>
      <c r="E66" s="369" t="s">
        <v>135</v>
      </c>
      <c r="F66" s="365">
        <v>98179313</v>
      </c>
      <c r="G66" s="366">
        <v>1.788330998184394</v>
      </c>
      <c r="H66" s="365">
        <v>76571997</v>
      </c>
      <c r="I66" s="366">
        <v>1.3227669702134424</v>
      </c>
      <c r="J66" s="367">
        <v>28.218300222730246</v>
      </c>
    </row>
    <row r="67" spans="3:10" x14ac:dyDescent="0.25">
      <c r="D67" s="368"/>
      <c r="E67" s="369" t="s">
        <v>136</v>
      </c>
      <c r="F67" s="365">
        <v>27105922</v>
      </c>
      <c r="G67" s="366">
        <v>0.49373293686591924</v>
      </c>
      <c r="H67" s="365">
        <v>37254407</v>
      </c>
      <c r="I67" s="366">
        <v>0.643562934299447</v>
      </c>
      <c r="J67" s="367">
        <v>-27.241032181776507</v>
      </c>
    </row>
    <row r="68" spans="3:10" x14ac:dyDescent="0.25">
      <c r="D68" s="368"/>
      <c r="E68" s="369" t="s">
        <v>137</v>
      </c>
      <c r="F68" s="365">
        <v>53646009</v>
      </c>
      <c r="G68" s="366">
        <v>0.97715921910737935</v>
      </c>
      <c r="H68" s="365">
        <v>55573934</v>
      </c>
      <c r="I68" s="366">
        <v>0.96002934728242517</v>
      </c>
      <c r="J68" s="367">
        <v>-3.4691173743431585</v>
      </c>
    </row>
    <row r="69" spans="3:10" x14ac:dyDescent="0.25">
      <c r="D69" s="368"/>
      <c r="E69" s="369" t="s">
        <v>138</v>
      </c>
      <c r="F69" s="365">
        <v>55378725</v>
      </c>
      <c r="G69" s="366">
        <v>1.0087205494850942</v>
      </c>
      <c r="H69" s="365">
        <v>50857820</v>
      </c>
      <c r="I69" s="366">
        <v>0.87855935732041335</v>
      </c>
      <c r="J69" s="367">
        <v>8.8893015862653968</v>
      </c>
    </row>
    <row r="70" spans="3:10" x14ac:dyDescent="0.25">
      <c r="D70" s="368"/>
      <c r="E70" s="369" t="s">
        <v>139</v>
      </c>
      <c r="F70" s="365">
        <v>22985359</v>
      </c>
      <c r="G70" s="366">
        <v>0.41867709956471832</v>
      </c>
      <c r="H70" s="365">
        <v>12471282</v>
      </c>
      <c r="I70" s="366">
        <v>0.21543907109824287</v>
      </c>
      <c r="J70" s="367">
        <v>84.30630467661625</v>
      </c>
    </row>
    <row r="71" spans="3:10" x14ac:dyDescent="0.25">
      <c r="D71" s="368"/>
      <c r="E71" s="369" t="s">
        <v>140</v>
      </c>
      <c r="F71" s="365">
        <v>8057663</v>
      </c>
      <c r="G71" s="366">
        <v>0.14676990575217672</v>
      </c>
      <c r="H71" s="365">
        <v>21005887</v>
      </c>
      <c r="I71" s="366">
        <v>0.36287278107211879</v>
      </c>
      <c r="J71" s="367">
        <v>-61.640929516568377</v>
      </c>
    </row>
    <row r="72" spans="3:10" x14ac:dyDescent="0.25">
      <c r="D72" s="369" t="s">
        <v>141</v>
      </c>
      <c r="E72" s="373"/>
      <c r="F72" s="365">
        <v>303125786</v>
      </c>
      <c r="G72" s="366">
        <v>5.521420173848731</v>
      </c>
      <c r="H72" s="365">
        <v>261525302</v>
      </c>
      <c r="I72" s="366">
        <v>4.5178008268570498</v>
      </c>
      <c r="J72" s="367">
        <v>15.90686777985252</v>
      </c>
    </row>
    <row r="73" spans="3:10" x14ac:dyDescent="0.25">
      <c r="D73" s="331" t="s">
        <v>142</v>
      </c>
      <c r="F73" s="365">
        <v>60154209</v>
      </c>
      <c r="G73" s="366">
        <v>1.0957057381931634</v>
      </c>
      <c r="H73" s="365">
        <v>77963912</v>
      </c>
      <c r="I73" s="366">
        <v>1.3468120422956638</v>
      </c>
      <c r="J73" s="367">
        <v>-22.843521500049921</v>
      </c>
    </row>
    <row r="74" spans="3:10" x14ac:dyDescent="0.25">
      <c r="C74" s="361"/>
      <c r="D74" s="331" t="s">
        <v>57</v>
      </c>
      <c r="F74" s="365">
        <v>25036459</v>
      </c>
      <c r="G74" s="366">
        <v>0.45603777767799875</v>
      </c>
      <c r="H74" s="365">
        <v>19663828</v>
      </c>
      <c r="I74" s="366">
        <v>0.33968896209352167</v>
      </c>
      <c r="J74" s="367">
        <v>27.322406400218718</v>
      </c>
    </row>
    <row r="75" spans="3:10" x14ac:dyDescent="0.25">
      <c r="D75" s="331" t="s">
        <v>68</v>
      </c>
      <c r="F75" s="365">
        <v>8567765</v>
      </c>
      <c r="G75" s="366">
        <v>0.15606138672674671</v>
      </c>
      <c r="H75" s="365">
        <v>11542715</v>
      </c>
      <c r="I75" s="366">
        <v>0.19939824931805364</v>
      </c>
      <c r="J75" s="367">
        <v>-25.773399065990976</v>
      </c>
    </row>
    <row r="76" spans="3:10" x14ac:dyDescent="0.25">
      <c r="D76" s="331" t="s">
        <v>56</v>
      </c>
      <c r="F76" s="365">
        <v>30986820</v>
      </c>
      <c r="G76" s="366">
        <v>0.56442328885678938</v>
      </c>
      <c r="H76" s="365">
        <v>56909789</v>
      </c>
      <c r="I76" s="366">
        <v>0.9831059933178482</v>
      </c>
      <c r="J76" s="367">
        <v>-45.550984207655382</v>
      </c>
    </row>
    <row r="77" spans="3:10" x14ac:dyDescent="0.25">
      <c r="D77" s="331" t="s">
        <v>143</v>
      </c>
      <c r="F77" s="365">
        <v>14474050</v>
      </c>
      <c r="G77" s="366">
        <v>0.26364405589465495</v>
      </c>
      <c r="H77" s="365">
        <v>20322858</v>
      </c>
      <c r="I77" s="366">
        <v>0.35107358245780135</v>
      </c>
      <c r="J77" s="367">
        <v>-28.779456117835394</v>
      </c>
    </row>
    <row r="78" spans="3:10" x14ac:dyDescent="0.25">
      <c r="D78" s="331" t="s">
        <v>144</v>
      </c>
      <c r="F78" s="365">
        <v>27264326</v>
      </c>
      <c r="G78" s="366">
        <v>0.49661825735534249</v>
      </c>
      <c r="H78" s="365">
        <v>32033640</v>
      </c>
      <c r="I78" s="366">
        <v>0.55337515786232061</v>
      </c>
      <c r="J78" s="367">
        <v>-14.888454761931518</v>
      </c>
    </row>
    <row r="79" spans="3:10" x14ac:dyDescent="0.25">
      <c r="D79" s="331" t="s">
        <v>45</v>
      </c>
      <c r="F79" s="365">
        <v>154121870</v>
      </c>
      <c r="G79" s="366">
        <v>2.807321717754792</v>
      </c>
      <c r="H79" s="365">
        <v>106812240</v>
      </c>
      <c r="I79" s="366">
        <v>1.8451615293056944</v>
      </c>
      <c r="J79" s="367">
        <v>44.292330167404039</v>
      </c>
    </row>
    <row r="80" spans="3:10" x14ac:dyDescent="0.25">
      <c r="D80" s="331" t="s">
        <v>59</v>
      </c>
      <c r="F80" s="365">
        <v>20246900</v>
      </c>
      <c r="G80" s="366">
        <v>0.36879621358869769</v>
      </c>
      <c r="H80" s="365">
        <v>23048657</v>
      </c>
      <c r="I80" s="366">
        <v>0.39816125191796747</v>
      </c>
      <c r="J80" s="367">
        <v>-12.155836238094047</v>
      </c>
    </row>
    <row r="81" spans="1:22" x14ac:dyDescent="0.25">
      <c r="D81" s="374" t="s">
        <v>145</v>
      </c>
      <c r="F81" s="375">
        <v>184497971</v>
      </c>
      <c r="G81" s="376">
        <v>3.3606207922989371</v>
      </c>
      <c r="H81" s="375">
        <v>209460080</v>
      </c>
      <c r="I81" s="376">
        <v>3.618383825124285</v>
      </c>
      <c r="J81" s="377">
        <v>-11.9173586680574</v>
      </c>
    </row>
    <row r="82" spans="1:22" x14ac:dyDescent="0.25">
      <c r="D82" s="331" t="s">
        <v>146</v>
      </c>
      <c r="F82" s="365">
        <v>100083240</v>
      </c>
      <c r="G82" s="366">
        <v>1.8230109278797688</v>
      </c>
      <c r="H82" s="365">
        <v>95561577</v>
      </c>
      <c r="I82" s="366">
        <v>1.6508084238303016</v>
      </c>
      <c r="J82" s="367">
        <v>4.7316747399428118</v>
      </c>
    </row>
    <row r="83" spans="1:22" x14ac:dyDescent="0.25">
      <c r="D83" s="331" t="s">
        <v>147</v>
      </c>
      <c r="F83" s="365">
        <v>2721414</v>
      </c>
      <c r="G83" s="366">
        <v>4.9570412201733215E-2</v>
      </c>
      <c r="H83" s="365">
        <v>2079727</v>
      </c>
      <c r="I83" s="366">
        <v>3.5926896129678997E-2</v>
      </c>
      <c r="J83" s="367">
        <v>30.854386176647225</v>
      </c>
    </row>
    <row r="84" spans="1:22" x14ac:dyDescent="0.25">
      <c r="D84" s="429" t="s">
        <v>148</v>
      </c>
      <c r="E84" s="430"/>
      <c r="F84" s="365">
        <v>13797876</v>
      </c>
      <c r="G84" s="366">
        <v>0.25132758221586343</v>
      </c>
      <c r="H84" s="365">
        <v>20536968</v>
      </c>
      <c r="I84" s="366">
        <v>0.35477229278388051</v>
      </c>
      <c r="J84" s="367">
        <v>-32.814444663886121</v>
      </c>
    </row>
    <row r="85" spans="1:22" ht="27.75" customHeight="1" x14ac:dyDescent="0.25">
      <c r="D85" s="429" t="s">
        <v>149</v>
      </c>
      <c r="E85" s="430"/>
      <c r="F85" s="365">
        <v>5609834</v>
      </c>
      <c r="G85" s="366">
        <v>0.10218282986833235</v>
      </c>
      <c r="H85" s="365">
        <v>2791048</v>
      </c>
      <c r="I85" s="366">
        <v>4.8214833768541888E-2</v>
      </c>
      <c r="J85" s="367">
        <v>100.99382024243224</v>
      </c>
    </row>
    <row r="86" spans="1:22" x14ac:dyDescent="0.25">
      <c r="C86" s="361"/>
      <c r="D86" s="331" t="s">
        <v>150</v>
      </c>
      <c r="F86" s="365">
        <v>79301893</v>
      </c>
      <c r="G86" s="366">
        <v>1.4444797904279691</v>
      </c>
      <c r="H86" s="365">
        <v>73432580</v>
      </c>
      <c r="I86" s="366">
        <v>1.268534126928363</v>
      </c>
      <c r="J86" s="367">
        <v>7.9927914830174833</v>
      </c>
    </row>
    <row r="87" spans="1:22" x14ac:dyDescent="0.25">
      <c r="C87" s="368"/>
      <c r="D87" s="331" t="s">
        <v>82</v>
      </c>
      <c r="F87" s="365">
        <v>430022283</v>
      </c>
      <c r="G87" s="366">
        <v>7.8328331610847792</v>
      </c>
      <c r="H87" s="365">
        <v>455883512</v>
      </c>
      <c r="I87" s="366">
        <v>7.8753026636944519</v>
      </c>
      <c r="J87" s="367">
        <v>-5.6727712933825059</v>
      </c>
    </row>
    <row r="88" spans="1:22" s="370" customFormat="1" x14ac:dyDescent="0.25">
      <c r="A88" s="370" t="s">
        <v>151</v>
      </c>
      <c r="F88" s="371">
        <v>101717649</v>
      </c>
      <c r="G88" s="357">
        <v>1.8527816014473417</v>
      </c>
      <c r="H88" s="371">
        <v>107075274</v>
      </c>
      <c r="I88" s="357">
        <v>1.8497053926091831</v>
      </c>
      <c r="J88" s="358">
        <v>-5.0036061546758219</v>
      </c>
    </row>
    <row r="89" spans="1:22" s="370" customFormat="1" x14ac:dyDescent="0.25">
      <c r="A89" s="370" t="s">
        <v>152</v>
      </c>
      <c r="F89" s="371">
        <v>9754911</v>
      </c>
      <c r="G89" s="357">
        <v>0.17768518838413466</v>
      </c>
      <c r="H89" s="371">
        <v>13231678</v>
      </c>
      <c r="I89" s="357">
        <v>0.22857477021135889</v>
      </c>
      <c r="J89" s="358">
        <v>-26.276085315860918</v>
      </c>
    </row>
    <row r="90" spans="1:22" x14ac:dyDescent="0.25">
      <c r="A90" s="378"/>
      <c r="B90" s="379"/>
      <c r="C90" s="379"/>
      <c r="D90" s="379"/>
      <c r="E90" s="379"/>
      <c r="F90" s="380"/>
      <c r="G90" s="381"/>
      <c r="H90" s="380"/>
      <c r="I90" s="381"/>
      <c r="J90" s="382"/>
    </row>
    <row r="92" spans="1:22" s="386" customFormat="1" x14ac:dyDescent="0.25">
      <c r="A92" s="383" t="s">
        <v>153</v>
      </c>
      <c r="B92" s="384"/>
      <c r="C92" s="384"/>
      <c r="D92" s="384"/>
      <c r="E92" s="384"/>
      <c r="F92" s="385"/>
      <c r="G92" s="384"/>
      <c r="H92" s="213"/>
      <c r="I92" s="214"/>
      <c r="J92" s="222"/>
      <c r="K92" s="384"/>
      <c r="L92" s="384"/>
      <c r="M92" s="384"/>
      <c r="N92" s="384"/>
      <c r="O92" s="384"/>
      <c r="P92" s="384"/>
      <c r="Q92" s="384"/>
      <c r="R92" s="384"/>
      <c r="S92" s="384"/>
      <c r="T92" s="384"/>
      <c r="U92" s="384"/>
      <c r="V92" s="384"/>
    </row>
    <row r="93" spans="1:22" s="386" customFormat="1" x14ac:dyDescent="0.25">
      <c r="A93" s="387" t="s">
        <v>154</v>
      </c>
      <c r="B93" s="384" t="s">
        <v>156</v>
      </c>
      <c r="C93" s="384"/>
      <c r="D93" s="385"/>
      <c r="E93" s="384"/>
      <c r="F93" s="213"/>
      <c r="G93" s="214"/>
      <c r="H93" s="215"/>
      <c r="I93" s="384"/>
      <c r="J93" s="384"/>
      <c r="K93" s="384"/>
      <c r="L93" s="384"/>
      <c r="M93" s="384"/>
      <c r="N93" s="384"/>
      <c r="O93" s="384"/>
      <c r="P93" s="384"/>
      <c r="Q93" s="384"/>
      <c r="R93" s="384"/>
      <c r="S93" s="384"/>
      <c r="T93" s="384"/>
      <c r="U93" s="384"/>
      <c r="V93" s="384"/>
    </row>
    <row r="94" spans="1:22" s="386" customFormat="1" x14ac:dyDescent="0.25">
      <c r="A94" s="387" t="s">
        <v>157</v>
      </c>
      <c r="B94" s="384" t="s">
        <v>345</v>
      </c>
      <c r="C94" s="384"/>
      <c r="D94" s="385"/>
      <c r="E94" s="384"/>
      <c r="F94" s="213"/>
      <c r="G94" s="214"/>
      <c r="H94" s="215"/>
      <c r="I94" s="384"/>
      <c r="J94" s="384"/>
      <c r="K94" s="384"/>
      <c r="L94" s="384"/>
      <c r="M94" s="384"/>
      <c r="N94" s="384"/>
      <c r="O94" s="384"/>
      <c r="P94" s="384"/>
      <c r="Q94" s="384"/>
      <c r="R94" s="384"/>
      <c r="S94" s="384"/>
      <c r="T94" s="384"/>
      <c r="U94" s="384"/>
      <c r="V94" s="384"/>
    </row>
    <row r="95" spans="1:22" s="386" customFormat="1" ht="12.75" customHeight="1" x14ac:dyDescent="0.25">
      <c r="A95" s="387" t="s">
        <v>155</v>
      </c>
      <c r="B95" s="383" t="s">
        <v>315</v>
      </c>
      <c r="C95" s="388"/>
      <c r="D95" s="389"/>
      <c r="E95" s="388"/>
      <c r="F95" s="389"/>
      <c r="G95" s="156"/>
      <c r="H95" s="389"/>
      <c r="I95" s="389"/>
      <c r="J95" s="389"/>
      <c r="K95" s="389"/>
      <c r="L95" s="389"/>
      <c r="M95" s="389"/>
      <c r="N95" s="389"/>
      <c r="O95" s="389"/>
      <c r="P95" s="389"/>
      <c r="Q95" s="389"/>
      <c r="R95" s="389"/>
      <c r="S95" s="389"/>
      <c r="T95" s="389"/>
      <c r="U95" s="389"/>
      <c r="V95" s="389"/>
    </row>
    <row r="96" spans="1:22" s="386" customFormat="1" ht="12.75" customHeight="1" x14ac:dyDescent="0.25">
      <c r="A96" s="390" t="s">
        <v>303</v>
      </c>
      <c r="B96" s="384" t="s">
        <v>346</v>
      </c>
      <c r="C96" s="388"/>
      <c r="D96" s="389"/>
      <c r="E96" s="388"/>
      <c r="F96" s="389"/>
      <c r="G96" s="156"/>
      <c r="H96" s="389"/>
      <c r="I96" s="389"/>
      <c r="J96" s="389"/>
      <c r="K96" s="389"/>
      <c r="L96" s="389"/>
      <c r="M96" s="389"/>
      <c r="N96" s="389"/>
      <c r="O96" s="389"/>
      <c r="P96" s="389"/>
      <c r="Q96" s="389"/>
      <c r="R96" s="389"/>
      <c r="S96" s="389"/>
      <c r="T96" s="389"/>
      <c r="U96" s="389"/>
      <c r="V96" s="389"/>
    </row>
    <row r="97" spans="1:22" s="386" customFormat="1" ht="12.75" customHeight="1" x14ac:dyDescent="0.25">
      <c r="A97" s="387" t="s">
        <v>93</v>
      </c>
      <c r="B97" s="384" t="s">
        <v>94</v>
      </c>
      <c r="C97" s="384"/>
      <c r="D97" s="385"/>
      <c r="E97" s="384"/>
      <c r="F97" s="213"/>
      <c r="G97" s="223"/>
      <c r="H97" s="391"/>
      <c r="I97" s="384"/>
      <c r="J97" s="384"/>
      <c r="K97" s="384"/>
      <c r="L97" s="384"/>
      <c r="M97" s="384"/>
      <c r="N97" s="384"/>
      <c r="O97" s="384"/>
      <c r="P97" s="384"/>
      <c r="Q97" s="384"/>
      <c r="R97" s="384"/>
      <c r="S97" s="384"/>
      <c r="T97" s="384"/>
      <c r="U97" s="384"/>
      <c r="V97" s="384"/>
    </row>
    <row r="98" spans="1:22" s="386" customFormat="1" ht="12.75" customHeight="1" x14ac:dyDescent="0.25">
      <c r="A98" s="387" t="s">
        <v>95</v>
      </c>
      <c r="B98" s="384" t="s">
        <v>96</v>
      </c>
      <c r="C98" s="384"/>
      <c r="D98" s="385"/>
      <c r="E98" s="384"/>
      <c r="F98" s="213"/>
      <c r="G98" s="223"/>
      <c r="H98" s="391"/>
      <c r="I98" s="384"/>
      <c r="J98" s="384"/>
      <c r="K98" s="384"/>
      <c r="L98" s="384"/>
      <c r="M98" s="384"/>
      <c r="N98" s="384"/>
      <c r="O98" s="384"/>
      <c r="P98" s="384"/>
      <c r="Q98" s="384"/>
      <c r="R98" s="384"/>
      <c r="S98" s="384"/>
      <c r="T98" s="384"/>
      <c r="U98" s="384"/>
      <c r="V98" s="384"/>
    </row>
    <row r="99" spans="1:22" s="386" customFormat="1" ht="12.75" customHeight="1" x14ac:dyDescent="0.25">
      <c r="A99" s="384" t="s">
        <v>301</v>
      </c>
      <c r="B99" s="392"/>
      <c r="C99" s="393"/>
      <c r="F99" s="394"/>
      <c r="H99" s="224"/>
      <c r="I99" s="225"/>
      <c r="J99" s="226"/>
      <c r="R99" s="394"/>
      <c r="S99" s="394"/>
      <c r="T99" s="394"/>
      <c r="U99" s="394"/>
      <c r="V99" s="394"/>
    </row>
    <row r="100" spans="1:22" x14ac:dyDescent="0.25">
      <c r="D100" s="374"/>
      <c r="F100" s="375"/>
      <c r="G100" s="376"/>
      <c r="H100" s="375"/>
      <c r="I100" s="376"/>
      <c r="J100" s="377"/>
    </row>
  </sheetData>
  <mergeCells count="14">
    <mergeCell ref="D37:E37"/>
    <mergeCell ref="D84:E84"/>
    <mergeCell ref="D85:E85"/>
    <mergeCell ref="A1:J1"/>
    <mergeCell ref="A2:J2"/>
    <mergeCell ref="A3:J3"/>
    <mergeCell ref="A4:J4"/>
    <mergeCell ref="A7:J7"/>
    <mergeCell ref="A10:E12"/>
    <mergeCell ref="F10:G10"/>
    <mergeCell ref="H10:I10"/>
    <mergeCell ref="J10:J11"/>
    <mergeCell ref="A6:J6"/>
    <mergeCell ref="A8:J8"/>
  </mergeCells>
  <printOptions horizontalCentered="1"/>
  <pageMargins left="0.7" right="0.7" top="0.25" bottom="0.25" header="0.3" footer="0.3"/>
  <pageSetup paperSize="14"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62"/>
  <sheetViews>
    <sheetView workbookViewId="0">
      <selection activeCell="A6" sqref="A6:L6"/>
    </sheetView>
  </sheetViews>
  <sheetFormatPr defaultColWidth="9.109375" defaultRowHeight="13.2" x14ac:dyDescent="0.25"/>
  <cols>
    <col min="1" max="1" width="4.88671875" style="16" customWidth="1"/>
    <col min="2" max="2" width="30" style="121" customWidth="1"/>
    <col min="3" max="3" width="14" style="50" customWidth="1"/>
    <col min="4" max="4" width="9.44140625" style="6" bestFit="1" customWidth="1"/>
    <col min="5" max="5" width="11" style="102" bestFit="1" customWidth="1"/>
    <col min="6" max="6" width="9.44140625" style="6" bestFit="1" customWidth="1"/>
    <col min="7" max="7" width="12.6640625" style="246" bestFit="1" customWidth="1"/>
    <col min="8" max="8" width="9.44140625" style="6" bestFit="1" customWidth="1"/>
    <col min="9" max="9" width="9.6640625" style="246" bestFit="1" customWidth="1"/>
    <col min="10" max="10" width="9.44140625" style="41" bestFit="1" customWidth="1"/>
    <col min="11" max="11" width="12.109375" style="6" customWidth="1"/>
    <col min="12" max="12" width="13.44140625" style="6" customWidth="1"/>
    <col min="13" max="16384" width="9.109375" style="16"/>
  </cols>
  <sheetData>
    <row r="1" spans="1:13" s="8" customFormat="1" ht="18.75" customHeight="1" x14ac:dyDescent="0.25">
      <c r="A1" s="400" t="s">
        <v>0</v>
      </c>
      <c r="B1" s="400"/>
      <c r="C1" s="400"/>
      <c r="D1" s="400"/>
      <c r="E1" s="400"/>
      <c r="F1" s="400"/>
      <c r="G1" s="400"/>
      <c r="H1" s="400"/>
      <c r="I1" s="400"/>
      <c r="J1" s="400"/>
      <c r="K1" s="400"/>
      <c r="L1" s="400"/>
    </row>
    <row r="2" spans="1:13" s="8" customFormat="1" ht="15.75" customHeight="1" x14ac:dyDescent="0.25">
      <c r="A2" s="400" t="s">
        <v>1</v>
      </c>
      <c r="B2" s="400"/>
      <c r="C2" s="400"/>
      <c r="D2" s="400"/>
      <c r="E2" s="400"/>
      <c r="F2" s="400"/>
      <c r="G2" s="400"/>
      <c r="H2" s="400"/>
      <c r="I2" s="400"/>
      <c r="J2" s="400"/>
      <c r="K2" s="400"/>
      <c r="L2" s="400"/>
    </row>
    <row r="3" spans="1:13" s="8" customFormat="1" ht="14.25" customHeight="1" x14ac:dyDescent="0.25">
      <c r="A3" s="400" t="s">
        <v>300</v>
      </c>
      <c r="B3" s="400"/>
      <c r="C3" s="400"/>
      <c r="D3" s="400"/>
      <c r="E3" s="400"/>
      <c r="F3" s="400"/>
      <c r="G3" s="400"/>
      <c r="H3" s="400"/>
      <c r="I3" s="400"/>
      <c r="J3" s="400"/>
      <c r="K3" s="400"/>
      <c r="L3" s="400"/>
    </row>
    <row r="4" spans="1:13" s="8" customFormat="1" ht="12.75" customHeight="1" x14ac:dyDescent="0.25">
      <c r="A4" s="400" t="s">
        <v>2</v>
      </c>
      <c r="B4" s="400"/>
      <c r="C4" s="400"/>
      <c r="D4" s="400"/>
      <c r="E4" s="400"/>
      <c r="F4" s="400"/>
      <c r="G4" s="400"/>
      <c r="H4" s="400"/>
      <c r="I4" s="400"/>
      <c r="J4" s="400"/>
      <c r="K4" s="400"/>
      <c r="L4" s="400"/>
    </row>
    <row r="5" spans="1:13" s="50" customFormat="1" ht="12.75" customHeight="1" x14ac:dyDescent="0.25">
      <c r="A5" s="76"/>
      <c r="B5" s="76"/>
      <c r="C5" s="76"/>
      <c r="D5" s="40"/>
      <c r="E5" s="76"/>
      <c r="F5" s="40"/>
      <c r="G5" s="227"/>
      <c r="H5" s="40"/>
      <c r="I5" s="227"/>
      <c r="J5" s="40"/>
      <c r="K5" s="40"/>
      <c r="L5" s="40"/>
    </row>
    <row r="6" spans="1:13" ht="12.75" customHeight="1" x14ac:dyDescent="0.25">
      <c r="A6" s="442" t="s">
        <v>352</v>
      </c>
      <c r="B6" s="442"/>
      <c r="C6" s="442"/>
      <c r="D6" s="442"/>
      <c r="E6" s="442"/>
      <c r="F6" s="442"/>
      <c r="G6" s="442"/>
      <c r="H6" s="442"/>
      <c r="I6" s="442"/>
      <c r="J6" s="442"/>
      <c r="K6" s="442"/>
      <c r="L6" s="442"/>
    </row>
    <row r="7" spans="1:13" ht="12.75" customHeight="1" x14ac:dyDescent="0.25">
      <c r="A7" s="443" t="s">
        <v>302</v>
      </c>
      <c r="B7" s="443"/>
      <c r="C7" s="443"/>
      <c r="D7" s="443"/>
      <c r="E7" s="443"/>
      <c r="F7" s="443"/>
      <c r="G7" s="443"/>
      <c r="H7" s="443"/>
      <c r="I7" s="443"/>
      <c r="J7" s="443"/>
      <c r="K7" s="443"/>
      <c r="L7" s="443"/>
    </row>
    <row r="8" spans="1:13" s="50" customFormat="1" x14ac:dyDescent="0.25">
      <c r="A8" s="221"/>
      <c r="B8" s="76"/>
      <c r="C8" s="76"/>
      <c r="D8" s="40"/>
      <c r="E8" s="76"/>
      <c r="F8" s="40"/>
      <c r="G8" s="227"/>
      <c r="H8" s="40"/>
      <c r="I8" s="227"/>
      <c r="J8" s="40"/>
      <c r="K8" s="40"/>
      <c r="L8" s="40"/>
    </row>
    <row r="9" spans="1:13" s="11" customFormat="1" ht="26.4" customHeight="1" x14ac:dyDescent="0.25">
      <c r="A9" s="418" t="s">
        <v>158</v>
      </c>
      <c r="B9" s="402"/>
      <c r="C9" s="438">
        <v>2021</v>
      </c>
      <c r="D9" s="438"/>
      <c r="E9" s="438"/>
      <c r="F9" s="438"/>
      <c r="G9" s="439">
        <v>2020</v>
      </c>
      <c r="H9" s="439"/>
      <c r="I9" s="439"/>
      <c r="J9" s="439"/>
      <c r="K9" s="440" t="s">
        <v>353</v>
      </c>
      <c r="L9" s="441"/>
    </row>
    <row r="10" spans="1:13" s="11" customFormat="1" ht="26.4" x14ac:dyDescent="0.25">
      <c r="A10" s="419"/>
      <c r="B10" s="402"/>
      <c r="C10" s="249" t="s">
        <v>305</v>
      </c>
      <c r="D10" s="252" t="s">
        <v>337</v>
      </c>
      <c r="E10" s="250" t="s">
        <v>347</v>
      </c>
      <c r="F10" s="252" t="s">
        <v>337</v>
      </c>
      <c r="G10" s="249" t="s">
        <v>306</v>
      </c>
      <c r="H10" s="252" t="s">
        <v>337</v>
      </c>
      <c r="I10" s="250" t="s">
        <v>348</v>
      </c>
      <c r="J10" s="252" t="s">
        <v>337</v>
      </c>
      <c r="K10" s="228" t="s">
        <v>159</v>
      </c>
      <c r="L10" s="229" t="s">
        <v>6</v>
      </c>
    </row>
    <row r="11" spans="1:13" x14ac:dyDescent="0.25">
      <c r="A11" s="419"/>
      <c r="B11" s="402"/>
      <c r="C11" s="202" t="s">
        <v>9</v>
      </c>
      <c r="D11" s="251" t="s">
        <v>10</v>
      </c>
      <c r="E11" s="202" t="s">
        <v>11</v>
      </c>
      <c r="F11" s="251" t="s">
        <v>12</v>
      </c>
      <c r="G11" s="202" t="s">
        <v>13</v>
      </c>
      <c r="H11" s="251" t="s">
        <v>14</v>
      </c>
      <c r="I11" s="202" t="s">
        <v>15</v>
      </c>
      <c r="J11" s="251" t="s">
        <v>16</v>
      </c>
      <c r="K11" s="251" t="s">
        <v>160</v>
      </c>
      <c r="L11" s="203" t="s">
        <v>161</v>
      </c>
    </row>
    <row r="12" spans="1:13" x14ac:dyDescent="0.25">
      <c r="A12" s="80"/>
      <c r="B12" s="80"/>
      <c r="C12" s="247"/>
      <c r="D12" s="248"/>
      <c r="E12" s="247"/>
      <c r="F12" s="248"/>
      <c r="G12" s="247"/>
      <c r="H12" s="248"/>
      <c r="I12" s="247"/>
      <c r="J12" s="248"/>
      <c r="K12" s="248"/>
      <c r="L12" s="248"/>
    </row>
    <row r="13" spans="1:13" s="22" customFormat="1" x14ac:dyDescent="0.25">
      <c r="A13" s="73"/>
      <c r="B13" s="72" t="s">
        <v>97</v>
      </c>
      <c r="C13" s="230">
        <v>5489996712</v>
      </c>
      <c r="D13" s="231">
        <v>99.999999999999986</v>
      </c>
      <c r="E13" s="230">
        <v>5489996712</v>
      </c>
      <c r="F13" s="231">
        <v>100</v>
      </c>
      <c r="G13" s="230">
        <v>5788774495</v>
      </c>
      <c r="H13" s="231">
        <v>99.999999999999986</v>
      </c>
      <c r="I13" s="230">
        <v>5788774495</v>
      </c>
      <c r="J13" s="42">
        <v>99.999999999999986</v>
      </c>
      <c r="K13" s="253">
        <v>-5.1613304898656232</v>
      </c>
      <c r="L13" s="253">
        <v>-5.1613304898656232</v>
      </c>
    </row>
    <row r="14" spans="1:13" s="22" customFormat="1" x14ac:dyDescent="0.25">
      <c r="A14" s="73"/>
      <c r="B14" s="72"/>
      <c r="C14" s="230"/>
      <c r="D14" s="231"/>
      <c r="E14" s="230"/>
      <c r="F14" s="231"/>
      <c r="G14" s="230"/>
      <c r="H14" s="231"/>
      <c r="I14" s="230"/>
      <c r="J14" s="42"/>
      <c r="K14" s="194"/>
      <c r="L14" s="194"/>
    </row>
    <row r="15" spans="1:13" x14ac:dyDescent="0.25">
      <c r="A15" s="11"/>
      <c r="B15" s="232" t="s">
        <v>162</v>
      </c>
      <c r="C15" s="233">
        <f>SUM(C17:C26)</f>
        <v>4560738674</v>
      </c>
      <c r="D15" s="42">
        <f>C15/C13*100</f>
        <v>83.073613942812869</v>
      </c>
      <c r="E15" s="233">
        <f>SUM(E17:E26)</f>
        <v>4560738674</v>
      </c>
      <c r="F15" s="42">
        <f>E15/E13*100</f>
        <v>83.073613942812869</v>
      </c>
      <c r="G15" s="233">
        <f>SUM(G17:G26)</f>
        <v>4833602517</v>
      </c>
      <c r="H15" s="42">
        <f>G15/G13*100</f>
        <v>83.49958218574551</v>
      </c>
      <c r="I15" s="233">
        <f>SUM(I17:I26)</f>
        <v>4833602517</v>
      </c>
      <c r="J15" s="42">
        <f>I15/I13*100</f>
        <v>83.49958218574551</v>
      </c>
      <c r="K15" s="253">
        <f>(C15-G15)/G15*100</f>
        <v>-5.6451444246879108</v>
      </c>
      <c r="L15" s="253">
        <f>(E15-I15)/I15*100</f>
        <v>-5.6451444246879108</v>
      </c>
      <c r="M15" s="234"/>
    </row>
    <row r="16" spans="1:13" x14ac:dyDescent="0.25">
      <c r="A16" s="11"/>
      <c r="B16" s="102"/>
      <c r="C16" s="235"/>
      <c r="E16" s="191"/>
      <c r="G16" s="191"/>
      <c r="I16" s="191"/>
      <c r="J16" s="43"/>
    </row>
    <row r="17" spans="1:13" ht="15.6" x14ac:dyDescent="0.25">
      <c r="A17" s="11">
        <v>1</v>
      </c>
      <c r="B17" s="122" t="s">
        <v>349</v>
      </c>
      <c r="C17" s="235">
        <v>854426551</v>
      </c>
      <c r="D17" s="43">
        <v>15.563334475818536</v>
      </c>
      <c r="E17" s="236">
        <v>854426551</v>
      </c>
      <c r="F17" s="43">
        <v>15.563334475818536</v>
      </c>
      <c r="G17" s="236">
        <v>941730214</v>
      </c>
      <c r="H17" s="43">
        <v>16.268213847566713</v>
      </c>
      <c r="I17" s="236">
        <v>941730214</v>
      </c>
      <c r="J17" s="43">
        <v>16.268213847566713</v>
      </c>
      <c r="K17" s="145">
        <v>-9.2705598378518221</v>
      </c>
      <c r="L17" s="145">
        <v>-9.2705598378518221</v>
      </c>
      <c r="M17" s="50"/>
    </row>
    <row r="18" spans="1:13" ht="15.6" x14ac:dyDescent="0.25">
      <c r="A18" s="11">
        <v>2</v>
      </c>
      <c r="B18" s="122" t="s">
        <v>350</v>
      </c>
      <c r="C18" s="235">
        <v>806043231</v>
      </c>
      <c r="D18" s="43">
        <v>14.682034858748747</v>
      </c>
      <c r="E18" s="236">
        <v>806043231</v>
      </c>
      <c r="F18" s="43">
        <v>14.682034858748747</v>
      </c>
      <c r="G18" s="237">
        <v>930892685</v>
      </c>
      <c r="H18" s="43">
        <v>16.080997554906482</v>
      </c>
      <c r="I18" s="236">
        <v>930892685</v>
      </c>
      <c r="J18" s="43">
        <v>16.080997554906482</v>
      </c>
      <c r="K18" s="145">
        <v>-13.411798804713992</v>
      </c>
      <c r="L18" s="145">
        <v>-13.411798804713992</v>
      </c>
      <c r="M18" s="50"/>
    </row>
    <row r="19" spans="1:13" x14ac:dyDescent="0.25">
      <c r="A19" s="11">
        <v>3</v>
      </c>
      <c r="B19" s="122" t="s">
        <v>163</v>
      </c>
      <c r="C19" s="235">
        <v>800056650</v>
      </c>
      <c r="D19" s="43">
        <v>14.572989602183936</v>
      </c>
      <c r="E19" s="236">
        <v>800056650</v>
      </c>
      <c r="F19" s="43">
        <v>14.572989602183936</v>
      </c>
      <c r="G19" s="235">
        <v>685581628</v>
      </c>
      <c r="H19" s="43">
        <v>11.843294787042831</v>
      </c>
      <c r="I19" s="235">
        <v>685581628</v>
      </c>
      <c r="J19" s="43">
        <v>11.843294787042831</v>
      </c>
      <c r="K19" s="145">
        <v>16.697504326939171</v>
      </c>
      <c r="L19" s="145">
        <v>16.697504326939171</v>
      </c>
      <c r="M19" s="50"/>
    </row>
    <row r="20" spans="1:13" x14ac:dyDescent="0.25">
      <c r="A20" s="11">
        <v>4</v>
      </c>
      <c r="B20" s="122" t="s">
        <v>164</v>
      </c>
      <c r="C20" s="235">
        <v>711770826</v>
      </c>
      <c r="D20" s="43">
        <v>12.964867983330771</v>
      </c>
      <c r="E20" s="236">
        <v>711770826</v>
      </c>
      <c r="F20" s="43">
        <v>12.964867983330771</v>
      </c>
      <c r="G20" s="235">
        <v>809740089</v>
      </c>
      <c r="H20" s="43">
        <v>13.988109049668552</v>
      </c>
      <c r="I20" s="235">
        <v>809740089</v>
      </c>
      <c r="J20" s="43">
        <v>13.988109049668552</v>
      </c>
      <c r="K20" s="145">
        <v>-12.098852993803055</v>
      </c>
      <c r="L20" s="145">
        <v>-12.098852993803055</v>
      </c>
      <c r="M20" s="50"/>
    </row>
    <row r="21" spans="1:13" x14ac:dyDescent="0.25">
      <c r="A21" s="11">
        <v>5</v>
      </c>
      <c r="B21" s="122" t="s">
        <v>165</v>
      </c>
      <c r="C21" s="235">
        <v>291926725</v>
      </c>
      <c r="D21" s="43">
        <v>5.3174298695281257</v>
      </c>
      <c r="E21" s="236">
        <v>291926725</v>
      </c>
      <c r="F21" s="43">
        <v>5.3174298695281257</v>
      </c>
      <c r="G21" s="235">
        <v>263646493</v>
      </c>
      <c r="H21" s="43">
        <v>4.5544440058551636</v>
      </c>
      <c r="I21" s="235">
        <v>263646493</v>
      </c>
      <c r="J21" s="43">
        <v>4.5544440058551636</v>
      </c>
      <c r="K21" s="145">
        <v>10.726572418317737</v>
      </c>
      <c r="L21" s="145">
        <v>10.726572418317737</v>
      </c>
      <c r="M21" s="50"/>
    </row>
    <row r="22" spans="1:13" x14ac:dyDescent="0.25">
      <c r="A22" s="11">
        <v>6</v>
      </c>
      <c r="B22" s="122" t="s">
        <v>166</v>
      </c>
      <c r="C22" s="235">
        <v>276730589</v>
      </c>
      <c r="D22" s="43">
        <v>5.040633055300817</v>
      </c>
      <c r="E22" s="236">
        <v>276730589</v>
      </c>
      <c r="F22" s="43">
        <v>5.040633055300817</v>
      </c>
      <c r="G22" s="235">
        <v>310252130</v>
      </c>
      <c r="H22" s="43">
        <v>5.3595476947318881</v>
      </c>
      <c r="I22" s="235">
        <v>310252130</v>
      </c>
      <c r="J22" s="43">
        <v>5.3595476947318881</v>
      </c>
      <c r="K22" s="145">
        <v>-10.804612687107095</v>
      </c>
      <c r="L22" s="145">
        <v>-10.804612687107095</v>
      </c>
      <c r="M22" s="50"/>
    </row>
    <row r="23" spans="1:13" x14ac:dyDescent="0.25">
      <c r="A23" s="11">
        <v>7</v>
      </c>
      <c r="B23" s="122" t="s">
        <v>167</v>
      </c>
      <c r="C23" s="235">
        <v>241142894</v>
      </c>
      <c r="D23" s="43">
        <v>4.3924050714440579</v>
      </c>
      <c r="E23" s="236">
        <v>241142894</v>
      </c>
      <c r="F23" s="43">
        <v>4.3924050714440579</v>
      </c>
      <c r="G23" s="235">
        <v>231353044</v>
      </c>
      <c r="H23" s="43">
        <v>3.9965806959630061</v>
      </c>
      <c r="I23" s="235">
        <v>231353044</v>
      </c>
      <c r="J23" s="43">
        <v>3.9965806959630061</v>
      </c>
      <c r="K23" s="145">
        <v>4.2315630824377726</v>
      </c>
      <c r="L23" s="145">
        <v>4.2315630824377726</v>
      </c>
      <c r="M23" s="50"/>
    </row>
    <row r="24" spans="1:13" x14ac:dyDescent="0.25">
      <c r="A24" s="11">
        <v>8</v>
      </c>
      <c r="B24" s="122" t="s">
        <v>168</v>
      </c>
      <c r="C24" s="235">
        <v>215221890</v>
      </c>
      <c r="D24" s="43">
        <v>3.9202553533332609</v>
      </c>
      <c r="E24" s="236">
        <v>215221890</v>
      </c>
      <c r="F24" s="43">
        <v>3.9202553533332609</v>
      </c>
      <c r="G24" s="235">
        <v>176219390</v>
      </c>
      <c r="H24" s="43">
        <v>3.0441571035839772</v>
      </c>
      <c r="I24" s="235">
        <v>176219390</v>
      </c>
      <c r="J24" s="43">
        <v>3.0441571035839772</v>
      </c>
      <c r="K24" s="145">
        <v>22.13292192192926</v>
      </c>
      <c r="L24" s="145">
        <v>22.13292192192926</v>
      </c>
      <c r="M24" s="50"/>
    </row>
    <row r="25" spans="1:13" x14ac:dyDescent="0.25">
      <c r="A25" s="11">
        <v>9</v>
      </c>
      <c r="B25" s="122" t="s">
        <v>169</v>
      </c>
      <c r="C25" s="235">
        <v>212009512</v>
      </c>
      <c r="D25" s="43">
        <v>3.8617420578156438</v>
      </c>
      <c r="E25" s="236">
        <v>212009512</v>
      </c>
      <c r="F25" s="43">
        <v>3.8617420578156438</v>
      </c>
      <c r="G25" s="235">
        <v>283962652</v>
      </c>
      <c r="H25" s="43">
        <v>4.9054018643370902</v>
      </c>
      <c r="I25" s="235">
        <v>283962652</v>
      </c>
      <c r="J25" s="43">
        <v>4.9054018643370902</v>
      </c>
      <c r="K25" s="145">
        <v>-25.338944925757346</v>
      </c>
      <c r="L25" s="145">
        <v>-25.338944925757346</v>
      </c>
      <c r="M25" s="50"/>
    </row>
    <row r="26" spans="1:13" x14ac:dyDescent="0.25">
      <c r="A26" s="11">
        <v>10</v>
      </c>
      <c r="B26" s="122" t="s">
        <v>170</v>
      </c>
      <c r="C26" s="235">
        <v>151409806</v>
      </c>
      <c r="D26" s="43">
        <v>2.7579216153089745</v>
      </c>
      <c r="E26" s="236">
        <v>151409806</v>
      </c>
      <c r="F26" s="43">
        <v>2.7579216153089745</v>
      </c>
      <c r="G26" s="235">
        <v>200224192</v>
      </c>
      <c r="H26" s="43">
        <v>3.4588355820898151</v>
      </c>
      <c r="I26" s="235">
        <v>200224192</v>
      </c>
      <c r="J26" s="43">
        <v>3.4588355820898151</v>
      </c>
      <c r="K26" s="145">
        <v>-24.379864147485229</v>
      </c>
      <c r="L26" s="145">
        <v>-24.379864147485229</v>
      </c>
      <c r="M26" s="50"/>
    </row>
    <row r="27" spans="1:13" x14ac:dyDescent="0.25">
      <c r="A27" s="11"/>
      <c r="B27" s="122"/>
      <c r="C27" s="235"/>
      <c r="D27" s="43"/>
      <c r="E27" s="236"/>
      <c r="F27" s="43"/>
      <c r="G27" s="235"/>
      <c r="H27" s="43"/>
      <c r="I27" s="235"/>
      <c r="J27" s="43"/>
      <c r="M27" s="50"/>
    </row>
    <row r="28" spans="1:13" s="22" customFormat="1" x14ac:dyDescent="0.25">
      <c r="A28" s="73"/>
      <c r="B28" s="238" t="s">
        <v>171</v>
      </c>
      <c r="C28" s="233">
        <f>SUM(C30:C40)</f>
        <v>929258038</v>
      </c>
      <c r="D28" s="42">
        <f>C28/C13*100</f>
        <v>16.926386057187131</v>
      </c>
      <c r="E28" s="239">
        <f>SUM(E30:E40)</f>
        <v>929258038</v>
      </c>
      <c r="F28" s="42">
        <f>E28/E13*100</f>
        <v>16.926386057187131</v>
      </c>
      <c r="G28" s="233">
        <f>SUM(G30:G40)</f>
        <v>955171978</v>
      </c>
      <c r="H28" s="42">
        <f>G28/G13*100</f>
        <v>16.500417814254483</v>
      </c>
      <c r="I28" s="233">
        <f>SUM(I30:I40)</f>
        <v>955171978</v>
      </c>
      <c r="J28" s="42">
        <f>I28/I13*100</f>
        <v>16.500417814254483</v>
      </c>
      <c r="K28" s="253">
        <f>(C28-G28)/G28*100</f>
        <v>-2.7130130067530103</v>
      </c>
      <c r="L28" s="253">
        <f>(E28-I28)/I28*100</f>
        <v>-2.7130130067530103</v>
      </c>
      <c r="M28" s="240"/>
    </row>
    <row r="29" spans="1:13" x14ac:dyDescent="0.25">
      <c r="A29" s="11"/>
      <c r="B29" s="122"/>
      <c r="C29" s="235"/>
      <c r="D29" s="43"/>
      <c r="E29" s="236"/>
      <c r="F29" s="43"/>
      <c r="G29" s="235"/>
      <c r="H29" s="43"/>
      <c r="I29" s="235"/>
      <c r="J29" s="43"/>
      <c r="M29" s="50"/>
    </row>
    <row r="30" spans="1:13" ht="15.6" x14ac:dyDescent="0.25">
      <c r="A30" s="11">
        <v>11</v>
      </c>
      <c r="B30" s="122" t="s">
        <v>351</v>
      </c>
      <c r="C30" s="235">
        <v>135547571</v>
      </c>
      <c r="D30" s="43">
        <v>2.4689918429954787</v>
      </c>
      <c r="E30" s="236">
        <v>135547571</v>
      </c>
      <c r="F30" s="43">
        <v>2.4689918429954787</v>
      </c>
      <c r="G30" s="235">
        <v>156960782</v>
      </c>
      <c r="H30" s="43">
        <v>2.7114682414312981</v>
      </c>
      <c r="I30" s="235">
        <v>156960782</v>
      </c>
      <c r="J30" s="43">
        <v>2.7114682414312981</v>
      </c>
      <c r="K30" s="145">
        <v>-13.642395716402589</v>
      </c>
      <c r="L30" s="145">
        <v>-13.642395716402589</v>
      </c>
      <c r="M30" s="50"/>
    </row>
    <row r="31" spans="1:13" x14ac:dyDescent="0.25">
      <c r="A31" s="11">
        <v>12</v>
      </c>
      <c r="B31" s="122" t="s">
        <v>172</v>
      </c>
      <c r="C31" s="235">
        <v>117439355</v>
      </c>
      <c r="D31" s="43">
        <v>2.1391516454518413</v>
      </c>
      <c r="E31" s="236">
        <v>117439355</v>
      </c>
      <c r="F31" s="43">
        <v>2.1391516454518413</v>
      </c>
      <c r="G31" s="235">
        <v>104621586</v>
      </c>
      <c r="H31" s="43">
        <v>1.8073183899349667</v>
      </c>
      <c r="I31" s="235">
        <v>104621586</v>
      </c>
      <c r="J31" s="43">
        <v>1.8073183899349667</v>
      </c>
      <c r="K31" s="145">
        <v>12.251552944341725</v>
      </c>
      <c r="L31" s="145">
        <v>12.251552944341725</v>
      </c>
      <c r="M31" s="50"/>
    </row>
    <row r="32" spans="1:13" x14ac:dyDescent="0.25">
      <c r="A32" s="11">
        <v>13</v>
      </c>
      <c r="B32" s="122" t="s">
        <v>173</v>
      </c>
      <c r="C32" s="235">
        <v>81563008</v>
      </c>
      <c r="D32" s="43">
        <v>1.4856658806683818</v>
      </c>
      <c r="E32" s="236">
        <v>81563008</v>
      </c>
      <c r="F32" s="43">
        <v>1.4856658806683818</v>
      </c>
      <c r="G32" s="235">
        <v>49769039</v>
      </c>
      <c r="H32" s="43">
        <v>0.8597508685644526</v>
      </c>
      <c r="I32" s="235">
        <v>49769039</v>
      </c>
      <c r="J32" s="43">
        <v>0.8597508685644526</v>
      </c>
      <c r="K32" s="145">
        <v>63.883027759487177</v>
      </c>
      <c r="L32" s="145">
        <v>63.883027759487177</v>
      </c>
      <c r="M32" s="50"/>
    </row>
    <row r="33" spans="1:26" x14ac:dyDescent="0.25">
      <c r="A33" s="11">
        <v>14</v>
      </c>
      <c r="B33" s="122" t="s">
        <v>174</v>
      </c>
      <c r="C33" s="235">
        <v>60549623</v>
      </c>
      <c r="D33" s="43">
        <v>1.1029081833082162</v>
      </c>
      <c r="E33" s="236">
        <v>60549623</v>
      </c>
      <c r="F33" s="43">
        <v>1.1029081833082162</v>
      </c>
      <c r="G33" s="235">
        <v>62585334</v>
      </c>
      <c r="H33" s="43">
        <v>1.081149974905008</v>
      </c>
      <c r="I33" s="235">
        <v>62585334</v>
      </c>
      <c r="J33" s="43">
        <v>1.081149974905008</v>
      </c>
      <c r="K33" s="145">
        <v>-3.2526965502812533</v>
      </c>
      <c r="L33" s="145">
        <v>-3.2526965502812533</v>
      </c>
      <c r="M33" s="50"/>
    </row>
    <row r="34" spans="1:26" x14ac:dyDescent="0.25">
      <c r="A34" s="11">
        <v>15</v>
      </c>
      <c r="B34" s="122" t="s">
        <v>175</v>
      </c>
      <c r="C34" s="235">
        <v>47384901</v>
      </c>
      <c r="D34" s="43">
        <v>0.86311346774445941</v>
      </c>
      <c r="E34" s="236">
        <v>47384901</v>
      </c>
      <c r="F34" s="43">
        <v>0.86311346774445941</v>
      </c>
      <c r="G34" s="235">
        <v>61570542</v>
      </c>
      <c r="H34" s="43">
        <v>1.0636196323277229</v>
      </c>
      <c r="I34" s="235">
        <v>61570542</v>
      </c>
      <c r="J34" s="43">
        <v>1.0636196323277229</v>
      </c>
      <c r="K34" s="145">
        <v>-23.039655879592548</v>
      </c>
      <c r="L34" s="145">
        <v>-23.039655879592548</v>
      </c>
      <c r="M34" s="50"/>
    </row>
    <row r="35" spans="1:26" x14ac:dyDescent="0.25">
      <c r="A35" s="11">
        <v>16</v>
      </c>
      <c r="B35" s="122" t="s">
        <v>176</v>
      </c>
      <c r="C35" s="235">
        <v>41277389</v>
      </c>
      <c r="D35" s="43">
        <v>0.7518654594050328</v>
      </c>
      <c r="E35" s="236">
        <v>41277389</v>
      </c>
      <c r="F35" s="43">
        <v>0.7518654594050328</v>
      </c>
      <c r="G35" s="235">
        <v>41399968</v>
      </c>
      <c r="H35" s="43">
        <v>0.7151767275743568</v>
      </c>
      <c r="I35" s="235">
        <v>41399968</v>
      </c>
      <c r="J35" s="43">
        <v>0.7151767275743568</v>
      </c>
      <c r="K35" s="145">
        <v>-0.29608476992059041</v>
      </c>
      <c r="L35" s="145">
        <v>-0.29608476992059041</v>
      </c>
      <c r="M35" s="50"/>
    </row>
    <row r="36" spans="1:26" x14ac:dyDescent="0.25">
      <c r="A36" s="11">
        <v>17</v>
      </c>
      <c r="B36" s="102" t="s">
        <v>177</v>
      </c>
      <c r="C36" s="235">
        <v>39097119</v>
      </c>
      <c r="D36" s="43">
        <v>0.71215195656751062</v>
      </c>
      <c r="E36" s="236">
        <v>39097119</v>
      </c>
      <c r="F36" s="43">
        <v>0.71215195656751062</v>
      </c>
      <c r="G36" s="236">
        <v>57789239</v>
      </c>
      <c r="H36" s="43">
        <v>0.99829832808161578</v>
      </c>
      <c r="I36" s="236">
        <v>57789239</v>
      </c>
      <c r="J36" s="43">
        <v>0.99829832808161578</v>
      </c>
      <c r="K36" s="145">
        <v>-32.345329897837907</v>
      </c>
      <c r="L36" s="145">
        <v>-32.345329897837907</v>
      </c>
      <c r="M36" s="50"/>
    </row>
    <row r="37" spans="1:26" x14ac:dyDescent="0.25">
      <c r="A37" s="11">
        <v>18</v>
      </c>
      <c r="B37" s="102" t="s">
        <v>178</v>
      </c>
      <c r="C37" s="235">
        <v>34512265</v>
      </c>
      <c r="D37" s="43">
        <v>0.62863908323593909</v>
      </c>
      <c r="E37" s="236">
        <v>34512265</v>
      </c>
      <c r="F37" s="43">
        <v>0.62863908323593909</v>
      </c>
      <c r="G37" s="235">
        <v>25415324</v>
      </c>
      <c r="H37" s="43">
        <v>0.43904498304351375</v>
      </c>
      <c r="I37" s="235">
        <v>25415324</v>
      </c>
      <c r="J37" s="43">
        <v>0.43904498304351375</v>
      </c>
      <c r="K37" s="145">
        <v>35.793134095005044</v>
      </c>
      <c r="L37" s="145">
        <v>35.793134095005044</v>
      </c>
      <c r="M37" s="50"/>
    </row>
    <row r="38" spans="1:26" x14ac:dyDescent="0.25">
      <c r="A38" s="11">
        <v>19</v>
      </c>
      <c r="B38" s="102" t="s">
        <v>179</v>
      </c>
      <c r="C38" s="235">
        <v>33728746</v>
      </c>
      <c r="D38" s="43">
        <v>0.61436732605460254</v>
      </c>
      <c r="E38" s="236">
        <v>33728746</v>
      </c>
      <c r="F38" s="43">
        <v>0.61436732605460254</v>
      </c>
      <c r="G38" s="235">
        <v>37020430</v>
      </c>
      <c r="H38" s="43">
        <v>0.63952102525285881</v>
      </c>
      <c r="I38" s="235">
        <v>37020430</v>
      </c>
      <c r="J38" s="43">
        <v>0.63952102525285881</v>
      </c>
      <c r="K38" s="145">
        <v>-8.8915336747844353</v>
      </c>
      <c r="L38" s="145">
        <v>-8.8915336747844353</v>
      </c>
      <c r="M38" s="50"/>
    </row>
    <row r="39" spans="1:26" x14ac:dyDescent="0.25">
      <c r="A39" s="11">
        <v>20</v>
      </c>
      <c r="B39" s="102" t="s">
        <v>180</v>
      </c>
      <c r="C39" s="235">
        <v>32775194</v>
      </c>
      <c r="D39" s="43">
        <v>0.59699842676335646</v>
      </c>
      <c r="E39" s="236">
        <v>32775194</v>
      </c>
      <c r="F39" s="43">
        <v>0.59699842676335646</v>
      </c>
      <c r="G39" s="235">
        <v>35228246</v>
      </c>
      <c r="H39" s="43">
        <v>0.60856138083160893</v>
      </c>
      <c r="I39" s="235">
        <v>35228246</v>
      </c>
      <c r="J39" s="43">
        <v>0.60856138083160893</v>
      </c>
      <c r="K39" s="145">
        <v>-6.9633100665869136</v>
      </c>
      <c r="L39" s="145">
        <v>-6.9633100665869136</v>
      </c>
      <c r="M39" s="50"/>
    </row>
    <row r="40" spans="1:26" x14ac:dyDescent="0.25">
      <c r="A40" s="11">
        <v>21</v>
      </c>
      <c r="B40" s="102" t="s">
        <v>82</v>
      </c>
      <c r="C40" s="235">
        <v>305382867</v>
      </c>
      <c r="D40" s="43">
        <v>5.562532784992313</v>
      </c>
      <c r="E40" s="235">
        <v>305382867</v>
      </c>
      <c r="F40" s="43">
        <v>5.562532784992313</v>
      </c>
      <c r="G40" s="235">
        <v>322811488</v>
      </c>
      <c r="H40" s="43">
        <v>5.5765082623070814</v>
      </c>
      <c r="I40" s="235">
        <v>322811488</v>
      </c>
      <c r="J40" s="43">
        <v>5.5765082623070814</v>
      </c>
      <c r="K40" s="145">
        <v>-5.3990089101166099</v>
      </c>
      <c r="L40" s="145">
        <v>-5.3990089101166099</v>
      </c>
      <c r="M40" s="50"/>
    </row>
    <row r="41" spans="1:26" x14ac:dyDescent="0.25">
      <c r="A41" s="12"/>
      <c r="B41" s="241"/>
      <c r="C41" s="242"/>
      <c r="D41" s="243"/>
      <c r="E41" s="244"/>
      <c r="F41" s="243"/>
      <c r="G41" s="244"/>
      <c r="H41" s="243"/>
      <c r="I41" s="244"/>
      <c r="J41" s="245"/>
      <c r="K41" s="243"/>
      <c r="L41" s="243"/>
    </row>
    <row r="42" spans="1:26" x14ac:dyDescent="0.25">
      <c r="A42" s="11"/>
      <c r="B42" s="102"/>
    </row>
    <row r="43" spans="1:26" s="1" customFormat="1" x14ac:dyDescent="0.25">
      <c r="A43" s="2" t="s">
        <v>181</v>
      </c>
      <c r="B43" s="51"/>
      <c r="C43" s="223"/>
      <c r="D43" s="69"/>
      <c r="E43" s="51"/>
      <c r="F43" s="69"/>
      <c r="G43" s="254"/>
      <c r="H43" s="69"/>
      <c r="I43" s="254"/>
      <c r="J43" s="255"/>
      <c r="K43" s="69"/>
      <c r="L43" s="69"/>
      <c r="M43" s="4"/>
      <c r="N43" s="4"/>
      <c r="O43" s="4"/>
      <c r="P43" s="4"/>
      <c r="Q43" s="4"/>
      <c r="R43" s="4"/>
      <c r="S43" s="4"/>
      <c r="T43" s="4"/>
      <c r="U43" s="4"/>
      <c r="V43" s="4"/>
      <c r="W43" s="4"/>
      <c r="X43" s="4"/>
      <c r="Y43" s="4"/>
      <c r="Z43" s="4"/>
    </row>
    <row r="44" spans="1:26" s="1" customFormat="1" x14ac:dyDescent="0.25">
      <c r="A44" s="34" t="s">
        <v>84</v>
      </c>
      <c r="B44" s="32" t="s">
        <v>182</v>
      </c>
      <c r="C44" s="223"/>
      <c r="D44" s="69"/>
      <c r="E44" s="75"/>
      <c r="F44" s="69"/>
      <c r="G44" s="254"/>
      <c r="H44" s="69"/>
      <c r="I44" s="254"/>
      <c r="J44" s="255"/>
      <c r="K44" s="69"/>
      <c r="L44" s="69"/>
      <c r="M44" s="4"/>
      <c r="N44" s="4"/>
      <c r="O44" s="4"/>
      <c r="P44" s="4"/>
      <c r="Q44" s="4"/>
      <c r="R44" s="4"/>
      <c r="S44" s="4"/>
      <c r="T44" s="4"/>
      <c r="U44" s="4"/>
      <c r="V44" s="4"/>
      <c r="W44" s="4"/>
      <c r="X44" s="4"/>
      <c r="Y44" s="4"/>
      <c r="Z44" s="4"/>
    </row>
    <row r="45" spans="1:26" s="1" customFormat="1" x14ac:dyDescent="0.25">
      <c r="A45" s="3" t="s">
        <v>86</v>
      </c>
      <c r="B45" s="32" t="s">
        <v>183</v>
      </c>
      <c r="C45" s="223"/>
      <c r="D45" s="69"/>
      <c r="E45" s="51"/>
      <c r="F45" s="69"/>
      <c r="G45" s="254"/>
      <c r="H45" s="69"/>
      <c r="I45" s="254"/>
      <c r="J45" s="255"/>
      <c r="K45" s="69"/>
      <c r="L45" s="69"/>
      <c r="M45" s="223"/>
      <c r="N45" s="223"/>
      <c r="O45" s="223"/>
      <c r="P45" s="223"/>
      <c r="Q45" s="223"/>
      <c r="R45" s="223"/>
      <c r="S45" s="223"/>
      <c r="T45" s="223"/>
      <c r="U45" s="223"/>
      <c r="V45" s="223"/>
      <c r="W45" s="223"/>
      <c r="X45" s="223"/>
      <c r="Y45" s="223"/>
      <c r="Z45" s="223"/>
    </row>
    <row r="46" spans="1:26" s="50" customFormat="1" x14ac:dyDescent="0.25">
      <c r="A46" s="3" t="s">
        <v>87</v>
      </c>
      <c r="B46" s="32" t="s">
        <v>184</v>
      </c>
      <c r="C46" s="223"/>
      <c r="D46" s="69"/>
      <c r="E46" s="51"/>
      <c r="F46" s="69"/>
      <c r="G46" s="254"/>
      <c r="H46" s="69"/>
      <c r="I46" s="254"/>
      <c r="J46" s="255"/>
      <c r="K46" s="69"/>
      <c r="L46" s="69"/>
      <c r="M46" s="4"/>
      <c r="N46" s="4"/>
      <c r="O46" s="4"/>
      <c r="P46" s="4"/>
      <c r="Q46" s="4"/>
      <c r="R46" s="4"/>
      <c r="S46" s="4"/>
      <c r="T46" s="4"/>
      <c r="U46" s="4"/>
      <c r="V46" s="4"/>
      <c r="W46" s="4"/>
      <c r="X46" s="4"/>
      <c r="Y46" s="4"/>
      <c r="Z46" s="4"/>
    </row>
    <row r="47" spans="1:26" s="1" customFormat="1" x14ac:dyDescent="0.25">
      <c r="A47" s="3" t="s">
        <v>93</v>
      </c>
      <c r="B47" s="32" t="s">
        <v>94</v>
      </c>
      <c r="C47" s="223"/>
      <c r="D47" s="69"/>
      <c r="E47" s="75"/>
      <c r="F47" s="69"/>
      <c r="G47" s="254"/>
      <c r="H47" s="69"/>
      <c r="I47" s="254"/>
      <c r="J47" s="255"/>
      <c r="K47" s="69"/>
      <c r="L47" s="69"/>
      <c r="M47" s="223"/>
      <c r="N47" s="223"/>
      <c r="O47" s="223"/>
      <c r="P47" s="223"/>
      <c r="Q47" s="223"/>
      <c r="R47" s="223"/>
      <c r="S47" s="223"/>
      <c r="T47" s="223"/>
      <c r="U47" s="223"/>
      <c r="V47" s="223"/>
      <c r="W47" s="223"/>
      <c r="X47" s="223"/>
      <c r="Y47" s="223"/>
      <c r="Z47" s="223"/>
    </row>
    <row r="48" spans="1:26" s="50" customFormat="1" x14ac:dyDescent="0.25">
      <c r="A48" s="3" t="s">
        <v>95</v>
      </c>
      <c r="B48" s="32" t="s">
        <v>96</v>
      </c>
      <c r="C48" s="223"/>
      <c r="D48" s="69"/>
      <c r="E48" s="51"/>
      <c r="F48" s="69"/>
      <c r="G48" s="254"/>
      <c r="H48" s="69"/>
      <c r="I48" s="254"/>
      <c r="J48" s="255"/>
      <c r="K48" s="69"/>
      <c r="L48" s="69"/>
      <c r="M48" s="4"/>
      <c r="N48" s="4"/>
      <c r="O48" s="4"/>
      <c r="P48" s="4"/>
      <c r="Q48" s="4"/>
      <c r="R48" s="4"/>
      <c r="S48" s="4"/>
      <c r="T48" s="4"/>
      <c r="U48" s="4"/>
      <c r="V48" s="4"/>
      <c r="W48" s="4"/>
      <c r="X48" s="4"/>
      <c r="Y48" s="4"/>
      <c r="Z48" s="4"/>
    </row>
    <row r="49" spans="1:12" s="1" customFormat="1" x14ac:dyDescent="0.25">
      <c r="A49" s="4" t="s">
        <v>301</v>
      </c>
      <c r="B49" s="52"/>
      <c r="C49" s="256"/>
      <c r="D49" s="257"/>
      <c r="E49" s="67"/>
      <c r="F49" s="257"/>
      <c r="G49" s="258"/>
      <c r="H49" s="257"/>
      <c r="I49" s="258"/>
      <c r="J49" s="259"/>
      <c r="K49" s="257"/>
      <c r="L49" s="257"/>
    </row>
    <row r="52" spans="1:12" x14ac:dyDescent="0.25">
      <c r="B52" s="122"/>
      <c r="C52" s="246"/>
    </row>
    <row r="53" spans="1:12" x14ac:dyDescent="0.25">
      <c r="B53" s="122"/>
      <c r="C53" s="246"/>
    </row>
    <row r="54" spans="1:12" x14ac:dyDescent="0.25">
      <c r="B54" s="122"/>
      <c r="C54" s="246"/>
    </row>
    <row r="55" spans="1:12" x14ac:dyDescent="0.25">
      <c r="B55" s="122"/>
      <c r="C55" s="246"/>
    </row>
    <row r="56" spans="1:12" x14ac:dyDescent="0.25">
      <c r="B56" s="122"/>
      <c r="C56" s="246"/>
    </row>
    <row r="57" spans="1:12" x14ac:dyDescent="0.25">
      <c r="B57" s="122"/>
      <c r="C57" s="246"/>
    </row>
    <row r="58" spans="1:12" x14ac:dyDescent="0.25">
      <c r="C58" s="246"/>
    </row>
    <row r="61" spans="1:12" x14ac:dyDescent="0.25">
      <c r="B61" s="13"/>
      <c r="C61" s="246"/>
      <c r="E61" s="16"/>
      <c r="G61" s="16"/>
      <c r="I61" s="16"/>
      <c r="J61" s="6"/>
    </row>
    <row r="62" spans="1:12" x14ac:dyDescent="0.25">
      <c r="B62" s="13"/>
      <c r="E62" s="16"/>
      <c r="G62" s="16"/>
      <c r="I62" s="16"/>
      <c r="J62" s="6"/>
    </row>
  </sheetData>
  <mergeCells count="10">
    <mergeCell ref="A9:B11"/>
    <mergeCell ref="C9:F9"/>
    <mergeCell ref="G9:J9"/>
    <mergeCell ref="K9:L9"/>
    <mergeCell ref="A1:L1"/>
    <mergeCell ref="A2:L2"/>
    <mergeCell ref="A3:L3"/>
    <mergeCell ref="A4:L4"/>
    <mergeCell ref="A6:L6"/>
    <mergeCell ref="A7:L7"/>
  </mergeCells>
  <pageMargins left="0.7" right="0.7" top="0.75" bottom="0.75" header="0.3" footer="0.3"/>
  <pageSetup paperSize="1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dimension ref="A1:Z32"/>
  <sheetViews>
    <sheetView zoomScaleNormal="100" zoomScaleSheetLayoutView="100" workbookViewId="0">
      <selection activeCell="D23" sqref="D23"/>
    </sheetView>
  </sheetViews>
  <sheetFormatPr defaultColWidth="8.88671875" defaultRowHeight="13.2" x14ac:dyDescent="0.25"/>
  <cols>
    <col min="1" max="1" width="8.6640625" style="28" customWidth="1"/>
    <col min="2" max="2" width="23.44140625" style="28" customWidth="1"/>
    <col min="3" max="13" width="11.44140625" style="28" customWidth="1"/>
    <col min="14" max="16384" width="8.88671875" style="28"/>
  </cols>
  <sheetData>
    <row r="1" spans="1:13" x14ac:dyDescent="0.25">
      <c r="A1" s="446" t="s">
        <v>0</v>
      </c>
      <c r="B1" s="446"/>
      <c r="C1" s="446"/>
      <c r="D1" s="446"/>
      <c r="E1" s="446"/>
      <c r="F1" s="446"/>
      <c r="G1" s="446"/>
      <c r="H1" s="446"/>
      <c r="I1" s="446"/>
      <c r="J1" s="446"/>
      <c r="K1" s="446"/>
      <c r="L1" s="446"/>
    </row>
    <row r="2" spans="1:13" x14ac:dyDescent="0.25">
      <c r="A2" s="446" t="s">
        <v>1</v>
      </c>
      <c r="B2" s="446"/>
      <c r="C2" s="446"/>
      <c r="D2" s="446"/>
      <c r="E2" s="446"/>
      <c r="F2" s="446"/>
      <c r="G2" s="446"/>
      <c r="H2" s="446"/>
      <c r="I2" s="446"/>
      <c r="J2" s="446"/>
      <c r="K2" s="446"/>
      <c r="L2" s="446"/>
    </row>
    <row r="3" spans="1:13" x14ac:dyDescent="0.25">
      <c r="A3" s="447" t="s">
        <v>300</v>
      </c>
      <c r="B3" s="447"/>
      <c r="C3" s="447"/>
      <c r="D3" s="447"/>
      <c r="E3" s="447"/>
      <c r="F3" s="447"/>
      <c r="G3" s="447"/>
      <c r="H3" s="447"/>
      <c r="I3" s="447"/>
      <c r="J3" s="447"/>
      <c r="K3" s="447"/>
      <c r="L3" s="447"/>
    </row>
    <row r="4" spans="1:13" x14ac:dyDescent="0.25">
      <c r="A4" s="446" t="s">
        <v>2</v>
      </c>
      <c r="B4" s="446"/>
      <c r="C4" s="446"/>
      <c r="D4" s="446"/>
      <c r="E4" s="446"/>
      <c r="F4" s="446"/>
      <c r="G4" s="446"/>
      <c r="H4" s="446"/>
      <c r="I4" s="446"/>
      <c r="J4" s="446"/>
      <c r="K4" s="446"/>
      <c r="L4" s="446"/>
    </row>
    <row r="5" spans="1:13" x14ac:dyDescent="0.25">
      <c r="A5" s="102"/>
      <c r="B5" s="102"/>
      <c r="C5" s="120"/>
      <c r="D5" s="246"/>
      <c r="E5" s="120"/>
      <c r="F5" s="246"/>
      <c r="G5" s="120"/>
      <c r="H5" s="246"/>
      <c r="I5" s="120"/>
      <c r="J5" s="16"/>
      <c r="K5" s="6"/>
      <c r="L5" s="6"/>
    </row>
    <row r="6" spans="1:13" x14ac:dyDescent="0.25">
      <c r="A6" s="448" t="s">
        <v>354</v>
      </c>
      <c r="B6" s="425"/>
      <c r="C6" s="425"/>
      <c r="D6" s="425"/>
      <c r="E6" s="425"/>
      <c r="F6" s="425"/>
      <c r="G6" s="425"/>
      <c r="H6" s="425"/>
      <c r="I6" s="425"/>
      <c r="J6" s="425"/>
      <c r="K6" s="425"/>
      <c r="L6" s="425"/>
    </row>
    <row r="7" spans="1:13" ht="13.8" x14ac:dyDescent="0.25">
      <c r="A7" s="445" t="s">
        <v>302</v>
      </c>
      <c r="B7" s="427"/>
      <c r="C7" s="427"/>
      <c r="D7" s="427"/>
      <c r="E7" s="427"/>
      <c r="F7" s="427"/>
      <c r="G7" s="427"/>
      <c r="H7" s="427"/>
      <c r="I7" s="427"/>
      <c r="J7" s="427"/>
      <c r="K7" s="427"/>
      <c r="L7" s="427"/>
    </row>
    <row r="8" spans="1:13" x14ac:dyDescent="0.25">
      <c r="A8" s="7"/>
      <c r="B8" s="102"/>
      <c r="C8" s="120"/>
      <c r="D8" s="16"/>
      <c r="E8" s="120"/>
      <c r="F8" s="16"/>
      <c r="G8" s="120"/>
      <c r="H8" s="16"/>
      <c r="I8" s="120"/>
      <c r="J8" s="16"/>
      <c r="K8" s="6"/>
      <c r="L8" s="6"/>
    </row>
    <row r="9" spans="1:13" ht="25.95" customHeight="1" x14ac:dyDescent="0.25">
      <c r="A9" s="449" t="s">
        <v>185</v>
      </c>
      <c r="B9" s="402"/>
      <c r="C9" s="420">
        <v>2021</v>
      </c>
      <c r="D9" s="420"/>
      <c r="E9" s="420"/>
      <c r="F9" s="420"/>
      <c r="G9" s="420">
        <v>2020</v>
      </c>
      <c r="H9" s="420"/>
      <c r="I9" s="420"/>
      <c r="J9" s="420"/>
      <c r="K9" s="450" t="s">
        <v>353</v>
      </c>
      <c r="L9" s="451"/>
    </row>
    <row r="10" spans="1:13" ht="26.4" x14ac:dyDescent="0.25">
      <c r="A10" s="419"/>
      <c r="B10" s="402"/>
      <c r="C10" s="269" t="s">
        <v>305</v>
      </c>
      <c r="D10" s="204" t="s">
        <v>337</v>
      </c>
      <c r="E10" s="269" t="s">
        <v>347</v>
      </c>
      <c r="F10" s="204" t="s">
        <v>337</v>
      </c>
      <c r="G10" s="269" t="s">
        <v>306</v>
      </c>
      <c r="H10" s="204" t="s">
        <v>337</v>
      </c>
      <c r="I10" s="269" t="s">
        <v>348</v>
      </c>
      <c r="J10" s="204" t="s">
        <v>337</v>
      </c>
      <c r="K10" s="270" t="s">
        <v>159</v>
      </c>
      <c r="L10" s="271" t="s">
        <v>6</v>
      </c>
    </row>
    <row r="11" spans="1:13" x14ac:dyDescent="0.25">
      <c r="A11" s="419"/>
      <c r="B11" s="402"/>
      <c r="C11" s="272" t="s">
        <v>9</v>
      </c>
      <c r="D11" s="272" t="s">
        <v>10</v>
      </c>
      <c r="E11" s="272" t="s">
        <v>11</v>
      </c>
      <c r="F11" s="272" t="s">
        <v>12</v>
      </c>
      <c r="G11" s="272" t="s">
        <v>13</v>
      </c>
      <c r="H11" s="272" t="s">
        <v>14</v>
      </c>
      <c r="I11" s="272" t="s">
        <v>15</v>
      </c>
      <c r="J11" s="272" t="s">
        <v>16</v>
      </c>
      <c r="K11" s="273" t="s">
        <v>160</v>
      </c>
      <c r="L11" s="274" t="s">
        <v>161</v>
      </c>
    </row>
    <row r="13" spans="1:13" x14ac:dyDescent="0.25">
      <c r="A13" s="72"/>
      <c r="B13" s="232" t="s">
        <v>97</v>
      </c>
      <c r="C13" s="260">
        <v>5489.9967120000001</v>
      </c>
      <c r="D13" s="261"/>
      <c r="E13" s="262">
        <v>5489.9967120000001</v>
      </c>
      <c r="F13" s="263"/>
      <c r="G13" s="262">
        <v>5788.7744949999997</v>
      </c>
      <c r="H13" s="264"/>
      <c r="I13" s="262">
        <v>5788.7744949999997</v>
      </c>
      <c r="J13" s="264"/>
      <c r="K13" s="275">
        <v>-5.1613304898656232</v>
      </c>
      <c r="L13" s="275">
        <v>-5.1613304898656232</v>
      </c>
    </row>
    <row r="14" spans="1:13" x14ac:dyDescent="0.25">
      <c r="C14" s="265"/>
      <c r="K14" s="267"/>
      <c r="L14" s="267"/>
    </row>
    <row r="15" spans="1:13" ht="15.6" x14ac:dyDescent="0.25">
      <c r="A15" s="7">
        <v>1</v>
      </c>
      <c r="B15" s="84" t="s">
        <v>327</v>
      </c>
      <c r="C15" s="265">
        <v>4638.61186</v>
      </c>
      <c r="D15" s="275">
        <v>84.492069910733306</v>
      </c>
      <c r="E15" s="265">
        <v>4638.61186</v>
      </c>
      <c r="F15" s="275">
        <v>84.492069910733306</v>
      </c>
      <c r="G15" s="265">
        <v>4858.2933199999998</v>
      </c>
      <c r="H15" s="275">
        <v>83.926111203611498</v>
      </c>
      <c r="I15" s="265">
        <v>4858.2933199999998</v>
      </c>
      <c r="J15" s="275">
        <v>83.926111203611498</v>
      </c>
      <c r="K15" s="275">
        <v>-4.5217825588184084</v>
      </c>
      <c r="L15" s="275">
        <v>-4.5217825588184102</v>
      </c>
      <c r="M15" s="268"/>
    </row>
    <row r="16" spans="1:13" ht="15.6" x14ac:dyDescent="0.25">
      <c r="A16" s="7">
        <v>2</v>
      </c>
      <c r="B16" s="88" t="s">
        <v>328</v>
      </c>
      <c r="C16" s="265">
        <v>2745.3968679999998</v>
      </c>
      <c r="D16" s="275">
        <v>50.007258875021343</v>
      </c>
      <c r="E16" s="265">
        <v>2745.3968679999998</v>
      </c>
      <c r="F16" s="275">
        <v>50.007258875021343</v>
      </c>
      <c r="G16" s="265">
        <v>2887.7262470000001</v>
      </c>
      <c r="H16" s="275">
        <v>49.884932458402844</v>
      </c>
      <c r="I16" s="265">
        <v>2887.7262470000001</v>
      </c>
      <c r="J16" s="275">
        <v>49.884932458402844</v>
      </c>
      <c r="K16" s="275">
        <v>-4.9287697941542525</v>
      </c>
      <c r="L16" s="275">
        <v>-4.9287697941542525</v>
      </c>
      <c r="M16" s="268"/>
    </row>
    <row r="17" spans="1:26" ht="15.6" x14ac:dyDescent="0.25">
      <c r="A17" s="7">
        <v>3</v>
      </c>
      <c r="B17" s="88" t="s">
        <v>329</v>
      </c>
      <c r="C17" s="265">
        <v>908.77432799999997</v>
      </c>
      <c r="D17" s="275">
        <v>16.553276361962237</v>
      </c>
      <c r="E17" s="265">
        <v>908.77432799999997</v>
      </c>
      <c r="F17" s="275">
        <v>16.553276361962237</v>
      </c>
      <c r="G17" s="265">
        <v>890.33723399999997</v>
      </c>
      <c r="H17" s="275">
        <v>15.380409701034658</v>
      </c>
      <c r="I17" s="265">
        <v>890.33723399999997</v>
      </c>
      <c r="J17" s="275">
        <v>15.380409701034658</v>
      </c>
      <c r="K17" s="275">
        <v>2.0707989395398014</v>
      </c>
      <c r="L17" s="275">
        <v>2.0707989395398085</v>
      </c>
      <c r="M17" s="268"/>
    </row>
    <row r="18" spans="1:26" ht="15.6" x14ac:dyDescent="0.25">
      <c r="A18" s="7">
        <v>4</v>
      </c>
      <c r="B18" s="88" t="s">
        <v>330</v>
      </c>
      <c r="C18" s="265">
        <v>630.79368599999998</v>
      </c>
      <c r="D18" s="275">
        <v>11.489873657323239</v>
      </c>
      <c r="E18" s="265">
        <v>630.79368599999998</v>
      </c>
      <c r="F18" s="275">
        <v>11.489873657323239</v>
      </c>
      <c r="G18" s="265">
        <v>675.37042799999995</v>
      </c>
      <c r="H18" s="275">
        <v>11.666898211069457</v>
      </c>
      <c r="I18" s="265">
        <v>675.37042799999995</v>
      </c>
      <c r="J18" s="275">
        <v>11.666898211069457</v>
      </c>
      <c r="K18" s="275">
        <v>-6.6003396287288973</v>
      </c>
      <c r="L18" s="275">
        <v>-6.6003396287289018</v>
      </c>
      <c r="M18" s="268"/>
    </row>
    <row r="19" spans="1:26" ht="15.6" x14ac:dyDescent="0.25">
      <c r="A19" s="7">
        <v>5</v>
      </c>
      <c r="B19" s="93" t="s">
        <v>331</v>
      </c>
      <c r="C19" s="265">
        <v>214.93693200000001</v>
      </c>
      <c r="D19" s="275">
        <v>3.9150648584213577</v>
      </c>
      <c r="E19" s="265">
        <v>214.93693200000001</v>
      </c>
      <c r="F19" s="275">
        <v>3.9150648584213577</v>
      </c>
      <c r="G19" s="265">
        <v>248.86212599999999</v>
      </c>
      <c r="H19" s="275">
        <v>4.2990468226902312</v>
      </c>
      <c r="I19" s="265">
        <v>248.86212599999999</v>
      </c>
      <c r="J19" s="275">
        <v>4.2990468226902312</v>
      </c>
      <c r="K19" s="275">
        <v>-13.632124158579268</v>
      </c>
      <c r="L19" s="275">
        <v>-13.632124158579273</v>
      </c>
      <c r="M19" s="268"/>
    </row>
    <row r="21" spans="1:26" x14ac:dyDescent="0.25">
      <c r="A21" s="27"/>
      <c r="B21" s="27"/>
      <c r="C21" s="27"/>
      <c r="D21" s="27"/>
      <c r="E21" s="27"/>
      <c r="F21" s="27"/>
      <c r="G21" s="27"/>
      <c r="H21" s="27"/>
      <c r="I21" s="27"/>
      <c r="J21" s="27"/>
      <c r="K21" s="27"/>
      <c r="L21" s="27"/>
    </row>
    <row r="23" spans="1:26" x14ac:dyDescent="0.25">
      <c r="A23" s="30" t="s">
        <v>181</v>
      </c>
      <c r="B23" s="51"/>
      <c r="C23" s="68"/>
      <c r="D23" s="4"/>
      <c r="E23" s="68"/>
      <c r="F23" s="4"/>
      <c r="G23" s="68"/>
      <c r="H23" s="4"/>
      <c r="I23" s="68"/>
      <c r="J23" s="4"/>
      <c r="K23" s="69"/>
      <c r="L23" s="69"/>
      <c r="M23" s="276"/>
      <c r="N23" s="276"/>
      <c r="O23" s="276"/>
      <c r="P23" s="276"/>
      <c r="Q23" s="276"/>
      <c r="R23" s="276"/>
      <c r="S23" s="276"/>
      <c r="T23" s="276"/>
      <c r="U23" s="276"/>
      <c r="V23" s="276"/>
      <c r="W23" s="276"/>
      <c r="X23" s="276"/>
      <c r="Y23" s="276"/>
      <c r="Z23" s="276"/>
    </row>
    <row r="24" spans="1:26" ht="13.2" customHeight="1" x14ac:dyDescent="0.25">
      <c r="A24" s="33" t="s">
        <v>84</v>
      </c>
      <c r="B24" s="444" t="s">
        <v>186</v>
      </c>
      <c r="C24" s="444"/>
      <c r="D24" s="444"/>
      <c r="E24" s="444"/>
      <c r="F24" s="444"/>
      <c r="G24" s="444"/>
      <c r="H24" s="444"/>
      <c r="I24" s="444"/>
      <c r="J24" s="444"/>
      <c r="K24" s="444"/>
      <c r="L24" s="444"/>
      <c r="M24" s="276"/>
      <c r="N24" s="276"/>
      <c r="O24" s="276"/>
      <c r="P24" s="276"/>
      <c r="Q24" s="276"/>
      <c r="R24" s="276"/>
      <c r="S24" s="276"/>
      <c r="T24" s="276"/>
      <c r="U24" s="276"/>
      <c r="V24" s="276"/>
      <c r="W24" s="276"/>
      <c r="X24" s="276"/>
      <c r="Y24" s="276"/>
      <c r="Z24" s="276"/>
    </row>
    <row r="25" spans="1:26" ht="14.25" customHeight="1" x14ac:dyDescent="0.25">
      <c r="A25" s="33" t="s">
        <v>86</v>
      </c>
      <c r="B25" s="32" t="s">
        <v>187</v>
      </c>
      <c r="C25" s="68"/>
      <c r="D25" s="4"/>
      <c r="E25" s="68"/>
      <c r="F25" s="4"/>
      <c r="G25" s="68"/>
      <c r="H25" s="4"/>
      <c r="I25" s="68"/>
      <c r="J25" s="4"/>
      <c r="K25" s="69"/>
      <c r="L25" s="69"/>
      <c r="M25" s="276"/>
      <c r="N25" s="276"/>
      <c r="O25" s="276"/>
      <c r="P25" s="276"/>
      <c r="Q25" s="276"/>
      <c r="R25" s="276"/>
      <c r="S25" s="276"/>
      <c r="T25" s="276"/>
      <c r="U25" s="276"/>
      <c r="V25" s="276"/>
      <c r="W25" s="276"/>
      <c r="X25" s="276"/>
      <c r="Y25" s="276"/>
      <c r="Z25" s="276"/>
    </row>
    <row r="26" spans="1:26" x14ac:dyDescent="0.25">
      <c r="A26" s="33" t="s">
        <v>87</v>
      </c>
      <c r="B26" s="75" t="s">
        <v>188</v>
      </c>
      <c r="C26" s="68"/>
      <c r="D26" s="4"/>
      <c r="E26" s="68"/>
      <c r="F26" s="4"/>
      <c r="G26" s="68"/>
      <c r="H26" s="4"/>
      <c r="I26" s="68"/>
      <c r="J26" s="4"/>
      <c r="K26" s="69"/>
      <c r="L26" s="69"/>
      <c r="M26" s="276"/>
      <c r="N26" s="276"/>
      <c r="O26" s="276"/>
      <c r="P26" s="276"/>
      <c r="Q26" s="276"/>
      <c r="R26" s="276"/>
      <c r="S26" s="276"/>
      <c r="T26" s="276"/>
      <c r="U26" s="276"/>
      <c r="V26" s="276"/>
      <c r="W26" s="276"/>
      <c r="X26" s="276"/>
      <c r="Y26" s="276"/>
      <c r="Z26" s="276"/>
    </row>
    <row r="27" spans="1:26" ht="13.2" customHeight="1" x14ac:dyDescent="0.25">
      <c r="A27" s="20" t="s">
        <v>88</v>
      </c>
      <c r="B27" s="444" t="s">
        <v>189</v>
      </c>
      <c r="C27" s="444"/>
      <c r="D27" s="444"/>
      <c r="E27" s="444"/>
      <c r="F27" s="444"/>
      <c r="G27" s="444"/>
      <c r="H27" s="444"/>
      <c r="I27" s="444"/>
      <c r="J27" s="444"/>
      <c r="K27" s="444"/>
      <c r="L27" s="444"/>
      <c r="M27" s="276"/>
      <c r="N27" s="276"/>
      <c r="O27" s="276"/>
      <c r="P27" s="276"/>
      <c r="Q27" s="276"/>
      <c r="R27" s="276"/>
      <c r="S27" s="276"/>
      <c r="T27" s="276"/>
      <c r="U27" s="276"/>
      <c r="V27" s="276"/>
      <c r="W27" s="276"/>
      <c r="X27" s="276"/>
      <c r="Y27" s="276"/>
      <c r="Z27" s="276"/>
    </row>
    <row r="28" spans="1:26" ht="15.75" customHeight="1" x14ac:dyDescent="0.25">
      <c r="A28" s="20" t="s">
        <v>90</v>
      </c>
      <c r="B28" s="444" t="s">
        <v>190</v>
      </c>
      <c r="C28" s="444"/>
      <c r="D28" s="444"/>
      <c r="E28" s="444"/>
      <c r="F28" s="444"/>
      <c r="G28" s="75"/>
      <c r="H28" s="75"/>
      <c r="I28" s="75"/>
      <c r="J28" s="75"/>
      <c r="K28" s="75"/>
      <c r="L28" s="75"/>
      <c r="M28" s="276"/>
      <c r="N28" s="276"/>
      <c r="O28" s="276"/>
      <c r="P28" s="276"/>
      <c r="Q28" s="276"/>
      <c r="R28" s="276"/>
      <c r="S28" s="276"/>
      <c r="T28" s="276"/>
      <c r="U28" s="276"/>
      <c r="V28" s="276"/>
      <c r="W28" s="276"/>
      <c r="X28" s="276"/>
      <c r="Y28" s="276"/>
      <c r="Z28" s="276"/>
    </row>
    <row r="29" spans="1:26" ht="16.2" customHeight="1" x14ac:dyDescent="0.25">
      <c r="A29" s="20" t="s">
        <v>93</v>
      </c>
      <c r="B29" s="32" t="s">
        <v>94</v>
      </c>
      <c r="C29" s="68"/>
      <c r="D29" s="4"/>
      <c r="E29" s="68"/>
      <c r="F29" s="4"/>
      <c r="G29" s="68"/>
      <c r="H29" s="4"/>
      <c r="I29" s="68"/>
      <c r="J29" s="4"/>
      <c r="K29" s="69"/>
      <c r="L29" s="69"/>
      <c r="M29" s="276"/>
      <c r="N29" s="276"/>
      <c r="O29" s="276"/>
      <c r="P29" s="276"/>
      <c r="Q29" s="276"/>
      <c r="R29" s="276"/>
      <c r="S29" s="276"/>
      <c r="T29" s="276"/>
      <c r="U29" s="276"/>
      <c r="V29" s="276"/>
      <c r="W29" s="276"/>
      <c r="X29" s="276"/>
      <c r="Y29" s="276"/>
      <c r="Z29" s="276"/>
    </row>
    <row r="30" spans="1:26" x14ac:dyDescent="0.25">
      <c r="A30" s="3" t="s">
        <v>95</v>
      </c>
      <c r="B30" s="70" t="s">
        <v>96</v>
      </c>
      <c r="C30" s="68"/>
      <c r="D30" s="4"/>
      <c r="E30" s="68"/>
      <c r="F30" s="4"/>
      <c r="G30" s="68"/>
      <c r="H30" s="4"/>
      <c r="I30" s="68"/>
      <c r="J30" s="4"/>
      <c r="K30" s="69"/>
      <c r="L30" s="69"/>
      <c r="M30" s="276"/>
      <c r="N30" s="276"/>
      <c r="O30" s="276"/>
      <c r="P30" s="276"/>
      <c r="Q30" s="276"/>
      <c r="R30" s="276"/>
      <c r="S30" s="276"/>
      <c r="T30" s="276"/>
      <c r="U30" s="276"/>
      <c r="V30" s="276"/>
      <c r="W30" s="276"/>
      <c r="X30" s="276"/>
      <c r="Y30" s="276"/>
      <c r="Z30" s="276"/>
    </row>
    <row r="31" spans="1:26" ht="13.8" x14ac:dyDescent="0.25">
      <c r="A31" s="4" t="s">
        <v>301</v>
      </c>
      <c r="B31" s="277"/>
      <c r="C31" s="277"/>
      <c r="D31" s="277"/>
      <c r="E31" s="277"/>
      <c r="F31" s="277"/>
      <c r="G31" s="277"/>
      <c r="H31" s="277"/>
      <c r="I31" s="277"/>
      <c r="J31" s="277"/>
      <c r="K31" s="277"/>
      <c r="L31" s="277"/>
      <c r="M31" s="277"/>
      <c r="N31" s="277"/>
      <c r="O31" s="277"/>
      <c r="P31" s="277"/>
      <c r="Q31" s="277"/>
      <c r="R31" s="277"/>
      <c r="S31" s="277"/>
      <c r="T31" s="277"/>
      <c r="U31" s="277"/>
      <c r="V31" s="277"/>
      <c r="W31" s="277"/>
      <c r="X31" s="277"/>
      <c r="Y31" s="277"/>
      <c r="Z31" s="277"/>
    </row>
    <row r="32" spans="1:26" x14ac:dyDescent="0.25">
      <c r="A32" s="11"/>
      <c r="B32" s="266"/>
      <c r="C32" s="120"/>
      <c r="D32" s="16"/>
      <c r="E32" s="120"/>
      <c r="F32" s="16"/>
      <c r="G32" s="120"/>
      <c r="H32" s="16"/>
      <c r="I32" s="120"/>
      <c r="J32" s="16"/>
      <c r="K32" s="6"/>
      <c r="L32" s="6"/>
    </row>
  </sheetData>
  <mergeCells count="13">
    <mergeCell ref="B27:L27"/>
    <mergeCell ref="B28:F28"/>
    <mergeCell ref="A7:L7"/>
    <mergeCell ref="A1:L1"/>
    <mergeCell ref="A2:L2"/>
    <mergeCell ref="A3:L3"/>
    <mergeCell ref="A4:L4"/>
    <mergeCell ref="A6:L6"/>
    <mergeCell ref="A9:B11"/>
    <mergeCell ref="C9:F9"/>
    <mergeCell ref="G9:J9"/>
    <mergeCell ref="K9:L9"/>
    <mergeCell ref="B24:L24"/>
  </mergeCells>
  <pageMargins left="0.70866141732283472" right="0.70866141732283472" top="0.74803149606299213" bottom="0.74803149606299213" header="0.31496062992125984" footer="0.31496062992125984"/>
  <pageSetup paperSize="9" scale="8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88"/>
  <sheetViews>
    <sheetView workbookViewId="0">
      <selection activeCell="A6" sqref="A6:G6"/>
    </sheetView>
  </sheetViews>
  <sheetFormatPr defaultColWidth="9.109375" defaultRowHeight="13.2" x14ac:dyDescent="0.25"/>
  <cols>
    <col min="1" max="1" width="4" style="7" customWidth="1"/>
    <col min="2" max="2" width="48.6640625" style="178" customWidth="1"/>
    <col min="3" max="3" width="12.6640625" style="191" customWidth="1"/>
    <col min="4" max="4" width="12.6640625" style="16" customWidth="1"/>
    <col min="5" max="5" width="12.6640625" style="191" customWidth="1"/>
    <col min="6" max="6" width="12.6640625" style="16" customWidth="1"/>
    <col min="7" max="7" width="12.6640625" style="41" customWidth="1"/>
    <col min="8" max="16384" width="9.109375" style="16"/>
  </cols>
  <sheetData>
    <row r="1" spans="1:26" s="1" customFormat="1" x14ac:dyDescent="0.25">
      <c r="A1" s="424" t="s">
        <v>0</v>
      </c>
      <c r="B1" s="424"/>
      <c r="C1" s="424"/>
      <c r="D1" s="424"/>
      <c r="E1" s="424"/>
      <c r="F1" s="424"/>
      <c r="G1" s="424"/>
    </row>
    <row r="2" spans="1:26" s="1" customFormat="1" x14ac:dyDescent="0.25">
      <c r="A2" s="424" t="s">
        <v>1</v>
      </c>
      <c r="B2" s="424"/>
      <c r="C2" s="424"/>
      <c r="D2" s="424"/>
      <c r="E2" s="424"/>
      <c r="F2" s="424"/>
      <c r="G2" s="424"/>
    </row>
    <row r="3" spans="1:26" s="1" customFormat="1" x14ac:dyDescent="0.25">
      <c r="A3" s="424" t="s">
        <v>300</v>
      </c>
      <c r="B3" s="424"/>
      <c r="C3" s="424"/>
      <c r="D3" s="424"/>
      <c r="E3" s="424"/>
      <c r="F3" s="424"/>
      <c r="G3" s="424"/>
    </row>
    <row r="4" spans="1:26" s="1" customFormat="1" x14ac:dyDescent="0.25">
      <c r="A4" s="424" t="s">
        <v>2</v>
      </c>
      <c r="B4" s="424"/>
      <c r="C4" s="424"/>
      <c r="D4" s="424"/>
      <c r="E4" s="424"/>
      <c r="F4" s="424"/>
      <c r="G4" s="424"/>
    </row>
    <row r="5" spans="1:26" x14ac:dyDescent="0.25">
      <c r="A5" s="72"/>
      <c r="B5" s="165"/>
      <c r="C5" s="166"/>
      <c r="D5" s="72"/>
      <c r="E5" s="166"/>
      <c r="F5" s="72"/>
      <c r="G5" s="6"/>
    </row>
    <row r="6" spans="1:26" s="1" customFormat="1" ht="13.8" x14ac:dyDescent="0.25">
      <c r="A6" s="426" t="s">
        <v>355</v>
      </c>
      <c r="B6" s="427"/>
      <c r="C6" s="427"/>
      <c r="D6" s="427"/>
      <c r="E6" s="427"/>
      <c r="F6" s="427"/>
      <c r="G6" s="427"/>
      <c r="H6" s="141"/>
      <c r="I6" s="141"/>
      <c r="J6" s="141"/>
      <c r="K6" s="141"/>
      <c r="L6" s="141"/>
      <c r="M6" s="141"/>
      <c r="N6" s="141"/>
      <c r="O6" s="141"/>
      <c r="P6" s="141"/>
      <c r="Q6" s="141"/>
      <c r="R6" s="141"/>
      <c r="S6" s="141"/>
      <c r="T6" s="141"/>
      <c r="U6" s="141"/>
      <c r="V6" s="141"/>
      <c r="W6" s="141"/>
      <c r="X6" s="141"/>
      <c r="Y6" s="141"/>
      <c r="Z6" s="141"/>
    </row>
    <row r="7" spans="1:26" x14ac:dyDescent="0.25">
      <c r="A7" s="197" t="s">
        <v>313</v>
      </c>
      <c r="B7" s="198"/>
      <c r="C7" s="199"/>
      <c r="D7" s="37"/>
      <c r="E7" s="167"/>
      <c r="F7" s="37"/>
      <c r="G7" s="40"/>
    </row>
    <row r="8" spans="1:26" s="57" customFormat="1" x14ac:dyDescent="0.25">
      <c r="A8" s="168" t="s">
        <v>302</v>
      </c>
      <c r="B8" s="169"/>
      <c r="C8" s="170"/>
      <c r="D8" s="56"/>
      <c r="E8" s="171"/>
      <c r="F8" s="172"/>
      <c r="G8" s="173"/>
    </row>
    <row r="11" spans="1:26" s="22" customFormat="1" ht="14.25" customHeight="1" x14ac:dyDescent="0.25">
      <c r="A11" s="418" t="s">
        <v>32</v>
      </c>
      <c r="B11" s="402"/>
      <c r="C11" s="420">
        <v>2021</v>
      </c>
      <c r="D11" s="420"/>
      <c r="E11" s="421">
        <v>2020</v>
      </c>
      <c r="F11" s="421"/>
      <c r="G11" s="435" t="s">
        <v>338</v>
      </c>
    </row>
    <row r="12" spans="1:26" s="73" customFormat="1" ht="26.4" x14ac:dyDescent="0.25">
      <c r="A12" s="419"/>
      <c r="B12" s="402"/>
      <c r="C12" s="282" t="s">
        <v>305</v>
      </c>
      <c r="D12" s="204" t="s">
        <v>337</v>
      </c>
      <c r="E12" s="283" t="s">
        <v>306</v>
      </c>
      <c r="F12" s="204" t="s">
        <v>337</v>
      </c>
      <c r="G12" s="436"/>
    </row>
    <row r="13" spans="1:26" s="73" customFormat="1" x14ac:dyDescent="0.25">
      <c r="A13" s="419"/>
      <c r="B13" s="402"/>
      <c r="C13" s="202" t="s">
        <v>9</v>
      </c>
      <c r="D13" s="202" t="s">
        <v>10</v>
      </c>
      <c r="E13" s="202" t="s">
        <v>11</v>
      </c>
      <c r="F13" s="202" t="s">
        <v>12</v>
      </c>
      <c r="G13" s="203" t="s">
        <v>13</v>
      </c>
    </row>
    <row r="14" spans="1:26" s="73" customFormat="1" x14ac:dyDescent="0.25">
      <c r="A14" s="19"/>
      <c r="B14" s="19"/>
      <c r="C14" s="174"/>
      <c r="D14" s="174"/>
      <c r="E14" s="174"/>
      <c r="F14" s="174"/>
      <c r="G14" s="175"/>
    </row>
    <row r="15" spans="1:26" s="73" customFormat="1" x14ac:dyDescent="0.25">
      <c r="A15" s="22"/>
      <c r="B15" s="176" t="s">
        <v>191</v>
      </c>
      <c r="C15" s="177">
        <v>7911447429</v>
      </c>
      <c r="D15" s="218">
        <v>100</v>
      </c>
      <c r="E15" s="177">
        <v>9293015126</v>
      </c>
      <c r="F15" s="218">
        <v>100</v>
      </c>
      <c r="G15" s="286">
        <v>-14.866732468073252</v>
      </c>
    </row>
    <row r="16" spans="1:26" x14ac:dyDescent="0.25">
      <c r="C16" s="179"/>
      <c r="D16" s="50"/>
      <c r="E16" s="179"/>
      <c r="F16" s="50"/>
    </row>
    <row r="17" spans="1:7" x14ac:dyDescent="0.25">
      <c r="A17" s="29">
        <v>1</v>
      </c>
      <c r="B17" s="180" t="s">
        <v>34</v>
      </c>
      <c r="C17" s="181">
        <v>2343736134</v>
      </c>
      <c r="D17" s="218">
        <v>29.624618693778594</v>
      </c>
      <c r="E17" s="181">
        <v>2362799733</v>
      </c>
      <c r="F17" s="218">
        <v>25.425544895427514</v>
      </c>
      <c r="G17" s="286">
        <v>-0.80682246293448667</v>
      </c>
    </row>
    <row r="18" spans="1:7" x14ac:dyDescent="0.25">
      <c r="B18" s="71" t="s">
        <v>35</v>
      </c>
      <c r="C18" s="179">
        <v>1590392836</v>
      </c>
      <c r="D18" s="219">
        <v>20.10242563415509</v>
      </c>
      <c r="E18" s="179">
        <v>1572408314</v>
      </c>
      <c r="F18" s="219">
        <v>16.920324487589777</v>
      </c>
      <c r="G18" s="285">
        <v>1.1437564810535594</v>
      </c>
    </row>
    <row r="19" spans="1:7" x14ac:dyDescent="0.25">
      <c r="B19" s="71" t="s">
        <v>36</v>
      </c>
      <c r="C19" s="179">
        <v>368787686</v>
      </c>
      <c r="D19" s="219">
        <v>4.6614439305781294</v>
      </c>
      <c r="E19" s="179">
        <v>366432742</v>
      </c>
      <c r="F19" s="219">
        <v>3.9430985211117799</v>
      </c>
      <c r="G19" s="285">
        <v>0.64266746119536755</v>
      </c>
    </row>
    <row r="20" spans="1:7" x14ac:dyDescent="0.25">
      <c r="B20" s="71" t="s">
        <v>37</v>
      </c>
      <c r="C20" s="179">
        <v>12279558</v>
      </c>
      <c r="D20" s="219">
        <v>0.15521253361285528</v>
      </c>
      <c r="E20" s="179">
        <v>22511517</v>
      </c>
      <c r="F20" s="219">
        <v>0.24224126071867971</v>
      </c>
      <c r="G20" s="285">
        <v>-45.452107914362237</v>
      </c>
    </row>
    <row r="21" spans="1:7" x14ac:dyDescent="0.25">
      <c r="B21" s="71" t="s">
        <v>38</v>
      </c>
      <c r="C21" s="179">
        <v>87343601</v>
      </c>
      <c r="D21" s="219">
        <v>1.1040154381843648</v>
      </c>
      <c r="E21" s="179">
        <v>91511308</v>
      </c>
      <c r="F21" s="219">
        <v>0.98473215376535472</v>
      </c>
      <c r="G21" s="285">
        <v>-4.5543081954418145</v>
      </c>
    </row>
    <row r="22" spans="1:7" x14ac:dyDescent="0.25">
      <c r="B22" s="71" t="s">
        <v>39</v>
      </c>
      <c r="C22" s="179">
        <v>95336631</v>
      </c>
      <c r="D22" s="219">
        <v>1.2050466347098066</v>
      </c>
      <c r="E22" s="179">
        <v>155601936</v>
      </c>
      <c r="F22" s="219">
        <v>1.674396672019363</v>
      </c>
      <c r="G22" s="285">
        <v>-38.730433919536836</v>
      </c>
    </row>
    <row r="23" spans="1:7" x14ac:dyDescent="0.25">
      <c r="B23" s="71" t="s">
        <v>40</v>
      </c>
      <c r="C23" s="179">
        <v>127803687</v>
      </c>
      <c r="D23" s="219">
        <v>1.6154273683412983</v>
      </c>
      <c r="E23" s="179">
        <v>86471179</v>
      </c>
      <c r="F23" s="219">
        <v>0.9304964839460006</v>
      </c>
      <c r="G23" s="285">
        <v>47.799172484973298</v>
      </c>
    </row>
    <row r="24" spans="1:7" x14ac:dyDescent="0.25">
      <c r="B24" s="71" t="s">
        <v>41</v>
      </c>
      <c r="C24" s="179">
        <v>48663376</v>
      </c>
      <c r="D24" s="219">
        <v>0.61510079459822697</v>
      </c>
      <c r="E24" s="179">
        <v>47237539</v>
      </c>
      <c r="F24" s="219">
        <v>0.50831230079286971</v>
      </c>
      <c r="G24" s="285">
        <v>3.0184404822613642</v>
      </c>
    </row>
    <row r="25" spans="1:7" x14ac:dyDescent="0.25">
      <c r="B25" s="71" t="s">
        <v>42</v>
      </c>
      <c r="C25" s="179">
        <v>8941858</v>
      </c>
      <c r="D25" s="219">
        <v>0.1130242990331068</v>
      </c>
      <c r="E25" s="179">
        <v>15496637</v>
      </c>
      <c r="F25" s="219">
        <v>0.16675574923625708</v>
      </c>
      <c r="G25" s="285">
        <v>-42.298074091817469</v>
      </c>
    </row>
    <row r="26" spans="1:7" x14ac:dyDescent="0.25">
      <c r="B26" s="71" t="s">
        <v>43</v>
      </c>
      <c r="C26" s="179">
        <v>4186901</v>
      </c>
      <c r="D26" s="219">
        <v>5.2922060565713962E-2</v>
      </c>
      <c r="E26" s="179">
        <v>5128561</v>
      </c>
      <c r="F26" s="219">
        <v>5.518726624743471E-2</v>
      </c>
      <c r="G26" s="285">
        <v>-18.36109583175476</v>
      </c>
    </row>
    <row r="27" spans="1:7" x14ac:dyDescent="0.25">
      <c r="A27" s="29">
        <v>2</v>
      </c>
      <c r="B27" s="183" t="s">
        <v>192</v>
      </c>
      <c r="C27" s="179">
        <v>681737593</v>
      </c>
      <c r="D27" s="219">
        <v>8.6171032433463441</v>
      </c>
      <c r="E27" s="179">
        <v>1026214832</v>
      </c>
      <c r="F27" s="219">
        <v>11.042861956921342</v>
      </c>
      <c r="G27" s="285">
        <v>-33.567750948273179</v>
      </c>
    </row>
    <row r="28" spans="1:7" x14ac:dyDescent="0.25">
      <c r="A28" s="29">
        <v>3</v>
      </c>
      <c r="B28" s="71" t="s">
        <v>193</v>
      </c>
      <c r="C28" s="179">
        <v>565080195</v>
      </c>
      <c r="D28" s="219">
        <v>7.1425639880846132</v>
      </c>
      <c r="E28" s="179">
        <v>893453759</v>
      </c>
      <c r="F28" s="219">
        <v>9.6142505622345844</v>
      </c>
      <c r="G28" s="285">
        <v>-36.753280255660101</v>
      </c>
    </row>
    <row r="29" spans="1:7" x14ac:dyDescent="0.25">
      <c r="A29" s="29">
        <v>4</v>
      </c>
      <c r="B29" s="183" t="s">
        <v>194</v>
      </c>
      <c r="C29" s="179">
        <v>396271289</v>
      </c>
      <c r="D29" s="219">
        <v>5.0088342563895205</v>
      </c>
      <c r="E29" s="179">
        <v>627568636</v>
      </c>
      <c r="F29" s="219">
        <v>6.7531218607854004</v>
      </c>
      <c r="G29" s="285">
        <v>-36.856103656524986</v>
      </c>
    </row>
    <row r="30" spans="1:7" x14ac:dyDescent="0.25">
      <c r="A30" s="29">
        <v>5</v>
      </c>
      <c r="B30" s="183" t="s">
        <v>147</v>
      </c>
      <c r="C30" s="179">
        <v>371174047</v>
      </c>
      <c r="D30" s="219">
        <v>4.6916073238309579</v>
      </c>
      <c r="E30" s="179">
        <v>443384040</v>
      </c>
      <c r="F30" s="219">
        <v>4.7711537535272059</v>
      </c>
      <c r="G30" s="285">
        <v>-16.286105607229338</v>
      </c>
    </row>
    <row r="31" spans="1:7" x14ac:dyDescent="0.25">
      <c r="A31" s="29">
        <v>6</v>
      </c>
      <c r="B31" s="183" t="s">
        <v>195</v>
      </c>
      <c r="C31" s="179">
        <v>283189098</v>
      </c>
      <c r="D31" s="219">
        <v>3.5794853033080805</v>
      </c>
      <c r="E31" s="179">
        <v>353770413</v>
      </c>
      <c r="F31" s="219">
        <v>3.8068421088675626</v>
      </c>
      <c r="G31" s="285">
        <v>-19.951163920539617</v>
      </c>
    </row>
    <row r="32" spans="1:7" ht="24" customHeight="1" x14ac:dyDescent="0.25">
      <c r="A32" s="29">
        <v>7</v>
      </c>
      <c r="B32" s="183" t="s">
        <v>356</v>
      </c>
      <c r="C32" s="179">
        <v>266018793</v>
      </c>
      <c r="D32" s="219">
        <v>3.3624541575652556</v>
      </c>
      <c r="E32" s="179">
        <v>272370715</v>
      </c>
      <c r="F32" s="219">
        <v>2.9309186664074307</v>
      </c>
      <c r="G32" s="285">
        <v>-2.3320869866644833</v>
      </c>
    </row>
    <row r="33" spans="1:7" x14ac:dyDescent="0.25">
      <c r="A33" s="29">
        <v>8</v>
      </c>
      <c r="B33" s="184" t="s">
        <v>196</v>
      </c>
      <c r="C33" s="179">
        <v>259703013</v>
      </c>
      <c r="D33" s="219">
        <v>3.2826232535912361</v>
      </c>
      <c r="E33" s="179">
        <v>307116799</v>
      </c>
      <c r="F33" s="219">
        <v>3.3048132907988985</v>
      </c>
      <c r="G33" s="285">
        <v>-15.438356401988941</v>
      </c>
    </row>
    <row r="34" spans="1:7" x14ac:dyDescent="0.25">
      <c r="A34" s="29">
        <v>9</v>
      </c>
      <c r="B34" s="183" t="s">
        <v>197</v>
      </c>
      <c r="C34" s="179">
        <v>251414875</v>
      </c>
      <c r="D34" s="219">
        <v>3.1778619178890075</v>
      </c>
      <c r="E34" s="179">
        <v>229639702</v>
      </c>
      <c r="F34" s="219">
        <v>2.4711000561864362</v>
      </c>
      <c r="G34" s="285">
        <v>9.4823207007993737</v>
      </c>
    </row>
    <row r="35" spans="1:7" x14ac:dyDescent="0.25">
      <c r="A35" s="29">
        <v>10</v>
      </c>
      <c r="B35" s="71" t="s">
        <v>198</v>
      </c>
      <c r="C35" s="179">
        <v>211228959</v>
      </c>
      <c r="D35" s="219">
        <v>2.6699154724295395</v>
      </c>
      <c r="E35" s="179">
        <v>231970954</v>
      </c>
      <c r="F35" s="219">
        <v>2.4961861231775209</v>
      </c>
      <c r="G35" s="285">
        <v>-8.9416345634376277</v>
      </c>
    </row>
    <row r="36" spans="1:7" x14ac:dyDescent="0.25">
      <c r="A36" s="29"/>
      <c r="B36" s="71"/>
      <c r="C36" s="179"/>
      <c r="D36" s="182"/>
      <c r="E36" s="179"/>
      <c r="F36" s="182"/>
    </row>
    <row r="37" spans="1:7" x14ac:dyDescent="0.25">
      <c r="A37" s="29"/>
      <c r="B37" s="185" t="s">
        <v>199</v>
      </c>
      <c r="C37" s="181">
        <v>5629553996</v>
      </c>
      <c r="D37" s="218">
        <v>71.157067610213147</v>
      </c>
      <c r="E37" s="181">
        <v>6748289583</v>
      </c>
      <c r="F37" s="218">
        <v>72.616793274333901</v>
      </c>
      <c r="G37" s="286">
        <v>-16.578061347845392</v>
      </c>
    </row>
    <row r="38" spans="1:7" x14ac:dyDescent="0.25">
      <c r="A38" s="29"/>
      <c r="B38" s="71"/>
      <c r="C38" s="179"/>
      <c r="D38" s="182"/>
      <c r="E38" s="179"/>
      <c r="F38" s="182"/>
    </row>
    <row r="39" spans="1:7" x14ac:dyDescent="0.25">
      <c r="A39" s="29">
        <v>11</v>
      </c>
      <c r="B39" s="71" t="s">
        <v>200</v>
      </c>
      <c r="C39" s="179">
        <v>180267740</v>
      </c>
      <c r="D39" s="219">
        <v>2.2785683860985433</v>
      </c>
      <c r="E39" s="179">
        <v>217128066</v>
      </c>
      <c r="F39" s="219">
        <v>2.3364652166821407</v>
      </c>
      <c r="G39" s="285">
        <v>-16.976306508436366</v>
      </c>
    </row>
    <row r="40" spans="1:7" x14ac:dyDescent="0.25">
      <c r="A40" s="29">
        <v>12</v>
      </c>
      <c r="B40" s="163" t="s">
        <v>201</v>
      </c>
      <c r="C40" s="179">
        <v>155093738</v>
      </c>
      <c r="D40" s="219">
        <v>1.9603712138880218</v>
      </c>
      <c r="E40" s="179">
        <v>136235798</v>
      </c>
      <c r="F40" s="219">
        <v>1.4660021118317075</v>
      </c>
      <c r="G40" s="285">
        <v>13.842132741058254</v>
      </c>
    </row>
    <row r="41" spans="1:7" x14ac:dyDescent="0.25">
      <c r="A41" s="29">
        <v>13</v>
      </c>
      <c r="B41" s="183" t="s">
        <v>59</v>
      </c>
      <c r="C41" s="179">
        <v>151667527</v>
      </c>
      <c r="D41" s="219">
        <v>1.9170642080493561</v>
      </c>
      <c r="E41" s="179">
        <v>172511146</v>
      </c>
      <c r="F41" s="219">
        <v>1.8563527946634701</v>
      </c>
      <c r="G41" s="285">
        <v>-12.082476688201938</v>
      </c>
    </row>
    <row r="42" spans="1:7" x14ac:dyDescent="0.25">
      <c r="A42" s="29">
        <v>14</v>
      </c>
      <c r="B42" s="71" t="s">
        <v>202</v>
      </c>
      <c r="C42" s="179">
        <v>144444957</v>
      </c>
      <c r="D42" s="219">
        <v>1.825771558192073</v>
      </c>
      <c r="E42" s="179">
        <v>154146249</v>
      </c>
      <c r="F42" s="219">
        <v>1.6587323587662048</v>
      </c>
      <c r="G42" s="285">
        <v>-6.2935634586865579</v>
      </c>
    </row>
    <row r="43" spans="1:7" ht="24" customHeight="1" x14ac:dyDescent="0.25">
      <c r="A43" s="29">
        <v>15</v>
      </c>
      <c r="B43" s="71" t="s">
        <v>357</v>
      </c>
      <c r="C43" s="179">
        <v>123316268</v>
      </c>
      <c r="D43" s="219">
        <v>1.5587067866743958</v>
      </c>
      <c r="E43" s="179">
        <v>137438578</v>
      </c>
      <c r="F43" s="219">
        <v>1.4789449509823169</v>
      </c>
      <c r="G43" s="285">
        <v>-10.275360968883129</v>
      </c>
    </row>
    <row r="44" spans="1:7" x14ac:dyDescent="0.25">
      <c r="A44" s="29">
        <v>16</v>
      </c>
      <c r="B44" s="71" t="s">
        <v>203</v>
      </c>
      <c r="C44" s="179">
        <v>120806464</v>
      </c>
      <c r="D44" s="219">
        <v>1.5269830847535548</v>
      </c>
      <c r="E44" s="179">
        <v>181031356</v>
      </c>
      <c r="F44" s="219">
        <v>1.9480368163128285</v>
      </c>
      <c r="G44" s="285">
        <v>-33.267657786311887</v>
      </c>
    </row>
    <row r="45" spans="1:7" x14ac:dyDescent="0.25">
      <c r="A45" s="29">
        <v>17</v>
      </c>
      <c r="B45" s="183" t="s">
        <v>204</v>
      </c>
      <c r="C45" s="179">
        <v>113682107</v>
      </c>
      <c r="D45" s="219">
        <v>1.4369318385822771</v>
      </c>
      <c r="E45" s="179">
        <v>57241448</v>
      </c>
      <c r="F45" s="219">
        <v>0.61596206638951723</v>
      </c>
      <c r="G45" s="285">
        <v>98.601032943820698</v>
      </c>
    </row>
    <row r="46" spans="1:7" x14ac:dyDescent="0.25">
      <c r="A46" s="29">
        <v>18</v>
      </c>
      <c r="B46" s="183" t="s">
        <v>205</v>
      </c>
      <c r="C46" s="179">
        <v>110652022</v>
      </c>
      <c r="D46" s="219">
        <v>1.3986318305598135</v>
      </c>
      <c r="E46" s="179">
        <v>123847154</v>
      </c>
      <c r="F46" s="219">
        <v>1.3326907609727268</v>
      </c>
      <c r="G46" s="285">
        <v>-10.654368367641299</v>
      </c>
    </row>
    <row r="47" spans="1:7" ht="24" customHeight="1" x14ac:dyDescent="0.25">
      <c r="A47" s="29">
        <v>19</v>
      </c>
      <c r="B47" s="71" t="s">
        <v>206</v>
      </c>
      <c r="C47" s="179">
        <v>109931857</v>
      </c>
      <c r="D47" s="219">
        <v>1.3895290082701754</v>
      </c>
      <c r="E47" s="179">
        <v>79697644</v>
      </c>
      <c r="F47" s="219">
        <v>0.85760803054136769</v>
      </c>
      <c r="G47" s="285">
        <v>37.936144009476621</v>
      </c>
    </row>
    <row r="48" spans="1:7" x14ac:dyDescent="0.25">
      <c r="A48" s="29">
        <v>20</v>
      </c>
      <c r="B48" s="183" t="s">
        <v>207</v>
      </c>
      <c r="C48" s="179">
        <v>103709984</v>
      </c>
      <c r="D48" s="219">
        <v>1.3108850805207062</v>
      </c>
      <c r="E48" s="179">
        <v>98551467</v>
      </c>
      <c r="F48" s="219">
        <v>1.0604896867570213</v>
      </c>
      <c r="G48" s="285">
        <v>5.2343381149262846</v>
      </c>
    </row>
    <row r="49" spans="1:7" x14ac:dyDescent="0.25">
      <c r="A49" s="29">
        <v>21</v>
      </c>
      <c r="B49" s="71" t="s">
        <v>208</v>
      </c>
      <c r="C49" s="179">
        <v>100246420</v>
      </c>
      <c r="D49" s="219">
        <v>1.267105936045777</v>
      </c>
      <c r="E49" s="179">
        <v>87865608</v>
      </c>
      <c r="F49" s="219">
        <v>0.94550161393980281</v>
      </c>
      <c r="G49" s="285">
        <v>14.09062348945449</v>
      </c>
    </row>
    <row r="50" spans="1:7" x14ac:dyDescent="0.25">
      <c r="A50" s="29">
        <v>22</v>
      </c>
      <c r="B50" s="183" t="s">
        <v>209</v>
      </c>
      <c r="C50" s="179">
        <v>92974736</v>
      </c>
      <c r="D50" s="219">
        <v>1.1751924895461503</v>
      </c>
      <c r="E50" s="179">
        <v>94365640</v>
      </c>
      <c r="F50" s="219">
        <v>1.0154469644193711</v>
      </c>
      <c r="G50" s="285">
        <v>-1.4739517476912156</v>
      </c>
    </row>
    <row r="51" spans="1:7" x14ac:dyDescent="0.25">
      <c r="A51" s="29">
        <v>23</v>
      </c>
      <c r="B51" s="183" t="s">
        <v>210</v>
      </c>
      <c r="C51" s="179">
        <v>87256386</v>
      </c>
      <c r="D51" s="219">
        <v>1.1029130482515148</v>
      </c>
      <c r="E51" s="179">
        <v>127362693</v>
      </c>
      <c r="F51" s="219">
        <v>1.3705206681915822</v>
      </c>
      <c r="G51" s="285">
        <v>-31.489839022169541</v>
      </c>
    </row>
    <row r="52" spans="1:7" x14ac:dyDescent="0.25">
      <c r="A52" s="29">
        <v>24</v>
      </c>
      <c r="B52" s="71" t="s">
        <v>211</v>
      </c>
      <c r="C52" s="179">
        <v>85601324</v>
      </c>
      <c r="D52" s="219">
        <v>1.0819932100695251</v>
      </c>
      <c r="E52" s="179">
        <v>91638564</v>
      </c>
      <c r="F52" s="219">
        <v>0.98610152633469417</v>
      </c>
      <c r="G52" s="285">
        <v>-6.588099743684328</v>
      </c>
    </row>
    <row r="53" spans="1:7" x14ac:dyDescent="0.25">
      <c r="A53" s="29">
        <v>25</v>
      </c>
      <c r="B53" s="183" t="s">
        <v>110</v>
      </c>
      <c r="C53" s="179">
        <v>83608763</v>
      </c>
      <c r="D53" s="219">
        <v>1.05680741419738</v>
      </c>
      <c r="E53" s="179">
        <v>96148624</v>
      </c>
      <c r="F53" s="219">
        <v>1.0346332454683664</v>
      </c>
      <c r="G53" s="285">
        <v>-13.042163765130955</v>
      </c>
    </row>
    <row r="54" spans="1:7" ht="36" customHeight="1" x14ac:dyDescent="0.25">
      <c r="A54" s="29">
        <v>26</v>
      </c>
      <c r="B54" s="183" t="s">
        <v>212</v>
      </c>
      <c r="C54" s="179">
        <v>78606304</v>
      </c>
      <c r="D54" s="219">
        <v>0.9935767722081138</v>
      </c>
      <c r="E54" s="179">
        <v>121239107</v>
      </c>
      <c r="F54" s="219">
        <v>1.3046261666011627</v>
      </c>
      <c r="G54" s="285">
        <v>-35.164233764935268</v>
      </c>
    </row>
    <row r="55" spans="1:7" x14ac:dyDescent="0.25">
      <c r="A55" s="29">
        <v>27</v>
      </c>
      <c r="B55" s="183" t="s">
        <v>213</v>
      </c>
      <c r="C55" s="179">
        <v>59060532</v>
      </c>
      <c r="D55" s="219">
        <v>0.74651993241475911</v>
      </c>
      <c r="E55" s="179">
        <v>65627780</v>
      </c>
      <c r="F55" s="219">
        <v>0.7062054576494402</v>
      </c>
      <c r="G55" s="285">
        <v>-10.006811140038563</v>
      </c>
    </row>
    <row r="56" spans="1:7" x14ac:dyDescent="0.25">
      <c r="A56" s="29">
        <v>28</v>
      </c>
      <c r="B56" s="183" t="s">
        <v>214</v>
      </c>
      <c r="C56" s="179">
        <v>52942877</v>
      </c>
      <c r="D56" s="219">
        <v>0.66919331102339052</v>
      </c>
      <c r="E56" s="179">
        <v>49131027</v>
      </c>
      <c r="F56" s="219">
        <v>0.52868768998923932</v>
      </c>
      <c r="G56" s="285">
        <v>7.7585392220683724</v>
      </c>
    </row>
    <row r="57" spans="1:7" x14ac:dyDescent="0.25">
      <c r="A57" s="29">
        <v>29</v>
      </c>
      <c r="B57" s="183" t="s">
        <v>76</v>
      </c>
      <c r="C57" s="179">
        <v>50869621</v>
      </c>
      <c r="D57" s="219">
        <v>0.64298753744521664</v>
      </c>
      <c r="E57" s="179">
        <v>55110427</v>
      </c>
      <c r="F57" s="219">
        <v>0.59303063917126353</v>
      </c>
      <c r="G57" s="285">
        <v>-7.695106408810803</v>
      </c>
    </row>
    <row r="58" spans="1:7" x14ac:dyDescent="0.25">
      <c r="A58" s="29">
        <v>30</v>
      </c>
      <c r="B58" s="183" t="s">
        <v>215</v>
      </c>
      <c r="C58" s="179">
        <v>48118621</v>
      </c>
      <c r="D58" s="219">
        <v>0.60821513928813598</v>
      </c>
      <c r="E58" s="179">
        <v>48688691</v>
      </c>
      <c r="F58" s="219">
        <v>0.52392781395328591</v>
      </c>
      <c r="G58" s="285">
        <v>-1.1708468399776906</v>
      </c>
    </row>
    <row r="59" spans="1:7" x14ac:dyDescent="0.25">
      <c r="A59" s="29">
        <v>31</v>
      </c>
      <c r="B59" s="183" t="s">
        <v>216</v>
      </c>
      <c r="C59" s="179">
        <v>43989634</v>
      </c>
      <c r="D59" s="219">
        <v>0.55602510659114945</v>
      </c>
      <c r="E59" s="179">
        <v>48735860</v>
      </c>
      <c r="F59" s="219">
        <v>0.52443538872165185</v>
      </c>
      <c r="G59" s="285">
        <v>-9.7386729196940358</v>
      </c>
    </row>
    <row r="60" spans="1:7" x14ac:dyDescent="0.25">
      <c r="A60" s="29">
        <v>32</v>
      </c>
      <c r="B60" s="183" t="s">
        <v>217</v>
      </c>
      <c r="C60" s="179">
        <v>41256902</v>
      </c>
      <c r="D60" s="219">
        <v>0.52148361434811219</v>
      </c>
      <c r="E60" s="179">
        <v>41529239</v>
      </c>
      <c r="F60" s="219">
        <v>0.44688659640518053</v>
      </c>
      <c r="G60" s="285">
        <v>-0.65577170821743413</v>
      </c>
    </row>
    <row r="61" spans="1:7" x14ac:dyDescent="0.25">
      <c r="A61" s="29">
        <v>33</v>
      </c>
      <c r="B61" s="183" t="s">
        <v>218</v>
      </c>
      <c r="C61" s="179">
        <v>39442982</v>
      </c>
      <c r="D61" s="219">
        <v>0.498555825011474</v>
      </c>
      <c r="E61" s="179">
        <v>51694647</v>
      </c>
      <c r="F61" s="219">
        <v>0.55627421562425639</v>
      </c>
      <c r="G61" s="285">
        <v>-23.700065115059211</v>
      </c>
    </row>
    <row r="62" spans="1:7" x14ac:dyDescent="0.25">
      <c r="A62" s="29">
        <v>34</v>
      </c>
      <c r="B62" s="183" t="s">
        <v>219</v>
      </c>
      <c r="C62" s="179">
        <v>37270203</v>
      </c>
      <c r="D62" s="219">
        <v>0.47109208946245779</v>
      </c>
      <c r="E62" s="179">
        <v>75869213</v>
      </c>
      <c r="F62" s="219">
        <v>0.81641116442104023</v>
      </c>
      <c r="G62" s="285">
        <v>-50.875722145687739</v>
      </c>
    </row>
    <row r="63" spans="1:7" x14ac:dyDescent="0.25">
      <c r="A63" s="29">
        <v>35</v>
      </c>
      <c r="B63" s="183" t="s">
        <v>220</v>
      </c>
      <c r="C63" s="179">
        <v>20202827</v>
      </c>
      <c r="D63" s="219">
        <v>0.25536195723105021</v>
      </c>
      <c r="E63" s="179">
        <v>25604968</v>
      </c>
      <c r="F63" s="219">
        <v>0.27552917597607707</v>
      </c>
      <c r="G63" s="285">
        <v>-21.098018946948105</v>
      </c>
    </row>
    <row r="64" spans="1:7" x14ac:dyDescent="0.25">
      <c r="A64" s="29">
        <v>36</v>
      </c>
      <c r="B64" s="184" t="s">
        <v>221</v>
      </c>
      <c r="C64" s="179">
        <v>12052391</v>
      </c>
      <c r="D64" s="219">
        <v>0.15234116270331347</v>
      </c>
      <c r="E64" s="179">
        <v>15165929</v>
      </c>
      <c r="F64" s="219">
        <v>0.1631970764533543</v>
      </c>
      <c r="G64" s="285">
        <v>-20.529820494346239</v>
      </c>
    </row>
    <row r="65" spans="1:26" x14ac:dyDescent="0.25">
      <c r="A65" s="29">
        <v>37</v>
      </c>
      <c r="B65" s="183" t="s">
        <v>222</v>
      </c>
      <c r="C65" s="179">
        <v>8287915</v>
      </c>
      <c r="D65" s="219">
        <v>0.10475851700183242</v>
      </c>
      <c r="E65" s="179">
        <v>8544081</v>
      </c>
      <c r="F65" s="219">
        <v>9.1940891994196458E-2</v>
      </c>
      <c r="G65" s="285">
        <v>-2.9981691418889844</v>
      </c>
    </row>
    <row r="66" spans="1:26" x14ac:dyDescent="0.25">
      <c r="A66" s="29">
        <v>38</v>
      </c>
      <c r="B66" s="183" t="s">
        <v>223</v>
      </c>
      <c r="C66" s="179">
        <v>6143708</v>
      </c>
      <c r="D66" s="219">
        <v>7.7655929021025666E-2</v>
      </c>
      <c r="E66" s="179">
        <v>6659395</v>
      </c>
      <c r="F66" s="219">
        <v>7.1660219096903677E-2</v>
      </c>
      <c r="G66" s="285">
        <v>-7.7437514969452952</v>
      </c>
    </row>
    <row r="67" spans="1:26" x14ac:dyDescent="0.25">
      <c r="A67" s="29">
        <v>39</v>
      </c>
      <c r="B67" s="183" t="s">
        <v>224</v>
      </c>
      <c r="C67" s="179">
        <v>4327371</v>
      </c>
      <c r="D67" s="219">
        <v>5.469758901686813E-2</v>
      </c>
      <c r="E67" s="179">
        <v>5849522</v>
      </c>
      <c r="F67" s="219">
        <v>6.2945361873287031E-2</v>
      </c>
      <c r="G67" s="285">
        <v>-26.021801439502234</v>
      </c>
    </row>
    <row r="68" spans="1:26" x14ac:dyDescent="0.25">
      <c r="A68" s="29">
        <v>40</v>
      </c>
      <c r="B68" s="183" t="s">
        <v>225</v>
      </c>
      <c r="C68" s="179">
        <v>617701</v>
      </c>
      <c r="D68" s="219">
        <v>7.8076863373416463E-3</v>
      </c>
      <c r="E68" s="179">
        <v>1530764</v>
      </c>
      <c r="F68" s="219">
        <v>1.6472199595556757E-2</v>
      </c>
      <c r="G68" s="285">
        <v>-59.647535479015716</v>
      </c>
    </row>
    <row r="69" spans="1:26" x14ac:dyDescent="0.25">
      <c r="A69" s="29">
        <v>41</v>
      </c>
      <c r="B69" s="183" t="s">
        <v>226</v>
      </c>
      <c r="C69" s="179">
        <v>170460</v>
      </c>
      <c r="D69" s="219">
        <v>2.1545994147059129E-3</v>
      </c>
      <c r="E69" s="179">
        <v>148329</v>
      </c>
      <c r="F69" s="219">
        <v>1.5961342792287626E-3</v>
      </c>
      <c r="G69" s="285">
        <v>14.920211152235918</v>
      </c>
    </row>
    <row r="70" spans="1:26" x14ac:dyDescent="0.25">
      <c r="A70" s="29">
        <v>42</v>
      </c>
      <c r="B70" s="184" t="s">
        <v>227</v>
      </c>
      <c r="C70" s="179">
        <v>126324</v>
      </c>
      <c r="D70" s="219">
        <v>1.5967242547419321E-3</v>
      </c>
      <c r="E70" s="179">
        <v>29298</v>
      </c>
      <c r="F70" s="219">
        <v>3.1526904457553339E-4</v>
      </c>
      <c r="G70" s="285">
        <v>331.16936309645712</v>
      </c>
    </row>
    <row r="71" spans="1:26" x14ac:dyDescent="0.25">
      <c r="A71" s="29">
        <v>43</v>
      </c>
      <c r="B71" s="183" t="s">
        <v>228</v>
      </c>
      <c r="C71" s="284" t="s">
        <v>154</v>
      </c>
      <c r="D71" s="182">
        <v>0</v>
      </c>
      <c r="E71" s="284" t="s">
        <v>154</v>
      </c>
      <c r="F71" s="182">
        <v>0</v>
      </c>
      <c r="G71" s="182">
        <v>0</v>
      </c>
    </row>
    <row r="72" spans="1:26" x14ac:dyDescent="0.25">
      <c r="A72" s="29">
        <v>44</v>
      </c>
      <c r="B72" s="183" t="s">
        <v>229</v>
      </c>
      <c r="C72" s="284" t="s">
        <v>154</v>
      </c>
      <c r="D72" s="182">
        <v>0</v>
      </c>
      <c r="E72" s="284" t="s">
        <v>154</v>
      </c>
      <c r="F72" s="182">
        <v>0</v>
      </c>
      <c r="G72" s="182">
        <v>0</v>
      </c>
    </row>
    <row r="73" spans="1:26" x14ac:dyDescent="0.25">
      <c r="A73" s="29">
        <v>45</v>
      </c>
      <c r="B73" s="183" t="s">
        <v>230</v>
      </c>
      <c r="C73" s="284" t="s">
        <v>154</v>
      </c>
      <c r="D73" s="182">
        <v>0</v>
      </c>
      <c r="E73" s="284" t="s">
        <v>154</v>
      </c>
      <c r="F73" s="182">
        <v>0</v>
      </c>
      <c r="G73" s="182">
        <v>0</v>
      </c>
    </row>
    <row r="74" spans="1:26" x14ac:dyDescent="0.25">
      <c r="A74" s="29">
        <v>46</v>
      </c>
      <c r="B74" s="183" t="s">
        <v>231</v>
      </c>
      <c r="C74" s="284" t="s">
        <v>154</v>
      </c>
      <c r="D74" s="182">
        <v>0</v>
      </c>
      <c r="E74" s="284" t="s">
        <v>154</v>
      </c>
      <c r="F74" s="182">
        <v>0</v>
      </c>
      <c r="G74" s="182">
        <v>0</v>
      </c>
    </row>
    <row r="75" spans="1:26" x14ac:dyDescent="0.25">
      <c r="A75" s="29">
        <v>47</v>
      </c>
      <c r="B75" s="183" t="s">
        <v>82</v>
      </c>
      <c r="C75" s="179">
        <v>15146767</v>
      </c>
      <c r="D75" s="219">
        <v>0.19145380331389675</v>
      </c>
      <c r="E75" s="179">
        <v>68357231</v>
      </c>
      <c r="F75" s="219">
        <v>0.73557645256328186</v>
      </c>
      <c r="G75" s="285">
        <v>-77.841748739061714</v>
      </c>
    </row>
    <row r="76" spans="1:26" x14ac:dyDescent="0.25">
      <c r="A76" s="278"/>
      <c r="B76" s="279"/>
      <c r="C76" s="280"/>
      <c r="D76" s="281"/>
      <c r="E76" s="280"/>
      <c r="F76" s="281"/>
      <c r="G76" s="243"/>
    </row>
    <row r="78" spans="1:26" s="1" customFormat="1" x14ac:dyDescent="0.25">
      <c r="A78" s="32" t="s">
        <v>98</v>
      </c>
      <c r="B78" s="53"/>
      <c r="C78" s="164"/>
      <c r="D78" s="4"/>
      <c r="E78" s="164"/>
      <c r="F78" s="4"/>
      <c r="G78" s="255"/>
      <c r="H78" s="4"/>
      <c r="I78" s="4"/>
      <c r="J78" s="4"/>
      <c r="K78" s="4"/>
      <c r="L78" s="4"/>
      <c r="M78" s="4"/>
      <c r="N78" s="4"/>
      <c r="O78" s="4"/>
      <c r="P78" s="4"/>
      <c r="Q78" s="4"/>
      <c r="R78" s="4"/>
      <c r="S78" s="4"/>
      <c r="T78" s="4"/>
      <c r="U78" s="4"/>
      <c r="V78" s="4"/>
      <c r="W78" s="4"/>
      <c r="X78" s="4"/>
      <c r="Y78" s="4"/>
      <c r="Z78" s="4"/>
    </row>
    <row r="79" spans="1:26" s="1" customFormat="1" x14ac:dyDescent="0.25">
      <c r="A79" s="34" t="s">
        <v>84</v>
      </c>
      <c r="B79" s="4" t="s">
        <v>232</v>
      </c>
      <c r="C79" s="164"/>
      <c r="D79" s="4"/>
      <c r="E79" s="164"/>
      <c r="F79" s="4"/>
      <c r="G79" s="255"/>
      <c r="H79" s="4"/>
      <c r="I79" s="4"/>
      <c r="J79" s="4"/>
      <c r="K79" s="4"/>
      <c r="L79" s="4"/>
      <c r="M79" s="4"/>
      <c r="N79" s="4"/>
      <c r="O79" s="4"/>
      <c r="P79" s="4"/>
      <c r="Q79" s="4"/>
      <c r="R79" s="4"/>
      <c r="S79" s="4"/>
      <c r="T79" s="4"/>
      <c r="U79" s="4"/>
      <c r="V79" s="4"/>
      <c r="W79" s="4"/>
      <c r="X79" s="4"/>
      <c r="Y79" s="4"/>
      <c r="Z79" s="4"/>
    </row>
    <row r="80" spans="1:26" s="1" customFormat="1" x14ac:dyDescent="0.25">
      <c r="A80" s="3" t="s">
        <v>86</v>
      </c>
      <c r="B80" s="4" t="s">
        <v>233</v>
      </c>
      <c r="C80" s="164"/>
      <c r="D80" s="4"/>
      <c r="E80" s="164"/>
      <c r="F80" s="4"/>
      <c r="G80" s="255"/>
      <c r="H80" s="4"/>
      <c r="I80" s="4"/>
      <c r="J80" s="4"/>
      <c r="K80" s="4"/>
      <c r="L80" s="4"/>
      <c r="M80" s="4"/>
      <c r="N80" s="4"/>
      <c r="O80" s="4"/>
      <c r="P80" s="4"/>
      <c r="Q80" s="4"/>
      <c r="R80" s="4"/>
      <c r="S80" s="4"/>
      <c r="T80" s="4"/>
      <c r="U80" s="4"/>
      <c r="V80" s="4"/>
      <c r="W80" s="4"/>
      <c r="X80" s="4"/>
      <c r="Y80" s="4"/>
      <c r="Z80" s="4"/>
    </row>
    <row r="81" spans="1:26" s="1" customFormat="1" x14ac:dyDescent="0.25">
      <c r="A81" s="3" t="s">
        <v>154</v>
      </c>
      <c r="B81" s="4" t="s">
        <v>314</v>
      </c>
      <c r="C81" s="164"/>
      <c r="D81" s="4"/>
      <c r="E81" s="164"/>
      <c r="F81" s="4"/>
      <c r="G81" s="255"/>
      <c r="H81" s="4"/>
      <c r="I81" s="4"/>
      <c r="J81" s="4"/>
      <c r="K81" s="4"/>
      <c r="L81" s="4"/>
      <c r="M81" s="4"/>
      <c r="N81" s="4"/>
      <c r="O81" s="4"/>
      <c r="P81" s="4"/>
      <c r="Q81" s="4"/>
      <c r="R81" s="4"/>
      <c r="S81" s="4"/>
      <c r="T81" s="4"/>
      <c r="U81" s="4"/>
      <c r="V81" s="4"/>
      <c r="W81" s="4"/>
      <c r="X81" s="4"/>
      <c r="Y81" s="4"/>
      <c r="Z81" s="4"/>
    </row>
    <row r="82" spans="1:26" s="1" customFormat="1" x14ac:dyDescent="0.25">
      <c r="A82" s="3" t="s">
        <v>155</v>
      </c>
      <c r="B82" s="31" t="s">
        <v>315</v>
      </c>
      <c r="C82" s="154"/>
      <c r="D82" s="155"/>
      <c r="E82" s="154"/>
      <c r="F82" s="155"/>
      <c r="G82" s="156"/>
      <c r="H82" s="155"/>
      <c r="I82" s="155"/>
      <c r="J82" s="155"/>
      <c r="K82" s="155"/>
      <c r="L82" s="155"/>
      <c r="M82" s="155"/>
      <c r="N82" s="155"/>
      <c r="O82" s="155"/>
      <c r="P82" s="155"/>
      <c r="Q82" s="155"/>
      <c r="R82" s="155"/>
      <c r="S82" s="155"/>
      <c r="T82" s="155"/>
      <c r="U82" s="155"/>
      <c r="V82" s="155"/>
      <c r="W82" s="155"/>
      <c r="X82" s="155"/>
      <c r="Y82" s="155"/>
      <c r="Z82" s="155"/>
    </row>
    <row r="83" spans="1:26" s="1" customFormat="1" x14ac:dyDescent="0.25">
      <c r="A83" s="34" t="s">
        <v>303</v>
      </c>
      <c r="B83" s="4" t="s">
        <v>316</v>
      </c>
      <c r="C83" s="154"/>
      <c r="D83" s="155"/>
      <c r="E83" s="154"/>
      <c r="F83" s="155"/>
      <c r="G83" s="156"/>
      <c r="H83" s="155"/>
      <c r="I83" s="155"/>
      <c r="J83" s="155"/>
      <c r="K83" s="155"/>
      <c r="L83" s="155"/>
      <c r="M83" s="155"/>
      <c r="N83" s="155"/>
      <c r="O83" s="155"/>
      <c r="P83" s="155"/>
      <c r="Q83" s="155"/>
      <c r="R83" s="155"/>
      <c r="S83" s="155"/>
      <c r="T83" s="155"/>
      <c r="U83" s="155"/>
      <c r="V83" s="155"/>
      <c r="W83" s="155"/>
      <c r="X83" s="155"/>
      <c r="Y83" s="155"/>
      <c r="Z83" s="155"/>
    </row>
    <row r="84" spans="1:26" s="1" customFormat="1" x14ac:dyDescent="0.25">
      <c r="A84" s="34" t="s">
        <v>93</v>
      </c>
      <c r="B84" s="4" t="s">
        <v>94</v>
      </c>
      <c r="C84" s="164"/>
      <c r="D84" s="4"/>
      <c r="E84" s="164"/>
      <c r="F84" s="4"/>
      <c r="G84" s="255"/>
      <c r="H84" s="4"/>
      <c r="I84" s="4"/>
      <c r="J84" s="4"/>
      <c r="K84" s="4"/>
      <c r="L84" s="4"/>
      <c r="M84" s="4"/>
      <c r="N84" s="4"/>
      <c r="O84" s="4"/>
      <c r="P84" s="4"/>
      <c r="Q84" s="4"/>
      <c r="R84" s="4"/>
      <c r="S84" s="4"/>
      <c r="T84" s="4"/>
      <c r="U84" s="4"/>
      <c r="V84" s="4"/>
      <c r="W84" s="4"/>
      <c r="X84" s="4"/>
      <c r="Y84" s="4"/>
      <c r="Z84" s="4"/>
    </row>
    <row r="85" spans="1:26" s="1" customFormat="1" x14ac:dyDescent="0.25">
      <c r="A85" s="3" t="s">
        <v>95</v>
      </c>
      <c r="B85" s="4" t="s">
        <v>96</v>
      </c>
      <c r="C85" s="164"/>
      <c r="D85" s="4"/>
      <c r="E85" s="164"/>
      <c r="F85" s="4"/>
      <c r="G85" s="255"/>
      <c r="H85" s="4"/>
      <c r="I85" s="4"/>
      <c r="J85" s="4"/>
      <c r="K85" s="4"/>
      <c r="L85" s="4"/>
      <c r="M85" s="4"/>
      <c r="N85" s="4"/>
      <c r="O85" s="4"/>
      <c r="P85" s="4"/>
      <c r="Q85" s="4"/>
      <c r="R85" s="4"/>
      <c r="S85" s="4"/>
      <c r="T85" s="4"/>
      <c r="U85" s="4"/>
      <c r="V85" s="4"/>
      <c r="W85" s="4"/>
      <c r="X85" s="4"/>
      <c r="Y85" s="4"/>
      <c r="Z85" s="4"/>
    </row>
    <row r="86" spans="1:26" s="1" customFormat="1" x14ac:dyDescent="0.25">
      <c r="A86" s="4" t="s">
        <v>301</v>
      </c>
      <c r="B86" s="51"/>
      <c r="C86" s="164"/>
      <c r="D86" s="4"/>
      <c r="E86" s="164"/>
      <c r="F86" s="4"/>
      <c r="G86" s="255"/>
      <c r="H86" s="4"/>
      <c r="I86" s="4"/>
      <c r="J86" s="4"/>
      <c r="K86" s="4"/>
      <c r="L86" s="4"/>
      <c r="M86" s="4"/>
      <c r="N86" s="4"/>
      <c r="O86" s="4"/>
      <c r="P86" s="4"/>
      <c r="Q86" s="4"/>
      <c r="R86" s="4"/>
      <c r="S86" s="4"/>
      <c r="T86" s="4"/>
      <c r="U86" s="4"/>
      <c r="V86" s="4"/>
      <c r="W86" s="4"/>
      <c r="X86" s="4"/>
      <c r="Y86" s="4"/>
      <c r="Z86" s="4"/>
    </row>
    <row r="87" spans="1:26" s="22" customFormat="1" x14ac:dyDescent="0.25">
      <c r="A87" s="11"/>
      <c r="B87" s="18"/>
      <c r="C87" s="192"/>
      <c r="E87" s="192"/>
      <c r="G87" s="194"/>
    </row>
    <row r="88" spans="1:26" x14ac:dyDescent="0.25">
      <c r="A88" s="11"/>
      <c r="B88" s="18"/>
      <c r="G88" s="6"/>
    </row>
  </sheetData>
  <mergeCells count="9">
    <mergeCell ref="A1:G1"/>
    <mergeCell ref="A2:G2"/>
    <mergeCell ref="A3:G3"/>
    <mergeCell ref="A4:G4"/>
    <mergeCell ref="A11:B13"/>
    <mergeCell ref="C11:D11"/>
    <mergeCell ref="E11:F11"/>
    <mergeCell ref="G11:G12"/>
    <mergeCell ref="A6:G6"/>
  </mergeCells>
  <printOptions horizontalCentered="1"/>
  <pageMargins left="0.19" right="0.23" top="0.4" bottom="0.25" header="0.5" footer="0.5"/>
  <pageSetup paperSize="14"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85"/>
  <sheetViews>
    <sheetView workbookViewId="0">
      <selection activeCell="K5" sqref="K5"/>
    </sheetView>
  </sheetViews>
  <sheetFormatPr defaultColWidth="9.109375" defaultRowHeight="13.2" x14ac:dyDescent="0.25"/>
  <cols>
    <col min="1" max="1" width="2.6640625" style="16" customWidth="1"/>
    <col min="2" max="2" width="35.88671875" style="16" customWidth="1"/>
    <col min="3" max="3" width="13.88671875" style="47" customWidth="1"/>
    <col min="4" max="4" width="13.88671875" style="16" customWidth="1"/>
    <col min="5" max="5" width="13.88671875" style="47" customWidth="1"/>
    <col min="6" max="6" width="13.88671875" style="16" customWidth="1"/>
    <col min="7" max="7" width="13.88671875" style="41" customWidth="1"/>
    <col min="8" max="16384" width="9.109375" style="16"/>
  </cols>
  <sheetData>
    <row r="1" spans="1:26" s="1" customFormat="1" x14ac:dyDescent="0.25">
      <c r="A1" s="123" t="s">
        <v>0</v>
      </c>
      <c r="B1" s="123"/>
      <c r="C1" s="287"/>
      <c r="D1" s="123"/>
      <c r="E1" s="287"/>
      <c r="F1" s="76"/>
      <c r="G1" s="40"/>
    </row>
    <row r="2" spans="1:26" s="1" customFormat="1" x14ac:dyDescent="0.25">
      <c r="A2" s="123" t="s">
        <v>1</v>
      </c>
      <c r="B2" s="123"/>
      <c r="C2" s="287"/>
      <c r="D2" s="123"/>
      <c r="E2" s="287"/>
      <c r="F2" s="76"/>
      <c r="G2" s="40"/>
    </row>
    <row r="3" spans="1:26" s="1" customFormat="1" x14ac:dyDescent="0.25">
      <c r="A3" s="123" t="s">
        <v>300</v>
      </c>
      <c r="B3" s="123"/>
      <c r="C3" s="287"/>
      <c r="D3" s="123"/>
      <c r="E3" s="287"/>
      <c r="F3" s="76"/>
      <c r="G3" s="40"/>
    </row>
    <row r="4" spans="1:26" s="1" customFormat="1" x14ac:dyDescent="0.25">
      <c r="A4" s="123" t="s">
        <v>2</v>
      </c>
      <c r="B4" s="123"/>
      <c r="C4" s="287"/>
      <c r="D4" s="123"/>
      <c r="E4" s="287"/>
      <c r="F4" s="76"/>
      <c r="G4" s="40"/>
    </row>
    <row r="5" spans="1:26" s="22" customFormat="1" x14ac:dyDescent="0.25">
      <c r="A5" s="37"/>
      <c r="B5" s="37"/>
      <c r="C5" s="54"/>
      <c r="D5" s="37"/>
      <c r="E5" s="38"/>
      <c r="F5" s="39"/>
      <c r="G5" s="55"/>
    </row>
    <row r="6" spans="1:26" s="1" customFormat="1" ht="13.8" x14ac:dyDescent="0.25">
      <c r="A6" s="452" t="s">
        <v>358</v>
      </c>
      <c r="B6" s="427"/>
      <c r="C6" s="427"/>
      <c r="D6" s="427"/>
      <c r="E6" s="427"/>
      <c r="F6" s="427"/>
      <c r="G6" s="427"/>
      <c r="H6" s="141"/>
      <c r="I6" s="141"/>
      <c r="J6" s="141"/>
      <c r="K6" s="141"/>
      <c r="L6" s="141"/>
      <c r="M6" s="141"/>
      <c r="N6" s="141"/>
      <c r="O6" s="141"/>
      <c r="P6" s="141"/>
      <c r="Q6" s="141"/>
      <c r="R6" s="141"/>
      <c r="S6" s="141"/>
      <c r="T6" s="141"/>
      <c r="U6" s="141"/>
      <c r="V6" s="141"/>
      <c r="W6" s="141"/>
      <c r="X6" s="141"/>
      <c r="Y6" s="141"/>
      <c r="Z6" s="141"/>
    </row>
    <row r="7" spans="1:26" x14ac:dyDescent="0.25">
      <c r="A7" s="453" t="s">
        <v>313</v>
      </c>
      <c r="B7" s="453"/>
      <c r="C7" s="453"/>
      <c r="D7" s="453"/>
      <c r="E7" s="453"/>
      <c r="F7" s="453"/>
      <c r="G7" s="453"/>
    </row>
    <row r="8" spans="1:26" s="57" customFormat="1" x14ac:dyDescent="0.25">
      <c r="A8" s="446" t="s">
        <v>344</v>
      </c>
      <c r="B8" s="446"/>
      <c r="C8" s="446"/>
      <c r="D8" s="446"/>
      <c r="E8" s="446"/>
      <c r="F8" s="446"/>
      <c r="G8" s="446"/>
    </row>
    <row r="9" spans="1:26" x14ac:dyDescent="0.25">
      <c r="A9" s="15"/>
      <c r="B9" s="15"/>
      <c r="C9" s="38"/>
      <c r="D9" s="15"/>
      <c r="E9" s="38"/>
      <c r="F9" s="15"/>
      <c r="G9" s="55"/>
    </row>
    <row r="10" spans="1:26" ht="13.2" customHeight="1" x14ac:dyDescent="0.25">
      <c r="A10" s="419" t="s">
        <v>99</v>
      </c>
      <c r="B10" s="402"/>
      <c r="C10" s="420">
        <v>2021</v>
      </c>
      <c r="D10" s="420"/>
      <c r="E10" s="420">
        <v>2020</v>
      </c>
      <c r="F10" s="420"/>
      <c r="G10" s="435" t="s">
        <v>343</v>
      </c>
    </row>
    <row r="11" spans="1:26" ht="26.4" x14ac:dyDescent="0.25">
      <c r="A11" s="419"/>
      <c r="B11" s="402"/>
      <c r="C11" s="288" t="s">
        <v>305</v>
      </c>
      <c r="D11" s="291" t="s">
        <v>337</v>
      </c>
      <c r="E11" s="288" t="s">
        <v>306</v>
      </c>
      <c r="F11" s="291" t="s">
        <v>337</v>
      </c>
      <c r="G11" s="436"/>
    </row>
    <row r="12" spans="1:26" x14ac:dyDescent="0.25">
      <c r="A12" s="419"/>
      <c r="B12" s="402"/>
      <c r="C12" s="289" t="s">
        <v>9</v>
      </c>
      <c r="D12" s="289" t="s">
        <v>10</v>
      </c>
      <c r="E12" s="289" t="s">
        <v>11</v>
      </c>
      <c r="F12" s="289" t="s">
        <v>12</v>
      </c>
      <c r="G12" s="290" t="s">
        <v>13</v>
      </c>
    </row>
    <row r="13" spans="1:26" x14ac:dyDescent="0.25">
      <c r="A13" s="14"/>
      <c r="B13" s="14"/>
      <c r="C13" s="58">
        <v>0</v>
      </c>
      <c r="D13" s="59"/>
      <c r="E13" s="58">
        <v>0</v>
      </c>
      <c r="F13" s="59"/>
      <c r="G13" s="60"/>
    </row>
    <row r="14" spans="1:26" x14ac:dyDescent="0.25">
      <c r="A14" s="15" t="s">
        <v>191</v>
      </c>
      <c r="B14" s="37"/>
      <c r="C14" s="295">
        <v>7911447429</v>
      </c>
      <c r="D14" s="292">
        <v>100</v>
      </c>
      <c r="E14" s="295">
        <v>9293015126</v>
      </c>
      <c r="F14" s="292">
        <v>100</v>
      </c>
      <c r="G14" s="292">
        <v>-14.866732468073247</v>
      </c>
    </row>
    <row r="15" spans="1:26" x14ac:dyDescent="0.25">
      <c r="C15" s="62"/>
      <c r="D15" s="63"/>
      <c r="E15" s="62"/>
      <c r="F15" s="63"/>
      <c r="G15" s="61"/>
    </row>
    <row r="16" spans="1:26" ht="12.75" customHeight="1" x14ac:dyDescent="0.25">
      <c r="A16" s="17" t="s">
        <v>234</v>
      </c>
      <c r="C16" s="295">
        <v>2589978051</v>
      </c>
      <c r="D16" s="292">
        <v>32.737094877307058</v>
      </c>
      <c r="E16" s="295">
        <v>3040573814</v>
      </c>
      <c r="F16" s="292">
        <v>32.718916011371611</v>
      </c>
      <c r="G16" s="292">
        <v>-14.819431810051102</v>
      </c>
    </row>
    <row r="17" spans="1:7" ht="12.75" customHeight="1" x14ac:dyDescent="0.25">
      <c r="B17" s="16" t="s">
        <v>235</v>
      </c>
      <c r="C17" s="220">
        <v>489212117</v>
      </c>
      <c r="D17" s="293">
        <v>6.1835981517965539</v>
      </c>
      <c r="E17" s="220">
        <v>721859786</v>
      </c>
      <c r="F17" s="293">
        <v>7.7677672554344657</v>
      </c>
      <c r="G17" s="293">
        <v>-32.228927765758655</v>
      </c>
    </row>
    <row r="18" spans="1:7" ht="12.75" customHeight="1" x14ac:dyDescent="0.25">
      <c r="B18" s="16" t="s">
        <v>225</v>
      </c>
      <c r="C18" s="220">
        <v>380651911</v>
      </c>
      <c r="D18" s="293">
        <v>4.8114066915832883</v>
      </c>
      <c r="E18" s="220">
        <v>389844103</v>
      </c>
      <c r="F18" s="293">
        <v>4.1950227963074553</v>
      </c>
      <c r="G18" s="293">
        <v>-2.3579148509013099</v>
      </c>
    </row>
    <row r="19" spans="1:7" ht="12.75" customHeight="1" x14ac:dyDescent="0.25">
      <c r="B19" s="16" t="s">
        <v>236</v>
      </c>
      <c r="C19" s="220">
        <v>1378772069</v>
      </c>
      <c r="D19" s="293">
        <v>17.42755774304975</v>
      </c>
      <c r="E19" s="220">
        <v>1281847527</v>
      </c>
      <c r="F19" s="293">
        <v>13.793666636930856</v>
      </c>
      <c r="G19" s="293">
        <v>7.5613159879349672</v>
      </c>
    </row>
    <row r="20" spans="1:7" ht="12.75" customHeight="1" x14ac:dyDescent="0.25">
      <c r="A20" s="18"/>
      <c r="B20" s="65" t="s">
        <v>237</v>
      </c>
      <c r="C20" s="220">
        <v>160764477</v>
      </c>
      <c r="D20" s="293">
        <v>2.032048856328184</v>
      </c>
      <c r="E20" s="220">
        <v>320492067</v>
      </c>
      <c r="F20" s="293">
        <v>3.4487414757706274</v>
      </c>
      <c r="G20" s="293">
        <v>-49.838235153570899</v>
      </c>
    </row>
    <row r="21" spans="1:7" ht="12.75" customHeight="1" x14ac:dyDescent="0.25">
      <c r="B21" s="16" t="s">
        <v>238</v>
      </c>
      <c r="C21" s="220">
        <v>54014819</v>
      </c>
      <c r="D21" s="293">
        <v>0.68274256366799158</v>
      </c>
      <c r="E21" s="220">
        <v>159395995</v>
      </c>
      <c r="F21" s="293">
        <v>1.7152236689472486</v>
      </c>
      <c r="G21" s="293">
        <v>-66.112812934854475</v>
      </c>
    </row>
    <row r="22" spans="1:7" ht="12.75" customHeight="1" x14ac:dyDescent="0.25">
      <c r="B22" s="66" t="s">
        <v>239</v>
      </c>
      <c r="C22" s="220">
        <v>126562658</v>
      </c>
      <c r="D22" s="293">
        <v>1.5997408708812895</v>
      </c>
      <c r="E22" s="220">
        <v>167134336</v>
      </c>
      <c r="F22" s="293">
        <v>1.7984941779809602</v>
      </c>
      <c r="G22" s="293">
        <v>-24.274891067266992</v>
      </c>
    </row>
    <row r="23" spans="1:7" ht="12.75" customHeight="1" x14ac:dyDescent="0.25">
      <c r="A23" s="17" t="s">
        <v>240</v>
      </c>
      <c r="C23" s="295">
        <v>3197400981</v>
      </c>
      <c r="D23" s="292">
        <v>40.414867313403214</v>
      </c>
      <c r="E23" s="295">
        <v>3522324320</v>
      </c>
      <c r="F23" s="292">
        <v>37.902922487936557</v>
      </c>
      <c r="G23" s="292">
        <v>-9.2246854486130907</v>
      </c>
    </row>
    <row r="24" spans="1:7" ht="12.75" customHeight="1" x14ac:dyDescent="0.25">
      <c r="B24" s="16" t="s">
        <v>241</v>
      </c>
      <c r="C24" s="296">
        <v>305246154</v>
      </c>
      <c r="D24" s="293">
        <v>3.8582845520921678</v>
      </c>
      <c r="E24" s="296">
        <v>272821932</v>
      </c>
      <c r="F24" s="293">
        <v>2.9357741088433045</v>
      </c>
      <c r="G24" s="293">
        <v>11.884756391212713</v>
      </c>
    </row>
    <row r="25" spans="1:7" ht="12.75" customHeight="1" x14ac:dyDescent="0.25">
      <c r="B25" s="45" t="s">
        <v>242</v>
      </c>
      <c r="C25" s="220">
        <v>103951392</v>
      </c>
      <c r="D25" s="293">
        <v>1.3139364564183087</v>
      </c>
      <c r="E25" s="220">
        <v>111317481</v>
      </c>
      <c r="F25" s="293">
        <v>1.197861829456792</v>
      </c>
      <c r="G25" s="293">
        <v>-6.6171898014832005</v>
      </c>
    </row>
    <row r="26" spans="1:7" ht="12.75" customHeight="1" x14ac:dyDescent="0.25">
      <c r="B26" s="16" t="s">
        <v>243</v>
      </c>
      <c r="C26" s="220">
        <v>2015354</v>
      </c>
      <c r="D26" s="293">
        <v>2.547389738839153E-2</v>
      </c>
      <c r="E26" s="220">
        <v>7789406</v>
      </c>
      <c r="F26" s="293">
        <v>8.3820007762677562E-2</v>
      </c>
      <c r="G26" s="293">
        <v>-74.126987346660329</v>
      </c>
    </row>
    <row r="27" spans="1:7" ht="12.75" customHeight="1" x14ac:dyDescent="0.25">
      <c r="B27" s="16" t="s">
        <v>244</v>
      </c>
      <c r="C27" s="220">
        <v>1869092</v>
      </c>
      <c r="D27" s="293">
        <v>2.3625158566417365E-2</v>
      </c>
      <c r="E27" s="220">
        <v>1286285</v>
      </c>
      <c r="F27" s="293">
        <v>1.3841417264039865E-2</v>
      </c>
      <c r="G27" s="293">
        <v>45.309321029165389</v>
      </c>
    </row>
    <row r="28" spans="1:7" ht="12.75" customHeight="1" x14ac:dyDescent="0.25">
      <c r="B28" s="16" t="s">
        <v>245</v>
      </c>
      <c r="C28" s="296">
        <v>189122401</v>
      </c>
      <c r="D28" s="293">
        <v>2.3904905227172182</v>
      </c>
      <c r="E28" s="296">
        <v>143884679</v>
      </c>
      <c r="F28" s="293">
        <v>1.5483099623655989</v>
      </c>
      <c r="G28" s="293">
        <v>31.440263351458007</v>
      </c>
    </row>
    <row r="29" spans="1:7" ht="12.75" customHeight="1" x14ac:dyDescent="0.25">
      <c r="B29" s="45" t="s">
        <v>246</v>
      </c>
      <c r="C29" s="220">
        <v>4327371</v>
      </c>
      <c r="D29" s="293">
        <v>5.469758901686813E-2</v>
      </c>
      <c r="E29" s="220">
        <v>5849522</v>
      </c>
      <c r="F29" s="293">
        <v>6.2945361873287031E-2</v>
      </c>
      <c r="G29" s="293">
        <v>-26.021801439502234</v>
      </c>
    </row>
    <row r="30" spans="1:7" ht="12.75" customHeight="1" x14ac:dyDescent="0.25">
      <c r="B30" s="45" t="s">
        <v>247</v>
      </c>
      <c r="C30" s="220">
        <v>2433592</v>
      </c>
      <c r="D30" s="293">
        <v>3.0760388940707449E-2</v>
      </c>
      <c r="E30" s="220">
        <v>3631238</v>
      </c>
      <c r="F30" s="293">
        <v>3.9074917567286871E-2</v>
      </c>
      <c r="G30" s="293">
        <v>-32.981754431959573</v>
      </c>
    </row>
    <row r="31" spans="1:7" ht="12.75" customHeight="1" x14ac:dyDescent="0.25">
      <c r="B31" s="45" t="s">
        <v>248</v>
      </c>
      <c r="C31" s="220">
        <v>5635156</v>
      </c>
      <c r="D31" s="293">
        <v>7.1227876448295868E-2</v>
      </c>
      <c r="E31" s="220">
        <v>6633693</v>
      </c>
      <c r="F31" s="293">
        <v>7.1383645781876032E-2</v>
      </c>
      <c r="G31" s="293">
        <v>-15.052505444554038</v>
      </c>
    </row>
    <row r="32" spans="1:7" ht="12.75" customHeight="1" x14ac:dyDescent="0.25">
      <c r="B32" s="45" t="s">
        <v>249</v>
      </c>
      <c r="C32" s="220">
        <v>113682107</v>
      </c>
      <c r="D32" s="293">
        <v>1.4369318385822771</v>
      </c>
      <c r="E32" s="220">
        <v>57241448</v>
      </c>
      <c r="F32" s="293">
        <v>0.61596206638951723</v>
      </c>
      <c r="G32" s="293">
        <v>98.601032943820712</v>
      </c>
    </row>
    <row r="33" spans="2:7" ht="12.75" customHeight="1" x14ac:dyDescent="0.25">
      <c r="B33" s="45" t="s">
        <v>250</v>
      </c>
      <c r="C33" s="220">
        <v>63044175</v>
      </c>
      <c r="D33" s="293">
        <v>0.79687282972906937</v>
      </c>
      <c r="E33" s="220">
        <v>70528778</v>
      </c>
      <c r="F33" s="293">
        <v>0.75894397075363162</v>
      </c>
      <c r="G33" s="293">
        <v>-10.61212630112491</v>
      </c>
    </row>
    <row r="34" spans="2:7" ht="12.75" customHeight="1" x14ac:dyDescent="0.25">
      <c r="B34" s="16" t="s">
        <v>251</v>
      </c>
      <c r="C34" s="220">
        <v>8287915</v>
      </c>
      <c r="D34" s="293">
        <v>0.10475851700183242</v>
      </c>
      <c r="E34" s="220">
        <v>8544081</v>
      </c>
      <c r="F34" s="293">
        <v>9.1940891994196458E-2</v>
      </c>
      <c r="G34" s="293">
        <v>-2.9981691418889871</v>
      </c>
    </row>
    <row r="35" spans="2:7" ht="12.75" customHeight="1" x14ac:dyDescent="0.25">
      <c r="B35" s="16" t="s">
        <v>252</v>
      </c>
      <c r="C35" s="296">
        <v>2892154827</v>
      </c>
      <c r="D35" s="293">
        <v>36.556582761311049</v>
      </c>
      <c r="E35" s="296">
        <v>3249502388</v>
      </c>
      <c r="F35" s="293">
        <v>34.967148379093253</v>
      </c>
      <c r="G35" s="293">
        <v>-10.996993334106762</v>
      </c>
    </row>
    <row r="36" spans="2:7" ht="12.75" customHeight="1" x14ac:dyDescent="0.25">
      <c r="B36" s="16" t="s">
        <v>253</v>
      </c>
      <c r="C36" s="220">
        <v>109931857</v>
      </c>
      <c r="D36" s="293">
        <v>1.3895290082701754</v>
      </c>
      <c r="E36" s="220">
        <v>79697644</v>
      </c>
      <c r="F36" s="293">
        <v>0.85760803054136769</v>
      </c>
      <c r="G36" s="293">
        <v>37.936144009476621</v>
      </c>
    </row>
    <row r="37" spans="2:7" ht="12.75" customHeight="1" x14ac:dyDescent="0.25">
      <c r="B37" s="16" t="s">
        <v>254</v>
      </c>
      <c r="C37" s="220">
        <v>100246420</v>
      </c>
      <c r="D37" s="293">
        <v>1.267105936045777</v>
      </c>
      <c r="E37" s="220">
        <v>87865608</v>
      </c>
      <c r="F37" s="293">
        <v>0.94550161393980281</v>
      </c>
      <c r="G37" s="293">
        <v>14.090623489454485</v>
      </c>
    </row>
    <row r="38" spans="2:7" ht="12.75" customHeight="1" x14ac:dyDescent="0.25">
      <c r="B38" s="16" t="s">
        <v>255</v>
      </c>
      <c r="C38" s="296">
        <v>813765921</v>
      </c>
      <c r="D38" s="293">
        <v>10.285929702535599</v>
      </c>
      <c r="E38" s="296">
        <v>934552797</v>
      </c>
      <c r="F38" s="293">
        <v>10.05650786454988</v>
      </c>
      <c r="G38" s="293">
        <v>-12.924564175265102</v>
      </c>
    </row>
    <row r="39" spans="2:7" ht="12.75" customHeight="1" x14ac:dyDescent="0.25">
      <c r="B39" s="45" t="s">
        <v>256</v>
      </c>
      <c r="C39" s="220">
        <v>144479009</v>
      </c>
      <c r="D39" s="293">
        <v>1.8262019724785306</v>
      </c>
      <c r="E39" s="220">
        <v>154014926</v>
      </c>
      <c r="F39" s="293">
        <v>1.6573192221445654</v>
      </c>
      <c r="G39" s="293">
        <v>-6.1915537978442421</v>
      </c>
    </row>
    <row r="40" spans="2:7" ht="12.75" customHeight="1" x14ac:dyDescent="0.25">
      <c r="B40" s="45" t="s">
        <v>257</v>
      </c>
      <c r="C40" s="220">
        <v>120806464</v>
      </c>
      <c r="D40" s="293">
        <v>1.5269830847535548</v>
      </c>
      <c r="E40" s="220">
        <v>181031356</v>
      </c>
      <c r="F40" s="293">
        <v>1.9480368163128285</v>
      </c>
      <c r="G40" s="293">
        <v>-33.267657786311894</v>
      </c>
    </row>
    <row r="41" spans="2:7" ht="12.75" customHeight="1" x14ac:dyDescent="0.25">
      <c r="B41" s="45" t="s">
        <v>258</v>
      </c>
      <c r="C41" s="220">
        <v>16498889</v>
      </c>
      <c r="D41" s="293">
        <v>0.20854450652761838</v>
      </c>
      <c r="E41" s="220">
        <v>26027995</v>
      </c>
      <c r="F41" s="293">
        <v>0.28008127230072905</v>
      </c>
      <c r="G41" s="293">
        <v>-36.610987515557767</v>
      </c>
    </row>
    <row r="42" spans="2:7" ht="12.75" customHeight="1" x14ac:dyDescent="0.25">
      <c r="B42" s="45" t="s">
        <v>259</v>
      </c>
      <c r="C42" s="220">
        <v>34370732</v>
      </c>
      <c r="D42" s="293">
        <v>0.43444303091759823</v>
      </c>
      <c r="E42" s="220">
        <v>29082432</v>
      </c>
      <c r="F42" s="293">
        <v>0.31294936687053448</v>
      </c>
      <c r="G42" s="293">
        <v>18.183830018067265</v>
      </c>
    </row>
    <row r="43" spans="2:7" ht="12.75" customHeight="1" x14ac:dyDescent="0.25">
      <c r="B43" s="45" t="s">
        <v>260</v>
      </c>
      <c r="C43" s="220">
        <v>211399419</v>
      </c>
      <c r="D43" s="293">
        <v>2.6720700718442454</v>
      </c>
      <c r="E43" s="220">
        <v>232119283</v>
      </c>
      <c r="F43" s="293">
        <v>2.4977822574567496</v>
      </c>
      <c r="G43" s="293">
        <v>-8.9263863528304963</v>
      </c>
    </row>
    <row r="44" spans="2:7" ht="12.75" customHeight="1" x14ac:dyDescent="0.25">
      <c r="B44" s="45" t="s">
        <v>250</v>
      </c>
      <c r="C44" s="220">
        <v>286211408</v>
      </c>
      <c r="D44" s="293">
        <v>3.6176870360140514</v>
      </c>
      <c r="E44" s="220">
        <v>312276805</v>
      </c>
      <c r="F44" s="293">
        <v>3.3603389294644739</v>
      </c>
      <c r="G44" s="293">
        <v>-8.3468885881549859</v>
      </c>
    </row>
    <row r="45" spans="2:7" ht="12.75" customHeight="1" x14ac:dyDescent="0.25">
      <c r="B45" s="16" t="s">
        <v>261</v>
      </c>
      <c r="C45" s="296">
        <v>1113870122</v>
      </c>
      <c r="D45" s="293">
        <v>14.079220420741546</v>
      </c>
      <c r="E45" s="296">
        <v>1283704470</v>
      </c>
      <c r="F45" s="293">
        <v>13.813648773781196</v>
      </c>
      <c r="G45" s="293">
        <v>-13.230019211509017</v>
      </c>
    </row>
    <row r="46" spans="2:7" ht="12.75" customHeight="1" x14ac:dyDescent="0.25">
      <c r="B46" s="45" t="s">
        <v>262</v>
      </c>
      <c r="C46" s="220">
        <v>110473078</v>
      </c>
      <c r="D46" s="293">
        <v>1.3963699941309438</v>
      </c>
      <c r="E46" s="220">
        <v>123509519</v>
      </c>
      <c r="F46" s="293">
        <v>1.3290575483348244</v>
      </c>
      <c r="G46" s="293">
        <v>-10.555009124438417</v>
      </c>
    </row>
    <row r="47" spans="2:7" ht="12.75" customHeight="1" x14ac:dyDescent="0.25">
      <c r="B47" s="45" t="s">
        <v>263</v>
      </c>
      <c r="C47" s="220">
        <v>109016143</v>
      </c>
      <c r="D47" s="293">
        <v>1.3779544638114285</v>
      </c>
      <c r="E47" s="220">
        <v>128236894</v>
      </c>
      <c r="F47" s="293">
        <v>1.3799277442389906</v>
      </c>
      <c r="G47" s="293">
        <v>-14.988472038319955</v>
      </c>
    </row>
    <row r="48" spans="2:7" ht="12.75" customHeight="1" x14ac:dyDescent="0.25">
      <c r="B48" s="45" t="s">
        <v>264</v>
      </c>
      <c r="C48" s="220">
        <v>151667527</v>
      </c>
      <c r="D48" s="293">
        <v>1.9170642080493561</v>
      </c>
      <c r="E48" s="220">
        <v>172511146</v>
      </c>
      <c r="F48" s="293">
        <v>1.8563527946634701</v>
      </c>
      <c r="G48" s="293">
        <v>-12.082476688201933</v>
      </c>
    </row>
    <row r="49" spans="1:7" ht="12.75" customHeight="1" x14ac:dyDescent="0.25">
      <c r="B49" s="45" t="s">
        <v>265</v>
      </c>
      <c r="C49" s="220">
        <v>371174047</v>
      </c>
      <c r="D49" s="293">
        <v>4.6916073238309579</v>
      </c>
      <c r="E49" s="220">
        <v>443384040</v>
      </c>
      <c r="F49" s="293">
        <v>4.7711537535272059</v>
      </c>
      <c r="G49" s="293">
        <v>-16.286105607229345</v>
      </c>
    </row>
    <row r="50" spans="1:7" ht="12.75" customHeight="1" x14ac:dyDescent="0.25">
      <c r="B50" s="45" t="s">
        <v>266</v>
      </c>
      <c r="C50" s="220">
        <v>103709984</v>
      </c>
      <c r="D50" s="293">
        <v>1.3108850805207062</v>
      </c>
      <c r="E50" s="220">
        <v>98551467</v>
      </c>
      <c r="F50" s="293">
        <v>1.0604896867570213</v>
      </c>
      <c r="G50" s="293">
        <v>5.2343381149262855</v>
      </c>
    </row>
    <row r="51" spans="1:7" ht="12.75" customHeight="1" x14ac:dyDescent="0.25">
      <c r="B51" s="45" t="s">
        <v>267</v>
      </c>
      <c r="C51" s="220">
        <v>180267740</v>
      </c>
      <c r="D51" s="293">
        <v>2.2785683860985433</v>
      </c>
      <c r="E51" s="220">
        <v>217128066</v>
      </c>
      <c r="F51" s="293">
        <v>2.3364652166821407</v>
      </c>
      <c r="G51" s="293">
        <v>-16.976306508436362</v>
      </c>
    </row>
    <row r="52" spans="1:7" ht="12.75" customHeight="1" x14ac:dyDescent="0.25">
      <c r="B52" s="45" t="s">
        <v>250</v>
      </c>
      <c r="C52" s="220">
        <v>87561603</v>
      </c>
      <c r="D52" s="293">
        <v>1.10677096429961</v>
      </c>
      <c r="E52" s="220">
        <v>100383338</v>
      </c>
      <c r="F52" s="293">
        <v>1.0802020295775423</v>
      </c>
      <c r="G52" s="293">
        <v>-12.772772110845725</v>
      </c>
    </row>
    <row r="53" spans="1:7" ht="12.75" customHeight="1" x14ac:dyDescent="0.25">
      <c r="B53" s="16" t="s">
        <v>268</v>
      </c>
      <c r="C53" s="220">
        <v>14300125</v>
      </c>
      <c r="D53" s="293">
        <v>0.18075232286296725</v>
      </c>
      <c r="E53" s="220">
        <v>9201684</v>
      </c>
      <c r="F53" s="293">
        <v>9.9017206743326244E-2</v>
      </c>
      <c r="G53" s="293">
        <v>55.407694939317629</v>
      </c>
    </row>
    <row r="54" spans="1:7" ht="12.75" customHeight="1" x14ac:dyDescent="0.25">
      <c r="B54" s="16" t="s">
        <v>269</v>
      </c>
      <c r="C54" s="220">
        <v>740040382</v>
      </c>
      <c r="D54" s="293">
        <v>9.3540453708549833</v>
      </c>
      <c r="E54" s="220">
        <v>854480185</v>
      </c>
      <c r="F54" s="293">
        <v>9.1948648895376817</v>
      </c>
      <c r="G54" s="293">
        <v>-13.39291478128308</v>
      </c>
    </row>
    <row r="55" spans="1:7" ht="12.75" customHeight="1" x14ac:dyDescent="0.25">
      <c r="B55" s="16" t="s">
        <v>270</v>
      </c>
      <c r="C55" s="44" t="s">
        <v>154</v>
      </c>
      <c r="D55" s="63">
        <v>0</v>
      </c>
      <c r="E55" s="44" t="s">
        <v>154</v>
      </c>
      <c r="F55" s="63">
        <v>0</v>
      </c>
      <c r="G55" s="64">
        <v>0</v>
      </c>
    </row>
    <row r="56" spans="1:7" ht="12.75" customHeight="1" x14ac:dyDescent="0.25">
      <c r="A56" s="21" t="s">
        <v>271</v>
      </c>
      <c r="C56" s="295">
        <v>681737593</v>
      </c>
      <c r="D56" s="292">
        <v>8.6171032433463441</v>
      </c>
      <c r="E56" s="295">
        <v>1026214832</v>
      </c>
      <c r="F56" s="292">
        <v>11.042861956921342</v>
      </c>
      <c r="G56" s="292">
        <v>-33.567750948273179</v>
      </c>
    </row>
    <row r="57" spans="1:7" ht="12.75" customHeight="1" x14ac:dyDescent="0.25">
      <c r="B57" s="16" t="s">
        <v>272</v>
      </c>
      <c r="C57" s="220">
        <v>78233426</v>
      </c>
      <c r="D57" s="293">
        <v>0.98886362706815878</v>
      </c>
      <c r="E57" s="220">
        <v>129648664</v>
      </c>
      <c r="F57" s="293">
        <v>1.3951194767483905</v>
      </c>
      <c r="G57" s="293">
        <v>-39.657360449159739</v>
      </c>
    </row>
    <row r="58" spans="1:7" ht="12.75" customHeight="1" x14ac:dyDescent="0.25">
      <c r="B58" s="16" t="s">
        <v>273</v>
      </c>
      <c r="C58" s="220">
        <v>79214281</v>
      </c>
      <c r="D58" s="293">
        <v>1.0012615480403011</v>
      </c>
      <c r="E58" s="220">
        <v>300472846</v>
      </c>
      <c r="F58" s="293">
        <v>3.2333192395150312</v>
      </c>
      <c r="G58" s="293">
        <v>-73.636792124636784</v>
      </c>
    </row>
    <row r="59" spans="1:7" ht="12.75" customHeight="1" x14ac:dyDescent="0.25">
      <c r="B59" s="16" t="s">
        <v>82</v>
      </c>
      <c r="C59" s="220">
        <v>524289886</v>
      </c>
      <c r="D59" s="293">
        <v>6.6269780682378849</v>
      </c>
      <c r="E59" s="220">
        <v>596093322</v>
      </c>
      <c r="F59" s="293">
        <v>6.4144232406579214</v>
      </c>
      <c r="G59" s="293">
        <v>-12.045670258322403</v>
      </c>
    </row>
    <row r="60" spans="1:7" ht="12.75" customHeight="1" x14ac:dyDescent="0.25">
      <c r="A60" s="17" t="s">
        <v>274</v>
      </c>
      <c r="C60" s="295">
        <v>1413950460</v>
      </c>
      <c r="D60" s="292">
        <v>17.872209512725309</v>
      </c>
      <c r="E60" s="295">
        <v>1623691013</v>
      </c>
      <c r="F60" s="292">
        <v>17.472165825462145</v>
      </c>
      <c r="G60" s="292">
        <v>-12.917516406799253</v>
      </c>
    </row>
    <row r="61" spans="1:7" ht="12.75" customHeight="1" x14ac:dyDescent="0.25">
      <c r="B61" s="16" t="s">
        <v>275</v>
      </c>
      <c r="C61" s="296">
        <v>731042416</v>
      </c>
      <c r="D61" s="293">
        <v>9.2403118716343808</v>
      </c>
      <c r="E61" s="296">
        <v>868282529</v>
      </c>
      <c r="F61" s="293">
        <v>9.3433887411925003</v>
      </c>
      <c r="G61" s="293">
        <v>-15.80592818769016</v>
      </c>
    </row>
    <row r="62" spans="1:7" ht="12.75" customHeight="1" x14ac:dyDescent="0.25">
      <c r="B62" s="16" t="s">
        <v>276</v>
      </c>
      <c r="C62" s="220">
        <v>350863703</v>
      </c>
      <c r="D62" s="293">
        <v>4.4348863611718246</v>
      </c>
      <c r="E62" s="220">
        <v>414081798</v>
      </c>
      <c r="F62" s="293">
        <v>4.4558390617645918</v>
      </c>
      <c r="G62" s="293">
        <v>-15.267054795777332</v>
      </c>
    </row>
    <row r="63" spans="1:7" ht="12.75" customHeight="1" x14ac:dyDescent="0.25">
      <c r="B63" s="16" t="s">
        <v>277</v>
      </c>
      <c r="C63" s="220">
        <v>85363236</v>
      </c>
      <c r="D63" s="293">
        <v>1.0789837986800581</v>
      </c>
      <c r="E63" s="220">
        <v>92392267</v>
      </c>
      <c r="F63" s="293">
        <v>0.9942119510976033</v>
      </c>
      <c r="G63" s="293">
        <v>-7.6078131084282203</v>
      </c>
    </row>
    <row r="64" spans="1:7" ht="12.75" customHeight="1" x14ac:dyDescent="0.25">
      <c r="B64" s="16" t="s">
        <v>278</v>
      </c>
      <c r="C64" s="220">
        <v>294815477</v>
      </c>
      <c r="D64" s="293">
        <v>3.7264417117824973</v>
      </c>
      <c r="E64" s="220">
        <v>361808464</v>
      </c>
      <c r="F64" s="293">
        <v>3.8933377283303048</v>
      </c>
      <c r="G64" s="293">
        <v>-18.516146985439235</v>
      </c>
    </row>
    <row r="65" spans="1:26" ht="12.75" customHeight="1" x14ac:dyDescent="0.25">
      <c r="B65" s="16" t="s">
        <v>279</v>
      </c>
      <c r="C65" s="296">
        <v>682908044</v>
      </c>
      <c r="D65" s="293">
        <v>8.6318976410909301</v>
      </c>
      <c r="E65" s="296">
        <v>755408484</v>
      </c>
      <c r="F65" s="293">
        <v>8.1287770842696467</v>
      </c>
      <c r="G65" s="293">
        <v>-9.5975146606905213</v>
      </c>
    </row>
    <row r="66" spans="1:26" ht="12.75" customHeight="1" x14ac:dyDescent="0.25">
      <c r="B66" s="16" t="s">
        <v>280</v>
      </c>
      <c r="C66" s="296">
        <v>625435014</v>
      </c>
      <c r="D66" s="293">
        <v>7.9054435943974211</v>
      </c>
      <c r="E66" s="296">
        <v>653934303</v>
      </c>
      <c r="F66" s="293">
        <v>7.036836743872529</v>
      </c>
      <c r="G66" s="293">
        <v>-4.3581272414149534</v>
      </c>
    </row>
    <row r="67" spans="1:26" ht="12.75" customHeight="1" x14ac:dyDescent="0.25">
      <c r="B67" s="45" t="s">
        <v>281</v>
      </c>
      <c r="C67" s="220">
        <v>85601324</v>
      </c>
      <c r="D67" s="293">
        <v>1.0819932100695251</v>
      </c>
      <c r="E67" s="220">
        <v>91638564</v>
      </c>
      <c r="F67" s="293">
        <v>0.98610152633469417</v>
      </c>
      <c r="G67" s="293">
        <v>-6.5880997436843298</v>
      </c>
    </row>
    <row r="68" spans="1:26" ht="12.75" customHeight="1" x14ac:dyDescent="0.25">
      <c r="B68" s="45" t="s">
        <v>282</v>
      </c>
      <c r="C68" s="220">
        <v>52942877</v>
      </c>
      <c r="D68" s="293">
        <v>0.66919331102339052</v>
      </c>
      <c r="E68" s="220">
        <v>49131027</v>
      </c>
      <c r="F68" s="293">
        <v>0.52868768998923932</v>
      </c>
      <c r="G68" s="293">
        <v>7.758539222068368</v>
      </c>
    </row>
    <row r="69" spans="1:26" ht="12.75" customHeight="1" x14ac:dyDescent="0.25">
      <c r="B69" s="45" t="s">
        <v>283</v>
      </c>
      <c r="C69" s="220">
        <v>117021719</v>
      </c>
      <c r="D69" s="293">
        <v>1.4791442406739401</v>
      </c>
      <c r="E69" s="220">
        <v>69920394</v>
      </c>
      <c r="F69" s="293">
        <v>0.75239729035172564</v>
      </c>
      <c r="G69" s="293">
        <v>67.364215653590293</v>
      </c>
    </row>
    <row r="70" spans="1:26" ht="12.75" customHeight="1" x14ac:dyDescent="0.25">
      <c r="B70" s="45" t="s">
        <v>284</v>
      </c>
      <c r="C70" s="220">
        <v>83608763</v>
      </c>
      <c r="D70" s="293">
        <v>1.05680741419738</v>
      </c>
      <c r="E70" s="220">
        <v>96148624</v>
      </c>
      <c r="F70" s="293">
        <v>1.0346332454683664</v>
      </c>
      <c r="G70" s="293">
        <v>-13.042163765130949</v>
      </c>
    </row>
    <row r="71" spans="1:26" ht="12.75" customHeight="1" x14ac:dyDescent="0.25">
      <c r="B71" s="45" t="s">
        <v>250</v>
      </c>
      <c r="C71" s="220">
        <v>286260331</v>
      </c>
      <c r="D71" s="293">
        <v>3.6183054184331862</v>
      </c>
      <c r="E71" s="220">
        <v>347095694</v>
      </c>
      <c r="F71" s="293">
        <v>3.7350169917285037</v>
      </c>
      <c r="G71" s="293">
        <v>-17.526971394810793</v>
      </c>
    </row>
    <row r="72" spans="1:26" ht="12.75" customHeight="1" x14ac:dyDescent="0.25">
      <c r="B72" s="16" t="s">
        <v>285</v>
      </c>
      <c r="C72" s="220">
        <v>20202827</v>
      </c>
      <c r="D72" s="293">
        <v>0.25536195723105021</v>
      </c>
      <c r="E72" s="220">
        <v>25604968</v>
      </c>
      <c r="F72" s="293">
        <v>0.27552917597607707</v>
      </c>
      <c r="G72" s="293">
        <v>-21.098018946948109</v>
      </c>
    </row>
    <row r="73" spans="1:26" ht="12.75" customHeight="1" x14ac:dyDescent="0.25">
      <c r="B73" s="16" t="s">
        <v>286</v>
      </c>
      <c r="C73" s="220">
        <v>37270203</v>
      </c>
      <c r="D73" s="293">
        <v>0.47109208946245779</v>
      </c>
      <c r="E73" s="220">
        <v>75869213</v>
      </c>
      <c r="F73" s="293">
        <v>0.81641116442104023</v>
      </c>
      <c r="G73" s="293">
        <v>-50.875722145687739</v>
      </c>
    </row>
    <row r="74" spans="1:26" ht="12.75" customHeight="1" x14ac:dyDescent="0.25">
      <c r="A74" s="17" t="s">
        <v>151</v>
      </c>
      <c r="C74" s="295">
        <v>28380344</v>
      </c>
      <c r="D74" s="292">
        <v>0.35872505321807152</v>
      </c>
      <c r="E74" s="295">
        <v>80211147</v>
      </c>
      <c r="F74" s="292">
        <v>0.86313371830833707</v>
      </c>
      <c r="G74" s="292">
        <v>-64.617955157778766</v>
      </c>
    </row>
    <row r="75" spans="1:26" ht="12.75" customHeight="1" x14ac:dyDescent="0.25">
      <c r="B75" s="16" t="s">
        <v>287</v>
      </c>
      <c r="C75" s="44" t="s">
        <v>154</v>
      </c>
      <c r="D75" s="63">
        <v>0</v>
      </c>
      <c r="E75" s="220">
        <v>34083252</v>
      </c>
      <c r="F75" s="293">
        <v>0.36676204157509512</v>
      </c>
      <c r="G75" s="293">
        <v>-100</v>
      </c>
    </row>
    <row r="76" spans="1:26" ht="12.75" customHeight="1" x14ac:dyDescent="0.25">
      <c r="A76" s="46"/>
      <c r="B76" s="46" t="s">
        <v>82</v>
      </c>
      <c r="C76" s="297">
        <v>28380344</v>
      </c>
      <c r="D76" s="294">
        <v>0.35872505321807152</v>
      </c>
      <c r="E76" s="297">
        <v>46127895</v>
      </c>
      <c r="F76" s="294">
        <v>0.49637167673324201</v>
      </c>
      <c r="G76" s="294">
        <v>-38.474660506402905</v>
      </c>
    </row>
    <row r="77" spans="1:26" ht="12.75" customHeight="1" x14ac:dyDescent="0.25">
      <c r="E77" s="48"/>
    </row>
    <row r="78" spans="1:26" s="1" customFormat="1" ht="12.75" customHeight="1" x14ac:dyDescent="0.25">
      <c r="A78" s="4" t="s">
        <v>181</v>
      </c>
      <c r="B78" s="31"/>
      <c r="C78" s="212"/>
      <c r="D78" s="4"/>
      <c r="E78" s="213"/>
      <c r="F78" s="4"/>
      <c r="G78" s="255"/>
      <c r="H78" s="4"/>
      <c r="I78" s="4"/>
      <c r="J78" s="4"/>
      <c r="K78" s="4"/>
      <c r="L78" s="4"/>
      <c r="M78" s="4"/>
      <c r="N78" s="4"/>
      <c r="O78" s="4"/>
      <c r="P78" s="4"/>
      <c r="Q78" s="4"/>
      <c r="R78" s="4"/>
      <c r="S78" s="4"/>
      <c r="T78" s="4"/>
      <c r="U78" s="4"/>
      <c r="V78" s="4"/>
      <c r="W78" s="4"/>
      <c r="X78" s="4"/>
      <c r="Y78" s="4"/>
      <c r="Z78" s="4"/>
    </row>
    <row r="79" spans="1:26" s="1" customFormat="1" ht="12.75" customHeight="1" x14ac:dyDescent="0.25">
      <c r="A79" s="3" t="s">
        <v>154</v>
      </c>
      <c r="B79" s="4" t="s">
        <v>314</v>
      </c>
      <c r="C79" s="164"/>
      <c r="D79" s="4"/>
      <c r="E79" s="164"/>
      <c r="F79" s="4"/>
      <c r="G79" s="255"/>
      <c r="H79" s="4"/>
      <c r="I79" s="4"/>
      <c r="J79" s="4"/>
      <c r="K79" s="4"/>
      <c r="L79" s="4"/>
      <c r="M79" s="4"/>
      <c r="N79" s="4"/>
      <c r="O79" s="4"/>
      <c r="P79" s="4"/>
      <c r="Q79" s="4"/>
      <c r="R79" s="4"/>
      <c r="S79" s="4"/>
      <c r="T79" s="4"/>
      <c r="U79" s="4"/>
      <c r="V79" s="4"/>
      <c r="W79" s="4"/>
      <c r="X79" s="4"/>
      <c r="Y79" s="4"/>
      <c r="Z79" s="4"/>
    </row>
    <row r="80" spans="1:26" s="1" customFormat="1" ht="12.75" customHeight="1" x14ac:dyDescent="0.25">
      <c r="A80" s="3" t="s">
        <v>155</v>
      </c>
      <c r="B80" s="31" t="s">
        <v>315</v>
      </c>
      <c r="C80" s="154"/>
      <c r="D80" s="155"/>
      <c r="E80" s="154"/>
      <c r="F80" s="155"/>
      <c r="G80" s="156"/>
      <c r="H80" s="155"/>
      <c r="I80" s="155"/>
      <c r="J80" s="155"/>
      <c r="K80" s="155"/>
      <c r="L80" s="155"/>
      <c r="M80" s="155"/>
      <c r="N80" s="155"/>
      <c r="O80" s="155"/>
      <c r="P80" s="155"/>
      <c r="Q80" s="155"/>
      <c r="R80" s="155"/>
      <c r="S80" s="155"/>
      <c r="T80" s="155"/>
      <c r="U80" s="155"/>
      <c r="V80" s="155"/>
      <c r="W80" s="155"/>
      <c r="X80" s="155"/>
      <c r="Y80" s="155"/>
      <c r="Z80" s="155"/>
    </row>
    <row r="81" spans="1:26" s="1" customFormat="1" x14ac:dyDescent="0.25">
      <c r="A81" s="34" t="s">
        <v>303</v>
      </c>
      <c r="B81" s="4" t="s">
        <v>316</v>
      </c>
      <c r="C81" s="154"/>
      <c r="D81" s="155"/>
      <c r="E81" s="154"/>
      <c r="F81" s="155"/>
      <c r="G81" s="156"/>
      <c r="H81" s="155"/>
      <c r="I81" s="155"/>
      <c r="J81" s="155"/>
      <c r="K81" s="155"/>
      <c r="L81" s="155"/>
      <c r="M81" s="155"/>
      <c r="N81" s="155"/>
      <c r="O81" s="155"/>
      <c r="P81" s="155"/>
      <c r="Q81" s="155"/>
      <c r="R81" s="155"/>
      <c r="S81" s="155"/>
      <c r="T81" s="155"/>
      <c r="U81" s="155"/>
      <c r="V81" s="155"/>
      <c r="W81" s="155"/>
      <c r="X81" s="155"/>
      <c r="Y81" s="155"/>
      <c r="Z81" s="155"/>
    </row>
    <row r="82" spans="1:26" s="1" customFormat="1" x14ac:dyDescent="0.25">
      <c r="A82" s="34" t="s">
        <v>93</v>
      </c>
      <c r="B82" s="4" t="s">
        <v>94</v>
      </c>
      <c r="C82" s="212"/>
      <c r="D82" s="4"/>
      <c r="E82" s="213"/>
      <c r="F82" s="4"/>
      <c r="G82" s="255"/>
      <c r="H82" s="4"/>
      <c r="I82" s="4"/>
      <c r="J82" s="4"/>
      <c r="K82" s="4"/>
      <c r="L82" s="4"/>
      <c r="M82" s="4"/>
      <c r="N82" s="4"/>
      <c r="O82" s="4"/>
      <c r="P82" s="4"/>
      <c r="Q82" s="4"/>
      <c r="R82" s="4"/>
      <c r="S82" s="4"/>
      <c r="T82" s="4"/>
      <c r="U82" s="4"/>
      <c r="V82" s="4"/>
      <c r="W82" s="4"/>
      <c r="X82" s="4"/>
      <c r="Y82" s="4"/>
      <c r="Z82" s="4"/>
    </row>
    <row r="83" spans="1:26" s="1" customFormat="1" x14ac:dyDescent="0.25">
      <c r="A83" s="3" t="s">
        <v>95</v>
      </c>
      <c r="B83" s="4" t="s">
        <v>96</v>
      </c>
      <c r="C83" s="212"/>
      <c r="D83" s="4"/>
      <c r="E83" s="212"/>
      <c r="F83" s="4"/>
      <c r="G83" s="255"/>
      <c r="H83" s="4"/>
      <c r="I83" s="4"/>
      <c r="J83" s="4"/>
      <c r="K83" s="4"/>
      <c r="L83" s="4"/>
      <c r="M83" s="4"/>
      <c r="N83" s="4"/>
      <c r="O83" s="4"/>
      <c r="P83" s="4"/>
      <c r="Q83" s="4"/>
      <c r="R83" s="4"/>
      <c r="S83" s="4"/>
      <c r="T83" s="4"/>
      <c r="U83" s="4"/>
      <c r="V83" s="4"/>
      <c r="W83" s="4"/>
      <c r="X83" s="4"/>
      <c r="Y83" s="4"/>
      <c r="Z83" s="4"/>
    </row>
    <row r="84" spans="1:26" s="1" customFormat="1" x14ac:dyDescent="0.25">
      <c r="A84" s="4" t="s">
        <v>301</v>
      </c>
      <c r="B84" s="4"/>
      <c r="C84" s="4"/>
      <c r="D84" s="4"/>
      <c r="E84" s="69"/>
      <c r="F84" s="4"/>
      <c r="G84" s="4"/>
      <c r="H84" s="4"/>
      <c r="I84" s="4"/>
      <c r="J84" s="4"/>
      <c r="K84" s="4"/>
      <c r="L84" s="4"/>
      <c r="M84" s="4"/>
      <c r="N84" s="4"/>
      <c r="O84" s="4"/>
      <c r="P84" s="4"/>
      <c r="Q84" s="4"/>
      <c r="R84" s="4"/>
      <c r="S84" s="4"/>
      <c r="T84" s="4"/>
      <c r="U84" s="4"/>
      <c r="V84" s="4"/>
      <c r="W84" s="4"/>
      <c r="X84" s="4"/>
      <c r="Y84" s="4"/>
      <c r="Z84" s="4"/>
    </row>
    <row r="85" spans="1:26" x14ac:dyDescent="0.25">
      <c r="A85" s="4"/>
      <c r="B85" s="4"/>
    </row>
  </sheetData>
  <mergeCells count="7">
    <mergeCell ref="A6:G6"/>
    <mergeCell ref="A8:G8"/>
    <mergeCell ref="A7:G7"/>
    <mergeCell ref="A10:B12"/>
    <mergeCell ref="C10:D10"/>
    <mergeCell ref="E10:F10"/>
    <mergeCell ref="G10:G11"/>
  </mergeCells>
  <printOptions horizontalCentered="1"/>
  <pageMargins left="0.75" right="0.75" top="1" bottom="1" header="0.5" footer="0.5"/>
  <pageSetup paperSize="14" scale="7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54"/>
  <sheetViews>
    <sheetView workbookViewId="0">
      <selection activeCell="G30" sqref="G30"/>
    </sheetView>
  </sheetViews>
  <sheetFormatPr defaultColWidth="9.109375" defaultRowHeight="13.2" x14ac:dyDescent="0.25"/>
  <cols>
    <col min="1" max="1" width="4.88671875" style="11" customWidth="1"/>
    <col min="2" max="2" width="30" style="102" customWidth="1"/>
    <col min="3" max="3" width="14" style="50" customWidth="1"/>
    <col min="4" max="4" width="9.44140625" style="6" bestFit="1" customWidth="1"/>
    <col min="5" max="5" width="11" style="102" bestFit="1" customWidth="1"/>
    <col min="6" max="6" width="9.44140625" style="6" bestFit="1" customWidth="1"/>
    <col min="7" max="7" width="12.6640625" style="246" bestFit="1" customWidth="1"/>
    <col min="8" max="8" width="9.44140625" style="6" bestFit="1" customWidth="1"/>
    <col min="9" max="9" width="9.6640625" style="246" bestFit="1" customWidth="1"/>
    <col min="10" max="10" width="9.44140625" style="41" bestFit="1" customWidth="1"/>
    <col min="11" max="11" width="12.109375" style="6" customWidth="1"/>
    <col min="12" max="12" width="13.44140625" style="6" customWidth="1"/>
    <col min="13" max="16384" width="9.109375" style="16"/>
  </cols>
  <sheetData>
    <row r="1" spans="1:13" s="8" customFormat="1" ht="18.75" customHeight="1" x14ac:dyDescent="0.25">
      <c r="A1" s="400" t="s">
        <v>0</v>
      </c>
      <c r="B1" s="400"/>
      <c r="C1" s="400"/>
      <c r="D1" s="400"/>
      <c r="E1" s="400"/>
      <c r="F1" s="400"/>
      <c r="G1" s="400"/>
      <c r="H1" s="400"/>
      <c r="I1" s="400"/>
      <c r="J1" s="400"/>
      <c r="K1" s="400"/>
      <c r="L1" s="400"/>
    </row>
    <row r="2" spans="1:13" s="8" customFormat="1" ht="15.75" customHeight="1" x14ac:dyDescent="0.25">
      <c r="A2" s="400" t="s">
        <v>1</v>
      </c>
      <c r="B2" s="400"/>
      <c r="C2" s="400"/>
      <c r="D2" s="400"/>
      <c r="E2" s="400"/>
      <c r="F2" s="400"/>
      <c r="G2" s="400"/>
      <c r="H2" s="400"/>
      <c r="I2" s="400"/>
      <c r="J2" s="400"/>
      <c r="K2" s="400"/>
      <c r="L2" s="400"/>
    </row>
    <row r="3" spans="1:13" s="8" customFormat="1" ht="14.25" customHeight="1" x14ac:dyDescent="0.25">
      <c r="A3" s="400" t="s">
        <v>300</v>
      </c>
      <c r="B3" s="400"/>
      <c r="C3" s="400"/>
      <c r="D3" s="400"/>
      <c r="E3" s="400"/>
      <c r="F3" s="400"/>
      <c r="G3" s="400"/>
      <c r="H3" s="400"/>
      <c r="I3" s="400"/>
      <c r="J3" s="400"/>
      <c r="K3" s="400"/>
      <c r="L3" s="400"/>
    </row>
    <row r="4" spans="1:13" s="8" customFormat="1" ht="12.75" customHeight="1" x14ac:dyDescent="0.25">
      <c r="A4" s="400" t="s">
        <v>2</v>
      </c>
      <c r="B4" s="400"/>
      <c r="C4" s="400"/>
      <c r="D4" s="400"/>
      <c r="E4" s="400"/>
      <c r="F4" s="400"/>
      <c r="G4" s="400"/>
      <c r="H4" s="400"/>
      <c r="I4" s="400"/>
      <c r="J4" s="400"/>
      <c r="K4" s="400"/>
      <c r="L4" s="400"/>
    </row>
    <row r="5" spans="1:13" s="50" customFormat="1" ht="12.75" customHeight="1" x14ac:dyDescent="0.25">
      <c r="A5" s="76"/>
      <c r="B5" s="76"/>
      <c r="C5" s="76"/>
      <c r="D5" s="40"/>
      <c r="E5" s="76"/>
      <c r="F5" s="40"/>
      <c r="G5" s="227"/>
      <c r="H5" s="40"/>
      <c r="I5" s="227"/>
      <c r="J5" s="40"/>
      <c r="K5" s="40"/>
      <c r="L5" s="40"/>
    </row>
    <row r="6" spans="1:13" ht="12.75" customHeight="1" x14ac:dyDescent="0.25">
      <c r="A6" s="442" t="s">
        <v>361</v>
      </c>
      <c r="B6" s="442"/>
      <c r="C6" s="442"/>
      <c r="D6" s="442"/>
      <c r="E6" s="442"/>
      <c r="F6" s="442"/>
      <c r="G6" s="442"/>
      <c r="H6" s="442"/>
      <c r="I6" s="442"/>
      <c r="J6" s="442"/>
      <c r="K6" s="442"/>
      <c r="L6" s="442"/>
    </row>
    <row r="7" spans="1:13" ht="12.75" customHeight="1" x14ac:dyDescent="0.25">
      <c r="A7" s="443" t="s">
        <v>302</v>
      </c>
      <c r="B7" s="443"/>
      <c r="C7" s="443"/>
      <c r="D7" s="443"/>
      <c r="E7" s="443"/>
      <c r="F7" s="443"/>
      <c r="G7" s="443"/>
      <c r="H7" s="443"/>
      <c r="I7" s="443"/>
      <c r="J7" s="443"/>
      <c r="K7" s="443"/>
      <c r="L7" s="443"/>
    </row>
    <row r="8" spans="1:13" s="50" customFormat="1" x14ac:dyDescent="0.25">
      <c r="A8" s="221"/>
      <c r="B8" s="76"/>
      <c r="C8" s="76"/>
      <c r="D8" s="40"/>
      <c r="E8" s="76"/>
      <c r="F8" s="40"/>
      <c r="G8" s="227"/>
      <c r="H8" s="40"/>
      <c r="I8" s="227"/>
      <c r="J8" s="40"/>
      <c r="K8" s="40"/>
      <c r="L8" s="40"/>
    </row>
    <row r="9" spans="1:13" s="299" customFormat="1" ht="25.95" customHeight="1" x14ac:dyDescent="0.3">
      <c r="A9" s="418" t="s">
        <v>158</v>
      </c>
      <c r="B9" s="402"/>
      <c r="C9" s="438">
        <v>2021</v>
      </c>
      <c r="D9" s="438"/>
      <c r="E9" s="438"/>
      <c r="F9" s="438"/>
      <c r="G9" s="439">
        <v>2020</v>
      </c>
      <c r="H9" s="439"/>
      <c r="I9" s="439"/>
      <c r="J9" s="439"/>
      <c r="K9" s="440" t="s">
        <v>353</v>
      </c>
      <c r="L9" s="454"/>
    </row>
    <row r="10" spans="1:13" s="299" customFormat="1" ht="26.4" x14ac:dyDescent="0.3">
      <c r="A10" s="419"/>
      <c r="B10" s="402"/>
      <c r="C10" s="249" t="s">
        <v>305</v>
      </c>
      <c r="D10" s="252" t="s">
        <v>337</v>
      </c>
      <c r="E10" s="250" t="s">
        <v>347</v>
      </c>
      <c r="F10" s="252" t="s">
        <v>337</v>
      </c>
      <c r="G10" s="249" t="s">
        <v>306</v>
      </c>
      <c r="H10" s="252" t="s">
        <v>337</v>
      </c>
      <c r="I10" s="250" t="s">
        <v>348</v>
      </c>
      <c r="J10" s="252" t="s">
        <v>337</v>
      </c>
      <c r="K10" s="228" t="s">
        <v>159</v>
      </c>
      <c r="L10" s="229" t="s">
        <v>6</v>
      </c>
    </row>
    <row r="11" spans="1:13" s="299" customFormat="1" x14ac:dyDescent="0.3">
      <c r="A11" s="419"/>
      <c r="B11" s="402"/>
      <c r="C11" s="202" t="s">
        <v>9</v>
      </c>
      <c r="D11" s="251" t="s">
        <v>10</v>
      </c>
      <c r="E11" s="202" t="s">
        <v>11</v>
      </c>
      <c r="F11" s="251" t="s">
        <v>12</v>
      </c>
      <c r="G11" s="202" t="s">
        <v>13</v>
      </c>
      <c r="H11" s="251" t="s">
        <v>14</v>
      </c>
      <c r="I11" s="202" t="s">
        <v>15</v>
      </c>
      <c r="J11" s="251" t="s">
        <v>16</v>
      </c>
      <c r="K11" s="251" t="s">
        <v>160</v>
      </c>
      <c r="L11" s="203" t="s">
        <v>161</v>
      </c>
    </row>
    <row r="12" spans="1:13" x14ac:dyDescent="0.25">
      <c r="A12" s="80"/>
      <c r="B12" s="80"/>
      <c r="C12" s="247"/>
      <c r="D12" s="248"/>
      <c r="E12" s="247"/>
      <c r="F12" s="248"/>
      <c r="G12" s="247"/>
      <c r="H12" s="248"/>
      <c r="I12" s="247"/>
      <c r="J12" s="248"/>
      <c r="K12" s="248"/>
      <c r="L12" s="248"/>
    </row>
    <row r="13" spans="1:13" s="22" customFormat="1" x14ac:dyDescent="0.25">
      <c r="A13" s="73"/>
      <c r="B13" s="72" t="s">
        <v>191</v>
      </c>
      <c r="C13" s="230">
        <v>7911447429</v>
      </c>
      <c r="D13" s="231">
        <v>99.999999999999986</v>
      </c>
      <c r="E13" s="230">
        <v>7911447429</v>
      </c>
      <c r="F13" s="231">
        <v>100</v>
      </c>
      <c r="G13" s="230">
        <v>9293015126</v>
      </c>
      <c r="H13" s="231">
        <v>99.999999999999986</v>
      </c>
      <c r="I13" s="230">
        <v>9293015126</v>
      </c>
      <c r="J13" s="42">
        <v>99.999999999999986</v>
      </c>
      <c r="K13" s="253">
        <v>-14.866732468073252</v>
      </c>
      <c r="L13" s="253">
        <v>-14.866732468073252</v>
      </c>
    </row>
    <row r="14" spans="1:13" s="22" customFormat="1" x14ac:dyDescent="0.25">
      <c r="A14" s="73"/>
      <c r="B14" s="72"/>
      <c r="C14" s="230"/>
      <c r="D14" s="231"/>
      <c r="E14" s="230"/>
      <c r="F14" s="231"/>
      <c r="G14" s="230"/>
      <c r="H14" s="231"/>
      <c r="I14" s="230"/>
      <c r="J14" s="42"/>
      <c r="K14" s="194"/>
      <c r="L14" s="194"/>
    </row>
    <row r="15" spans="1:13" x14ac:dyDescent="0.25">
      <c r="B15" s="232" t="s">
        <v>162</v>
      </c>
      <c r="C15" s="233">
        <f>SUM(C17:C26)</f>
        <v>6305250161</v>
      </c>
      <c r="D15" s="42">
        <f>C15/C13*100</f>
        <v>79.697807734746945</v>
      </c>
      <c r="E15" s="233">
        <f>SUM(E17:E26)</f>
        <v>6305250161</v>
      </c>
      <c r="F15" s="42">
        <f>E15/E13*100</f>
        <v>79.697807734746945</v>
      </c>
      <c r="G15" s="233">
        <f>SUM(G17:G26)</f>
        <v>7277347914</v>
      </c>
      <c r="H15" s="42">
        <f>G15/G13*100</f>
        <v>78.30986838318421</v>
      </c>
      <c r="I15" s="233">
        <f>SUM(I17:I26)</f>
        <v>7277347914</v>
      </c>
      <c r="J15" s="42">
        <f>I15/I13*100</f>
        <v>78.30986838318421</v>
      </c>
      <c r="K15" s="253">
        <f>(C15-G15)/G15*100</f>
        <v>-13.357857347041222</v>
      </c>
      <c r="L15" s="253">
        <f>(E15-I15)/I15*100</f>
        <v>-13.357857347041222</v>
      </c>
      <c r="M15" s="234"/>
    </row>
    <row r="16" spans="1:13" x14ac:dyDescent="0.25">
      <c r="C16" s="235"/>
      <c r="E16" s="191"/>
      <c r="G16" s="191"/>
      <c r="I16" s="191"/>
      <c r="J16" s="43"/>
    </row>
    <row r="17" spans="1:13" x14ac:dyDescent="0.25">
      <c r="A17" s="11">
        <v>1</v>
      </c>
      <c r="B17" s="122" t="s">
        <v>163</v>
      </c>
      <c r="C17" s="235">
        <v>1930491183</v>
      </c>
      <c r="D17" s="43">
        <v>24.401238841879184</v>
      </c>
      <c r="E17" s="236">
        <v>1930491183</v>
      </c>
      <c r="F17" s="43">
        <v>24.401238841879184</v>
      </c>
      <c r="G17" s="236">
        <v>2370168439</v>
      </c>
      <c r="H17" s="43">
        <v>25.504837847177736</v>
      </c>
      <c r="I17" s="236">
        <v>2370168439</v>
      </c>
      <c r="J17" s="43">
        <v>25.504837847177736</v>
      </c>
      <c r="K17" s="145">
        <v>-18.550464547806765</v>
      </c>
      <c r="L17" s="145">
        <v>-18.550464547806765</v>
      </c>
      <c r="M17" s="50"/>
    </row>
    <row r="18" spans="1:13" ht="15.6" x14ac:dyDescent="0.25">
      <c r="A18" s="11">
        <v>2</v>
      </c>
      <c r="B18" s="122" t="s">
        <v>359</v>
      </c>
      <c r="C18" s="235">
        <v>667768215</v>
      </c>
      <c r="D18" s="43">
        <v>8.4405315334871069</v>
      </c>
      <c r="E18" s="236">
        <v>667768215</v>
      </c>
      <c r="F18" s="43">
        <v>8.4405315334871069</v>
      </c>
      <c r="G18" s="236">
        <v>811472987</v>
      </c>
      <c r="H18" s="43">
        <v>8.732074316006015</v>
      </c>
      <c r="I18" s="236">
        <v>811472987</v>
      </c>
      <c r="J18" s="43">
        <v>8.732074316006015</v>
      </c>
      <c r="K18" s="145">
        <v>-17.709125787572276</v>
      </c>
      <c r="L18" s="145">
        <v>-17.709125787572276</v>
      </c>
      <c r="M18" s="50"/>
    </row>
    <row r="19" spans="1:13" x14ac:dyDescent="0.25">
      <c r="A19" s="11">
        <v>3</v>
      </c>
      <c r="B19" s="122" t="s">
        <v>173</v>
      </c>
      <c r="C19" s="235">
        <v>526707577</v>
      </c>
      <c r="D19" s="43">
        <v>6.6575374699364644</v>
      </c>
      <c r="E19" s="236">
        <v>526707577</v>
      </c>
      <c r="F19" s="43">
        <v>6.6575374699364644</v>
      </c>
      <c r="G19" s="236">
        <v>564399519</v>
      </c>
      <c r="H19" s="43">
        <v>6.0733735106157622</v>
      </c>
      <c r="I19" s="236">
        <v>564399519</v>
      </c>
      <c r="J19" s="43">
        <v>6.0733735106157622</v>
      </c>
      <c r="K19" s="145">
        <v>-6.6782377963011674</v>
      </c>
      <c r="L19" s="145">
        <v>-6.6782377963011674</v>
      </c>
      <c r="M19" s="50"/>
    </row>
    <row r="20" spans="1:13" x14ac:dyDescent="0.25">
      <c r="A20" s="11">
        <v>4</v>
      </c>
      <c r="B20" s="122" t="s">
        <v>169</v>
      </c>
      <c r="C20" s="235">
        <v>524841011</v>
      </c>
      <c r="D20" s="43">
        <v>6.6339442397879838</v>
      </c>
      <c r="E20" s="236">
        <v>524841011</v>
      </c>
      <c r="F20" s="43">
        <v>6.6339442397879838</v>
      </c>
      <c r="G20" s="236">
        <v>699266602</v>
      </c>
      <c r="H20" s="43">
        <v>7.5246471948979377</v>
      </c>
      <c r="I20" s="236">
        <v>699266602</v>
      </c>
      <c r="J20" s="43">
        <v>7.5246471948979377</v>
      </c>
      <c r="K20" s="145">
        <v>-24.944075764682381</v>
      </c>
      <c r="L20" s="145">
        <v>-24.944075764682381</v>
      </c>
      <c r="M20" s="50"/>
    </row>
    <row r="21" spans="1:13" ht="15.6" x14ac:dyDescent="0.25">
      <c r="A21" s="11">
        <v>5</v>
      </c>
      <c r="B21" s="122" t="s">
        <v>360</v>
      </c>
      <c r="C21" s="235">
        <v>518389768</v>
      </c>
      <c r="D21" s="43">
        <v>6.5524010954026393</v>
      </c>
      <c r="E21" s="236">
        <v>518389768</v>
      </c>
      <c r="F21" s="43">
        <v>6.5524010954026393</v>
      </c>
      <c r="G21" s="236">
        <v>610460972</v>
      </c>
      <c r="H21" s="43">
        <v>6.569030220257063</v>
      </c>
      <c r="I21" s="236">
        <v>610460972</v>
      </c>
      <c r="J21" s="43">
        <v>6.569030220257063</v>
      </c>
      <c r="K21" s="145">
        <v>-15.082242472988106</v>
      </c>
      <c r="L21" s="145">
        <v>-15.082242472988106</v>
      </c>
      <c r="M21" s="50"/>
    </row>
    <row r="22" spans="1:13" x14ac:dyDescent="0.25">
      <c r="A22" s="11">
        <v>6</v>
      </c>
      <c r="B22" s="122" t="s">
        <v>166</v>
      </c>
      <c r="C22" s="235">
        <v>514918379</v>
      </c>
      <c r="D22" s="43">
        <v>6.5085230436156136</v>
      </c>
      <c r="E22" s="236">
        <v>514918379</v>
      </c>
      <c r="F22" s="43">
        <v>6.5085230436156136</v>
      </c>
      <c r="G22" s="236">
        <v>542777652</v>
      </c>
      <c r="H22" s="43">
        <v>5.8407055690829184</v>
      </c>
      <c r="I22" s="236">
        <v>542777652</v>
      </c>
      <c r="J22" s="43">
        <v>5.8407055690829184</v>
      </c>
      <c r="K22" s="145">
        <v>-5.132722929425249</v>
      </c>
      <c r="L22" s="145">
        <v>-5.132722929425249</v>
      </c>
      <c r="M22" s="50"/>
    </row>
    <row r="23" spans="1:13" x14ac:dyDescent="0.25">
      <c r="A23" s="11">
        <v>7</v>
      </c>
      <c r="B23" s="122" t="s">
        <v>165</v>
      </c>
      <c r="C23" s="235">
        <v>445680390</v>
      </c>
      <c r="D23" s="43">
        <v>5.6333609494303829</v>
      </c>
      <c r="E23" s="236">
        <v>445680390</v>
      </c>
      <c r="F23" s="43">
        <v>5.6333609494303829</v>
      </c>
      <c r="G23" s="236">
        <v>563612363</v>
      </c>
      <c r="H23" s="43">
        <v>6.0649031058082015</v>
      </c>
      <c r="I23" s="236">
        <v>563612363</v>
      </c>
      <c r="J23" s="43">
        <v>6.0649031058082015</v>
      </c>
      <c r="K23" s="145">
        <v>-20.924305558570577</v>
      </c>
      <c r="L23" s="145">
        <v>-20.924305558570577</v>
      </c>
      <c r="M23" s="50"/>
    </row>
    <row r="24" spans="1:13" x14ac:dyDescent="0.25">
      <c r="A24" s="11">
        <v>8</v>
      </c>
      <c r="B24" s="122" t="s">
        <v>168</v>
      </c>
      <c r="C24" s="235">
        <v>432888196</v>
      </c>
      <c r="D24" s="43">
        <v>5.4716687418438257</v>
      </c>
      <c r="E24" s="236">
        <v>432888196</v>
      </c>
      <c r="F24" s="43">
        <v>5.4716687418438257</v>
      </c>
      <c r="G24" s="236">
        <v>440745777</v>
      </c>
      <c r="H24" s="43">
        <v>4.7427640117240459</v>
      </c>
      <c r="I24" s="236">
        <v>440745777</v>
      </c>
      <c r="J24" s="43">
        <v>4.7427640117240459</v>
      </c>
      <c r="K24" s="145">
        <v>-1.7827921241772904</v>
      </c>
      <c r="L24" s="145">
        <v>-1.7827921241772904</v>
      </c>
      <c r="M24" s="50"/>
    </row>
    <row r="25" spans="1:13" ht="15.6" x14ac:dyDescent="0.25">
      <c r="A25" s="11">
        <v>9</v>
      </c>
      <c r="B25" s="122" t="s">
        <v>351</v>
      </c>
      <c r="C25" s="235">
        <v>391536426</v>
      </c>
      <c r="D25" s="43">
        <v>4.9489860043156462</v>
      </c>
      <c r="E25" s="236">
        <v>391536426</v>
      </c>
      <c r="F25" s="43">
        <v>4.9489860043156462</v>
      </c>
      <c r="G25" s="236">
        <v>388908297</v>
      </c>
      <c r="H25" s="43">
        <v>4.1849528030134406</v>
      </c>
      <c r="I25" s="236">
        <v>388908297</v>
      </c>
      <c r="J25" s="43">
        <v>4.1849528030134406</v>
      </c>
      <c r="K25" s="145">
        <v>0.675770874592585</v>
      </c>
      <c r="L25" s="145">
        <v>0.675770874592585</v>
      </c>
      <c r="M25" s="50"/>
    </row>
    <row r="26" spans="1:13" x14ac:dyDescent="0.25">
      <c r="A26" s="11">
        <v>10</v>
      </c>
      <c r="B26" s="122" t="s">
        <v>172</v>
      </c>
      <c r="C26" s="235">
        <v>352029016</v>
      </c>
      <c r="D26" s="43">
        <v>4.4496158150480962</v>
      </c>
      <c r="E26" s="236">
        <v>352029016</v>
      </c>
      <c r="F26" s="43">
        <v>4.4496158150480962</v>
      </c>
      <c r="G26" s="236">
        <v>285535306</v>
      </c>
      <c r="H26" s="43">
        <v>3.0725798046010842</v>
      </c>
      <c r="I26" s="236">
        <v>285535306</v>
      </c>
      <c r="J26" s="43">
        <v>3.0725798046010842</v>
      </c>
      <c r="K26" s="145">
        <v>23.287386394171516</v>
      </c>
      <c r="L26" s="145">
        <v>23.287386394171516</v>
      </c>
      <c r="M26" s="50"/>
    </row>
    <row r="27" spans="1:13" x14ac:dyDescent="0.25">
      <c r="B27" s="122"/>
      <c r="C27" s="235"/>
      <c r="D27" s="43"/>
      <c r="E27" s="236"/>
      <c r="F27" s="43"/>
      <c r="G27" s="236"/>
      <c r="H27" s="43"/>
      <c r="I27" s="236"/>
      <c r="J27" s="43"/>
      <c r="M27" s="50"/>
    </row>
    <row r="28" spans="1:13" s="22" customFormat="1" x14ac:dyDescent="0.25">
      <c r="A28" s="73"/>
      <c r="B28" s="238" t="s">
        <v>171</v>
      </c>
      <c r="C28" s="233">
        <f>SUM(C30:C40)</f>
        <v>1606197268</v>
      </c>
      <c r="D28" s="42">
        <f>C28/C13*100</f>
        <v>20.302192265253058</v>
      </c>
      <c r="E28" s="239">
        <f>SUM(E30:E40)</f>
        <v>1606197268</v>
      </c>
      <c r="F28" s="42">
        <f>E28/E13*100</f>
        <v>20.302192265253058</v>
      </c>
      <c r="G28" s="239">
        <f>SUM(G30:G40)</f>
        <v>2015667212</v>
      </c>
      <c r="H28" s="42">
        <f>G28/G13*100</f>
        <v>21.690131616815794</v>
      </c>
      <c r="I28" s="239">
        <f>SUM(I30:I40)</f>
        <v>2015667212</v>
      </c>
      <c r="J28" s="42">
        <f>I28/I13*100</f>
        <v>21.690131616815794</v>
      </c>
      <c r="K28" s="253">
        <f>(C28-G28)/G28*100</f>
        <v>-20.314362488126836</v>
      </c>
      <c r="L28" s="253">
        <f>(E28-I28)/I28*100</f>
        <v>-20.314362488126836</v>
      </c>
      <c r="M28" s="240"/>
    </row>
    <row r="29" spans="1:13" x14ac:dyDescent="0.25">
      <c r="B29" s="122"/>
      <c r="C29" s="235"/>
      <c r="D29" s="43"/>
      <c r="E29" s="236"/>
      <c r="F29" s="43"/>
      <c r="G29" s="236"/>
      <c r="H29" s="43"/>
      <c r="I29" s="236"/>
      <c r="J29" s="43"/>
      <c r="M29" s="50"/>
    </row>
    <row r="30" spans="1:13" x14ac:dyDescent="0.25">
      <c r="A30" s="11">
        <v>11</v>
      </c>
      <c r="B30" s="122" t="s">
        <v>164</v>
      </c>
      <c r="C30" s="235">
        <v>317157383</v>
      </c>
      <c r="D30" s="43">
        <v>4.0088414395251615</v>
      </c>
      <c r="E30" s="236">
        <v>317157383</v>
      </c>
      <c r="F30" s="43">
        <v>4.0088414395251615</v>
      </c>
      <c r="G30" s="236">
        <v>291417972</v>
      </c>
      <c r="H30" s="43">
        <v>3.1358818214410382</v>
      </c>
      <c r="I30" s="236">
        <v>291417972</v>
      </c>
      <c r="J30" s="43">
        <v>3.1358818214410382</v>
      </c>
      <c r="K30" s="145">
        <v>8.8324720755383002</v>
      </c>
      <c r="L30" s="145">
        <v>8.8324720755383002</v>
      </c>
      <c r="M30" s="50"/>
    </row>
    <row r="31" spans="1:13" x14ac:dyDescent="0.25">
      <c r="A31" s="11">
        <v>12</v>
      </c>
      <c r="B31" s="122" t="s">
        <v>174</v>
      </c>
      <c r="C31" s="235">
        <v>143743842</v>
      </c>
      <c r="D31" s="43">
        <v>1.8169095262277322</v>
      </c>
      <c r="E31" s="236">
        <v>143743842</v>
      </c>
      <c r="F31" s="43">
        <v>1.8169095262277322</v>
      </c>
      <c r="G31" s="237">
        <v>193145037</v>
      </c>
      <c r="H31" s="43">
        <v>2.0783893535222897</v>
      </c>
      <c r="I31" s="236">
        <v>193145037</v>
      </c>
      <c r="J31" s="43">
        <v>2.0783893535222897</v>
      </c>
      <c r="K31" s="145">
        <v>-25.577253118857001</v>
      </c>
      <c r="L31" s="145">
        <v>-25.577253118857001</v>
      </c>
      <c r="M31" s="50"/>
    </row>
    <row r="32" spans="1:13" x14ac:dyDescent="0.25">
      <c r="A32" s="11">
        <v>13</v>
      </c>
      <c r="B32" s="122" t="s">
        <v>167</v>
      </c>
      <c r="C32" s="235">
        <v>142647574</v>
      </c>
      <c r="D32" s="43">
        <v>1.8030527950816519</v>
      </c>
      <c r="E32" s="236">
        <v>142647574</v>
      </c>
      <c r="F32" s="43">
        <v>1.8030527950816519</v>
      </c>
      <c r="G32" s="235">
        <v>227875013</v>
      </c>
      <c r="H32" s="43">
        <v>2.4521106434277851</v>
      </c>
      <c r="I32" s="235">
        <v>227875013</v>
      </c>
      <c r="J32" s="43">
        <v>2.4521106434277851</v>
      </c>
      <c r="K32" s="145">
        <v>-37.400958480691337</v>
      </c>
      <c r="L32" s="145">
        <v>-37.400958480691337</v>
      </c>
      <c r="M32" s="50"/>
    </row>
    <row r="33" spans="1:26" x14ac:dyDescent="0.25">
      <c r="A33" s="11">
        <v>14</v>
      </c>
      <c r="B33" s="122" t="s">
        <v>288</v>
      </c>
      <c r="C33" s="235">
        <v>89917314</v>
      </c>
      <c r="D33" s="43">
        <v>1.1365469442469072</v>
      </c>
      <c r="E33" s="236">
        <v>89917314</v>
      </c>
      <c r="F33" s="43">
        <v>1.1365469442469072</v>
      </c>
      <c r="G33" s="235">
        <v>81182249</v>
      </c>
      <c r="H33" s="43">
        <v>0.87358352374643489</v>
      </c>
      <c r="I33" s="235">
        <v>81182249</v>
      </c>
      <c r="J33" s="43">
        <v>0.87358352374643489</v>
      </c>
      <c r="K33" s="145">
        <v>10.759821398887336</v>
      </c>
      <c r="L33" s="145">
        <v>10.759821398887336</v>
      </c>
      <c r="M33" s="50"/>
    </row>
    <row r="34" spans="1:26" x14ac:dyDescent="0.25">
      <c r="A34" s="11">
        <v>15</v>
      </c>
      <c r="B34" s="122" t="s">
        <v>289</v>
      </c>
      <c r="C34" s="235">
        <v>86811637</v>
      </c>
      <c r="D34" s="43">
        <v>1.0972914599898052</v>
      </c>
      <c r="E34" s="236">
        <v>86811637</v>
      </c>
      <c r="F34" s="43">
        <v>1.0972914599898052</v>
      </c>
      <c r="G34" s="235">
        <v>14691185</v>
      </c>
      <c r="H34" s="43">
        <v>0.15808846537758234</v>
      </c>
      <c r="I34" s="235">
        <v>14691185</v>
      </c>
      <c r="J34" s="43">
        <v>0.15808846537758234</v>
      </c>
      <c r="K34" s="145">
        <v>490.90969857094581</v>
      </c>
      <c r="L34" s="145">
        <v>490.90969857094581</v>
      </c>
      <c r="M34" s="50"/>
    </row>
    <row r="35" spans="1:26" x14ac:dyDescent="0.25">
      <c r="A35" s="11">
        <v>16</v>
      </c>
      <c r="B35" s="122" t="s">
        <v>178</v>
      </c>
      <c r="C35" s="235">
        <v>78737788</v>
      </c>
      <c r="D35" s="43">
        <v>0.99523871840923539</v>
      </c>
      <c r="E35" s="236">
        <v>78737788</v>
      </c>
      <c r="F35" s="43">
        <v>0.99523871840923539</v>
      </c>
      <c r="G35" s="235">
        <v>98839436</v>
      </c>
      <c r="H35" s="43">
        <v>1.0635884549834318</v>
      </c>
      <c r="I35" s="235">
        <v>98839436</v>
      </c>
      <c r="J35" s="43">
        <v>1.0635884549834318</v>
      </c>
      <c r="K35" s="145">
        <v>-20.337679790078933</v>
      </c>
      <c r="L35" s="145">
        <v>-20.337679790078933</v>
      </c>
      <c r="M35" s="50"/>
    </row>
    <row r="36" spans="1:26" x14ac:dyDescent="0.25">
      <c r="A36" s="11">
        <v>17</v>
      </c>
      <c r="B36" s="102" t="s">
        <v>290</v>
      </c>
      <c r="C36" s="235">
        <v>63616275</v>
      </c>
      <c r="D36" s="43">
        <v>0.80410412343523641</v>
      </c>
      <c r="E36" s="236">
        <v>63616275</v>
      </c>
      <c r="F36" s="43">
        <v>0.80410412343523641</v>
      </c>
      <c r="G36" s="236">
        <v>100169111</v>
      </c>
      <c r="H36" s="43">
        <v>1.0778967820653473</v>
      </c>
      <c r="I36" s="236">
        <v>100169111</v>
      </c>
      <c r="J36" s="43">
        <v>1.0778967820653473</v>
      </c>
      <c r="K36" s="145">
        <v>-36.491125492767928</v>
      </c>
      <c r="L36" s="145">
        <v>-36.491125492767928</v>
      </c>
      <c r="M36" s="50"/>
    </row>
    <row r="37" spans="1:26" x14ac:dyDescent="0.25">
      <c r="A37" s="11">
        <v>18</v>
      </c>
      <c r="B37" s="102" t="s">
        <v>291</v>
      </c>
      <c r="C37" s="235">
        <v>60596712</v>
      </c>
      <c r="D37" s="43">
        <v>0.76593711256777408</v>
      </c>
      <c r="E37" s="236">
        <v>60596712</v>
      </c>
      <c r="F37" s="43">
        <v>0.76593711256777408</v>
      </c>
      <c r="G37" s="235">
        <v>2639102</v>
      </c>
      <c r="H37" s="43">
        <v>2.8398770089336448E-2</v>
      </c>
      <c r="I37" s="235">
        <v>2639102</v>
      </c>
      <c r="J37" s="43">
        <v>2.8398770089336448E-2</v>
      </c>
      <c r="K37" s="145">
        <v>2196.1110256443289</v>
      </c>
      <c r="L37" s="145">
        <v>2196.1110256443289</v>
      </c>
      <c r="M37" s="50"/>
    </row>
    <row r="38" spans="1:26" x14ac:dyDescent="0.25">
      <c r="A38" s="11">
        <v>19</v>
      </c>
      <c r="B38" s="102" t="s">
        <v>292</v>
      </c>
      <c r="C38" s="235">
        <v>53492256</v>
      </c>
      <c r="D38" s="43">
        <v>0.67613741328698151</v>
      </c>
      <c r="E38" s="236">
        <v>53492256</v>
      </c>
      <c r="F38" s="43">
        <v>0.67613741328698151</v>
      </c>
      <c r="G38" s="235">
        <v>68793058</v>
      </c>
      <c r="H38" s="43">
        <v>0.74026628674616879</v>
      </c>
      <c r="I38" s="235">
        <v>68793058</v>
      </c>
      <c r="J38" s="43">
        <v>0.74026628674616879</v>
      </c>
      <c r="K38" s="145">
        <v>-22.241782012365263</v>
      </c>
      <c r="L38" s="145">
        <v>-22.241782012365263</v>
      </c>
      <c r="M38" s="50"/>
    </row>
    <row r="39" spans="1:26" x14ac:dyDescent="0.25">
      <c r="A39" s="11">
        <v>20</v>
      </c>
      <c r="B39" s="102" t="s">
        <v>293</v>
      </c>
      <c r="C39" s="235">
        <v>52099179</v>
      </c>
      <c r="D39" s="43">
        <v>0.65852904247365118</v>
      </c>
      <c r="E39" s="236">
        <v>52099179</v>
      </c>
      <c r="F39" s="43">
        <v>0.65852904247365118</v>
      </c>
      <c r="G39" s="235">
        <v>51014741</v>
      </c>
      <c r="H39" s="43">
        <v>0.54895790341792239</v>
      </c>
      <c r="I39" s="235">
        <v>51014741</v>
      </c>
      <c r="J39" s="43">
        <v>0.54895790341792239</v>
      </c>
      <c r="K39" s="145">
        <v>2.1257345989466048</v>
      </c>
      <c r="L39" s="145">
        <v>2.1257345989466048</v>
      </c>
      <c r="M39" s="50"/>
    </row>
    <row r="40" spans="1:26" x14ac:dyDescent="0.25">
      <c r="A40" s="11">
        <v>21</v>
      </c>
      <c r="B40" s="102" t="s">
        <v>82</v>
      </c>
      <c r="C40" s="235">
        <v>517377308</v>
      </c>
      <c r="D40" s="43">
        <v>6.5396036900089216</v>
      </c>
      <c r="E40" s="235">
        <v>517377308</v>
      </c>
      <c r="F40" s="43">
        <v>6.5396036900089216</v>
      </c>
      <c r="G40" s="235">
        <v>885900308</v>
      </c>
      <c r="H40" s="43">
        <v>9.5329696119984551</v>
      </c>
      <c r="I40" s="235">
        <v>885900308</v>
      </c>
      <c r="J40" s="43">
        <v>9.5329696119984551</v>
      </c>
      <c r="K40" s="145">
        <v>-41.598698710464831</v>
      </c>
      <c r="L40" s="145">
        <v>-41.598698710464831</v>
      </c>
      <c r="M40" s="50"/>
    </row>
    <row r="41" spans="1:26" x14ac:dyDescent="0.25">
      <c r="A41" s="12"/>
      <c r="B41" s="241"/>
      <c r="C41" s="242"/>
      <c r="D41" s="243"/>
      <c r="E41" s="244"/>
      <c r="F41" s="243"/>
      <c r="G41" s="244"/>
      <c r="H41" s="243"/>
      <c r="I41" s="244"/>
      <c r="J41" s="245"/>
      <c r="K41" s="243"/>
      <c r="L41" s="243"/>
    </row>
    <row r="43" spans="1:26" s="1" customFormat="1" x14ac:dyDescent="0.25">
      <c r="A43" s="2" t="s">
        <v>181</v>
      </c>
      <c r="B43" s="51"/>
      <c r="C43" s="223"/>
      <c r="D43" s="69"/>
      <c r="E43" s="51"/>
      <c r="F43" s="69"/>
      <c r="G43" s="254"/>
      <c r="H43" s="69"/>
      <c r="I43" s="254"/>
      <c r="J43" s="255"/>
      <c r="K43" s="69"/>
      <c r="L43" s="69"/>
      <c r="M43" s="4"/>
      <c r="N43" s="4"/>
      <c r="O43" s="4"/>
      <c r="P43" s="4"/>
      <c r="Q43" s="4"/>
      <c r="R43" s="4"/>
      <c r="S43" s="4"/>
      <c r="T43" s="4"/>
      <c r="U43" s="4"/>
      <c r="V43" s="4"/>
      <c r="W43" s="4"/>
      <c r="X43" s="4"/>
      <c r="Y43" s="4"/>
      <c r="Z43" s="4"/>
    </row>
    <row r="44" spans="1:26" s="1" customFormat="1" x14ac:dyDescent="0.25">
      <c r="A44" s="34" t="s">
        <v>84</v>
      </c>
      <c r="B44" s="51" t="s">
        <v>183</v>
      </c>
      <c r="C44" s="223"/>
      <c r="D44" s="69"/>
      <c r="E44" s="75"/>
      <c r="F44" s="69"/>
      <c r="G44" s="254"/>
      <c r="H44" s="69"/>
      <c r="I44" s="254"/>
      <c r="J44" s="255"/>
      <c r="K44" s="69"/>
      <c r="L44" s="69"/>
      <c r="M44" s="4"/>
      <c r="N44" s="4"/>
      <c r="O44" s="4"/>
      <c r="P44" s="4"/>
      <c r="Q44" s="4"/>
      <c r="R44" s="4"/>
      <c r="S44" s="4"/>
      <c r="T44" s="4"/>
      <c r="U44" s="4"/>
      <c r="V44" s="4"/>
      <c r="W44" s="4"/>
      <c r="X44" s="4"/>
      <c r="Y44" s="4"/>
      <c r="Z44" s="4"/>
    </row>
    <row r="45" spans="1:26" s="1" customFormat="1" x14ac:dyDescent="0.25">
      <c r="A45" s="3" t="s">
        <v>86</v>
      </c>
      <c r="B45" s="51" t="s">
        <v>182</v>
      </c>
      <c r="C45" s="223"/>
      <c r="D45" s="69"/>
      <c r="E45" s="51"/>
      <c r="F45" s="69"/>
      <c r="G45" s="254"/>
      <c r="H45" s="69"/>
      <c r="I45" s="254"/>
      <c r="J45" s="255"/>
      <c r="K45" s="69"/>
      <c r="L45" s="69"/>
      <c r="M45" s="223"/>
      <c r="N45" s="223"/>
      <c r="O45" s="223"/>
      <c r="P45" s="223"/>
      <c r="Q45" s="223"/>
      <c r="R45" s="223"/>
      <c r="S45" s="223"/>
      <c r="T45" s="223"/>
      <c r="U45" s="223"/>
      <c r="V45" s="223"/>
      <c r="W45" s="223"/>
      <c r="X45" s="223"/>
      <c r="Y45" s="223"/>
      <c r="Z45" s="223"/>
    </row>
    <row r="46" spans="1:26" s="50" customFormat="1" x14ac:dyDescent="0.25">
      <c r="A46" s="3" t="s">
        <v>87</v>
      </c>
      <c r="B46" s="51" t="s">
        <v>184</v>
      </c>
      <c r="C46" s="223"/>
      <c r="D46" s="69"/>
      <c r="E46" s="51"/>
      <c r="F46" s="69"/>
      <c r="G46" s="254"/>
      <c r="H46" s="69"/>
      <c r="I46" s="254"/>
      <c r="J46" s="255"/>
      <c r="K46" s="69"/>
      <c r="L46" s="69"/>
      <c r="M46" s="4"/>
      <c r="N46" s="4"/>
      <c r="O46" s="4"/>
      <c r="P46" s="4"/>
      <c r="Q46" s="4"/>
      <c r="R46" s="4"/>
      <c r="S46" s="4"/>
      <c r="T46" s="4"/>
      <c r="U46" s="4"/>
      <c r="V46" s="4"/>
      <c r="W46" s="4"/>
      <c r="X46" s="4"/>
      <c r="Y46" s="4"/>
      <c r="Z46" s="4"/>
    </row>
    <row r="47" spans="1:26" s="4" customFormat="1" ht="11.4" x14ac:dyDescent="0.2">
      <c r="A47" s="34" t="s">
        <v>303</v>
      </c>
      <c r="B47" s="4" t="s">
        <v>316</v>
      </c>
      <c r="C47" s="161"/>
      <c r="D47" s="69"/>
      <c r="E47" s="51"/>
      <c r="F47" s="69"/>
      <c r="G47" s="254"/>
      <c r="H47" s="69"/>
      <c r="I47" s="254"/>
      <c r="J47" s="162"/>
      <c r="K47" s="69"/>
      <c r="L47" s="69"/>
    </row>
    <row r="48" spans="1:26" s="50" customFormat="1" x14ac:dyDescent="0.25">
      <c r="A48" s="3" t="s">
        <v>93</v>
      </c>
      <c r="B48" s="51" t="s">
        <v>94</v>
      </c>
      <c r="C48" s="223"/>
      <c r="D48" s="69"/>
      <c r="E48" s="75"/>
      <c r="F48" s="69"/>
      <c r="G48" s="254"/>
      <c r="H48" s="69"/>
      <c r="I48" s="254"/>
      <c r="J48" s="255"/>
      <c r="K48" s="69"/>
      <c r="L48" s="69"/>
      <c r="M48" s="223"/>
      <c r="N48" s="223"/>
      <c r="O48" s="223"/>
      <c r="P48" s="223"/>
      <c r="Q48" s="223"/>
      <c r="R48" s="223"/>
      <c r="S48" s="223"/>
      <c r="T48" s="223"/>
      <c r="U48" s="223"/>
      <c r="V48" s="223"/>
      <c r="W48" s="223"/>
      <c r="X48" s="223"/>
      <c r="Y48" s="223"/>
      <c r="Z48" s="223"/>
    </row>
    <row r="49" spans="1:26" s="1" customFormat="1" x14ac:dyDescent="0.25">
      <c r="A49" s="3" t="s">
        <v>95</v>
      </c>
      <c r="B49" s="51" t="s">
        <v>96</v>
      </c>
      <c r="C49" s="223"/>
      <c r="D49" s="69"/>
      <c r="E49" s="51"/>
      <c r="F49" s="69"/>
      <c r="G49" s="254"/>
      <c r="H49" s="69"/>
      <c r="I49" s="254"/>
      <c r="J49" s="255"/>
      <c r="K49" s="69"/>
      <c r="L49" s="69"/>
      <c r="M49" s="4"/>
      <c r="N49" s="4"/>
      <c r="O49" s="4"/>
      <c r="P49" s="4"/>
      <c r="Q49" s="4"/>
      <c r="R49" s="4"/>
      <c r="S49" s="4"/>
      <c r="T49" s="4"/>
      <c r="U49" s="4"/>
      <c r="V49" s="4"/>
      <c r="W49" s="4"/>
      <c r="X49" s="4"/>
      <c r="Y49" s="4"/>
      <c r="Z49" s="4"/>
    </row>
    <row r="50" spans="1:26" s="1" customFormat="1" x14ac:dyDescent="0.25">
      <c r="A50" s="4" t="s">
        <v>301</v>
      </c>
      <c r="B50" s="67"/>
      <c r="C50" s="256"/>
      <c r="D50" s="257"/>
      <c r="E50" s="67"/>
      <c r="F50" s="257"/>
      <c r="G50" s="258"/>
      <c r="H50" s="257"/>
      <c r="I50" s="258"/>
      <c r="J50" s="259"/>
      <c r="K50" s="257"/>
      <c r="L50" s="257"/>
    </row>
    <row r="53" spans="1:26" x14ac:dyDescent="0.25">
      <c r="B53" s="16"/>
      <c r="C53" s="246"/>
      <c r="E53" s="16"/>
      <c r="G53" s="16"/>
      <c r="I53" s="16"/>
      <c r="J53" s="6"/>
    </row>
    <row r="54" spans="1:26" x14ac:dyDescent="0.25">
      <c r="B54" s="16"/>
      <c r="E54" s="16"/>
      <c r="G54" s="16"/>
      <c r="I54" s="16"/>
      <c r="J54" s="6"/>
    </row>
  </sheetData>
  <mergeCells count="10">
    <mergeCell ref="A9:B11"/>
    <mergeCell ref="C9:F9"/>
    <mergeCell ref="G9:J9"/>
    <mergeCell ref="K9:L9"/>
    <mergeCell ref="A1:L1"/>
    <mergeCell ref="A2:L2"/>
    <mergeCell ref="A3:L3"/>
    <mergeCell ref="A4:L4"/>
    <mergeCell ref="A6:L6"/>
    <mergeCell ref="A7:L7"/>
  </mergeCells>
  <pageMargins left="0.7" right="0.7" top="0.75" bottom="0.75" header="0.3" footer="0.3"/>
  <pageSetup paperSize="1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Table1</vt:lpstr>
      <vt:lpstr>Table2</vt:lpstr>
      <vt:lpstr>Table3</vt:lpstr>
      <vt:lpstr>Table4</vt:lpstr>
      <vt:lpstr>Table5</vt:lpstr>
      <vt:lpstr>Table6</vt:lpstr>
      <vt:lpstr>Table7</vt:lpstr>
      <vt:lpstr>Table8</vt:lpstr>
      <vt:lpstr>Table9</vt:lpstr>
      <vt:lpstr>Table10</vt:lpstr>
      <vt:lpstr>Table11</vt:lpstr>
      <vt:lpstr>Table12</vt:lpstr>
      <vt:lpstr>Table10!Print_Area</vt:lpstr>
      <vt:lpstr>Table3!Print_Area</vt:lpstr>
      <vt:lpstr>Table6!Print_Area</vt:lpstr>
      <vt:lpstr>Table7!Print_Area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GRACELYN</dc:creator>
  <cp:lastModifiedBy>Jeng Soliven</cp:lastModifiedBy>
  <dcterms:created xsi:type="dcterms:W3CDTF">2021-03-02T07:01:11Z</dcterms:created>
  <dcterms:modified xsi:type="dcterms:W3CDTF">2021-03-11T03:24:27Z</dcterms:modified>
</cp:coreProperties>
</file>