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C:\Users\USER\Desktop\Sep2020IMTS\"/>
    </mc:Choice>
  </mc:AlternateContent>
  <xr:revisionPtr revIDLastSave="0" documentId="8_{05850CF9-B298-4376-8239-A15018B4A683}" xr6:coauthVersionLast="45" xr6:coauthVersionMax="45" xr10:uidLastSave="{00000000-0000-0000-0000-000000000000}"/>
  <bookViews>
    <workbookView xWindow="1560" yWindow="1560" windowWidth="16455" windowHeight="9660" tabRatio="793" xr2:uid="{F5AC5D51-6560-4167-BB8A-0273F52CDD7A}"/>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17" r:id="rId8"/>
    <sheet name="Table9" sheetId="9" r:id="rId9"/>
    <sheet name="Table10" sheetId="10" r:id="rId10"/>
    <sheet name="Table11" sheetId="11" r:id="rId11"/>
    <sheet name="Table12" sheetId="12" r:id="rId12"/>
    <sheet name="Table13" sheetId="13" r:id="rId13"/>
    <sheet name="Table14" sheetId="14" r:id="rId14"/>
    <sheet name="Table15" sheetId="15" r:id="rId15"/>
    <sheet name="Table16" sheetId="18" r:id="rId16"/>
  </sheets>
  <definedNames>
    <definedName name="_xlnm.Database" localSheetId="1">#REF!</definedName>
    <definedName name="_xlnm.Database">#REF!</definedName>
    <definedName name="_xlnm.Print_Area" localSheetId="13">Table14!$A$1:$L$30</definedName>
    <definedName name="_xlnm.Print_Area" localSheetId="2">Table3!$A$1:$G$92</definedName>
    <definedName name="_xlnm.Print_Area" localSheetId="3">Table4!$A$1:$E$87</definedName>
    <definedName name="_xlnm.Print_Area" localSheetId="7">Table8!$A$1:$L$30</definedName>
    <definedName name="_xlnm.Print_Area" localSheetId="8">Table9!$A$1:$G$85</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15" l="1"/>
  <c r="F33" i="15"/>
  <c r="F32" i="15"/>
  <c r="F31" i="15"/>
  <c r="F30" i="15"/>
  <c r="F29" i="15"/>
  <c r="F28" i="15"/>
  <c r="F27" i="15"/>
  <c r="F26" i="15"/>
  <c r="F25" i="15"/>
  <c r="F24" i="15"/>
  <c r="F23" i="15"/>
  <c r="F22" i="15"/>
  <c r="F21" i="15"/>
  <c r="F20" i="15"/>
  <c r="F19" i="15"/>
  <c r="F18" i="15"/>
  <c r="F17" i="15"/>
  <c r="F16" i="15"/>
  <c r="F15" i="15"/>
  <c r="F14" i="15"/>
  <c r="F12" i="15"/>
  <c r="I28" i="13"/>
  <c r="J28" i="13" s="1"/>
  <c r="G28" i="13"/>
  <c r="H28" i="13" s="1"/>
  <c r="E28" i="13"/>
  <c r="F28" i="13" s="1"/>
  <c r="C28" i="13"/>
  <c r="I15" i="13"/>
  <c r="J15" i="13" s="1"/>
  <c r="G15" i="13"/>
  <c r="H15" i="13" s="1"/>
  <c r="E15" i="13"/>
  <c r="L15" i="13" s="1"/>
  <c r="C15" i="13"/>
  <c r="D15" i="13" s="1"/>
  <c r="I28" i="7"/>
  <c r="J28" i="7" s="1"/>
  <c r="G28" i="7"/>
  <c r="H28" i="7" s="1"/>
  <c r="E28" i="7"/>
  <c r="F28" i="7" s="1"/>
  <c r="D28" i="7"/>
  <c r="L15" i="7"/>
  <c r="I15" i="7"/>
  <c r="J15" i="7" s="1"/>
  <c r="G15" i="7"/>
  <c r="H15" i="7" s="1"/>
  <c r="E15" i="7"/>
  <c r="F15" i="7" s="1"/>
  <c r="C15" i="7"/>
  <c r="D15" i="7" s="1"/>
  <c r="K28" i="13" l="1"/>
  <c r="K15" i="7"/>
  <c r="D28" i="13"/>
  <c r="F15" i="13"/>
  <c r="L28" i="13"/>
  <c r="K28" i="7"/>
  <c r="L28" i="7"/>
  <c r="K15" i="13"/>
</calcChain>
</file>

<file path=xl/sharedStrings.xml><?xml version="1.0" encoding="utf-8"?>
<sst xmlns="http://schemas.openxmlformats.org/spreadsheetml/2006/main" count="1239" uniqueCount="373">
  <si>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</si>
  <si>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</si>
  <si>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</si>
  <si>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</si>
  <si>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</si>
  <si>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</si>
  <si>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</si>
  <si>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</si>
  <si>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</si>
  <si>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</si>
  <si>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</si>
  <si>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</si>
  <si>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</si>
  <si>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</si>
  <si>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</si>
  <si>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</si>
  <si>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</si>
  <si>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</si>
  <si>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</si>
  <si>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</si>
  <si>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</si>
  <si>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</si>
  <si>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</si>
  <si>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</si>
  <si>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</si>
  <si>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</si>
  <si>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</si>
  <si>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</si>
  <si>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</si>
  <si>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</si>
  <si>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</si>
  <si>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</si>
  <si>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</si>
  <si>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</si>
  <si>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</si>
  <si>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</si>
  <si>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</si>
  <si>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</si>
  <si>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</si>
  <si>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</si>
  <si>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</si>
  <si>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</si>
  <si>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</si>
  <si>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</si>
  <si>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</si>
  <si>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Machinery &amp; Transport Equipment</t>
  </si>
  <si>
    <t>Ignition Wiring Set and Other Wiring Sets Used in Vehicles, Aircrafts and Ships 1/</t>
  </si>
  <si>
    <t>Bananas (Fresh)</t>
  </si>
  <si>
    <t>Cathodes &amp; Sections Of Cathodes, Of Refined Copper</t>
  </si>
  <si>
    <t>Chemicals</t>
  </si>
  <si>
    <t>Electronic Eqpt. and Parts</t>
  </si>
  <si>
    <t>TOP TEN  EXPORTS TOTAL</t>
  </si>
  <si>
    <t>Misc. Manufactured Articles, n.e.s.</t>
  </si>
  <si>
    <t>Articles of Apparel and Clothing Accessories</t>
  </si>
  <si>
    <t>Processed Food and Beverages</t>
  </si>
  <si>
    <t>Woodcrafts and Furniture</t>
  </si>
  <si>
    <t>Pineapple and Pineapple Products</t>
  </si>
  <si>
    <t>Travel Goods and Handbags</t>
  </si>
  <si>
    <t>Processed Tropical Fruits</t>
  </si>
  <si>
    <t>Textile Yarns/Fabrics</t>
  </si>
  <si>
    <t>Dessicated Coconut</t>
  </si>
  <si>
    <t>Non-Metallic Mineral Manufactures</t>
  </si>
  <si>
    <t>Lumber</t>
  </si>
  <si>
    <t>Fish, fresh or preserved of which: Shrimps &amp; Prawns</t>
  </si>
  <si>
    <t>Copper Concentrates</t>
  </si>
  <si>
    <t>Seaweeds and Carageenan</t>
  </si>
  <si>
    <t>Footwear</t>
  </si>
  <si>
    <t>Christmas Decor</t>
  </si>
  <si>
    <t>Baby Carr., Toys, Games, and Sporting Goods</t>
  </si>
  <si>
    <t>Iron Ore Agglomerates</t>
  </si>
  <si>
    <t>Activated Carbon</t>
  </si>
  <si>
    <t>Natural Rubber</t>
  </si>
  <si>
    <t>Unmanufactured Tobacco</t>
  </si>
  <si>
    <t>Other Products Manufactured from Materials Imported on Consignment Basis</t>
  </si>
  <si>
    <t>Plywood</t>
  </si>
  <si>
    <t>Basketworks</t>
  </si>
  <si>
    <t>Other Agro-based</t>
  </si>
  <si>
    <t>Other Fruits and Vegetables</t>
  </si>
  <si>
    <t>Other Forest Products</t>
  </si>
  <si>
    <t>Copra Oil Cake or Meal</t>
  </si>
  <si>
    <t>Fertilizers, Manufactured</t>
  </si>
  <si>
    <t>Abaca Fibers</t>
  </si>
  <si>
    <t>Shrimps and Prawns, Fresh, Chilled or Frozen</t>
  </si>
  <si>
    <t>Iron &amp; Steel</t>
  </si>
  <si>
    <t>Mangoes</t>
  </si>
  <si>
    <t>Fine Jewelry</t>
  </si>
  <si>
    <t>Others</t>
  </si>
  <si>
    <t xml:space="preserve">   Growth rates were computed from actual values</t>
  </si>
  <si>
    <t>1/</t>
  </si>
  <si>
    <t xml:space="preserve">consists only of electrical wiring harness for motor vehicles                                           </t>
  </si>
  <si>
    <t>2/</t>
  </si>
  <si>
    <t xml:space="preserve">includes crude and refined                                                                              </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</si>
  <si>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</si>
  <si>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</si>
  <si>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</si>
  <si>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</si>
  <si>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</si>
  <si>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</si>
  <si>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</si>
  <si>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 xml:space="preserve">excluding brakes &amp; servo-brakes                                                                         </t>
  </si>
  <si>
    <t>p</t>
  </si>
  <si>
    <t>preliminary</t>
  </si>
  <si>
    <t>r</t>
  </si>
  <si>
    <t>revised</t>
  </si>
  <si>
    <t>January to September 2020 and 2019</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</si>
  <si>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</si>
  <si>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</si>
  <si>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</si>
  <si>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</si>
  <si>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</si>
  <si>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</si>
  <si>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</si>
  <si>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</si>
  <si>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</si>
  <si>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</si>
  <si>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</si>
  <si>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</si>
  <si>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</si>
  <si>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</si>
  <si>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</si>
  <si>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</si>
  <si>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</si>
  <si>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</si>
  <si>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</si>
  <si>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</si>
  <si>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</si>
  <si>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</si>
  <si>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</si>
  <si>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</si>
  <si>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</si>
  <si>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</si>
  <si>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</si>
  <si>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</si>
  <si>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</si>
  <si>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</si>
  <si>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</si>
  <si>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</si>
  <si>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</si>
  <si>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</si>
  <si>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</si>
  <si>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</si>
  <si>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</si>
  <si>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</si>
  <si>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</si>
  <si>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</si>
  <si>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</si>
  <si>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</si>
  <si>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</si>
  <si>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</si>
  <si>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</si>
  <si>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</si>
  <si>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</si>
  <si>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</si>
  <si>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</si>
  <si>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</si>
  <si>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</si>
  <si>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</si>
  <si>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</si>
  <si>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</si>
  <si>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</si>
  <si>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</si>
  <si>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</si>
  <si>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t>
  </si>
  <si>
    <t>no export data</t>
  </si>
  <si>
    <t>Countries</t>
  </si>
  <si>
    <t>Current</t>
  </si>
  <si>
    <t>(9)</t>
  </si>
  <si>
    <t>(10)</t>
  </si>
  <si>
    <t>Top 10 Countries Total</t>
  </si>
  <si>
    <t xml:space="preserve">China, People's Republic of                                                                                                                                                                                                                                   </t>
  </si>
  <si>
    <t xml:space="preserve">Hong Kong                                                                                                                                                                                                                                                     </t>
  </si>
  <si>
    <t xml:space="preserve">Singapore                                                                                                                                                                                                                                                     </t>
  </si>
  <si>
    <t xml:space="preserve">Thailand                                                                                                                                                                                                                                                      </t>
  </si>
  <si>
    <t xml:space="preserve">Germany                                                                                                                                                                                                                                                       </t>
  </si>
  <si>
    <t xml:space="preserve">Taiwan                                                                                                                                                                                                                                                        </t>
  </si>
  <si>
    <t xml:space="preserve">Netherlands                                                                                                                                                                                                                                                   </t>
  </si>
  <si>
    <t xml:space="preserve">Korea, Republic of                                                                                                                                                                                                                                            </t>
  </si>
  <si>
    <t>Other Countries</t>
  </si>
  <si>
    <t xml:space="preserve">Vietnam                                                                                                                                                                                                                                                       </t>
  </si>
  <si>
    <t xml:space="preserve">Mexico                                                                                                                                                                                                                                                        </t>
  </si>
  <si>
    <t xml:space="preserve">India                                                                                                                                                                                                                                                         </t>
  </si>
  <si>
    <t xml:space="preserve">France                                                                                                                                                                                                                                                        </t>
  </si>
  <si>
    <t xml:space="preserve">Canada                                                                                                                                                                                                                                                        </t>
  </si>
  <si>
    <t xml:space="preserve">UK Great Britain and N. Ireland                                                                                                                                                                                                                               </t>
  </si>
  <si>
    <t xml:space="preserve">Australia                                                                                                                                                                                                                                                     </t>
  </si>
  <si>
    <t xml:space="preserve">Indonesia                                                                                                                                                                                                                                                     </t>
  </si>
  <si>
    <t xml:space="preserve">Switzerland                                                                                                                                                                                                                                                   </t>
  </si>
  <si>
    <t>Details may not add up to total due to rounding.</t>
  </si>
  <si>
    <t xml:space="preserve">includes Okinawa          </t>
  </si>
  <si>
    <t>includes Alaska and Hawaii</t>
  </si>
  <si>
    <t>includes Sabah and Sarawak</t>
  </si>
  <si>
    <t xml:space="preserve"> REPUBLIC OF THE PHILIPPINES</t>
  </si>
  <si>
    <t>(FOB Value in Million USD)</t>
  </si>
  <si>
    <t>Economic Bloc</t>
  </si>
  <si>
    <t xml:space="preserve">    Details do not add up to total.</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</si>
  <si>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</si>
  <si>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</si>
  <si>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</si>
  <si>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</si>
  <si>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</si>
  <si>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</si>
  <si>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</si>
  <si>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</si>
  <si>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</si>
  <si>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Other Food &amp; Live Animals</t>
  </si>
  <si>
    <t>Cereals and Cereal Preparations</t>
  </si>
  <si>
    <t>Miscellaneous Manufactured Articles</t>
  </si>
  <si>
    <t>Plastics in Primary  and  Non-Primary Forms</t>
  </si>
  <si>
    <t>TOP TEN  IMPORTS TOTAL</t>
  </si>
  <si>
    <t>Medicinal and Pharmaceutical Products</t>
  </si>
  <si>
    <t>Metal Products</t>
  </si>
  <si>
    <t>Organic and Inorganic Chemicals</t>
  </si>
  <si>
    <t>Other chemicals</t>
  </si>
  <si>
    <t>Chemical Materials and Products, n.e.s.</t>
  </si>
  <si>
    <t>Feeding Stuff For Animals (Not Including Unmilled Cereals)</t>
  </si>
  <si>
    <t>Paper and Paper Products</t>
  </si>
  <si>
    <t>Animal &amp; Vegetable Oils &amp; Fats</t>
  </si>
  <si>
    <t>Dairy Products</t>
  </si>
  <si>
    <t>Non-Ferrous Metal</t>
  </si>
  <si>
    <t>Power Generating and Specialized Machinery</t>
  </si>
  <si>
    <t>Professional, Scientific and Controlling Instruments; Photographic and Optical Goods, n.e.s.; Watches and Clocks</t>
  </si>
  <si>
    <t>Other Crude Materials, inedible</t>
  </si>
  <si>
    <t>Home Appliances</t>
  </si>
  <si>
    <t>Metalliferous Ores and Metal Scrap</t>
  </si>
  <si>
    <t>Articles of Temporarily Imported &amp; Exported</t>
  </si>
  <si>
    <t>Rubber Manufacture</t>
  </si>
  <si>
    <t>Dyeing, Tanning and Coloring Materials</t>
  </si>
  <si>
    <t>Other Manufactured Goods</t>
  </si>
  <si>
    <t>Articles of Apparel, accessories</t>
  </si>
  <si>
    <t>Beverages and Tobacco Manufactures</t>
  </si>
  <si>
    <t>Fish &amp; Fish Preparations</t>
  </si>
  <si>
    <t>Tobacco, unmanufactured</t>
  </si>
  <si>
    <t>Corn</t>
  </si>
  <si>
    <t>Textiles Fiber &amp; Their Waste</t>
  </si>
  <si>
    <t>Other Special Transactions</t>
  </si>
  <si>
    <t>Pulp &amp; Waste Paper</t>
  </si>
  <si>
    <t>Office and EDP Machines</t>
  </si>
  <si>
    <t>Chemical Compounds</t>
  </si>
  <si>
    <t>Artificial Resins</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</si>
  <si>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</si>
  <si>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</si>
  <si>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</si>
  <si>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</si>
  <si>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</si>
  <si>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</si>
  <si>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</si>
  <si>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</si>
  <si>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</si>
  <si>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</si>
  <si>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</si>
  <si>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</si>
  <si>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</si>
  <si>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</si>
  <si>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</si>
  <si>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</si>
  <si>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</si>
  <si>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</si>
  <si>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</si>
  <si>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</si>
  <si>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</si>
  <si>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</si>
  <si>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</si>
  <si>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</si>
  <si>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</si>
  <si>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</si>
  <si>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</si>
  <si>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</si>
  <si>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</si>
  <si>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</si>
  <si>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</si>
  <si>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</si>
  <si>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</si>
  <si>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</si>
  <si>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</si>
  <si>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</si>
  <si>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</si>
  <si>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</si>
  <si>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</si>
  <si>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</si>
  <si>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</si>
  <si>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</si>
  <si>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</si>
  <si>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</si>
  <si>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</si>
  <si>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</si>
  <si>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</si>
  <si>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</si>
  <si>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</si>
  <si>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</si>
  <si>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</si>
  <si>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</si>
  <si>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</si>
  <si>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</si>
  <si>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</si>
  <si>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</si>
  <si>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</si>
  <si>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</si>
  <si>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Brazil                                                                                                                                                                                                                                                        </t>
  </si>
  <si>
    <t xml:space="preserve">Italy                                                                                                                                                                                                                                                         </t>
  </si>
  <si>
    <t xml:space="preserve">Ukraine                                                                                                                                                                                                                                                       </t>
  </si>
  <si>
    <t xml:space="preserve"> </t>
  </si>
  <si>
    <t>Total</t>
  </si>
  <si>
    <t>TOTAL</t>
  </si>
  <si>
    <t>Economic Sector Statistics Service</t>
  </si>
  <si>
    <t xml:space="preserve"> (FOB Value in USD million)</t>
  </si>
  <si>
    <r>
      <t xml:space="preserve">2018 </t>
    </r>
    <r>
      <rPr>
        <vertAlign val="superscript"/>
        <sz val="10"/>
        <color indexed="8"/>
        <rFont val="Arial"/>
        <family val="2"/>
      </rPr>
      <t>r</t>
    </r>
  </si>
  <si>
    <r>
      <t xml:space="preserve">2019 </t>
    </r>
    <r>
      <rPr>
        <vertAlign val="superscript"/>
        <sz val="10"/>
        <color indexed="8"/>
        <rFont val="Arial"/>
        <family val="2"/>
      </rPr>
      <t>r</t>
    </r>
  </si>
  <si>
    <r>
      <t xml:space="preserve">2020 </t>
    </r>
    <r>
      <rPr>
        <vertAlign val="superscript"/>
        <sz val="10"/>
        <color indexed="8"/>
        <rFont val="Arial"/>
        <family val="2"/>
      </rPr>
      <t>r</t>
    </r>
  </si>
  <si>
    <r>
      <t xml:space="preserve">2020 </t>
    </r>
    <r>
      <rPr>
        <vertAlign val="superscript"/>
        <sz val="10"/>
        <color indexed="8"/>
        <rFont val="Arial"/>
        <family val="2"/>
      </rPr>
      <t>p</t>
    </r>
  </si>
  <si>
    <r>
      <t xml:space="preserve">September </t>
    </r>
    <r>
      <rPr>
        <b/>
        <vertAlign val="superscript"/>
        <sz val="10"/>
        <rFont val="Arial"/>
        <family val="2"/>
      </rPr>
      <t>p</t>
    </r>
  </si>
  <si>
    <r>
      <t xml:space="preserve">September </t>
    </r>
    <r>
      <rPr>
        <b/>
        <vertAlign val="superscript"/>
        <sz val="10"/>
        <rFont val="Arial"/>
        <family val="2"/>
      </rPr>
      <t>r</t>
    </r>
  </si>
  <si>
    <t>Metal Components 2/</t>
  </si>
  <si>
    <t>Coconut Oil 3/</t>
  </si>
  <si>
    <t>Gold 4/</t>
  </si>
  <si>
    <t>Tuna 5/</t>
  </si>
  <si>
    <t>Special Transactions 6/</t>
  </si>
  <si>
    <t>September 2020 and 2019</t>
  </si>
  <si>
    <t>(FOB Value in USD million)</t>
  </si>
  <si>
    <r>
      <t xml:space="preserve">Jan-Sep </t>
    </r>
    <r>
      <rPr>
        <b/>
        <vertAlign val="superscript"/>
        <sz val="10"/>
        <rFont val="Arial"/>
        <family val="2"/>
      </rPr>
      <t>p</t>
    </r>
  </si>
  <si>
    <r>
      <t xml:space="preserve">Jan-Sep </t>
    </r>
    <r>
      <rPr>
        <b/>
        <vertAlign val="superscript"/>
        <sz val="10"/>
        <rFont val="Arial"/>
        <family val="2"/>
      </rPr>
      <t>r</t>
    </r>
  </si>
  <si>
    <t>(FOB Value in USD)</t>
  </si>
  <si>
    <t>(FOB in USD thousand)</t>
  </si>
  <si>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</si>
  <si>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</si>
  <si>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</si>
  <si>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</si>
  <si>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</si>
  <si>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</si>
  <si>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</si>
  <si>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</si>
  <si>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t>(FOB Value in USD thousand)</t>
  </si>
  <si>
    <t xml:space="preserve"> Table 1. Total Trade by Month and Year: 2018-2020</t>
  </si>
  <si>
    <t>Total
Trade</t>
  </si>
  <si>
    <t xml:space="preserve"> Table 2. Growth Rate by Month and Year: 2018-2020</t>
  </si>
  <si>
    <t>Table 3.  Philippine Exports by Commodity Groups</t>
  </si>
  <si>
    <t>Percent
Share</t>
  </si>
  <si>
    <t>Growth        Rate (in percent)</t>
  </si>
  <si>
    <t>Table 4.  Philippine Exports by Commodity Groups</t>
  </si>
  <si>
    <t>Growth Rate (in percent)</t>
  </si>
  <si>
    <t>Table 5.  Philippine Exports by Major Type of Goods</t>
  </si>
  <si>
    <t xml:space="preserve"> Table 6.  Philippine Exports by Major Type of Goods</t>
  </si>
  <si>
    <t>Table 7.  Philippine Export Statistics from the Top Ten Countries: September 2020 and 2019</t>
  </si>
  <si>
    <t>Annual Growth Rate
(in percent)</t>
  </si>
  <si>
    <t>Table 8.  Philippine Export Statistics by Selected Economic Bloc:  September 2020 and 2019</t>
  </si>
  <si>
    <t>Table 9.  Philippine Imports by Commodity Groups</t>
  </si>
  <si>
    <t>Telecommunication Equipment and Electrical Machinery 1/</t>
  </si>
  <si>
    <t>Textile Yarn, Fabrics, Made-Up Articles and Related Products 2/</t>
  </si>
  <si>
    <t>Table 10. Philippine Imports by Commodity Groups</t>
  </si>
  <si>
    <t>no growth rate</t>
  </si>
  <si>
    <t>Table 11.  Philippine Imports by Major Type of Goods</t>
  </si>
  <si>
    <t>Table 12.  Philippine Imports by Major Type of Goods</t>
  </si>
  <si>
    <t>Table 13.  Philippine Imports from the Top Ten Countries: September 2020 and 2019</t>
  </si>
  <si>
    <t>Table 14.  Philippine Import Statistics by Selected Economic Bloc: September 2020 and 2019</t>
  </si>
  <si>
    <t>Table 15.  Balance of Trade by Major Trading Partners: September 2020</t>
  </si>
  <si>
    <r>
      <t xml:space="preserve">Imports </t>
    </r>
    <r>
      <rPr>
        <b/>
        <vertAlign val="superscript"/>
        <sz val="10"/>
        <color indexed="8"/>
        <rFont val="Arial"/>
        <family val="2"/>
      </rPr>
      <t>p</t>
    </r>
  </si>
  <si>
    <r>
      <t xml:space="preserve">Exports </t>
    </r>
    <r>
      <rPr>
        <b/>
        <vertAlign val="superscript"/>
        <sz val="10"/>
        <color rgb="FF000000"/>
        <rFont val="Arial"/>
        <family val="2"/>
      </rPr>
      <t>p</t>
    </r>
  </si>
  <si>
    <t xml:space="preserve">Japan 1/                                                                                                                                                                                                                                                 </t>
  </si>
  <si>
    <t xml:space="preserve">United States Of America 2/                                                                                                                                                                                                                                 </t>
  </si>
  <si>
    <t xml:space="preserve">Malaysia 3/                                                                                                                                                                                                                                      </t>
  </si>
  <si>
    <r>
      <t xml:space="preserve">Imports </t>
    </r>
    <r>
      <rPr>
        <b/>
        <vertAlign val="superscript"/>
        <sz val="10"/>
        <color theme="1"/>
        <rFont val="Arial"/>
        <family val="2"/>
      </rPr>
      <t>P</t>
    </r>
  </si>
  <si>
    <r>
      <t xml:space="preserve">Exports </t>
    </r>
    <r>
      <rPr>
        <b/>
        <vertAlign val="superscript"/>
        <sz val="10"/>
        <color theme="1"/>
        <rFont val="Arial"/>
        <family val="2"/>
      </rPr>
      <t>P</t>
    </r>
  </si>
  <si>
    <t>Table 16.  Balance of Trade by Selected Economic Bloc:  September 2020</t>
  </si>
  <si>
    <t>Source: Philippine Statistics Authority</t>
  </si>
  <si>
    <t>0.0 - growth rate less than 0.05</t>
  </si>
  <si>
    <t>0.0</t>
  </si>
  <si>
    <t>percent share less than 0.05</t>
  </si>
  <si>
    <t>Ceramic Tiles and Décor</t>
  </si>
  <si>
    <t>a/</t>
  </si>
  <si>
    <t>no percent share/no growth rate</t>
  </si>
  <si>
    <t>no import data</t>
  </si>
  <si>
    <t xml:space="preserve">   1/  </t>
  </si>
  <si>
    <t xml:space="preserve">includes Okinawa        </t>
  </si>
  <si>
    <t xml:space="preserve">includes Alaska and Hawaii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</si>
</sst>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_(* #,###.00,,_);_(* \-#,###.00,,;_(* &quot;-&quot;??_);_(@_)"/>
    <numFmt numFmtId="179" formatCode="#,##0.0"/>
    <numFmt numFmtId="180" formatCode="_-* #,##0.0_-;\-* #,##0.0_-;_-* &quot;-&quot;??_-;_-@_-"/>
    <numFmt numFmtId="181" formatCode="#,###.00,"/>
    <numFmt numFmtId="182" formatCode="#,##0.00_ ;\-#,##0.00\ "/>
    <numFmt numFmtId="183" formatCode="_(* #,##0.0_);_(* \-#,##0.00;_(* &quot;-&quot;??_);_(@_)"/>
    <numFmt numFmtId="184" formatCode="#,##0.00,"/>
    <numFmt numFmtId="185" formatCode="#,##0.0_ ;\-#,##0.0\ "/>
  </numFmts>
  <fonts count="26" x14ac:knownFonts="1">
    <font>
      <sz val="11"/>
      <color theme="1"/>
      <name val="Calibri"/>
      <family val="2"/>
      <scheme val="minor"/>
    </font>
    <font>
      <sz val="11"/>
      <color theme="1"/>
      <name val="Calibri"/>
      <family val="2"/>
      <scheme val="minor"/>
    </font>
    <font>
      <sz val="10"/>
      <name val="Arial"/>
      <family val="2"/>
    </font>
    <font>
      <sz val="11"/>
      <name val="Arial"/>
      <family val="2"/>
    </font>
    <font>
      <b/>
      <sz val="10"/>
      <name val="Arial"/>
      <family val="2"/>
    </font>
    <font>
      <b/>
      <sz val="10"/>
      <color indexed="8"/>
      <name val="Arial"/>
      <family val="2"/>
    </font>
    <font>
      <sz val="10"/>
      <color indexed="8"/>
      <name val="Arial"/>
      <family val="2"/>
    </font>
    <font>
      <vertAlign val="superscript"/>
      <sz val="10"/>
      <color indexed="8"/>
      <name val="Arial"/>
      <family val="2"/>
    </font>
    <font>
      <b/>
      <i/>
      <sz val="10"/>
      <color indexed="8"/>
      <name val="Arial"/>
      <family val="2"/>
    </font>
    <font>
      <b/>
      <i/>
      <sz val="10"/>
      <name val="Arial"/>
      <family val="2"/>
    </font>
    <font>
      <i/>
      <sz val="10"/>
      <name val="Arial"/>
      <family val="2"/>
    </font>
    <font>
      <b/>
      <vertAlign val="superscript"/>
      <sz val="10"/>
      <name val="Arial"/>
      <family val="2"/>
    </font>
    <font>
      <vertAlign val="superscript"/>
      <sz val="10"/>
      <name val="Arial"/>
      <family val="2"/>
    </font>
    <font>
      <sz val="11"/>
      <color theme="1"/>
      <name val="Arial"/>
      <family val="2"/>
    </font>
    <font>
      <sz val="10"/>
      <color theme="1"/>
      <name val="Arial"/>
      <family val="2"/>
    </font>
    <font>
      <b/>
      <vertAlign val="superscript"/>
      <sz val="10"/>
      <color indexed="8"/>
      <name val="Arial"/>
      <family val="2"/>
    </font>
    <font>
      <b/>
      <vertAlign val="superscript"/>
      <sz val="10"/>
      <color rgb="FF000000"/>
      <name val="Arial"/>
      <family val="2"/>
    </font>
    <font>
      <b/>
      <sz val="11"/>
      <name val="Arial"/>
      <family val="2"/>
    </font>
    <font>
      <sz val="9"/>
      <color indexed="8"/>
      <name val="Arial"/>
      <family val="2"/>
    </font>
    <font>
      <sz val="9"/>
      <name val="Arial"/>
      <family val="2"/>
    </font>
    <font>
      <b/>
      <sz val="9"/>
      <name val="Arial"/>
      <family val="2"/>
    </font>
    <font>
      <b/>
      <sz val="10"/>
      <color theme="1"/>
      <name val="Arial"/>
      <family val="2"/>
    </font>
    <font>
      <sz val="9"/>
      <color theme="1"/>
      <name val="Arial"/>
      <family val="2"/>
    </font>
    <font>
      <u/>
      <sz val="10"/>
      <name val="Arial"/>
      <family val="2"/>
    </font>
    <font>
      <b/>
      <vertAlign val="superscript"/>
      <sz val="10"/>
      <color theme="1"/>
      <name val="Arial"/>
      <family val="2"/>
    </font>
    <font>
      <sz val="12"/>
      <name val="Arial"/>
      <family val="2"/>
    </font>
  </fonts>
  <fills count="2">
    <fill>
      <patternFill patternType="none"/>
    </fill>
    <fill>
      <patternFill patternType="gray125"/>
    </fill>
  </fills>
  <borders count="26">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s>
  <cellStyleXfs count="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434">
    <xf numFmtId="0" fontId="0" fillId="0" borderId="0" xfId="0"/>
    <xf numFmtId="0" fontId="4" fillId="0" borderId="0" xfId="2" applyFont="1" applyAlignment="1">
      <alignment horizontal="centerContinuous"/>
    </xf>
    <xf numFmtId="0" fontId="4" fillId="0" borderId="0" xfId="2" applyFont="1"/>
    <xf numFmtId="0" fontId="4" fillId="0" borderId="0" xfId="2" applyFont="1" applyAlignment="1">
      <alignment horizontal="center"/>
    </xf>
    <xf numFmtId="0" fontId="5" fillId="0" borderId="0" xfId="2" applyFont="1" applyAlignment="1">
      <alignment horizontal="centerContinuous"/>
    </xf>
    <xf numFmtId="0" fontId="5" fillId="0" borderId="9" xfId="2" applyFont="1" applyBorder="1"/>
    <xf numFmtId="166" fontId="6" fillId="0" borderId="0" xfId="2" quotePrefix="1" applyNumberFormat="1" applyFont="1" applyAlignment="1">
      <alignment horizontal="right"/>
    </xf>
    <xf numFmtId="0" fontId="5" fillId="0" borderId="0" xfId="2" applyFont="1"/>
    <xf numFmtId="166" fontId="5" fillId="0" borderId="0" xfId="2" quotePrefix="1" applyNumberFormat="1" applyFont="1"/>
    <xf numFmtId="166" fontId="6" fillId="0" borderId="0" xfId="2" quotePrefix="1" applyNumberFormat="1" applyFont="1"/>
    <xf numFmtId="0" fontId="6" fillId="0" borderId="10" xfId="2" applyFont="1" applyBorder="1"/>
    <xf numFmtId="0" fontId="6" fillId="0" borderId="0" xfId="2" applyFont="1" applyAlignment="1">
      <alignment horizontal="left"/>
    </xf>
    <xf numFmtId="0" fontId="2" fillId="0" borderId="0" xfId="2" applyFont="1"/>
    <xf numFmtId="0" fontId="8" fillId="0" borderId="0" xfId="2" applyFont="1" applyAlignment="1">
      <alignment horizontal="centerContinuous"/>
    </xf>
    <xf numFmtId="0" fontId="6" fillId="0" borderId="0" xfId="2" applyFont="1" applyAlignment="1">
      <alignment horizontal="centerContinuous"/>
    </xf>
    <xf numFmtId="37" fontId="6" fillId="0" borderId="9" xfId="2" applyNumberFormat="1" applyFont="1" applyBorder="1" applyAlignment="1">
      <alignment horizontal="right"/>
    </xf>
    <xf numFmtId="169" fontId="6" fillId="0" borderId="9" xfId="2" applyNumberFormat="1" applyFont="1" applyBorder="1" applyAlignment="1">
      <alignment horizontal="right"/>
    </xf>
    <xf numFmtId="169" fontId="6" fillId="0" borderId="0" xfId="3" applyNumberFormat="1" applyFont="1" applyBorder="1" applyAlignment="1" applyProtection="1"/>
    <xf numFmtId="169" fontId="2" fillId="0" borderId="0" xfId="2" applyNumberFormat="1" applyFont="1"/>
    <xf numFmtId="0" fontId="6" fillId="0" borderId="0" xfId="2" applyFont="1"/>
    <xf numFmtId="37" fontId="6" fillId="0" borderId="10" xfId="2" applyNumberFormat="1" applyFont="1" applyBorder="1" applyAlignment="1">
      <alignment horizontal="right"/>
    </xf>
    <xf numFmtId="169" fontId="6" fillId="0" borderId="10" xfId="2" applyNumberFormat="1" applyFont="1" applyBorder="1" applyAlignment="1">
      <alignment horizontal="right"/>
    </xf>
    <xf numFmtId="169" fontId="2" fillId="0" borderId="10" xfId="2" applyNumberFormat="1" applyFont="1" applyBorder="1"/>
    <xf numFmtId="0" fontId="2" fillId="0" borderId="0" xfId="2" quotePrefix="1" applyFont="1" applyAlignment="1">
      <alignment horizontal="left"/>
    </xf>
    <xf numFmtId="0" fontId="6" fillId="0" borderId="0" xfId="2" applyFont="1" applyAlignment="1">
      <alignment horizontal="centerContinuous" wrapText="1"/>
    </xf>
    <xf numFmtId="170" fontId="6" fillId="0" borderId="0" xfId="2" applyNumberFormat="1" applyFont="1" applyAlignment="1">
      <alignment horizontal="centerContinuous"/>
    </xf>
    <xf numFmtId="170" fontId="6" fillId="0" borderId="0" xfId="2" applyNumberFormat="1" applyFont="1"/>
    <xf numFmtId="169" fontId="6" fillId="0" borderId="0" xfId="3" applyNumberFormat="1" applyFont="1"/>
    <xf numFmtId="0" fontId="2" fillId="0" borderId="0" xfId="2" applyFont="1" applyAlignment="1">
      <alignment horizontal="center" vertical="center" wrapText="1"/>
    </xf>
    <xf numFmtId="0" fontId="2" fillId="0" borderId="0" xfId="2" applyFont="1" applyAlignment="1">
      <alignment horizontal="left" wrapText="1"/>
    </xf>
    <xf numFmtId="1" fontId="4" fillId="0" borderId="0" xfId="2" applyNumberFormat="1" applyFont="1" applyAlignment="1">
      <alignment horizontal="center"/>
    </xf>
    <xf numFmtId="0" fontId="2" fillId="0" borderId="0" xfId="2" applyFont="1" applyAlignment="1">
      <alignment horizontal="centerContinuous"/>
    </xf>
    <xf numFmtId="169" fontId="2" fillId="0" borderId="0" xfId="3" applyNumberFormat="1" applyFont="1" applyAlignment="1">
      <alignment horizontal="centerContinuous"/>
    </xf>
    <xf numFmtId="0" fontId="10" fillId="0" borderId="0" xfId="2" applyFont="1"/>
    <xf numFmtId="0" fontId="4" fillId="0" borderId="12" xfId="2" quotePrefix="1" applyFont="1" applyBorder="1" applyAlignment="1">
      <alignment horizontal="center"/>
    </xf>
    <xf numFmtId="43" fontId="6" fillId="0" borderId="0" xfId="3" quotePrefix="1" applyFont="1" applyFill="1" applyBorder="1" applyAlignment="1" applyProtection="1">
      <alignment horizontal="center"/>
    </xf>
    <xf numFmtId="169" fontId="6" fillId="0" borderId="0" xfId="3" quotePrefix="1" applyNumberFormat="1" applyFont="1" applyFill="1" applyBorder="1" applyAlignment="1" applyProtection="1">
      <alignment horizontal="center"/>
    </xf>
    <xf numFmtId="0" fontId="4" fillId="0" borderId="0" xfId="2" applyFont="1" applyAlignment="1">
      <alignment horizontal="center" wrapText="1"/>
    </xf>
    <xf numFmtId="171" fontId="4" fillId="0" borderId="0" xfId="3" applyNumberFormat="1" applyFont="1" applyBorder="1" applyAlignment="1">
      <alignment horizontal="right"/>
    </xf>
    <xf numFmtId="1" fontId="2" fillId="0" borderId="0" xfId="2" applyNumberFormat="1" applyFont="1" applyAlignment="1">
      <alignment horizontal="center"/>
    </xf>
    <xf numFmtId="1" fontId="2" fillId="0" borderId="0" xfId="2" applyNumberFormat="1" applyFont="1" applyAlignment="1">
      <alignment wrapText="1"/>
    </xf>
    <xf numFmtId="171" fontId="2" fillId="0" borderId="0" xfId="3" applyNumberFormat="1" applyFont="1"/>
    <xf numFmtId="43" fontId="2" fillId="0" borderId="0" xfId="3" applyFont="1"/>
    <xf numFmtId="169" fontId="2" fillId="0" borderId="0" xfId="3" applyNumberFormat="1" applyFont="1"/>
    <xf numFmtId="1" fontId="2" fillId="0" borderId="0" xfId="2" applyNumberFormat="1" applyFont="1" applyAlignment="1">
      <alignment horizontal="center" vertical="top" wrapText="1"/>
    </xf>
    <xf numFmtId="0" fontId="2" fillId="0" borderId="0" xfId="2" quotePrefix="1" applyFont="1" applyAlignment="1">
      <alignment horizontal="left" vertical="top" wrapText="1"/>
    </xf>
    <xf numFmtId="171" fontId="4" fillId="0" borderId="0" xfId="3" applyNumberFormat="1" applyFont="1"/>
    <xf numFmtId="43" fontId="2" fillId="0" borderId="0" xfId="3" applyFont="1" applyBorder="1" applyAlignment="1">
      <alignment horizontal="right"/>
    </xf>
    <xf numFmtId="0" fontId="2" fillId="0" borderId="0" xfId="2" applyFont="1" applyAlignment="1">
      <alignment vertical="top" wrapText="1"/>
    </xf>
    <xf numFmtId="4" fontId="2" fillId="0" borderId="0" xfId="2" quotePrefix="1" applyNumberFormat="1" applyFont="1" applyAlignment="1">
      <alignment horizontal="left" wrapText="1"/>
    </xf>
    <xf numFmtId="0" fontId="4" fillId="0" borderId="0" xfId="2" applyFont="1" applyAlignment="1">
      <alignment horizontal="left"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1" fontId="2" fillId="0" borderId="0" xfId="2" applyNumberFormat="1" applyFont="1" applyAlignment="1">
      <alignment horizontal="left"/>
    </xf>
    <xf numFmtId="170" fontId="2" fillId="0" borderId="0" xfId="2" applyNumberFormat="1" applyFont="1"/>
    <xf numFmtId="169" fontId="2" fillId="0" borderId="0" xfId="3" applyNumberFormat="1" applyFont="1" applyBorder="1"/>
    <xf numFmtId="170" fontId="4" fillId="0" borderId="0" xfId="2" applyNumberFormat="1" applyFont="1"/>
    <xf numFmtId="169" fontId="4" fillId="0" borderId="0" xfId="3" applyNumberFormat="1" applyFont="1"/>
    <xf numFmtId="1" fontId="2" fillId="0" borderId="0" xfId="2" quotePrefix="1" applyNumberFormat="1" applyFont="1" applyAlignment="1">
      <alignment horizontal="left"/>
    </xf>
    <xf numFmtId="0" fontId="2" fillId="0" borderId="0" xfId="2" applyFont="1" applyAlignment="1">
      <alignment horizontal="left"/>
    </xf>
    <xf numFmtId="1" fontId="2" fillId="0" borderId="0" xfId="2" quotePrefix="1" applyNumberFormat="1" applyFont="1"/>
    <xf numFmtId="0" fontId="2" fillId="0" borderId="0" xfId="2" applyFont="1" applyAlignment="1">
      <alignment horizontal="center"/>
    </xf>
    <xf numFmtId="169" fontId="4" fillId="0" borderId="0" xfId="2" applyNumberFormat="1" applyFont="1"/>
    <xf numFmtId="1" fontId="2" fillId="0" borderId="0" xfId="2" applyNumberFormat="1" applyFont="1" applyAlignment="1">
      <alignment horizontal="left" wrapText="1"/>
    </xf>
    <xf numFmtId="0" fontId="4" fillId="0" borderId="0" xfId="2" quotePrefix="1" applyFont="1" applyAlignment="1">
      <alignment horizontal="left" vertical="top" wrapText="1"/>
    </xf>
    <xf numFmtId="169" fontId="2" fillId="0" borderId="0" xfId="2" applyNumberFormat="1" applyFont="1" applyAlignment="1">
      <alignment horizontal="centerContinuous"/>
    </xf>
    <xf numFmtId="1" fontId="9" fillId="0" borderId="0" xfId="2" applyNumberFormat="1" applyFont="1" applyAlignment="1">
      <alignment horizontal="centerContinuous"/>
    </xf>
    <xf numFmtId="1" fontId="9" fillId="0" borderId="0" xfId="2" quotePrefix="1" applyNumberFormat="1" applyFont="1" applyAlignment="1">
      <alignment horizontal="centerContinuous"/>
    </xf>
    <xf numFmtId="0" fontId="4" fillId="0" borderId="12" xfId="2" applyFont="1" applyBorder="1" applyAlignment="1">
      <alignment horizontal="centerContinuous"/>
    </xf>
    <xf numFmtId="167" fontId="2" fillId="0" borderId="0" xfId="3" applyNumberFormat="1" applyFont="1"/>
    <xf numFmtId="1" fontId="2" fillId="0" borderId="0" xfId="2" applyNumberFormat="1" applyFont="1"/>
    <xf numFmtId="43" fontId="4" fillId="0" borderId="0" xfId="3" applyFont="1"/>
    <xf numFmtId="0" fontId="2" fillId="0" borderId="0" xfId="2" quotePrefix="1" applyFont="1" applyAlignment="1">
      <alignment horizontal="left" vertical="top"/>
    </xf>
    <xf numFmtId="167" fontId="2" fillId="0" borderId="0" xfId="2" applyNumberFormat="1" applyFont="1"/>
    <xf numFmtId="167" fontId="2" fillId="0" borderId="16" xfId="3" applyNumberFormat="1" applyFont="1" applyBorder="1"/>
    <xf numFmtId="167" fontId="2" fillId="0" borderId="16" xfId="3" applyNumberFormat="1" applyFont="1" applyBorder="1" applyAlignment="1">
      <alignment horizontal="right"/>
    </xf>
    <xf numFmtId="169" fontId="2" fillId="0" borderId="16" xfId="3" applyNumberFormat="1" applyFont="1" applyBorder="1"/>
    <xf numFmtId="170" fontId="2" fillId="0" borderId="0" xfId="3" applyNumberFormat="1" applyFont="1" applyBorder="1"/>
    <xf numFmtId="43" fontId="2" fillId="0" borderId="0" xfId="3" applyFont="1" applyBorder="1" applyAlignment="1">
      <alignment horizontal="center"/>
    </xf>
    <xf numFmtId="43" fontId="2" fillId="0" borderId="0" xfId="3" applyFont="1" applyBorder="1"/>
    <xf numFmtId="43" fontId="2" fillId="0" borderId="0" xfId="4" applyFont="1" applyAlignment="1">
      <alignment horizontal="centerContinuous"/>
    </xf>
    <xf numFmtId="177" fontId="2" fillId="0" borderId="0" xfId="2" applyNumberFormat="1" applyFont="1"/>
    <xf numFmtId="172" fontId="2" fillId="0" borderId="0" xfId="2" applyNumberFormat="1" applyFont="1" applyAlignment="1">
      <alignment horizontal="centerContinuous"/>
    </xf>
    <xf numFmtId="172" fontId="4" fillId="0" borderId="0" xfId="2" applyNumberFormat="1" applyFont="1" applyAlignment="1">
      <alignment horizontal="centerContinuous"/>
    </xf>
    <xf numFmtId="169" fontId="4" fillId="0" borderId="0" xfId="3" applyNumberFormat="1" applyFont="1" applyAlignment="1">
      <alignment horizontal="centerContinuous"/>
    </xf>
    <xf numFmtId="43" fontId="4" fillId="0" borderId="0" xfId="3" applyFont="1" applyAlignment="1">
      <alignment horizontal="centerContinuous"/>
    </xf>
    <xf numFmtId="172" fontId="6" fillId="0" borderId="0" xfId="2" applyNumberFormat="1" applyFont="1" applyAlignment="1">
      <alignment horizontal="centerContinuous"/>
    </xf>
    <xf numFmtId="169" fontId="6" fillId="0" borderId="0" xfId="3" applyNumberFormat="1" applyFont="1" applyAlignment="1">
      <alignment horizontal="centerContinuous"/>
    </xf>
    <xf numFmtId="172" fontId="4" fillId="0" borderId="0" xfId="3" applyNumberFormat="1" applyFont="1" applyAlignment="1">
      <alignment horizontal="centerContinuous"/>
    </xf>
    <xf numFmtId="0" fontId="2" fillId="0" borderId="17" xfId="2" applyFont="1" applyBorder="1" applyAlignment="1">
      <alignment horizontal="center" vertical="center"/>
    </xf>
    <xf numFmtId="172" fontId="4" fillId="0" borderId="17" xfId="2" quotePrefix="1" applyNumberFormat="1" applyFont="1" applyBorder="1" applyAlignment="1">
      <alignment horizontal="center"/>
    </xf>
    <xf numFmtId="3" fontId="4" fillId="0" borderId="17" xfId="2" quotePrefix="1" applyNumberFormat="1" applyFont="1" applyBorder="1" applyAlignment="1">
      <alignment horizontal="center"/>
    </xf>
    <xf numFmtId="172" fontId="4" fillId="0" borderId="17" xfId="3" quotePrefix="1" applyNumberFormat="1" applyFont="1" applyBorder="1" applyAlignment="1">
      <alignment horizontal="center"/>
    </xf>
    <xf numFmtId="169" fontId="4" fillId="0" borderId="17" xfId="3" applyNumberFormat="1" applyFont="1" applyBorder="1" applyAlignment="1">
      <alignment horizontal="centerContinuous"/>
    </xf>
    <xf numFmtId="173" fontId="2" fillId="0" borderId="0" xfId="3" applyNumberFormat="1" applyFont="1" applyBorder="1"/>
    <xf numFmtId="172" fontId="2" fillId="0" borderId="0" xfId="3" applyNumberFormat="1" applyFont="1" applyBorder="1"/>
    <xf numFmtId="169" fontId="2" fillId="0" borderId="0" xfId="3" applyNumberFormat="1" applyFont="1" applyBorder="1" applyAlignment="1">
      <alignment horizontal="centerContinuous"/>
    </xf>
    <xf numFmtId="0" fontId="4" fillId="0" borderId="0" xfId="2" quotePrefix="1" applyFont="1" applyAlignment="1">
      <alignment horizontal="centerContinuous"/>
    </xf>
    <xf numFmtId="169" fontId="4" fillId="0" borderId="0" xfId="3" applyNumberFormat="1" applyFont="1" applyBorder="1"/>
    <xf numFmtId="0" fontId="4" fillId="0" borderId="0" xfId="2" quotePrefix="1" applyFont="1" applyAlignment="1">
      <alignment horizontal="left"/>
    </xf>
    <xf numFmtId="0" fontId="4" fillId="0" borderId="0" xfId="2" applyFont="1" applyAlignment="1">
      <alignment horizontal="left"/>
    </xf>
    <xf numFmtId="172" fontId="2" fillId="0" borderId="0" xfId="3" quotePrefix="1" applyNumberFormat="1" applyFont="1" applyBorder="1" applyAlignment="1">
      <alignment horizontal="right"/>
    </xf>
    <xf numFmtId="167" fontId="2" fillId="0" borderId="0" xfId="3" applyNumberFormat="1" applyFont="1" applyBorder="1" applyAlignment="1">
      <alignment horizontal="right"/>
    </xf>
    <xf numFmtId="0" fontId="4" fillId="0" borderId="16" xfId="2" applyFont="1" applyBorder="1"/>
    <xf numFmtId="0" fontId="2" fillId="0" borderId="16" xfId="2" applyFont="1" applyBorder="1"/>
    <xf numFmtId="172" fontId="4" fillId="0" borderId="16" xfId="2" applyNumberFormat="1" applyFont="1" applyBorder="1"/>
    <xf numFmtId="43" fontId="4" fillId="0" borderId="16" xfId="3" applyFont="1" applyBorder="1" applyAlignment="1">
      <alignment horizontal="centerContinuous"/>
    </xf>
    <xf numFmtId="169" fontId="4" fillId="0" borderId="16" xfId="3" applyNumberFormat="1" applyFont="1" applyBorder="1"/>
    <xf numFmtId="172" fontId="2" fillId="0" borderId="0" xfId="2" applyNumberFormat="1" applyFont="1"/>
    <xf numFmtId="172" fontId="2" fillId="0" borderId="0" xfId="3" applyNumberFormat="1" applyFont="1"/>
    <xf numFmtId="0" fontId="2" fillId="0" borderId="0" xfId="2" applyFont="1" applyAlignment="1">
      <alignment horizontal="right"/>
    </xf>
    <xf numFmtId="0" fontId="2" fillId="0" borderId="0" xfId="2" quotePrefix="1" applyFont="1" applyAlignment="1">
      <alignment horizontal="center"/>
    </xf>
    <xf numFmtId="0" fontId="6" fillId="0" borderId="0" xfId="2" applyFont="1" applyAlignment="1">
      <alignment horizontal="center"/>
    </xf>
    <xf numFmtId="0" fontId="2" fillId="0" borderId="17" xfId="2" applyFont="1" applyBorder="1" applyAlignment="1">
      <alignment horizontal="center" vertical="center" wrapText="1"/>
    </xf>
    <xf numFmtId="0" fontId="2" fillId="0" borderId="0" xfId="3" applyNumberFormat="1" applyFont="1" applyBorder="1"/>
    <xf numFmtId="43" fontId="6" fillId="0" borderId="17" xfId="3" quotePrefix="1" applyFont="1" applyFill="1" applyBorder="1" applyAlignment="1" applyProtection="1">
      <alignment horizontal="center"/>
    </xf>
    <xf numFmtId="169" fontId="6" fillId="0" borderId="17" xfId="3" quotePrefix="1" applyNumberFormat="1" applyFont="1" applyFill="1" applyBorder="1" applyAlignment="1" applyProtection="1">
      <alignment horizontal="center"/>
    </xf>
    <xf numFmtId="43" fontId="2" fillId="0" borderId="0" xfId="3"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169" fontId="4" fillId="0" borderId="12" xfId="2" applyNumberFormat="1" applyFont="1" applyBorder="1" applyAlignment="1">
      <alignment horizontal="center" vertical="center"/>
    </xf>
    <xf numFmtId="169" fontId="4" fillId="0" borderId="15" xfId="2" quotePrefix="1" applyNumberFormat="1" applyFont="1" applyBorder="1" applyAlignment="1">
      <alignment horizontal="center" vertical="center"/>
    </xf>
    <xf numFmtId="170" fontId="4" fillId="0" borderId="0" xfId="3" applyNumberFormat="1" applyFont="1" applyBorder="1" applyAlignment="1">
      <alignment horizontal="center"/>
    </xf>
    <xf numFmtId="169" fontId="4" fillId="0" borderId="0" xfId="3" applyNumberFormat="1" applyFont="1" applyBorder="1" applyAlignment="1">
      <alignment horizontal="center"/>
    </xf>
    <xf numFmtId="1" fontId="4" fillId="0" borderId="0" xfId="2" quotePrefix="1" applyNumberFormat="1" applyFont="1" applyAlignment="1">
      <alignment horizontal="center"/>
    </xf>
    <xf numFmtId="170" fontId="4" fillId="0" borderId="0" xfId="3" applyNumberFormat="1" applyFont="1" applyBorder="1"/>
    <xf numFmtId="43" fontId="2" fillId="0" borderId="0" xfId="2" applyNumberFormat="1" applyFont="1"/>
    <xf numFmtId="170" fontId="2" fillId="0" borderId="0" xfId="3" quotePrefix="1" applyNumberFormat="1" applyFont="1" applyBorder="1" applyAlignment="1">
      <alignment horizontal="right"/>
    </xf>
    <xf numFmtId="170" fontId="2" fillId="0" borderId="0" xfId="3" quotePrefix="1" applyNumberFormat="1" applyFont="1" applyFill="1" applyBorder="1" applyAlignment="1">
      <alignment horizontal="right"/>
    </xf>
    <xf numFmtId="1" fontId="4" fillId="0" borderId="0" xfId="2" quotePrefix="1" applyNumberFormat="1" applyFont="1" applyAlignment="1">
      <alignment horizontal="left"/>
    </xf>
    <xf numFmtId="170" fontId="4" fillId="0" borderId="0" xfId="3" quotePrefix="1" applyNumberFormat="1" applyFont="1" applyBorder="1" applyAlignment="1">
      <alignment horizontal="right"/>
    </xf>
    <xf numFmtId="0" fontId="2" fillId="0" borderId="16" xfId="2" applyFont="1" applyBorder="1" applyAlignment="1">
      <alignment horizontal="center"/>
    </xf>
    <xf numFmtId="1" fontId="2" fillId="0" borderId="16" xfId="2" applyNumberFormat="1" applyFont="1" applyBorder="1"/>
    <xf numFmtId="170" fontId="2" fillId="0" borderId="16" xfId="3" applyNumberFormat="1" applyFont="1" applyBorder="1"/>
    <xf numFmtId="169" fontId="2" fillId="0" borderId="16" xfId="2" applyNumberFormat="1" applyFont="1" applyBorder="1"/>
    <xf numFmtId="170" fontId="2" fillId="0" borderId="16" xfId="2" applyNumberFormat="1" applyFont="1" applyBorder="1"/>
    <xf numFmtId="40" fontId="2" fillId="0" borderId="0" xfId="2" applyNumberFormat="1" applyFont="1"/>
    <xf numFmtId="0" fontId="13" fillId="0" borderId="0" xfId="0" applyFont="1"/>
    <xf numFmtId="174" fontId="2" fillId="0" borderId="0" xfId="2" applyNumberFormat="1" applyFont="1"/>
    <xf numFmtId="43" fontId="4" fillId="0" borderId="0" xfId="1" applyFont="1" applyAlignment="1">
      <alignment horizontal="right"/>
    </xf>
    <xf numFmtId="43" fontId="14" fillId="0" borderId="0" xfId="1" applyFont="1"/>
    <xf numFmtId="0" fontId="6"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0" fontId="14" fillId="0" borderId="0" xfId="0" applyFont="1"/>
    <xf numFmtId="169" fontId="14" fillId="0" borderId="0" xfId="0" applyNumberFormat="1" applyFont="1"/>
    <xf numFmtId="0" fontId="14" fillId="0" borderId="16" xfId="0" applyFont="1" applyBorder="1"/>
    <xf numFmtId="0" fontId="2" fillId="0" borderId="0" xfId="2" applyFont="1" applyAlignment="1">
      <alignment wrapText="1"/>
    </xf>
    <xf numFmtId="1" fontId="2" fillId="0" borderId="0" xfId="2" applyNumberFormat="1" applyFont="1" applyAlignment="1">
      <alignment vertical="top"/>
    </xf>
    <xf numFmtId="1" fontId="4" fillId="0" borderId="0" xfId="2" applyNumberFormat="1" applyFont="1" applyAlignment="1">
      <alignment horizontal="center"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43" fontId="2" fillId="0" borderId="17" xfId="3" applyFont="1" applyFill="1" applyBorder="1" applyAlignment="1"/>
    <xf numFmtId="172" fontId="2" fillId="0" borderId="17" xfId="3" quotePrefix="1" applyNumberFormat="1" applyFont="1" applyFill="1" applyBorder="1" applyAlignment="1"/>
    <xf numFmtId="0" fontId="2" fillId="0" borderId="17" xfId="2" applyFont="1" applyBorder="1"/>
    <xf numFmtId="169" fontId="2" fillId="0" borderId="17" xfId="3" applyNumberFormat="1" applyFont="1" applyFill="1" applyBorder="1" applyAlignment="1"/>
    <xf numFmtId="169" fontId="4" fillId="0" borderId="0" xfId="3" applyNumberFormat="1" applyFont="1" applyFill="1" applyBorder="1"/>
    <xf numFmtId="172" fontId="2" fillId="0" borderId="0" xfId="3" applyNumberFormat="1" applyFont="1" applyFill="1" applyBorder="1"/>
    <xf numFmtId="169" fontId="2" fillId="0" borderId="0" xfId="3" applyNumberFormat="1" applyFont="1" applyFill="1" applyBorder="1"/>
    <xf numFmtId="0" fontId="2" fillId="0" borderId="0" xfId="2" quotePrefix="1" applyFont="1" applyAlignment="1">
      <alignment horizontal="left" wrapText="1"/>
    </xf>
    <xf numFmtId="0" fontId="2" fillId="0" borderId="0" xfId="2" quotePrefix="1" applyFont="1" applyAlignment="1">
      <alignment vertical="top" wrapText="1"/>
    </xf>
    <xf numFmtId="43" fontId="2" fillId="0" borderId="0" xfId="3" applyFont="1" applyFill="1" applyBorder="1" applyAlignment="1"/>
    <xf numFmtId="172" fontId="2" fillId="0" borderId="0" xfId="3" quotePrefix="1" applyNumberFormat="1" applyFont="1" applyFill="1" applyBorder="1" applyAlignment="1"/>
    <xf numFmtId="169" fontId="2" fillId="0" borderId="0" xfId="3" applyNumberFormat="1" applyFont="1" applyFill="1" applyBorder="1" applyAlignment="1"/>
    <xf numFmtId="0" fontId="13" fillId="0" borderId="0" xfId="0" applyFont="1" applyAlignment="1">
      <alignment horizontal="left"/>
    </xf>
    <xf numFmtId="43" fontId="4" fillId="0" borderId="0" xfId="1" applyFont="1" applyAlignment="1">
      <alignment horizontal="center"/>
    </xf>
    <xf numFmtId="177" fontId="2" fillId="0" borderId="0" xfId="2" applyNumberFormat="1" applyFont="1" applyAlignment="1">
      <alignment horizontal="centerContinuous"/>
    </xf>
    <xf numFmtId="43" fontId="5" fillId="0" borderId="12" xfId="3" applyFont="1" applyFill="1" applyBorder="1" applyAlignment="1" applyProtection="1">
      <alignment horizontal="center"/>
    </xf>
    <xf numFmtId="177" fontId="5" fillId="0" borderId="15" xfId="2" applyNumberFormat="1" applyFont="1" applyBorder="1" applyAlignment="1">
      <alignment horizontal="center"/>
    </xf>
    <xf numFmtId="0" fontId="2" fillId="0" borderId="19" xfId="2" applyFont="1" applyBorder="1" applyAlignment="1">
      <alignment horizontal="center" vertical="center" wrapText="1"/>
    </xf>
    <xf numFmtId="0" fontId="5" fillId="0" borderId="18" xfId="2" applyFont="1" applyBorder="1" applyAlignment="1">
      <alignment horizontal="center"/>
    </xf>
    <xf numFmtId="171" fontId="5" fillId="0" borderId="21" xfId="3" applyNumberFormat="1" applyFont="1" applyFill="1" applyBorder="1" applyProtection="1"/>
    <xf numFmtId="43" fontId="6" fillId="0" borderId="21" xfId="3" applyFont="1" applyFill="1" applyBorder="1" applyProtection="1"/>
    <xf numFmtId="38" fontId="6" fillId="0" borderId="21" xfId="2" applyNumberFormat="1" applyFont="1" applyBorder="1"/>
    <xf numFmtId="177" fontId="6" fillId="0" borderId="22" xfId="2" applyNumberFormat="1" applyFont="1" applyBorder="1"/>
    <xf numFmtId="171" fontId="6" fillId="0" borderId="21" xfId="3" applyNumberFormat="1" applyFont="1" applyFill="1" applyBorder="1" applyProtection="1"/>
    <xf numFmtId="171" fontId="2" fillId="0" borderId="21" xfId="2" applyNumberFormat="1" applyFont="1" applyBorder="1"/>
    <xf numFmtId="43" fontId="6" fillId="0" borderId="0" xfId="2" applyNumberFormat="1" applyFont="1"/>
    <xf numFmtId="171" fontId="2" fillId="0" borderId="21" xfId="3" applyNumberFormat="1" applyFont="1" applyBorder="1"/>
    <xf numFmtId="0" fontId="6" fillId="0" borderId="16" xfId="2" applyFont="1" applyBorder="1" applyAlignment="1">
      <alignment horizontal="center"/>
    </xf>
    <xf numFmtId="1" fontId="2" fillId="0" borderId="23" xfId="2" quotePrefix="1" applyNumberFormat="1" applyFont="1" applyBorder="1" applyAlignment="1">
      <alignment horizontal="left"/>
    </xf>
    <xf numFmtId="171" fontId="6" fillId="0" borderId="24" xfId="3" applyNumberFormat="1" applyFont="1" applyFill="1" applyBorder="1" applyProtection="1"/>
    <xf numFmtId="171" fontId="6" fillId="0" borderId="24" xfId="3" applyNumberFormat="1" applyFont="1" applyFill="1" applyBorder="1"/>
    <xf numFmtId="177" fontId="6" fillId="0" borderId="14" xfId="2" applyNumberFormat="1" applyFont="1" applyBorder="1"/>
    <xf numFmtId="43" fontId="6" fillId="0" borderId="0" xfId="3" applyFont="1" applyFill="1" applyBorder="1" applyProtection="1"/>
    <xf numFmtId="177" fontId="6" fillId="0" borderId="0" xfId="2" applyNumberFormat="1" applyFont="1"/>
    <xf numFmtId="43" fontId="6" fillId="0" borderId="0" xfId="3" applyFont="1" applyFill="1" applyBorder="1"/>
    <xf numFmtId="43" fontId="6" fillId="0" borderId="0" xfId="3" applyFont="1" applyBorder="1"/>
    <xf numFmtId="43" fontId="6" fillId="0" borderId="20" xfId="3" quotePrefix="1" applyFont="1" applyFill="1" applyBorder="1" applyAlignment="1" applyProtection="1">
      <alignment horizontal="center"/>
    </xf>
    <xf numFmtId="177" fontId="6" fillId="0" borderId="13" xfId="3" quotePrefix="1" applyNumberFormat="1" applyFont="1" applyFill="1" applyBorder="1" applyAlignment="1" applyProtection="1">
      <alignment horizontal="center"/>
    </xf>
    <xf numFmtId="0" fontId="6" fillId="0" borderId="0" xfId="2" applyFont="1" applyAlignment="1">
      <alignment horizontal="center"/>
    </xf>
    <xf numFmtId="1" fontId="4" fillId="0" borderId="0" xfId="2" applyNumberFormat="1" applyFont="1" applyAlignment="1">
      <alignment horizontal="center"/>
    </xf>
    <xf numFmtId="0" fontId="2" fillId="0" borderId="0" xfId="2" quotePrefix="1" applyFont="1" applyAlignment="1">
      <alignment horizontal="left" vertical="top" wrapText="1"/>
    </xf>
    <xf numFmtId="49" fontId="4" fillId="0" borderId="12" xfId="2" applyNumberFormat="1" applyFont="1" applyBorder="1" applyAlignment="1">
      <alignment horizontal="center" vertical="center"/>
    </xf>
    <xf numFmtId="0" fontId="4" fillId="0" borderId="12" xfId="2" quotePrefix="1" applyFont="1" applyBorder="1" applyAlignment="1">
      <alignment horizontal="center" vertical="center"/>
    </xf>
    <xf numFmtId="0" fontId="4" fillId="0" borderId="15" xfId="2" quotePrefix="1" applyFont="1" applyBorder="1" applyAlignment="1">
      <alignment horizontal="center" vertical="center"/>
    </xf>
    <xf numFmtId="1" fontId="4" fillId="0" borderId="0" xfId="2" quotePrefix="1" applyNumberFormat="1" applyFont="1" applyAlignment="1">
      <alignment horizontal="center"/>
    </xf>
    <xf numFmtId="0" fontId="4" fillId="0" borderId="12" xfId="2" applyFont="1" applyBorder="1" applyAlignment="1">
      <alignment horizontal="center" vertical="center" wrapText="1"/>
    </xf>
    <xf numFmtId="176" fontId="6" fillId="0" borderId="0" xfId="3" applyNumberFormat="1" applyFont="1" applyBorder="1" applyAlignment="1" applyProtection="1">
      <alignment horizontal="right"/>
    </xf>
    <xf numFmtId="176" fontId="6" fillId="0" borderId="0" xfId="2" applyNumberFormat="1" applyFont="1" applyAlignment="1">
      <alignment horizontal="right"/>
    </xf>
    <xf numFmtId="176" fontId="2" fillId="0" borderId="0" xfId="2" applyNumberFormat="1" applyFont="1" applyAlignment="1">
      <alignment horizontal="right"/>
    </xf>
    <xf numFmtId="0" fontId="18" fillId="0" borderId="0" xfId="2" applyFont="1" applyAlignment="1">
      <alignment horizontal="left"/>
    </xf>
    <xf numFmtId="37" fontId="18" fillId="0" borderId="0" xfId="2" applyNumberFormat="1" applyFont="1"/>
    <xf numFmtId="0" fontId="19" fillId="0" borderId="0" xfId="2" applyFont="1"/>
    <xf numFmtId="0" fontId="19" fillId="0" borderId="0" xfId="2" quotePrefix="1" applyFont="1" applyAlignment="1">
      <alignment horizontal="left"/>
    </xf>
    <xf numFmtId="1" fontId="2" fillId="0" borderId="0" xfId="2" applyNumberFormat="1" applyFont="1" applyAlignment="1">
      <alignment horizontal="center" wrapText="1"/>
    </xf>
    <xf numFmtId="170" fontId="2" fillId="0" borderId="0" xfId="2" applyNumberFormat="1" applyFont="1" applyAlignment="1">
      <alignment horizontal="center"/>
    </xf>
    <xf numFmtId="1" fontId="2" fillId="0" borderId="0" xfId="2" applyNumberFormat="1" applyFont="1" applyAlignment="1">
      <alignment horizontal="centerContinuous"/>
    </xf>
    <xf numFmtId="43" fontId="5" fillId="0" borderId="7" xfId="3" quotePrefix="1" applyFont="1" applyFill="1" applyBorder="1" applyAlignment="1" applyProtection="1">
      <alignment horizontal="center"/>
    </xf>
    <xf numFmtId="43" fontId="5" fillId="0" borderId="12" xfId="3" quotePrefix="1" applyFont="1" applyFill="1" applyBorder="1" applyAlignment="1" applyProtection="1">
      <alignment horizontal="center"/>
    </xf>
    <xf numFmtId="169" fontId="5" fillId="0" borderId="15" xfId="3" quotePrefix="1" applyNumberFormat="1" applyFont="1" applyFill="1" applyBorder="1" applyAlignment="1" applyProtection="1">
      <alignment horizontal="center"/>
    </xf>
    <xf numFmtId="49" fontId="4" fillId="0" borderId="12" xfId="2" quotePrefix="1" applyNumberFormat="1" applyFont="1" applyBorder="1" applyAlignment="1">
      <alignment horizontal="center" vertical="center"/>
    </xf>
    <xf numFmtId="0" fontId="4" fillId="0" borderId="12" xfId="2" quotePrefix="1" applyFont="1" applyBorder="1" applyAlignment="1">
      <alignment horizontal="center" vertical="center" wrapText="1"/>
    </xf>
    <xf numFmtId="43" fontId="5" fillId="0" borderId="12" xfId="3" quotePrefix="1" applyFont="1" applyFill="1" applyBorder="1" applyAlignment="1" applyProtection="1">
      <alignment horizontal="center" vertical="center"/>
    </xf>
    <xf numFmtId="169" fontId="5" fillId="0" borderId="15" xfId="3" quotePrefix="1" applyNumberFormat="1" applyFont="1" applyFill="1" applyBorder="1" applyAlignment="1" applyProtection="1">
      <alignment horizontal="center" vertical="center"/>
    </xf>
    <xf numFmtId="180" fontId="4" fillId="0" borderId="0" xfId="3" applyNumberFormat="1" applyFont="1" applyBorder="1" applyAlignment="1">
      <alignment horizontal="right"/>
    </xf>
    <xf numFmtId="180" fontId="2" fillId="0" borderId="0" xfId="3" applyNumberFormat="1" applyFont="1"/>
    <xf numFmtId="180" fontId="2" fillId="0" borderId="0" xfId="3" applyNumberFormat="1" applyFont="1" applyBorder="1" applyAlignment="1">
      <alignment horizontal="right"/>
    </xf>
    <xf numFmtId="180" fontId="2" fillId="0" borderId="16" xfId="3" applyNumberFormat="1" applyFont="1" applyBorder="1" applyAlignment="1">
      <alignment horizontal="right"/>
    </xf>
    <xf numFmtId="179" fontId="4" fillId="0" borderId="0" xfId="3" applyNumberFormat="1" applyFont="1" applyAlignment="1">
      <alignment horizontal="right"/>
    </xf>
    <xf numFmtId="179" fontId="2" fillId="0" borderId="0" xfId="3" applyNumberFormat="1" applyFont="1" applyAlignment="1">
      <alignment horizontal="right"/>
    </xf>
    <xf numFmtId="179" fontId="2" fillId="0" borderId="16" xfId="3" applyNumberFormat="1" applyFont="1" applyBorder="1" applyAlignment="1">
      <alignment horizontal="right"/>
    </xf>
    <xf numFmtId="1" fontId="19" fillId="0" borderId="0" xfId="2" applyNumberFormat="1" applyFont="1" applyAlignment="1">
      <alignment horizontal="left"/>
    </xf>
    <xf numFmtId="1" fontId="19" fillId="0" borderId="0" xfId="2" applyNumberFormat="1" applyFont="1" applyAlignment="1">
      <alignment wrapText="1"/>
    </xf>
    <xf numFmtId="170" fontId="19" fillId="0" borderId="0" xfId="2" applyNumberFormat="1" applyFont="1"/>
    <xf numFmtId="170" fontId="20" fillId="0" borderId="0" xfId="2" applyNumberFormat="1" applyFont="1"/>
    <xf numFmtId="0" fontId="20" fillId="0" borderId="0" xfId="2" applyFont="1"/>
    <xf numFmtId="169" fontId="20" fillId="0" borderId="0" xfId="3" applyNumberFormat="1" applyFont="1"/>
    <xf numFmtId="1" fontId="19" fillId="0" borderId="0" xfId="2" applyNumberFormat="1" applyFont="1" applyAlignment="1">
      <alignment horizontal="center"/>
    </xf>
    <xf numFmtId="1" fontId="19" fillId="0" borderId="0" xfId="2" quotePrefix="1" applyNumberFormat="1" applyFont="1" applyAlignment="1">
      <alignment horizontal="left"/>
    </xf>
    <xf numFmtId="1" fontId="19" fillId="0" borderId="0" xfId="2" quotePrefix="1" applyNumberFormat="1" applyFont="1" applyAlignment="1">
      <alignment horizontal="center"/>
    </xf>
    <xf numFmtId="179" fontId="4" fillId="0" borderId="0" xfId="2" applyNumberFormat="1" applyFont="1"/>
    <xf numFmtId="179" fontId="2" fillId="0" borderId="0" xfId="2" applyNumberFormat="1" applyFont="1"/>
    <xf numFmtId="179" fontId="2" fillId="0" borderId="16" xfId="3" applyNumberFormat="1" applyFont="1" applyBorder="1"/>
    <xf numFmtId="169" fontId="20" fillId="0" borderId="0" xfId="2" applyNumberFormat="1" applyFont="1"/>
    <xf numFmtId="1" fontId="20" fillId="0" borderId="0" xfId="2" applyNumberFormat="1" applyFont="1"/>
    <xf numFmtId="0" fontId="4" fillId="0" borderId="12" xfId="2" applyFont="1" applyBorder="1" applyAlignment="1">
      <alignment horizontal="center" vertical="center"/>
    </xf>
    <xf numFmtId="49" fontId="4" fillId="0" borderId="12" xfId="3" quotePrefix="1" applyNumberFormat="1" applyFont="1" applyBorder="1" applyAlignment="1">
      <alignment horizontal="center" vertical="center"/>
    </xf>
    <xf numFmtId="49" fontId="4" fillId="0" borderId="15" xfId="3" applyNumberFormat="1" applyFont="1" applyBorder="1" applyAlignment="1">
      <alignment horizontal="centerContinuous" vertical="center"/>
    </xf>
    <xf numFmtId="180" fontId="2" fillId="0" borderId="0" xfId="3" applyNumberFormat="1" applyFont="1" applyBorder="1" applyAlignment="1">
      <alignment horizontal="centerContinuous"/>
    </xf>
    <xf numFmtId="180" fontId="4" fillId="0" borderId="0" xfId="3" applyNumberFormat="1" applyFont="1" applyBorder="1" applyAlignment="1">
      <alignment horizontal="centerContinuous"/>
    </xf>
    <xf numFmtId="180" fontId="2" fillId="0" borderId="0" xfId="3" applyNumberFormat="1" applyFont="1" applyBorder="1"/>
    <xf numFmtId="179" fontId="4" fillId="0" borderId="0" xfId="3" applyNumberFormat="1" applyFont="1" applyBorder="1"/>
    <xf numFmtId="179" fontId="2" fillId="0" borderId="0" xfId="3" applyNumberFormat="1" applyFont="1" applyBorder="1"/>
    <xf numFmtId="0" fontId="19" fillId="0" borderId="0" xfId="2" applyFont="1" applyAlignment="1">
      <alignment horizontal="left"/>
    </xf>
    <xf numFmtId="172" fontId="19" fillId="0" borderId="0" xfId="2" applyNumberFormat="1" applyFont="1"/>
    <xf numFmtId="172" fontId="19" fillId="0" borderId="0" xfId="3" applyNumberFormat="1" applyFont="1"/>
    <xf numFmtId="167" fontId="19" fillId="0" borderId="0" xfId="3" applyNumberFormat="1" applyFont="1"/>
    <xf numFmtId="169" fontId="19" fillId="0" borderId="0" xfId="3" applyNumberFormat="1" applyFont="1" applyAlignment="1">
      <alignment horizontal="centerContinuous"/>
    </xf>
    <xf numFmtId="169" fontId="19" fillId="0" borderId="0" xfId="3" applyNumberFormat="1" applyFont="1" applyBorder="1" applyAlignment="1">
      <alignment horizontal="centerContinuous"/>
    </xf>
    <xf numFmtId="43" fontId="19" fillId="0" borderId="0" xfId="3" applyFont="1"/>
    <xf numFmtId="169" fontId="19" fillId="0" borderId="0" xfId="2" applyNumberFormat="1" applyFont="1"/>
    <xf numFmtId="172" fontId="4" fillId="0" borderId="12" xfId="2" quotePrefix="1" applyNumberFormat="1" applyFont="1" applyBorder="1" applyAlignment="1">
      <alignment horizontal="center" vertical="center"/>
    </xf>
    <xf numFmtId="172" fontId="19" fillId="0" borderId="0" xfId="2" applyNumberFormat="1" applyFont="1" applyAlignment="1">
      <alignment horizontal="centerContinuous"/>
    </xf>
    <xf numFmtId="0" fontId="4" fillId="0" borderId="12" xfId="3" quotePrefix="1" applyNumberFormat="1" applyFont="1" applyFill="1" applyBorder="1" applyAlignment="1">
      <alignment horizontal="center" vertical="center"/>
    </xf>
    <xf numFmtId="40" fontId="4" fillId="0" borderId="12" xfId="2" quotePrefix="1" applyNumberFormat="1" applyFont="1" applyBorder="1" applyAlignment="1">
      <alignment horizontal="center" vertical="center"/>
    </xf>
    <xf numFmtId="169" fontId="5" fillId="0" borderId="12" xfId="3" quotePrefix="1" applyNumberFormat="1" applyFont="1" applyFill="1" applyBorder="1" applyAlignment="1" applyProtection="1">
      <alignment horizontal="center" vertical="center"/>
    </xf>
    <xf numFmtId="169" fontId="4" fillId="0" borderId="12" xfId="2" quotePrefix="1" applyNumberFormat="1" applyFont="1" applyBorder="1" applyAlignment="1">
      <alignment horizontal="center" vertical="center" wrapText="1"/>
    </xf>
    <xf numFmtId="1" fontId="19" fillId="0" borderId="0" xfId="2" applyNumberFormat="1" applyFont="1"/>
    <xf numFmtId="40" fontId="19" fillId="0" borderId="0" xfId="2" applyNumberFormat="1" applyFont="1"/>
    <xf numFmtId="169" fontId="19" fillId="0" borderId="0" xfId="3" applyNumberFormat="1" applyFont="1"/>
    <xf numFmtId="0" fontId="19" fillId="0" borderId="0" xfId="2" quotePrefix="1" applyFont="1"/>
    <xf numFmtId="43" fontId="21" fillId="0" borderId="0" xfId="1" applyFont="1"/>
    <xf numFmtId="43" fontId="4" fillId="0" borderId="0" xfId="4" applyFont="1" applyAlignment="1">
      <alignment horizontal="right"/>
    </xf>
    <xf numFmtId="2" fontId="4" fillId="0" borderId="0" xfId="4" applyNumberFormat="1" applyFont="1" applyAlignment="1">
      <alignment horizontal="right"/>
    </xf>
    <xf numFmtId="2" fontId="4" fillId="0" borderId="0" xfId="4" applyNumberFormat="1" applyFont="1" applyAlignment="1">
      <alignment horizontal="center"/>
    </xf>
    <xf numFmtId="0" fontId="22" fillId="0" borderId="0" xfId="0" applyFont="1"/>
    <xf numFmtId="174" fontId="19" fillId="0" borderId="0" xfId="2" applyNumberFormat="1" applyFont="1"/>
    <xf numFmtId="176" fontId="14" fillId="0" borderId="0" xfId="0" applyNumberFormat="1" applyFont="1"/>
    <xf numFmtId="1" fontId="19" fillId="0" borderId="0" xfId="2" quotePrefix="1" applyNumberFormat="1" applyFont="1" applyAlignment="1">
      <alignment horizontal="left" wrapText="1"/>
    </xf>
    <xf numFmtId="0" fontId="19" fillId="0" borderId="0" xfId="2" applyFont="1" applyAlignment="1">
      <alignment horizontal="center"/>
    </xf>
    <xf numFmtId="175" fontId="19" fillId="0" borderId="0" xfId="2" applyNumberFormat="1" applyFont="1" applyAlignment="1">
      <alignment horizontal="left"/>
    </xf>
    <xf numFmtId="174" fontId="4" fillId="0" borderId="12" xfId="2" quotePrefix="1" applyNumberFormat="1" applyFont="1" applyBorder="1" applyAlignment="1">
      <alignment horizontal="center" vertical="center"/>
    </xf>
    <xf numFmtId="169" fontId="4" fillId="0" borderId="12" xfId="4" applyNumberFormat="1" applyFont="1" applyBorder="1" applyAlignment="1">
      <alignment horizontal="center" vertical="center"/>
    </xf>
    <xf numFmtId="169" fontId="4" fillId="0" borderId="15" xfId="4" applyNumberFormat="1" applyFont="1" applyBorder="1" applyAlignment="1">
      <alignment horizontal="center" vertical="center"/>
    </xf>
    <xf numFmtId="43" fontId="5" fillId="0" borderId="12" xfId="4" quotePrefix="1" applyFont="1" applyBorder="1" applyAlignment="1">
      <alignment horizontal="center" vertical="center"/>
    </xf>
    <xf numFmtId="169" fontId="5" fillId="0" borderId="12" xfId="4" quotePrefix="1" applyNumberFormat="1" applyFont="1" applyBorder="1" applyAlignment="1">
      <alignment horizontal="center" vertical="center"/>
    </xf>
    <xf numFmtId="169" fontId="5" fillId="0" borderId="15" xfId="4" quotePrefix="1" applyNumberFormat="1" applyFont="1" applyBorder="1" applyAlignment="1">
      <alignment horizontal="center" vertical="center"/>
    </xf>
    <xf numFmtId="180" fontId="14" fillId="0" borderId="0" xfId="1" applyNumberFormat="1" applyFont="1"/>
    <xf numFmtId="179" fontId="14" fillId="0" borderId="0" xfId="1" applyNumberFormat="1" applyFont="1"/>
    <xf numFmtId="170" fontId="4" fillId="0" borderId="12" xfId="2" quotePrefix="1" applyNumberFormat="1" applyFont="1" applyBorder="1" applyAlignment="1">
      <alignment horizontal="center" vertical="center"/>
    </xf>
    <xf numFmtId="170" fontId="4" fillId="0" borderId="12" xfId="2" applyNumberFormat="1" applyFont="1" applyBorder="1" applyAlignment="1">
      <alignment horizontal="center" vertical="center"/>
    </xf>
    <xf numFmtId="1" fontId="23" fillId="0" borderId="16" xfId="2" applyNumberFormat="1" applyFont="1" applyBorder="1" applyAlignment="1">
      <alignment horizontal="center" vertical="top" wrapText="1"/>
    </xf>
    <xf numFmtId="0" fontId="23" fillId="0" borderId="16" xfId="2" quotePrefix="1" applyFont="1" applyBorder="1" applyAlignment="1">
      <alignment horizontal="left" vertical="top" wrapText="1"/>
    </xf>
    <xf numFmtId="171" fontId="23" fillId="0" borderId="16" xfId="3" applyNumberFormat="1" applyFont="1" applyBorder="1"/>
    <xf numFmtId="43" fontId="23" fillId="0" borderId="16" xfId="3" applyFont="1" applyBorder="1" applyAlignment="1">
      <alignment horizontal="right"/>
    </xf>
    <xf numFmtId="169" fontId="23" fillId="0" borderId="16" xfId="3" applyNumberFormat="1" applyFont="1" applyBorder="1" applyAlignment="1">
      <alignment horizontal="center"/>
    </xf>
    <xf numFmtId="0" fontId="19" fillId="0" borderId="0" xfId="2" quotePrefix="1" applyFont="1" applyAlignment="1">
      <alignment horizontal="center"/>
    </xf>
    <xf numFmtId="0" fontId="4" fillId="0" borderId="12" xfId="2" applyFont="1" applyBorder="1" applyAlignment="1">
      <alignment horizontal="centerContinuous" vertical="center"/>
    </xf>
    <xf numFmtId="0" fontId="4" fillId="0" borderId="15" xfId="2" applyFont="1" applyBorder="1" applyAlignment="1">
      <alignment horizontal="centerContinuous" vertical="center"/>
    </xf>
    <xf numFmtId="169" fontId="5" fillId="0" borderId="14" xfId="3" quotePrefix="1" applyNumberFormat="1" applyFont="1" applyFill="1" applyBorder="1" applyAlignment="1" applyProtection="1">
      <alignment horizontal="center" vertical="center"/>
    </xf>
    <xf numFmtId="179" fontId="4" fillId="0" borderId="0" xfId="3" applyNumberFormat="1" applyFont="1"/>
    <xf numFmtId="179" fontId="2" fillId="0" borderId="0" xfId="3" applyNumberFormat="1" applyFont="1"/>
    <xf numFmtId="17" fontId="4" fillId="0" borderId="12" xfId="2" applyNumberFormat="1" applyFont="1" applyBorder="1" applyAlignment="1">
      <alignment horizontal="center" vertical="center"/>
    </xf>
    <xf numFmtId="17" fontId="4" fillId="0" borderId="12" xfId="2" applyNumberFormat="1" applyFont="1" applyBorder="1" applyAlignment="1">
      <alignment horizontal="center" vertical="center" wrapText="1"/>
    </xf>
    <xf numFmtId="180" fontId="4" fillId="0" borderId="0" xfId="3" applyNumberFormat="1" applyFont="1" applyFill="1" applyBorder="1"/>
    <xf numFmtId="180" fontId="2" fillId="0" borderId="0" xfId="3" applyNumberFormat="1" applyFont="1" applyFill="1" applyBorder="1"/>
    <xf numFmtId="180" fontId="2" fillId="0" borderId="16" xfId="3" applyNumberFormat="1" applyFont="1" applyFill="1" applyBorder="1"/>
    <xf numFmtId="179" fontId="4" fillId="0" borderId="0" xfId="3" applyNumberFormat="1" applyFont="1" applyFill="1" applyBorder="1"/>
    <xf numFmtId="179" fontId="2" fillId="0" borderId="0" xfId="3" applyNumberFormat="1" applyFont="1" applyFill="1" applyBorder="1"/>
    <xf numFmtId="179" fontId="2" fillId="0" borderId="16" xfId="3" applyNumberFormat="1" applyFont="1" applyFill="1" applyBorder="1"/>
    <xf numFmtId="181" fontId="4" fillId="0" borderId="0" xfId="3" applyNumberFormat="1" applyFont="1" applyFill="1" applyBorder="1"/>
    <xf numFmtId="181" fontId="2" fillId="0" borderId="0" xfId="3" applyNumberFormat="1" applyFont="1" applyFill="1" applyBorder="1"/>
    <xf numFmtId="181" fontId="2" fillId="0" borderId="0" xfId="3" quotePrefix="1" applyNumberFormat="1" applyFont="1" applyBorder="1" applyAlignment="1">
      <alignment horizontal="right"/>
    </xf>
    <xf numFmtId="181" fontId="2" fillId="0" borderId="0" xfId="3" applyNumberFormat="1" applyFont="1" applyBorder="1"/>
    <xf numFmtId="181" fontId="2" fillId="0" borderId="16" xfId="3" quotePrefix="1" applyNumberFormat="1" applyFont="1" applyBorder="1" applyAlignment="1">
      <alignment horizontal="right"/>
    </xf>
    <xf numFmtId="182" fontId="14" fillId="0" borderId="0" xfId="1" applyNumberFormat="1" applyFont="1"/>
    <xf numFmtId="177" fontId="5" fillId="0" borderId="15" xfId="3" quotePrefix="1" applyNumberFormat="1" applyFont="1" applyFill="1" applyBorder="1" applyAlignment="1" applyProtection="1">
      <alignment horizontal="center"/>
    </xf>
    <xf numFmtId="0" fontId="5" fillId="0" borderId="12" xfId="2" applyFont="1" applyBorder="1" applyAlignment="1">
      <alignment horizontal="center"/>
    </xf>
    <xf numFmtId="178" fontId="5" fillId="0" borderId="22" xfId="2" applyNumberFormat="1" applyFont="1" applyBorder="1" applyAlignment="1"/>
    <xf numFmtId="178" fontId="6" fillId="0" borderId="22" xfId="2" applyNumberFormat="1" applyFont="1" applyBorder="1" applyAlignment="1"/>
    <xf numFmtId="0" fontId="18" fillId="0" borderId="0" xfId="2" applyFont="1"/>
    <xf numFmtId="43" fontId="18" fillId="0" borderId="0" xfId="3" applyFont="1" applyFill="1" applyBorder="1" applyProtection="1"/>
    <xf numFmtId="177" fontId="18" fillId="0" borderId="0" xfId="2" applyNumberFormat="1" applyFont="1"/>
    <xf numFmtId="43" fontId="18" fillId="0" borderId="0" xfId="3" applyFont="1" applyFill="1" applyBorder="1"/>
    <xf numFmtId="39" fontId="18" fillId="0" borderId="0" xfId="2" applyNumberFormat="1" applyFont="1"/>
    <xf numFmtId="0" fontId="19" fillId="0" borderId="0" xfId="2" applyFont="1" applyAlignment="1"/>
    <xf numFmtId="0" fontId="21" fillId="0" borderId="0" xfId="0" applyFont="1" applyAlignment="1">
      <alignment horizontal="center"/>
    </xf>
    <xf numFmtId="0" fontId="21" fillId="0" borderId="12" xfId="1" applyNumberFormat="1" applyFont="1" applyBorder="1" applyAlignment="1">
      <alignment horizontal="center" vertical="center"/>
    </xf>
    <xf numFmtId="0" fontId="14" fillId="0" borderId="17" xfId="0" applyFont="1" applyBorder="1"/>
    <xf numFmtId="0" fontId="21" fillId="0" borderId="19" xfId="0" applyFont="1" applyBorder="1" applyAlignment="1">
      <alignment horizontal="center"/>
    </xf>
    <xf numFmtId="43" fontId="14" fillId="0" borderId="19" xfId="0" applyNumberFormat="1" applyFont="1" applyBorder="1"/>
    <xf numFmtId="43" fontId="14" fillId="0" borderId="20" xfId="0" applyNumberFormat="1" applyFont="1" applyBorder="1"/>
    <xf numFmtId="0" fontId="14" fillId="0" borderId="18" xfId="0" applyFont="1" applyBorder="1"/>
    <xf numFmtId="43" fontId="14" fillId="0" borderId="18" xfId="0" applyNumberFormat="1" applyFont="1" applyBorder="1"/>
    <xf numFmtId="43" fontId="14" fillId="0" borderId="21" xfId="0" applyNumberFormat="1" applyFont="1" applyBorder="1"/>
    <xf numFmtId="169" fontId="14" fillId="0" borderId="22" xfId="0" applyNumberFormat="1" applyFont="1" applyBorder="1"/>
    <xf numFmtId="0" fontId="14" fillId="0" borderId="23" xfId="0" applyFont="1" applyBorder="1"/>
    <xf numFmtId="0" fontId="14" fillId="0" borderId="24" xfId="0" applyFont="1" applyBorder="1"/>
    <xf numFmtId="169" fontId="14" fillId="0" borderId="14" xfId="0" applyNumberFormat="1" applyFont="1" applyBorder="1"/>
    <xf numFmtId="0" fontId="21" fillId="0" borderId="12" xfId="0" applyFont="1" applyBorder="1" applyAlignment="1">
      <alignment horizontal="center" vertical="center"/>
    </xf>
    <xf numFmtId="183" fontId="14" fillId="0" borderId="13" xfId="0" applyNumberFormat="1" applyFont="1" applyBorder="1"/>
    <xf numFmtId="183" fontId="14" fillId="0" borderId="22" xfId="0" applyNumberFormat="1" applyFont="1" applyBorder="1"/>
    <xf numFmtId="2" fontId="14" fillId="0" borderId="22" xfId="0" applyNumberFormat="1" applyFont="1" applyBorder="1"/>
    <xf numFmtId="0" fontId="3" fillId="0" borderId="0" xfId="2" applyFont="1"/>
    <xf numFmtId="0" fontId="17" fillId="0" borderId="0" xfId="2" applyFont="1"/>
    <xf numFmtId="0" fontId="25" fillId="0" borderId="0" xfId="2" applyFont="1"/>
    <xf numFmtId="167" fontId="25" fillId="0" borderId="0" xfId="3" applyNumberFormat="1" applyFont="1"/>
    <xf numFmtId="168" fontId="25" fillId="0" borderId="0" xfId="2" applyNumberFormat="1" applyFont="1"/>
    <xf numFmtId="177" fontId="6" fillId="0" borderId="0" xfId="2" applyNumberFormat="1" applyFont="1" applyAlignment="1">
      <alignment horizontal="right"/>
    </xf>
    <xf numFmtId="178" fontId="6" fillId="0" borderId="0" xfId="2" applyNumberFormat="1" applyFont="1"/>
    <xf numFmtId="178" fontId="6" fillId="0" borderId="0" xfId="2" applyNumberFormat="1" applyFont="1" applyAlignment="1">
      <alignment horizontal="right"/>
    </xf>
    <xf numFmtId="177" fontId="2" fillId="0" borderId="0" xfId="3" applyNumberFormat="1" applyFont="1" applyBorder="1"/>
    <xf numFmtId="178" fontId="2" fillId="0" borderId="0" xfId="2" applyNumberFormat="1" applyFont="1"/>
    <xf numFmtId="164" fontId="6" fillId="0" borderId="10" xfId="2" applyNumberFormat="1" applyFont="1" applyBorder="1" applyAlignment="1">
      <alignment horizontal="right"/>
    </xf>
    <xf numFmtId="165" fontId="6" fillId="0" borderId="10" xfId="2" applyNumberFormat="1" applyFont="1" applyBorder="1" applyAlignment="1">
      <alignment horizontal="right"/>
    </xf>
    <xf numFmtId="0" fontId="6" fillId="0" borderId="0" xfId="2" applyFont="1" applyBorder="1"/>
    <xf numFmtId="164" fontId="6" fillId="0" borderId="0" xfId="2" applyNumberFormat="1" applyFont="1" applyBorder="1" applyAlignment="1">
      <alignment horizontal="right"/>
    </xf>
    <xf numFmtId="165" fontId="6" fillId="0" borderId="0" xfId="2" applyNumberFormat="1" applyFont="1" applyBorder="1" applyAlignment="1">
      <alignment horizontal="right"/>
    </xf>
    <xf numFmtId="0" fontId="5" fillId="0" borderId="0" xfId="2" applyFont="1" applyBorder="1"/>
    <xf numFmtId="43" fontId="5" fillId="0" borderId="25" xfId="3" quotePrefix="1" applyFont="1" applyFill="1" applyBorder="1" applyAlignment="1" applyProtection="1">
      <alignment horizontal="center"/>
    </xf>
    <xf numFmtId="37" fontId="6" fillId="0" borderId="0" xfId="2" applyNumberFormat="1" applyFont="1" applyBorder="1" applyAlignment="1">
      <alignment horizontal="right"/>
    </xf>
    <xf numFmtId="0" fontId="6" fillId="0" borderId="0" xfId="2" applyFont="1" applyBorder="1" applyAlignment="1">
      <alignment horizontal="right"/>
    </xf>
    <xf numFmtId="169" fontId="2" fillId="0" borderId="0" xfId="2" applyNumberFormat="1" applyFont="1" applyBorder="1"/>
    <xf numFmtId="176" fontId="6" fillId="0" borderId="0" xfId="3" applyNumberFormat="1" applyFont="1" applyFill="1" applyBorder="1" applyAlignment="1" applyProtection="1">
      <alignment horizontal="right"/>
    </xf>
    <xf numFmtId="180" fontId="2" fillId="0" borderId="0" xfId="3" applyNumberFormat="1" applyFont="1" applyFill="1" applyBorder="1" applyAlignment="1">
      <alignment horizontal="right"/>
    </xf>
    <xf numFmtId="0" fontId="2" fillId="0" borderId="0" xfId="2" quotePrefix="1" applyFont="1" applyFill="1" applyAlignment="1">
      <alignment horizontal="left" vertical="top" wrapText="1"/>
    </xf>
    <xf numFmtId="0" fontId="2" fillId="0" borderId="0" xfId="2" applyFont="1" applyFill="1"/>
    <xf numFmtId="1" fontId="2" fillId="0" borderId="16" xfId="2" applyNumberFormat="1" applyBorder="1" applyAlignment="1">
      <alignment horizontal="right" vertical="top" wrapText="1"/>
    </xf>
    <xf numFmtId="180" fontId="2" fillId="0" borderId="0" xfId="3" applyNumberFormat="1" applyFont="1" applyFill="1" applyBorder="1" applyAlignment="1">
      <alignment horizontal="centerContinuous"/>
    </xf>
    <xf numFmtId="181" fontId="4" fillId="0" borderId="0" xfId="3" applyNumberFormat="1" applyFont="1" applyBorder="1"/>
    <xf numFmtId="181" fontId="4" fillId="0" borderId="0" xfId="3" quotePrefix="1" applyNumberFormat="1" applyFont="1" applyBorder="1" applyAlignment="1">
      <alignment horizontal="right"/>
    </xf>
    <xf numFmtId="181" fontId="2" fillId="0" borderId="0" xfId="3" applyNumberFormat="1" applyFont="1" applyBorder="1" applyAlignment="1">
      <alignment horizontal="right"/>
    </xf>
    <xf numFmtId="171" fontId="2" fillId="0" borderId="0" xfId="3" applyNumberFormat="1" applyFont="1" applyAlignment="1">
      <alignment horizontal="right"/>
    </xf>
    <xf numFmtId="4" fontId="4" fillId="0" borderId="0" xfId="2" applyNumberFormat="1" applyFont="1"/>
    <xf numFmtId="4" fontId="2" fillId="0" borderId="0" xfId="3" applyNumberFormat="1" applyFont="1"/>
    <xf numFmtId="184" fontId="2" fillId="0" borderId="0" xfId="3" applyNumberFormat="1" applyFont="1" applyAlignment="1">
      <alignment horizontal="right"/>
    </xf>
    <xf numFmtId="185" fontId="14" fillId="0" borderId="0" xfId="1" applyNumberFormat="1" applyFont="1"/>
    <xf numFmtId="1" fontId="19" fillId="0" borderId="0" xfId="2" applyNumberFormat="1" applyFont="1" applyAlignment="1">
      <alignment horizontal="center" wrapText="1"/>
    </xf>
    <xf numFmtId="174" fontId="19" fillId="0" borderId="0" xfId="2" applyNumberFormat="1" applyFont="1" applyAlignment="1"/>
    <xf numFmtId="169" fontId="19" fillId="0" borderId="0" xfId="2" applyNumberFormat="1" applyFont="1" applyAlignment="1"/>
    <xf numFmtId="0" fontId="22" fillId="0" borderId="0" xfId="0" applyFont="1" applyAlignment="1">
      <alignment wrapText="1"/>
    </xf>
    <xf numFmtId="4" fontId="4" fillId="0" borderId="0" xfId="3" applyNumberFormat="1" applyFont="1" applyAlignment="1">
      <alignment horizontal="center"/>
    </xf>
    <xf numFmtId="0" fontId="6" fillId="0" borderId="0" xfId="2" applyFont="1" applyAlignment="1">
      <alignment horizontal="center"/>
    </xf>
    <xf numFmtId="0" fontId="5" fillId="0" borderId="12" xfId="2" applyFont="1" applyBorder="1" applyAlignment="1">
      <alignment horizontal="center" vertical="center" wrapText="1"/>
    </xf>
    <xf numFmtId="0" fontId="4" fillId="0" borderId="12" xfId="2" applyFont="1" applyBorder="1" applyAlignment="1">
      <alignment horizontal="center" vertical="center" wrapText="1"/>
    </xf>
    <xf numFmtId="0" fontId="5" fillId="0" borderId="12" xfId="2" quotePrefix="1" applyFont="1" applyBorder="1" applyAlignment="1">
      <alignment horizontal="center" vertical="center" wrapText="1"/>
    </xf>
    <xf numFmtId="0" fontId="5" fillId="0" borderId="12" xfId="2" applyFont="1" applyBorder="1" applyAlignment="1">
      <alignment horizontal="center" vertical="center"/>
    </xf>
    <xf numFmtId="0" fontId="5" fillId="0" borderId="12" xfId="2" applyFont="1" applyBorder="1" applyAlignment="1">
      <alignment horizontal="center"/>
    </xf>
    <xf numFmtId="0" fontId="5"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wrapText="1"/>
    </xf>
    <xf numFmtId="0" fontId="5" fillId="0" borderId="2" xfId="2" quotePrefix="1" applyFont="1" applyBorder="1" applyAlignment="1">
      <alignment horizontal="center" vertical="center" wrapText="1"/>
    </xf>
    <xf numFmtId="0" fontId="4" fillId="0" borderId="5" xfId="2" applyFont="1" applyBorder="1" applyAlignment="1">
      <alignment horizontal="center" vertical="center" wrapText="1"/>
    </xf>
    <xf numFmtId="0" fontId="4" fillId="0" borderId="7" xfId="2" applyFont="1" applyBorder="1" applyAlignment="1">
      <alignment horizontal="center" vertical="center" wrapText="1"/>
    </xf>
    <xf numFmtId="0" fontId="5" fillId="0" borderId="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25" xfId="2" applyFont="1" applyBorder="1" applyAlignment="1">
      <alignment horizontal="center" vertical="center" wrapText="1"/>
    </xf>
    <xf numFmtId="0" fontId="5" fillId="0" borderId="2" xfId="2" applyFont="1" applyBorder="1" applyAlignment="1">
      <alignment horizontal="center" vertical="center"/>
    </xf>
    <xf numFmtId="0" fontId="5" fillId="0" borderId="5" xfId="2" applyFont="1" applyBorder="1" applyAlignment="1">
      <alignment horizontal="center" vertical="center"/>
    </xf>
    <xf numFmtId="0" fontId="5" fillId="0" borderId="7" xfId="2" applyFont="1" applyBorder="1" applyAlignment="1">
      <alignment horizontal="center" vertical="center"/>
    </xf>
    <xf numFmtId="1" fontId="4" fillId="0" borderId="11" xfId="2" quotePrefix="1" applyNumberFormat="1" applyFont="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xf>
    <xf numFmtId="0" fontId="4" fillId="0" borderId="12" xfId="3" applyNumberFormat="1" applyFont="1" applyBorder="1" applyAlignment="1">
      <alignment horizontal="center" vertical="center"/>
    </xf>
    <xf numFmtId="169" fontId="4" fillId="0" borderId="13" xfId="3" applyNumberFormat="1" applyFont="1" applyBorder="1" applyAlignment="1">
      <alignment horizontal="center" vertical="center" wrapText="1"/>
    </xf>
    <xf numFmtId="169" fontId="4" fillId="0" borderId="14" xfId="3" applyNumberFormat="1" applyFont="1" applyBorder="1" applyAlignment="1">
      <alignment horizontal="center" vertical="center" wrapText="1"/>
    </xf>
    <xf numFmtId="1" fontId="2" fillId="0" borderId="0" xfId="2" applyNumberFormat="1" applyFont="1" applyAlignment="1">
      <alignment horizontal="center"/>
    </xf>
    <xf numFmtId="1" fontId="2" fillId="0" borderId="0" xfId="2" quotePrefix="1" applyNumberFormat="1" applyFont="1" applyAlignment="1">
      <alignment horizontal="center"/>
    </xf>
    <xf numFmtId="49" fontId="2" fillId="0" borderId="0" xfId="2" applyNumberFormat="1" applyFont="1" applyAlignment="1">
      <alignment horizontal="center"/>
    </xf>
    <xf numFmtId="1" fontId="4" fillId="0" borderId="12" xfId="2" quotePrefix="1" applyNumberFormat="1" applyFont="1" applyBorder="1" applyAlignment="1">
      <alignment horizontal="center" vertical="center" wrapText="1"/>
    </xf>
    <xf numFmtId="169" fontId="4" fillId="0" borderId="13" xfId="2" quotePrefix="1" applyNumberFormat="1" applyFont="1" applyBorder="1" applyAlignment="1">
      <alignment horizontal="center" vertical="center" wrapText="1"/>
    </xf>
    <xf numFmtId="169" fontId="4" fillId="0" borderId="14"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Font="1" applyAlignment="1">
      <alignment horizontal="center"/>
    </xf>
    <xf numFmtId="0" fontId="4" fillId="0" borderId="11" xfId="2" applyFont="1" applyBorder="1" applyAlignment="1">
      <alignment horizontal="center" vertical="center"/>
    </xf>
    <xf numFmtId="0" fontId="4" fillId="0" borderId="12" xfId="3" applyNumberFormat="1" applyFont="1" applyFill="1" applyBorder="1" applyAlignment="1">
      <alignment horizontal="center" vertical="center"/>
    </xf>
    <xf numFmtId="49" fontId="4" fillId="0" borderId="12" xfId="2" applyNumberFormat="1" applyFont="1" applyBorder="1" applyAlignment="1">
      <alignment horizontal="center" vertical="center"/>
    </xf>
    <xf numFmtId="0" fontId="4" fillId="0" borderId="12" xfId="2" quotePrefix="1" applyFont="1" applyBorder="1" applyAlignment="1">
      <alignment horizontal="center" vertical="center" wrapText="1"/>
    </xf>
    <xf numFmtId="0" fontId="4" fillId="0" borderId="15" xfId="2" quotePrefix="1" applyFont="1" applyBorder="1" applyAlignment="1">
      <alignment horizontal="center" vertical="center"/>
    </xf>
    <xf numFmtId="1" fontId="2" fillId="0" borderId="0" xfId="2" quotePrefix="1" applyNumberFormat="1" applyFont="1" applyAlignment="1">
      <alignment horizontal="center" vertical="center"/>
    </xf>
    <xf numFmtId="1" fontId="2" fillId="0" borderId="0" xfId="2" applyNumberFormat="1" applyFont="1" applyAlignment="1">
      <alignment horizontal="center" vertical="center"/>
    </xf>
    <xf numFmtId="1" fontId="19" fillId="0" borderId="0" xfId="2" quotePrefix="1" applyNumberFormat="1" applyFont="1" applyAlignment="1">
      <alignment horizontal="left" wrapText="1"/>
    </xf>
    <xf numFmtId="1" fontId="4" fillId="0" borderId="11" xfId="2" applyNumberFormat="1" applyFont="1" applyBorder="1" applyAlignment="1">
      <alignment horizontal="center" vertical="center" wrapText="1"/>
    </xf>
    <xf numFmtId="43" fontId="4" fillId="0" borderId="12" xfId="4" applyFont="1" applyBorder="1" applyAlignment="1">
      <alignment horizontal="center" vertical="center" wrapText="1"/>
    </xf>
    <xf numFmtId="43" fontId="4" fillId="0" borderId="15" xfId="4" applyFont="1" applyBorder="1" applyAlignment="1">
      <alignment horizontal="center" vertical="center" wrapText="1"/>
    </xf>
    <xf numFmtId="0" fontId="2" fillId="0" borderId="0" xfId="2" quotePrefix="1" applyFont="1" applyAlignment="1">
      <alignment horizontal="center"/>
    </xf>
    <xf numFmtId="1" fontId="4" fillId="0" borderId="12" xfId="2" applyNumberFormat="1" applyFont="1" applyBorder="1" applyAlignment="1">
      <alignment horizontal="center" vertical="center" wrapText="1"/>
    </xf>
    <xf numFmtId="169" fontId="4" fillId="0" borderId="14" xfId="2" quotePrefix="1" applyNumberFormat="1" applyFont="1" applyBorder="1" applyAlignment="1">
      <alignment horizontal="center" vertical="center"/>
    </xf>
    <xf numFmtId="169" fontId="4" fillId="0" borderId="13" xfId="3" applyNumberFormat="1" applyFont="1" applyFill="1" applyBorder="1" applyAlignment="1">
      <alignment horizontal="center" vertical="center" wrapText="1"/>
    </xf>
    <xf numFmtId="169" fontId="4" fillId="0" borderId="14" xfId="3" applyNumberFormat="1" applyFont="1" applyFill="1" applyBorder="1" applyAlignment="1">
      <alignment horizontal="center" vertical="center" wrapText="1"/>
    </xf>
    <xf numFmtId="0" fontId="2" fillId="0" borderId="0" xfId="2" applyFont="1" applyFill="1" applyAlignment="1">
      <alignment horizontal="center"/>
    </xf>
    <xf numFmtId="0" fontId="4" fillId="0" borderId="15" xfId="2" quotePrefix="1" applyFont="1" applyBorder="1" applyAlignment="1">
      <alignment horizontal="center" vertical="center" wrapText="1"/>
    </xf>
    <xf numFmtId="175" fontId="2" fillId="0" borderId="0" xfId="2" applyNumberFormat="1" applyFont="1" applyAlignment="1">
      <alignment horizontal="center"/>
    </xf>
    <xf numFmtId="1" fontId="19" fillId="0" borderId="0" xfId="2" quotePrefix="1" applyNumberFormat="1" applyFont="1" applyAlignment="1">
      <alignment horizontal="left"/>
    </xf>
    <xf numFmtId="0" fontId="5" fillId="0" borderId="11" xfId="2" applyFont="1" applyBorder="1" applyAlignment="1">
      <alignment horizontal="center" vertical="center" wrapText="1"/>
    </xf>
    <xf numFmtId="0" fontId="21" fillId="0" borderId="12" xfId="0" applyFont="1" applyBorder="1" applyAlignment="1">
      <alignment horizontal="center" vertical="center"/>
    </xf>
    <xf numFmtId="0" fontId="21" fillId="0" borderId="20" xfId="0" applyFont="1" applyBorder="1" applyAlignment="1">
      <alignment horizontal="center" vertical="center"/>
    </xf>
  </cellXfs>
  <cellStyles count="5">
    <cellStyle name="Comma" xfId="1" builtinId="3"/>
    <cellStyle name="Comma 3" xfId="3" xr:uid="{E9B90C5F-7B8B-4880-8108-E719316E8213}"/>
    <cellStyle name="Comma 4" xfId="4" xr:uid="{7EFC02DC-705A-4AE2-84E3-9781E076F1F7}"/>
    <cellStyle name="Normal" xfId="0" builtinId="0"/>
    <cellStyle name="Normal 2" xfId="2" xr:uid="{83FAEEFA-E7AE-4030-A741-4ACA6A8107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43D1F-C688-4894-AD1A-0D083FF6AD54}">
  <sheetPr codeName="Sheet1">
    <pageSetUpPr fitToPage="1"/>
  </sheetPr>
  <dimension ref="A1:L63"/>
  <sheetViews>
    <sheetView tabSelected="1" zoomScale="70" zoomScaleNormal="70" workbookViewId="0">
      <selection activeCell="H4" sqref="H4"/>
    </sheetView>
  </sheetViews>
  <sheetFormatPr defaultColWidth="11" defaultRowHeight="15" x14ac:dyDescent="0.2"/>
  <cols>
    <col min="1" max="1" width="12.7109375" style="12" customWidth="1"/>
    <col min="2" max="9" width="15.7109375" style="341" customWidth="1"/>
    <col min="10" max="10" width="10.7109375" style="341" customWidth="1"/>
    <col min="11" max="12" width="16.85546875" style="341" bestFit="1" customWidth="1"/>
    <col min="13" max="16384" width="11" style="341"/>
  </cols>
  <sheetData>
    <row r="1" spans="1:9" s="339" customFormat="1" ht="14.25" x14ac:dyDescent="0.2">
      <c r="A1" s="31" t="s">
        <v>0</v>
      </c>
      <c r="B1" s="31"/>
      <c r="C1" s="31"/>
      <c r="D1" s="31"/>
      <c r="E1" s="31"/>
      <c r="F1" s="31"/>
      <c r="G1" s="31"/>
      <c r="H1" s="31"/>
      <c r="I1" s="31"/>
    </row>
    <row r="2" spans="1:9" s="339" customFormat="1" ht="14.25" x14ac:dyDescent="0.2">
      <c r="A2" s="31" t="s">
        <v>1</v>
      </c>
      <c r="B2" s="31"/>
      <c r="C2" s="31"/>
      <c r="D2" s="31"/>
      <c r="E2" s="31"/>
      <c r="F2" s="31"/>
      <c r="G2" s="31"/>
      <c r="H2" s="31"/>
      <c r="I2" s="31"/>
    </row>
    <row r="3" spans="1:9" s="12" customFormat="1" ht="12.75" x14ac:dyDescent="0.2">
      <c r="A3" s="31" t="s">
        <v>303</v>
      </c>
      <c r="B3" s="31"/>
      <c r="C3" s="31"/>
      <c r="D3" s="31"/>
      <c r="E3" s="31"/>
      <c r="F3" s="31"/>
      <c r="G3" s="31"/>
      <c r="H3" s="31"/>
      <c r="I3" s="31"/>
    </row>
    <row r="4" spans="1:9" s="12" customFormat="1" ht="12.75" x14ac:dyDescent="0.2">
      <c r="A4" s="31" t="s">
        <v>2</v>
      </c>
      <c r="B4" s="31"/>
      <c r="C4" s="31"/>
      <c r="D4" s="31"/>
      <c r="E4" s="31"/>
      <c r="F4" s="31"/>
      <c r="G4" s="31"/>
      <c r="H4" s="31"/>
      <c r="I4" s="31"/>
    </row>
    <row r="5" spans="1:9" s="12" customFormat="1" ht="12.75" x14ac:dyDescent="0.2"/>
    <row r="6" spans="1:9" s="12" customFormat="1" ht="15" customHeight="1" x14ac:dyDescent="0.2">
      <c r="A6" s="378" t="s">
        <v>331</v>
      </c>
      <c r="B6" s="378"/>
      <c r="C6" s="378"/>
      <c r="D6" s="378"/>
      <c r="E6" s="378"/>
      <c r="F6" s="378"/>
      <c r="G6" s="378"/>
      <c r="H6" s="378"/>
      <c r="I6" s="378"/>
    </row>
    <row r="7" spans="1:9" s="12" customFormat="1" ht="12.75" x14ac:dyDescent="0.2">
      <c r="A7" s="378" t="s">
        <v>304</v>
      </c>
      <c r="B7" s="378"/>
      <c r="C7" s="378"/>
      <c r="D7" s="378"/>
      <c r="E7" s="378"/>
      <c r="F7" s="378"/>
      <c r="G7" s="378"/>
      <c r="H7" s="378"/>
      <c r="I7" s="378"/>
    </row>
    <row r="8" spans="1:9" s="339" customFormat="1" ht="14.25" x14ac:dyDescent="0.2">
      <c r="A8" s="4"/>
      <c r="B8" s="14"/>
      <c r="C8" s="14"/>
      <c r="D8" s="14"/>
      <c r="E8" s="14"/>
      <c r="F8" s="14"/>
      <c r="G8" s="14"/>
      <c r="H8" s="14"/>
      <c r="I8" s="12"/>
    </row>
    <row r="9" spans="1:9" s="340" customFormat="1" ht="14.45" customHeight="1" x14ac:dyDescent="0.25">
      <c r="A9" s="379" t="s">
        <v>3</v>
      </c>
      <c r="B9" s="381" t="s">
        <v>4</v>
      </c>
      <c r="C9" s="382" t="s">
        <v>7</v>
      </c>
      <c r="D9" s="382" t="s">
        <v>8</v>
      </c>
      <c r="E9" s="379" t="s">
        <v>5</v>
      </c>
      <c r="F9" s="383" t="s">
        <v>6</v>
      </c>
      <c r="G9" s="383"/>
      <c r="H9" s="383"/>
      <c r="I9" s="383"/>
    </row>
    <row r="10" spans="1:9" s="340" customFormat="1" ht="13.9" customHeight="1" x14ac:dyDescent="0.25">
      <c r="A10" s="380"/>
      <c r="B10" s="380"/>
      <c r="C10" s="382"/>
      <c r="D10" s="382"/>
      <c r="E10" s="380"/>
      <c r="F10" s="379" t="s">
        <v>332</v>
      </c>
      <c r="G10" s="379" t="s">
        <v>7</v>
      </c>
      <c r="H10" s="379" t="s">
        <v>8</v>
      </c>
      <c r="I10" s="379" t="s">
        <v>5</v>
      </c>
    </row>
    <row r="11" spans="1:9" s="340" customFormat="1" ht="13.9" customHeight="1" x14ac:dyDescent="0.25">
      <c r="A11" s="380"/>
      <c r="B11" s="380"/>
      <c r="C11" s="382"/>
      <c r="D11" s="382"/>
      <c r="E11" s="380"/>
      <c r="F11" s="382"/>
      <c r="G11" s="380"/>
      <c r="H11" s="380"/>
      <c r="I11" s="379"/>
    </row>
    <row r="12" spans="1:9" x14ac:dyDescent="0.2">
      <c r="A12" s="380"/>
      <c r="B12" s="214" t="s">
        <v>9</v>
      </c>
      <c r="C12" s="214" t="s">
        <v>10</v>
      </c>
      <c r="D12" s="214" t="s">
        <v>11</v>
      </c>
      <c r="E12" s="214" t="s">
        <v>12</v>
      </c>
      <c r="F12" s="214" t="s">
        <v>13</v>
      </c>
      <c r="G12" s="214" t="s">
        <v>14</v>
      </c>
      <c r="H12" s="214" t="s">
        <v>15</v>
      </c>
      <c r="I12" s="214" t="s">
        <v>16</v>
      </c>
    </row>
    <row r="13" spans="1:9" x14ac:dyDescent="0.2">
      <c r="A13" s="354" t="s">
        <v>17</v>
      </c>
      <c r="B13" s="352"/>
      <c r="C13" s="352"/>
      <c r="D13" s="352"/>
      <c r="E13" s="353"/>
      <c r="F13" s="352"/>
      <c r="G13" s="352"/>
      <c r="H13" s="352"/>
      <c r="I13" s="353"/>
    </row>
    <row r="14" spans="1:9" x14ac:dyDescent="0.2">
      <c r="A14" s="6" t="s">
        <v>305</v>
      </c>
      <c r="B14" s="190">
        <v>14538912011</v>
      </c>
      <c r="C14" s="344">
        <v>8882700355</v>
      </c>
      <c r="D14" s="344">
        <v>5656211656</v>
      </c>
      <c r="E14" s="345">
        <v>-3226488699</v>
      </c>
      <c r="F14" s="190">
        <v>14538912011</v>
      </c>
      <c r="G14" s="190">
        <v>8882700355</v>
      </c>
      <c r="H14" s="190">
        <v>5656211656</v>
      </c>
      <c r="I14" s="345">
        <v>-3226488699</v>
      </c>
    </row>
    <row r="15" spans="1:9" x14ac:dyDescent="0.2">
      <c r="A15" s="6" t="s">
        <v>306</v>
      </c>
      <c r="B15" s="190">
        <v>14858405956</v>
      </c>
      <c r="C15" s="344">
        <v>9565309109</v>
      </c>
      <c r="D15" s="344">
        <v>5293096847</v>
      </c>
      <c r="E15" s="345">
        <v>-4272212262</v>
      </c>
      <c r="F15" s="190">
        <v>14858405956</v>
      </c>
      <c r="G15" s="190">
        <v>9565309109</v>
      </c>
      <c r="H15" s="190">
        <v>5293096847</v>
      </c>
      <c r="I15" s="345">
        <v>-4272212262</v>
      </c>
    </row>
    <row r="16" spans="1:9" x14ac:dyDescent="0.2">
      <c r="A16" s="6" t="s">
        <v>307</v>
      </c>
      <c r="B16" s="190">
        <v>15081789621</v>
      </c>
      <c r="C16" s="344">
        <v>9293015126</v>
      </c>
      <c r="D16" s="344">
        <v>5788774495</v>
      </c>
      <c r="E16" s="345">
        <v>-3504240631</v>
      </c>
      <c r="F16" s="190">
        <v>15081789621</v>
      </c>
      <c r="G16" s="190">
        <v>9293015126</v>
      </c>
      <c r="H16" s="190">
        <v>5788774495</v>
      </c>
      <c r="I16" s="345">
        <v>-3504240631</v>
      </c>
    </row>
    <row r="17" spans="1:12" x14ac:dyDescent="0.2">
      <c r="A17" s="7" t="s">
        <v>18</v>
      </c>
      <c r="B17" s="344"/>
      <c r="C17" s="344"/>
      <c r="D17" s="344"/>
      <c r="E17" s="346"/>
      <c r="F17" s="344"/>
      <c r="G17" s="344"/>
      <c r="H17" s="344"/>
      <c r="I17" s="346"/>
      <c r="K17" s="342"/>
    </row>
    <row r="18" spans="1:12" x14ac:dyDescent="0.2">
      <c r="A18" s="6" t="s">
        <v>305</v>
      </c>
      <c r="B18" s="190">
        <v>12987957604</v>
      </c>
      <c r="C18" s="190">
        <v>7762251563</v>
      </c>
      <c r="D18" s="190">
        <v>5225706041</v>
      </c>
      <c r="E18" s="345">
        <v>-2536545522</v>
      </c>
      <c r="F18" s="190">
        <v>27526869615</v>
      </c>
      <c r="G18" s="190">
        <v>16644951918</v>
      </c>
      <c r="H18" s="190">
        <v>10881917697</v>
      </c>
      <c r="I18" s="345">
        <v>-5763034221</v>
      </c>
    </row>
    <row r="19" spans="1:12" x14ac:dyDescent="0.2">
      <c r="A19" s="6" t="s">
        <v>306</v>
      </c>
      <c r="B19" s="190">
        <v>13236574270</v>
      </c>
      <c r="C19" s="190">
        <v>7984949602</v>
      </c>
      <c r="D19" s="190">
        <v>5251624668</v>
      </c>
      <c r="E19" s="345">
        <v>-2733324934</v>
      </c>
      <c r="F19" s="190">
        <v>28094980226</v>
      </c>
      <c r="G19" s="190">
        <v>17550258711</v>
      </c>
      <c r="H19" s="190">
        <v>10544721515</v>
      </c>
      <c r="I19" s="345">
        <v>-7005537196</v>
      </c>
    </row>
    <row r="20" spans="1:12" x14ac:dyDescent="0.2">
      <c r="A20" s="6" t="s">
        <v>307</v>
      </c>
      <c r="B20" s="190">
        <v>12457551740</v>
      </c>
      <c r="C20" s="190">
        <v>7056867712</v>
      </c>
      <c r="D20" s="190">
        <v>5400684028</v>
      </c>
      <c r="E20" s="345">
        <v>-1656183684</v>
      </c>
      <c r="F20" s="190">
        <v>27539341361</v>
      </c>
      <c r="G20" s="190">
        <v>16349882838</v>
      </c>
      <c r="H20" s="190">
        <v>11189458523</v>
      </c>
      <c r="I20" s="345">
        <v>-5160424315</v>
      </c>
      <c r="K20" s="252"/>
      <c r="L20" s="252"/>
    </row>
    <row r="21" spans="1:12" x14ac:dyDescent="0.2">
      <c r="A21" s="7" t="s">
        <v>19</v>
      </c>
      <c r="B21" s="344"/>
      <c r="C21" s="344"/>
      <c r="D21" s="344"/>
      <c r="E21" s="346"/>
      <c r="F21" s="344"/>
      <c r="G21" s="344"/>
      <c r="H21" s="344"/>
      <c r="I21" s="346"/>
    </row>
    <row r="22" spans="1:12" x14ac:dyDescent="0.2">
      <c r="A22" s="6" t="s">
        <v>305</v>
      </c>
      <c r="B22" s="190">
        <v>14388749739</v>
      </c>
      <c r="C22" s="190">
        <v>8364276030</v>
      </c>
      <c r="D22" s="190">
        <v>6024473709</v>
      </c>
      <c r="E22" s="345">
        <v>-2339802321</v>
      </c>
      <c r="F22" s="190">
        <v>41915619354</v>
      </c>
      <c r="G22" s="190">
        <v>25009227948</v>
      </c>
      <c r="H22" s="190">
        <v>16906391406</v>
      </c>
      <c r="I22" s="345">
        <v>-8102836542</v>
      </c>
    </row>
    <row r="23" spans="1:12" x14ac:dyDescent="0.2">
      <c r="A23" s="6" t="s">
        <v>306</v>
      </c>
      <c r="B23" s="190">
        <v>15396594912</v>
      </c>
      <c r="C23" s="190">
        <v>9365797349</v>
      </c>
      <c r="D23" s="190">
        <v>6030797563</v>
      </c>
      <c r="E23" s="345">
        <v>-3334999786</v>
      </c>
      <c r="F23" s="190">
        <v>43491575138</v>
      </c>
      <c r="G23" s="190">
        <v>26916056060</v>
      </c>
      <c r="H23" s="190">
        <v>16575519078</v>
      </c>
      <c r="I23" s="345">
        <v>-10340536982</v>
      </c>
    </row>
    <row r="24" spans="1:12" x14ac:dyDescent="0.2">
      <c r="A24" s="6" t="s">
        <v>307</v>
      </c>
      <c r="B24" s="190">
        <v>11453856166</v>
      </c>
      <c r="C24" s="190">
        <v>6911074043</v>
      </c>
      <c r="D24" s="190">
        <v>4542782123</v>
      </c>
      <c r="E24" s="345">
        <v>-2368291920</v>
      </c>
      <c r="F24" s="190">
        <v>38993197527</v>
      </c>
      <c r="G24" s="190">
        <v>23260956881</v>
      </c>
      <c r="H24" s="190">
        <v>15732240646</v>
      </c>
      <c r="I24" s="345">
        <v>-7528716235</v>
      </c>
      <c r="K24" s="72"/>
      <c r="L24" s="252"/>
    </row>
    <row r="25" spans="1:12" x14ac:dyDescent="0.2">
      <c r="A25" s="7" t="s">
        <v>20</v>
      </c>
      <c r="B25" s="344"/>
      <c r="C25" s="344"/>
      <c r="D25" s="344"/>
      <c r="E25" s="346"/>
      <c r="F25" s="344"/>
      <c r="G25" s="344"/>
      <c r="H25" s="344"/>
      <c r="I25" s="346"/>
    </row>
    <row r="26" spans="1:12" x14ac:dyDescent="0.2">
      <c r="A26" s="6" t="s">
        <v>305</v>
      </c>
      <c r="B26" s="190">
        <v>14662787323</v>
      </c>
      <c r="C26" s="190">
        <v>9180813706</v>
      </c>
      <c r="D26" s="190">
        <v>5481973617</v>
      </c>
      <c r="E26" s="345">
        <v>-3698840089</v>
      </c>
      <c r="F26" s="190">
        <v>56578406677</v>
      </c>
      <c r="G26" s="190">
        <v>34190041654</v>
      </c>
      <c r="H26" s="190">
        <v>22388365023</v>
      </c>
      <c r="I26" s="345">
        <v>-11801676631</v>
      </c>
    </row>
    <row r="27" spans="1:12" x14ac:dyDescent="0.2">
      <c r="A27" s="6" t="s">
        <v>306</v>
      </c>
      <c r="B27" s="190">
        <v>15103414524</v>
      </c>
      <c r="C27" s="190">
        <v>9451188707</v>
      </c>
      <c r="D27" s="190">
        <v>5652225817</v>
      </c>
      <c r="E27" s="345">
        <v>-3798962890</v>
      </c>
      <c r="F27" s="190">
        <v>58594989662</v>
      </c>
      <c r="G27" s="190">
        <v>36367244767</v>
      </c>
      <c r="H27" s="190">
        <v>22227744895</v>
      </c>
      <c r="I27" s="345">
        <v>-14139499872</v>
      </c>
    </row>
    <row r="28" spans="1:12" x14ac:dyDescent="0.2">
      <c r="A28" s="6" t="s">
        <v>307</v>
      </c>
      <c r="B28" s="190">
        <v>6116726920</v>
      </c>
      <c r="C28" s="190">
        <v>3282714901</v>
      </c>
      <c r="D28" s="190">
        <v>2834012019</v>
      </c>
      <c r="E28" s="345">
        <v>-448702882</v>
      </c>
      <c r="F28" s="190">
        <v>45109924447</v>
      </c>
      <c r="G28" s="190">
        <v>26543671782</v>
      </c>
      <c r="H28" s="190">
        <v>18566252665</v>
      </c>
      <c r="I28" s="345">
        <v>-7977419117</v>
      </c>
    </row>
    <row r="29" spans="1:12" x14ac:dyDescent="0.2">
      <c r="A29" s="7" t="s">
        <v>21</v>
      </c>
      <c r="B29" s="344"/>
      <c r="C29" s="344"/>
      <c r="D29" s="344"/>
      <c r="E29" s="346"/>
      <c r="F29" s="344"/>
      <c r="G29" s="344"/>
      <c r="H29" s="344"/>
      <c r="I29" s="346"/>
    </row>
    <row r="30" spans="1:12" x14ac:dyDescent="0.2">
      <c r="A30" s="6" t="s">
        <v>305</v>
      </c>
      <c r="B30" s="190">
        <v>16064276598</v>
      </c>
      <c r="C30" s="190">
        <v>9972386552</v>
      </c>
      <c r="D30" s="190">
        <v>6091890046</v>
      </c>
      <c r="E30" s="345">
        <v>-3880496506</v>
      </c>
      <c r="F30" s="190">
        <v>72642683275</v>
      </c>
      <c r="G30" s="190">
        <v>44162428206</v>
      </c>
      <c r="H30" s="190">
        <v>28480255069</v>
      </c>
      <c r="I30" s="345">
        <v>-15682173137</v>
      </c>
    </row>
    <row r="31" spans="1:12" x14ac:dyDescent="0.2">
      <c r="A31" s="6" t="s">
        <v>306</v>
      </c>
      <c r="B31" s="190">
        <v>16048595200</v>
      </c>
      <c r="C31" s="190">
        <v>9848902856</v>
      </c>
      <c r="D31" s="190">
        <v>6199692344</v>
      </c>
      <c r="E31" s="345">
        <v>-3649210512</v>
      </c>
      <c r="F31" s="190">
        <v>74643584862</v>
      </c>
      <c r="G31" s="190">
        <v>46216147623</v>
      </c>
      <c r="H31" s="190">
        <v>28427437239</v>
      </c>
      <c r="I31" s="345">
        <v>-17788710384</v>
      </c>
    </row>
    <row r="32" spans="1:12" x14ac:dyDescent="0.2">
      <c r="A32" s="6" t="s">
        <v>307</v>
      </c>
      <c r="B32" s="190">
        <v>10388770815</v>
      </c>
      <c r="C32" s="190">
        <v>5854953060</v>
      </c>
      <c r="D32" s="190">
        <v>4533817755</v>
      </c>
      <c r="E32" s="345">
        <v>-1321135305</v>
      </c>
      <c r="F32" s="190">
        <v>55498695262</v>
      </c>
      <c r="G32" s="190">
        <v>32398624842</v>
      </c>
      <c r="H32" s="190">
        <v>23100070420</v>
      </c>
      <c r="I32" s="345">
        <v>-9298554422</v>
      </c>
    </row>
    <row r="33" spans="1:9" x14ac:dyDescent="0.2">
      <c r="A33" s="7" t="s">
        <v>22</v>
      </c>
      <c r="B33" s="344"/>
      <c r="C33" s="344"/>
      <c r="D33" s="344"/>
      <c r="E33" s="346"/>
      <c r="F33" s="344"/>
      <c r="G33" s="344"/>
      <c r="H33" s="344"/>
      <c r="I33" s="346"/>
    </row>
    <row r="34" spans="1:9" x14ac:dyDescent="0.2">
      <c r="A34" s="6" t="s">
        <v>305</v>
      </c>
      <c r="B34" s="190">
        <v>15385945742</v>
      </c>
      <c r="C34" s="190">
        <v>9469455324</v>
      </c>
      <c r="D34" s="347">
        <v>5916490418</v>
      </c>
      <c r="E34" s="345">
        <v>-3552964906</v>
      </c>
      <c r="F34" s="190">
        <v>88028629017</v>
      </c>
      <c r="G34" s="190">
        <v>53631883530</v>
      </c>
      <c r="H34" s="190">
        <v>34396745487</v>
      </c>
      <c r="I34" s="345">
        <v>-19235138043</v>
      </c>
    </row>
    <row r="35" spans="1:9" x14ac:dyDescent="0.2">
      <c r="A35" s="6" t="s">
        <v>306</v>
      </c>
      <c r="B35" s="190">
        <v>14935505934</v>
      </c>
      <c r="C35" s="190">
        <v>8785677729</v>
      </c>
      <c r="D35" s="347">
        <v>6149828205</v>
      </c>
      <c r="E35" s="345">
        <v>-2635849524</v>
      </c>
      <c r="F35" s="190">
        <v>89579090796</v>
      </c>
      <c r="G35" s="190">
        <v>55001825352</v>
      </c>
      <c r="H35" s="190">
        <v>34577265444</v>
      </c>
      <c r="I35" s="345">
        <v>-20424559908</v>
      </c>
    </row>
    <row r="36" spans="1:9" x14ac:dyDescent="0.2">
      <c r="A36" s="6" t="s">
        <v>307</v>
      </c>
      <c r="B36" s="190">
        <v>12137604771</v>
      </c>
      <c r="C36" s="190">
        <v>6756543008</v>
      </c>
      <c r="D36" s="347">
        <v>5381061763</v>
      </c>
      <c r="E36" s="345">
        <v>-1375481245</v>
      </c>
      <c r="F36" s="190">
        <v>67636300033</v>
      </c>
      <c r="G36" s="190">
        <v>39155167850</v>
      </c>
      <c r="H36" s="190">
        <v>28481132183</v>
      </c>
      <c r="I36" s="345">
        <v>-10674035667</v>
      </c>
    </row>
    <row r="37" spans="1:9" x14ac:dyDescent="0.2">
      <c r="A37" s="7" t="s">
        <v>23</v>
      </c>
      <c r="B37" s="344"/>
      <c r="C37" s="344"/>
      <c r="D37" s="344"/>
      <c r="E37" s="346"/>
      <c r="F37" s="344"/>
      <c r="G37" s="344"/>
      <c r="H37" s="344"/>
      <c r="I37" s="346"/>
    </row>
    <row r="38" spans="1:9" x14ac:dyDescent="0.2">
      <c r="A38" s="6" t="s">
        <v>305</v>
      </c>
      <c r="B38" s="190">
        <v>15949238275</v>
      </c>
      <c r="C38" s="190">
        <v>9982730480</v>
      </c>
      <c r="D38" s="190">
        <v>5966507795</v>
      </c>
      <c r="E38" s="345">
        <v>-4016222685</v>
      </c>
      <c r="F38" s="190">
        <v>103977867292</v>
      </c>
      <c r="G38" s="190">
        <v>63614614010</v>
      </c>
      <c r="H38" s="190">
        <v>40363253282</v>
      </c>
      <c r="I38" s="345">
        <v>-23251360728</v>
      </c>
    </row>
    <row r="39" spans="1:9" x14ac:dyDescent="0.2">
      <c r="A39" s="6" t="s">
        <v>306</v>
      </c>
      <c r="B39" s="190">
        <v>16145453349</v>
      </c>
      <c r="C39" s="190">
        <v>9893345412</v>
      </c>
      <c r="D39" s="190">
        <v>6252107937</v>
      </c>
      <c r="E39" s="345">
        <v>-3641237475</v>
      </c>
      <c r="F39" s="190">
        <v>105724544145</v>
      </c>
      <c r="G39" s="190">
        <v>64895170764</v>
      </c>
      <c r="H39" s="190">
        <v>40829373381</v>
      </c>
      <c r="I39" s="345">
        <v>-24065797383</v>
      </c>
    </row>
    <row r="40" spans="1:9" x14ac:dyDescent="0.2">
      <c r="A40" s="6" t="s">
        <v>307</v>
      </c>
      <c r="B40" s="190">
        <v>13221571126</v>
      </c>
      <c r="C40" s="190">
        <v>7540611965</v>
      </c>
      <c r="D40" s="190">
        <v>5680959161</v>
      </c>
      <c r="E40" s="345">
        <v>-1859652804</v>
      </c>
      <c r="F40" s="190">
        <v>80857871159</v>
      </c>
      <c r="G40" s="190">
        <v>46695779815</v>
      </c>
      <c r="H40" s="190">
        <v>34162091344</v>
      </c>
      <c r="I40" s="345">
        <v>-12533688471</v>
      </c>
    </row>
    <row r="41" spans="1:9" x14ac:dyDescent="0.2">
      <c r="A41" s="7" t="s">
        <v>24</v>
      </c>
      <c r="B41" s="344"/>
      <c r="C41" s="344"/>
      <c r="D41" s="344"/>
      <c r="E41" s="346"/>
      <c r="F41" s="344"/>
      <c r="G41" s="344"/>
      <c r="H41" s="344"/>
      <c r="I41" s="346"/>
    </row>
    <row r="42" spans="1:9" x14ac:dyDescent="0.2">
      <c r="A42" s="6" t="s">
        <v>305</v>
      </c>
      <c r="B42" s="190">
        <v>16031021146</v>
      </c>
      <c r="C42" s="190">
        <v>9814789570</v>
      </c>
      <c r="D42" s="190">
        <v>6216231576</v>
      </c>
      <c r="E42" s="345">
        <v>-3598557994</v>
      </c>
      <c r="F42" s="190">
        <v>120008888438</v>
      </c>
      <c r="G42" s="190">
        <v>73429403580</v>
      </c>
      <c r="H42" s="190">
        <v>46579484858</v>
      </c>
      <c r="I42" s="345">
        <v>-26849918722</v>
      </c>
    </row>
    <row r="43" spans="1:9" x14ac:dyDescent="0.2">
      <c r="A43" s="6" t="s">
        <v>306</v>
      </c>
      <c r="B43" s="190">
        <v>15610035791</v>
      </c>
      <c r="C43" s="190">
        <v>9307454387</v>
      </c>
      <c r="D43" s="190">
        <v>6302581404</v>
      </c>
      <c r="E43" s="345">
        <v>-3004872983</v>
      </c>
      <c r="F43" s="190">
        <v>121334579936</v>
      </c>
      <c r="G43" s="190">
        <v>74202625151</v>
      </c>
      <c r="H43" s="190">
        <v>47131954785</v>
      </c>
      <c r="I43" s="345">
        <v>-27070670366</v>
      </c>
    </row>
    <row r="44" spans="1:9" x14ac:dyDescent="0.2">
      <c r="A44" s="6" t="s">
        <v>307</v>
      </c>
      <c r="B44" s="190">
        <v>12822650663</v>
      </c>
      <c r="C44" s="190">
        <v>7326704726</v>
      </c>
      <c r="D44" s="190">
        <v>5495945937</v>
      </c>
      <c r="E44" s="345">
        <v>-1830758789</v>
      </c>
      <c r="F44" s="190">
        <v>93680521822</v>
      </c>
      <c r="G44" s="190">
        <v>54022484541</v>
      </c>
      <c r="H44" s="84">
        <v>39658037281</v>
      </c>
      <c r="I44" s="345">
        <v>-14364447260</v>
      </c>
    </row>
    <row r="45" spans="1:9" x14ac:dyDescent="0.2">
      <c r="A45" s="7" t="s">
        <v>25</v>
      </c>
      <c r="B45" s="344"/>
      <c r="C45" s="344"/>
      <c r="D45" s="344"/>
      <c r="E45" s="346"/>
      <c r="F45" s="344"/>
      <c r="G45" s="344"/>
      <c r="H45" s="344"/>
      <c r="I45" s="346"/>
    </row>
    <row r="46" spans="1:9" x14ac:dyDescent="0.2">
      <c r="A46" s="6" t="s">
        <v>305</v>
      </c>
      <c r="B46" s="190">
        <v>16129201508</v>
      </c>
      <c r="C46" s="190">
        <v>10076422030</v>
      </c>
      <c r="D46" s="190">
        <v>6052779478</v>
      </c>
      <c r="E46" s="345">
        <v>-4023642552</v>
      </c>
      <c r="F46" s="190">
        <v>136138089946</v>
      </c>
      <c r="G46" s="190">
        <v>83505825610</v>
      </c>
      <c r="H46" s="190">
        <v>52632264336</v>
      </c>
      <c r="I46" s="345">
        <v>-30873561274</v>
      </c>
    </row>
    <row r="47" spans="1:9" x14ac:dyDescent="0.2">
      <c r="A47" s="6" t="s">
        <v>306</v>
      </c>
      <c r="B47" s="190">
        <v>15568371009</v>
      </c>
      <c r="C47" s="190">
        <v>9488563114</v>
      </c>
      <c r="D47" s="190">
        <v>6079807895</v>
      </c>
      <c r="E47" s="345">
        <v>-3408755219</v>
      </c>
      <c r="F47" s="190">
        <v>136902950945</v>
      </c>
      <c r="G47" s="190">
        <v>83691188265</v>
      </c>
      <c r="H47" s="190">
        <v>53211762680</v>
      </c>
      <c r="I47" s="345">
        <v>-30479425585</v>
      </c>
    </row>
    <row r="48" spans="1:9" x14ac:dyDescent="0.2">
      <c r="A48" s="6" t="s">
        <v>308</v>
      </c>
      <c r="B48" s="190">
        <v>14140329148</v>
      </c>
      <c r="C48" s="190">
        <v>7924000165</v>
      </c>
      <c r="D48" s="190">
        <v>6216328983</v>
      </c>
      <c r="E48" s="345">
        <v>-1707671182</v>
      </c>
      <c r="F48" s="190">
        <v>107820850970</v>
      </c>
      <c r="G48" s="190">
        <v>61946484706</v>
      </c>
      <c r="H48" s="190">
        <v>45874366264</v>
      </c>
      <c r="I48" s="345">
        <v>-16072118442</v>
      </c>
    </row>
    <row r="49" spans="1:12" x14ac:dyDescent="0.2">
      <c r="A49" s="8" t="s">
        <v>26</v>
      </c>
      <c r="B49" s="344"/>
      <c r="C49" s="344"/>
      <c r="D49" s="344"/>
      <c r="E49" s="346"/>
      <c r="F49" s="344"/>
      <c r="G49" s="344"/>
      <c r="H49" s="344"/>
      <c r="I49" s="346"/>
    </row>
    <row r="50" spans="1:12" x14ac:dyDescent="0.2">
      <c r="A50" s="6" t="s">
        <v>305</v>
      </c>
      <c r="B50" s="190">
        <v>17033135835</v>
      </c>
      <c r="C50" s="84">
        <v>10724291248</v>
      </c>
      <c r="D50" s="190">
        <v>6308844587</v>
      </c>
      <c r="E50" s="345">
        <v>-4415446661</v>
      </c>
      <c r="F50" s="190">
        <v>153171225781</v>
      </c>
      <c r="G50" s="190">
        <v>94230116858</v>
      </c>
      <c r="H50" s="190">
        <v>58941108923</v>
      </c>
      <c r="I50" s="345">
        <v>-35289007935</v>
      </c>
    </row>
    <row r="51" spans="1:12" x14ac:dyDescent="0.2">
      <c r="A51" s="6" t="s">
        <v>306</v>
      </c>
      <c r="B51" s="190">
        <v>16256003379</v>
      </c>
      <c r="C51" s="84">
        <v>9914275508</v>
      </c>
      <c r="D51" s="190">
        <v>6341727871</v>
      </c>
      <c r="E51" s="345">
        <v>-3572547637</v>
      </c>
      <c r="F51" s="190">
        <v>153158954324</v>
      </c>
      <c r="G51" s="190">
        <v>93605463773</v>
      </c>
      <c r="H51" s="190">
        <v>59553490551</v>
      </c>
      <c r="I51" s="345">
        <v>-34051973222</v>
      </c>
    </row>
    <row r="52" spans="1:12" x14ac:dyDescent="0.2">
      <c r="A52" s="7" t="s">
        <v>27</v>
      </c>
      <c r="B52" s="190"/>
      <c r="C52" s="84"/>
      <c r="D52" s="190"/>
      <c r="E52" s="345"/>
      <c r="F52" s="190"/>
      <c r="G52" s="190"/>
      <c r="H52" s="190"/>
      <c r="I52" s="345"/>
    </row>
    <row r="53" spans="1:12" x14ac:dyDescent="0.2">
      <c r="A53" s="6" t="s">
        <v>305</v>
      </c>
      <c r="B53" s="344">
        <v>15347107914</v>
      </c>
      <c r="C53" s="344">
        <v>9710642994</v>
      </c>
      <c r="D53" s="344">
        <v>5636464920</v>
      </c>
      <c r="E53" s="346">
        <v>-4074178074</v>
      </c>
      <c r="F53" s="344">
        <v>168518333695</v>
      </c>
      <c r="G53" s="344">
        <v>103940759852</v>
      </c>
      <c r="H53" s="344">
        <v>64577573843</v>
      </c>
      <c r="I53" s="346">
        <v>-39363186009</v>
      </c>
    </row>
    <row r="54" spans="1:12" x14ac:dyDescent="0.2">
      <c r="A54" s="6" t="s">
        <v>306</v>
      </c>
      <c r="B54" s="84">
        <v>14898076312</v>
      </c>
      <c r="C54" s="84">
        <v>9275208708</v>
      </c>
      <c r="D54" s="84">
        <v>5622867604</v>
      </c>
      <c r="E54" s="348">
        <v>-3652341104</v>
      </c>
      <c r="F54" s="84">
        <v>168057030636</v>
      </c>
      <c r="G54" s="84">
        <v>102880672481</v>
      </c>
      <c r="H54" s="84">
        <v>65176358155</v>
      </c>
      <c r="I54" s="348">
        <v>-37704314326</v>
      </c>
    </row>
    <row r="55" spans="1:12" x14ac:dyDescent="0.2">
      <c r="A55" s="8" t="s">
        <v>28</v>
      </c>
      <c r="B55" s="84"/>
      <c r="C55" s="84"/>
      <c r="D55" s="84"/>
      <c r="E55" s="348"/>
      <c r="F55" s="84"/>
      <c r="G55" s="84"/>
      <c r="H55" s="84"/>
      <c r="I55" s="348"/>
      <c r="K55" s="252"/>
    </row>
    <row r="56" spans="1:12" x14ac:dyDescent="0.2">
      <c r="A56" s="6" t="s">
        <v>305</v>
      </c>
      <c r="B56" s="84">
        <v>13629940268</v>
      </c>
      <c r="C56" s="84">
        <v>8900088323</v>
      </c>
      <c r="D56" s="84">
        <v>4729851945</v>
      </c>
      <c r="E56" s="348">
        <v>-4170236378</v>
      </c>
      <c r="F56" s="84">
        <v>182148273963</v>
      </c>
      <c r="G56" s="84">
        <v>112840848175</v>
      </c>
      <c r="H56" s="84">
        <v>69307425788</v>
      </c>
      <c r="I56" s="348">
        <v>-43533422387</v>
      </c>
      <c r="K56" s="252"/>
    </row>
    <row r="57" spans="1:12" x14ac:dyDescent="0.2">
      <c r="A57" s="6" t="s">
        <v>306</v>
      </c>
      <c r="B57" s="344">
        <v>14463030421</v>
      </c>
      <c r="C57" s="344">
        <v>8712406735</v>
      </c>
      <c r="D57" s="344">
        <v>5750623686</v>
      </c>
      <c r="E57" s="346">
        <v>-2961783049</v>
      </c>
      <c r="F57" s="344">
        <v>182520061057</v>
      </c>
      <c r="G57" s="344">
        <v>111593079216</v>
      </c>
      <c r="H57" s="344">
        <v>70926981841</v>
      </c>
      <c r="I57" s="346">
        <v>-40666097375</v>
      </c>
    </row>
    <row r="58" spans="1:12" x14ac:dyDescent="0.2">
      <c r="A58" s="10"/>
      <c r="B58" s="349"/>
      <c r="C58" s="349"/>
      <c r="D58" s="349"/>
      <c r="E58" s="350"/>
      <c r="F58" s="349"/>
      <c r="G58" s="349"/>
      <c r="H58" s="349"/>
      <c r="I58" s="350"/>
      <c r="K58" s="343"/>
      <c r="L58" s="343"/>
    </row>
    <row r="59" spans="1:12" x14ac:dyDescent="0.2">
      <c r="A59" s="351"/>
      <c r="B59" s="352"/>
      <c r="C59" s="352"/>
      <c r="D59" s="352"/>
      <c r="E59" s="353"/>
      <c r="F59" s="352"/>
      <c r="G59" s="352"/>
      <c r="H59" s="352"/>
      <c r="I59" s="353"/>
      <c r="K59" s="343"/>
      <c r="L59" s="343"/>
    </row>
    <row r="60" spans="1:12" s="208" customFormat="1" ht="15.6" customHeight="1" x14ac:dyDescent="0.2">
      <c r="A60" s="206" t="s">
        <v>29</v>
      </c>
    </row>
    <row r="61" spans="1:12" s="208" customFormat="1" ht="15.6" customHeight="1" x14ac:dyDescent="0.2">
      <c r="A61" s="209" t="s">
        <v>30</v>
      </c>
    </row>
    <row r="62" spans="1:12" s="208" customFormat="1" ht="15.6" customHeight="1" x14ac:dyDescent="0.2">
      <c r="A62" s="209" t="s">
        <v>31</v>
      </c>
    </row>
    <row r="63" spans="1:12" x14ac:dyDescent="0.2">
      <c r="A63" s="208" t="s">
        <v>362</v>
      </c>
    </row>
  </sheetData>
  <mergeCells count="12">
    <mergeCell ref="A6:I6"/>
    <mergeCell ref="A7:I7"/>
    <mergeCell ref="A9:A12"/>
    <mergeCell ref="B9:B11"/>
    <mergeCell ref="E9:E11"/>
    <mergeCell ref="G10:G11"/>
    <mergeCell ref="H10:H11"/>
    <mergeCell ref="C9:C11"/>
    <mergeCell ref="D9:D11"/>
    <mergeCell ref="F10:F11"/>
    <mergeCell ref="F9:I9"/>
    <mergeCell ref="I10:I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27770-EF22-46CB-8CC2-1881A12D02C0}">
  <sheetPr codeName="Sheet9">
    <pageSetUpPr fitToPage="1"/>
  </sheetPr>
  <dimension ref="A1:G83"/>
  <sheetViews>
    <sheetView zoomScale="85" zoomScaleNormal="85" workbookViewId="0">
      <selection activeCell="A9" sqref="A9:E9"/>
    </sheetView>
  </sheetViews>
  <sheetFormatPr defaultColWidth="9.140625" defaultRowHeight="12.75" x14ac:dyDescent="0.2"/>
  <cols>
    <col min="1" max="1" width="3.5703125" style="12" customWidth="1"/>
    <col min="2" max="2" width="37.140625" style="12" customWidth="1"/>
    <col min="3" max="4" width="16.7109375" style="12" bestFit="1" customWidth="1"/>
    <col min="5" max="5" width="11.28515625" style="18" customWidth="1"/>
    <col min="6" max="16384" width="9.140625" style="12"/>
  </cols>
  <sheetData>
    <row r="1" spans="1:5" x14ac:dyDescent="0.2">
      <c r="A1" s="212" t="s">
        <v>0</v>
      </c>
      <c r="B1" s="212"/>
      <c r="C1" s="212"/>
      <c r="D1" s="212"/>
      <c r="E1" s="68"/>
    </row>
    <row r="2" spans="1:5" x14ac:dyDescent="0.2">
      <c r="A2" s="212" t="s">
        <v>1</v>
      </c>
      <c r="B2" s="212"/>
      <c r="C2" s="212"/>
      <c r="D2" s="212"/>
      <c r="E2" s="68"/>
    </row>
    <row r="3" spans="1:5" x14ac:dyDescent="0.2">
      <c r="A3" s="212" t="s">
        <v>303</v>
      </c>
      <c r="B3" s="212"/>
      <c r="C3" s="212"/>
      <c r="D3" s="212"/>
      <c r="E3" s="68"/>
    </row>
    <row r="4" spans="1:5" x14ac:dyDescent="0.2">
      <c r="A4" s="212" t="s">
        <v>2</v>
      </c>
      <c r="B4" s="212"/>
      <c r="C4" s="212"/>
      <c r="D4" s="212"/>
      <c r="E4" s="68"/>
    </row>
    <row r="5" spans="1:5" ht="6" customHeight="1" x14ac:dyDescent="0.2">
      <c r="A5" s="212"/>
      <c r="B5" s="212"/>
      <c r="C5" s="212"/>
      <c r="D5" s="212"/>
      <c r="E5" s="68"/>
    </row>
    <row r="6" spans="1:5" ht="7.5" customHeight="1" x14ac:dyDescent="0.2">
      <c r="A6" s="56"/>
      <c r="C6" s="42"/>
    </row>
    <row r="7" spans="1:5" x14ac:dyDescent="0.2">
      <c r="A7" s="402" t="s">
        <v>347</v>
      </c>
      <c r="B7" s="402"/>
      <c r="C7" s="402"/>
      <c r="D7" s="402"/>
      <c r="E7" s="402"/>
    </row>
    <row r="8" spans="1:5" x14ac:dyDescent="0.2">
      <c r="A8" s="402" t="s">
        <v>104</v>
      </c>
      <c r="B8" s="402"/>
      <c r="C8" s="402"/>
      <c r="D8" s="402"/>
      <c r="E8" s="402"/>
    </row>
    <row r="9" spans="1:5" x14ac:dyDescent="0.2">
      <c r="A9" s="403" t="s">
        <v>320</v>
      </c>
      <c r="B9" s="403"/>
      <c r="C9" s="403"/>
      <c r="D9" s="403"/>
      <c r="E9" s="403"/>
    </row>
    <row r="10" spans="1:5" ht="6.75" customHeight="1" x14ac:dyDescent="0.2">
      <c r="A10" s="70"/>
      <c r="B10" s="69"/>
      <c r="C10" s="69"/>
      <c r="D10" s="69"/>
      <c r="E10" s="68"/>
    </row>
    <row r="11" spans="1:5" ht="8.25" customHeight="1" x14ac:dyDescent="0.2">
      <c r="A11" s="151"/>
      <c r="B11" s="48"/>
    </row>
    <row r="12" spans="1:5" ht="24.6" customHeight="1" x14ac:dyDescent="0.2">
      <c r="A12" s="419" t="s">
        <v>32</v>
      </c>
      <c r="B12" s="423"/>
      <c r="C12" s="293">
        <v>2020</v>
      </c>
      <c r="D12" s="294">
        <v>2019</v>
      </c>
      <c r="E12" s="406" t="s">
        <v>338</v>
      </c>
    </row>
    <row r="13" spans="1:5" ht="24.6" customHeight="1" x14ac:dyDescent="0.2">
      <c r="A13" s="419"/>
      <c r="B13" s="423"/>
      <c r="C13" s="199" t="s">
        <v>318</v>
      </c>
      <c r="D13" s="200" t="s">
        <v>319</v>
      </c>
      <c r="E13" s="424"/>
    </row>
    <row r="14" spans="1:5" x14ac:dyDescent="0.2">
      <c r="A14" s="397"/>
      <c r="B14" s="380"/>
      <c r="C14" s="218" t="s">
        <v>9</v>
      </c>
      <c r="D14" s="218" t="s">
        <v>10</v>
      </c>
      <c r="E14" s="295" t="s">
        <v>11</v>
      </c>
    </row>
    <row r="15" spans="1:5" x14ac:dyDescent="0.2">
      <c r="A15" s="28"/>
      <c r="B15" s="28"/>
      <c r="C15" s="35"/>
      <c r="D15" s="35"/>
      <c r="E15" s="36"/>
    </row>
    <row r="16" spans="1:5" x14ac:dyDescent="0.2">
      <c r="A16" s="30"/>
      <c r="B16" s="30" t="s">
        <v>200</v>
      </c>
      <c r="C16" s="369">
        <v>61946484706</v>
      </c>
      <c r="D16" s="369">
        <v>83691188265</v>
      </c>
      <c r="E16" s="296">
        <v>-25.982070525928624</v>
      </c>
    </row>
    <row r="17" spans="1:5" x14ac:dyDescent="0.2">
      <c r="A17" s="39"/>
      <c r="B17" s="73"/>
      <c r="D17" s="72"/>
    </row>
    <row r="18" spans="1:5" x14ac:dyDescent="0.2">
      <c r="A18" s="152">
        <v>1</v>
      </c>
      <c r="B18" s="67" t="s">
        <v>34</v>
      </c>
      <c r="C18" s="369">
        <v>18624939815</v>
      </c>
      <c r="D18" s="369">
        <v>21447054033</v>
      </c>
      <c r="E18" s="296">
        <v>-13.158516846452152</v>
      </c>
    </row>
    <row r="19" spans="1:5" x14ac:dyDescent="0.2">
      <c r="A19" s="39"/>
      <c r="B19" s="45" t="s">
        <v>35</v>
      </c>
      <c r="C19" s="370">
        <v>13230565665</v>
      </c>
      <c r="D19" s="370">
        <v>14424525649</v>
      </c>
      <c r="E19" s="297">
        <v>-8.2772911432465239</v>
      </c>
    </row>
    <row r="20" spans="1:5" x14ac:dyDescent="0.2">
      <c r="A20" s="39"/>
      <c r="B20" s="75" t="s">
        <v>36</v>
      </c>
      <c r="C20" s="370">
        <v>2598797179</v>
      </c>
      <c r="D20" s="370">
        <v>2851948962</v>
      </c>
      <c r="E20" s="297">
        <v>-8.8764485750990048</v>
      </c>
    </row>
    <row r="21" spans="1:5" x14ac:dyDescent="0.2">
      <c r="A21" s="39"/>
      <c r="B21" s="75" t="s">
        <v>37</v>
      </c>
      <c r="C21" s="370">
        <v>127066250</v>
      </c>
      <c r="D21" s="370">
        <v>133670354</v>
      </c>
      <c r="E21" s="297">
        <v>-4.9405898932533665</v>
      </c>
    </row>
    <row r="22" spans="1:5" x14ac:dyDescent="0.2">
      <c r="A22" s="39"/>
      <c r="B22" s="75" t="s">
        <v>38</v>
      </c>
      <c r="C22" s="370">
        <v>582549404</v>
      </c>
      <c r="D22" s="370">
        <v>1084136224</v>
      </c>
      <c r="E22" s="297">
        <v>-46.266032708450489</v>
      </c>
    </row>
    <row r="23" spans="1:5" x14ac:dyDescent="0.2">
      <c r="A23" s="39"/>
      <c r="B23" s="75" t="s">
        <v>39</v>
      </c>
      <c r="C23" s="370">
        <v>768105120</v>
      </c>
      <c r="D23" s="370">
        <v>1279418991</v>
      </c>
      <c r="E23" s="297">
        <v>-39.964536605819376</v>
      </c>
    </row>
    <row r="24" spans="1:5" x14ac:dyDescent="0.2">
      <c r="A24" s="39"/>
      <c r="B24" s="75" t="s">
        <v>40</v>
      </c>
      <c r="C24" s="370">
        <v>811069967</v>
      </c>
      <c r="D24" s="370">
        <v>1008228001</v>
      </c>
      <c r="E24" s="297">
        <v>-19.554905617028183</v>
      </c>
    </row>
    <row r="25" spans="1:5" x14ac:dyDescent="0.2">
      <c r="A25" s="39"/>
      <c r="B25" s="75" t="s">
        <v>41</v>
      </c>
      <c r="C25" s="370">
        <v>367051981</v>
      </c>
      <c r="D25" s="370">
        <v>480275045</v>
      </c>
      <c r="E25" s="297">
        <v>-23.574629824874616</v>
      </c>
    </row>
    <row r="26" spans="1:5" x14ac:dyDescent="0.2">
      <c r="A26" s="39"/>
      <c r="B26" s="75" t="s">
        <v>42</v>
      </c>
      <c r="C26" s="370">
        <v>109858453</v>
      </c>
      <c r="D26" s="370">
        <v>143194865</v>
      </c>
      <c r="E26" s="297">
        <v>-23.280452130738073</v>
      </c>
    </row>
    <row r="27" spans="1:5" x14ac:dyDescent="0.2">
      <c r="A27" s="39"/>
      <c r="B27" s="75" t="s">
        <v>43</v>
      </c>
      <c r="C27" s="370">
        <v>29875796</v>
      </c>
      <c r="D27" s="370">
        <v>41655942</v>
      </c>
      <c r="E27" s="297">
        <v>-28.279629350357748</v>
      </c>
    </row>
    <row r="28" spans="1:5" ht="12.75" customHeight="1" x14ac:dyDescent="0.2">
      <c r="A28" s="153">
        <v>2</v>
      </c>
      <c r="B28" s="45" t="s">
        <v>201</v>
      </c>
      <c r="C28" s="370">
        <v>5470558306</v>
      </c>
      <c r="D28" s="370">
        <v>10039075162</v>
      </c>
      <c r="E28" s="297">
        <v>-45.507347861014047</v>
      </c>
    </row>
    <row r="29" spans="1:5" x14ac:dyDescent="0.2">
      <c r="A29" s="153">
        <v>3</v>
      </c>
      <c r="B29" s="48" t="s">
        <v>202</v>
      </c>
      <c r="C29" s="370">
        <v>4283964321</v>
      </c>
      <c r="D29" s="370">
        <v>8316337144</v>
      </c>
      <c r="E29" s="297">
        <v>-48.487365930194905</v>
      </c>
    </row>
    <row r="30" spans="1:5" x14ac:dyDescent="0.2">
      <c r="A30" s="153">
        <v>4</v>
      </c>
      <c r="B30" s="45" t="s">
        <v>203</v>
      </c>
      <c r="C30" s="370">
        <v>3399855090</v>
      </c>
      <c r="D30" s="370">
        <v>5017788649</v>
      </c>
      <c r="E30" s="297">
        <v>-32.243955897234521</v>
      </c>
    </row>
    <row r="31" spans="1:5" x14ac:dyDescent="0.2">
      <c r="A31" s="153">
        <v>5</v>
      </c>
      <c r="B31" s="45" t="s">
        <v>204</v>
      </c>
      <c r="C31" s="370">
        <v>2401487401</v>
      </c>
      <c r="D31" s="370">
        <v>2701909812</v>
      </c>
      <c r="E31" s="297">
        <v>-11.118891151204712</v>
      </c>
    </row>
    <row r="32" spans="1:5" x14ac:dyDescent="0.2">
      <c r="A32" s="153">
        <v>6</v>
      </c>
      <c r="B32" s="154" t="s">
        <v>205</v>
      </c>
      <c r="C32" s="370">
        <v>2115406357</v>
      </c>
      <c r="D32" s="370">
        <v>2646813833</v>
      </c>
      <c r="E32" s="297">
        <v>-20.077251727133472</v>
      </c>
    </row>
    <row r="33" spans="1:5" x14ac:dyDescent="0.2">
      <c r="A33" s="153">
        <v>7</v>
      </c>
      <c r="B33" s="45" t="s">
        <v>155</v>
      </c>
      <c r="C33" s="370">
        <v>2596832147</v>
      </c>
      <c r="D33" s="370">
        <v>3396914968</v>
      </c>
      <c r="E33" s="297">
        <v>-23.553218980664226</v>
      </c>
    </row>
    <row r="34" spans="1:5" x14ac:dyDescent="0.2">
      <c r="A34" s="153">
        <v>8</v>
      </c>
      <c r="B34" s="45" t="s">
        <v>206</v>
      </c>
      <c r="C34" s="370">
        <v>1952532935</v>
      </c>
      <c r="D34" s="370">
        <v>2797536983</v>
      </c>
      <c r="E34" s="297">
        <v>-30.205286047508885</v>
      </c>
    </row>
    <row r="35" spans="1:5" ht="31.15" customHeight="1" x14ac:dyDescent="0.2">
      <c r="A35" s="153">
        <v>9</v>
      </c>
      <c r="B35" s="197" t="s">
        <v>345</v>
      </c>
      <c r="C35" s="370">
        <v>1814666724</v>
      </c>
      <c r="D35" s="370">
        <v>2271692867</v>
      </c>
      <c r="E35" s="297">
        <v>-20.118306908431205</v>
      </c>
    </row>
    <row r="36" spans="1:5" ht="25.5" x14ac:dyDescent="0.2">
      <c r="A36" s="153">
        <v>10</v>
      </c>
      <c r="B36" s="45" t="s">
        <v>207</v>
      </c>
      <c r="C36" s="370">
        <v>1498242108</v>
      </c>
      <c r="D36" s="370">
        <v>2055345523</v>
      </c>
      <c r="E36" s="297">
        <v>-27.105097841984595</v>
      </c>
    </row>
    <row r="37" spans="1:5" x14ac:dyDescent="0.2">
      <c r="A37" s="153">
        <v>11</v>
      </c>
      <c r="B37" s="45" t="s">
        <v>209</v>
      </c>
      <c r="C37" s="370">
        <v>1334059254</v>
      </c>
      <c r="D37" s="370">
        <v>1388201241</v>
      </c>
      <c r="E37" s="297">
        <v>-3.9001540555459013</v>
      </c>
    </row>
    <row r="38" spans="1:5" x14ac:dyDescent="0.2">
      <c r="A38" s="153">
        <v>12</v>
      </c>
      <c r="B38" s="45" t="s">
        <v>210</v>
      </c>
      <c r="C38" s="370">
        <v>1206357910</v>
      </c>
      <c r="D38" s="370">
        <v>1734690983</v>
      </c>
      <c r="E38" s="297">
        <v>-30.456898558744626</v>
      </c>
    </row>
    <row r="39" spans="1:5" x14ac:dyDescent="0.2">
      <c r="A39" s="153">
        <v>13</v>
      </c>
      <c r="B39" s="45" t="s">
        <v>61</v>
      </c>
      <c r="C39" s="370">
        <v>1009607703</v>
      </c>
      <c r="D39" s="370">
        <v>1450654682</v>
      </c>
      <c r="E39" s="297">
        <v>-30.403305795141677</v>
      </c>
    </row>
    <row r="40" spans="1:5" x14ac:dyDescent="0.2">
      <c r="A40" s="153">
        <v>14</v>
      </c>
      <c r="B40" s="48" t="s">
        <v>211</v>
      </c>
      <c r="C40" s="370">
        <v>1144282831</v>
      </c>
      <c r="D40" s="370">
        <v>1537599896</v>
      </c>
      <c r="E40" s="297">
        <v>-25.579935718205849</v>
      </c>
    </row>
    <row r="41" spans="1:5" x14ac:dyDescent="0.2">
      <c r="A41" s="153">
        <v>15</v>
      </c>
      <c r="B41" s="48" t="s">
        <v>212</v>
      </c>
      <c r="C41" s="370">
        <v>972170636</v>
      </c>
      <c r="D41" s="370">
        <v>1049246146</v>
      </c>
      <c r="E41" s="297">
        <v>-7.3457987235723383</v>
      </c>
    </row>
    <row r="42" spans="1:5" x14ac:dyDescent="0.2">
      <c r="A42" s="153">
        <v>16</v>
      </c>
      <c r="B42" s="45" t="s">
        <v>213</v>
      </c>
      <c r="C42" s="370">
        <v>1074889440</v>
      </c>
      <c r="D42" s="370">
        <v>1206598992</v>
      </c>
      <c r="E42" s="297">
        <v>-10.915768442810037</v>
      </c>
    </row>
    <row r="43" spans="1:5" ht="24" customHeight="1" x14ac:dyDescent="0.2">
      <c r="A43" s="153">
        <v>17</v>
      </c>
      <c r="B43" s="45" t="s">
        <v>214</v>
      </c>
      <c r="C43" s="370">
        <v>946806498</v>
      </c>
      <c r="D43" s="370">
        <v>1218143742</v>
      </c>
      <c r="E43" s="297">
        <v>-22.274649094737132</v>
      </c>
    </row>
    <row r="44" spans="1:5" x14ac:dyDescent="0.2">
      <c r="A44" s="153">
        <v>18</v>
      </c>
      <c r="B44" s="154" t="s">
        <v>215</v>
      </c>
      <c r="C44" s="370">
        <v>834351361</v>
      </c>
      <c r="D44" s="370">
        <v>1072316759</v>
      </c>
      <c r="E44" s="297">
        <v>-22.191707441177833</v>
      </c>
    </row>
    <row r="45" spans="1:5" ht="33.6" customHeight="1" x14ac:dyDescent="0.2">
      <c r="A45" s="153">
        <v>19</v>
      </c>
      <c r="B45" s="154" t="s">
        <v>346</v>
      </c>
      <c r="C45" s="370">
        <v>769230501</v>
      </c>
      <c r="D45" s="370">
        <v>1146013307</v>
      </c>
      <c r="E45" s="297">
        <v>-32.877699037049666</v>
      </c>
    </row>
    <row r="46" spans="1:5" x14ac:dyDescent="0.2">
      <c r="A46" s="153">
        <v>20</v>
      </c>
      <c r="B46" s="48" t="s">
        <v>118</v>
      </c>
      <c r="C46" s="370">
        <v>761593582</v>
      </c>
      <c r="D46" s="370">
        <v>693455651</v>
      </c>
      <c r="E46" s="297">
        <v>9.8258527278192176</v>
      </c>
    </row>
    <row r="47" spans="1:5" x14ac:dyDescent="0.2">
      <c r="A47" s="153">
        <v>21</v>
      </c>
      <c r="B47" s="48" t="s">
        <v>216</v>
      </c>
      <c r="C47" s="370">
        <v>669080384</v>
      </c>
      <c r="D47" s="370">
        <v>648974529</v>
      </c>
      <c r="E47" s="297">
        <v>3.0980961658049866</v>
      </c>
    </row>
    <row r="48" spans="1:5" x14ac:dyDescent="0.2">
      <c r="A48" s="153">
        <v>22</v>
      </c>
      <c r="B48" s="154" t="s">
        <v>217</v>
      </c>
      <c r="C48" s="370">
        <v>797999592</v>
      </c>
      <c r="D48" s="370">
        <v>867161894</v>
      </c>
      <c r="E48" s="297">
        <v>-7.9757081668996861</v>
      </c>
    </row>
    <row r="49" spans="1:5" x14ac:dyDescent="0.2">
      <c r="A49" s="153">
        <v>23</v>
      </c>
      <c r="B49" s="48" t="s">
        <v>218</v>
      </c>
      <c r="C49" s="370">
        <v>601209783</v>
      </c>
      <c r="D49" s="370">
        <v>916604559</v>
      </c>
      <c r="E49" s="297">
        <v>-34.409034179809275</v>
      </c>
    </row>
    <row r="50" spans="1:5" ht="25.5" x14ac:dyDescent="0.2">
      <c r="A50" s="153">
        <v>24</v>
      </c>
      <c r="B50" s="45" t="s">
        <v>219</v>
      </c>
      <c r="C50" s="370">
        <v>772004910</v>
      </c>
      <c r="D50" s="370">
        <v>1438827061</v>
      </c>
      <c r="E50" s="297">
        <v>-46.344843593402494</v>
      </c>
    </row>
    <row r="51" spans="1:5" ht="43.15" customHeight="1" x14ac:dyDescent="0.2">
      <c r="A51" s="153">
        <v>25</v>
      </c>
      <c r="B51" s="154" t="s">
        <v>220</v>
      </c>
      <c r="C51" s="370">
        <v>690792655</v>
      </c>
      <c r="D51" s="370">
        <v>1110154766</v>
      </c>
      <c r="E51" s="297">
        <v>-37.775103421931355</v>
      </c>
    </row>
    <row r="52" spans="1:5" x14ac:dyDescent="0.2">
      <c r="A52" s="153">
        <v>26</v>
      </c>
      <c r="B52" s="45" t="s">
        <v>221</v>
      </c>
      <c r="C52" s="370">
        <v>407756151</v>
      </c>
      <c r="D52" s="370">
        <v>600015655</v>
      </c>
      <c r="E52" s="297">
        <v>-32.042414626665028</v>
      </c>
    </row>
    <row r="53" spans="1:5" x14ac:dyDescent="0.2">
      <c r="A53" s="153">
        <v>27</v>
      </c>
      <c r="B53" s="48" t="s">
        <v>222</v>
      </c>
      <c r="C53" s="370">
        <v>275189223</v>
      </c>
      <c r="D53" s="370">
        <v>357295038</v>
      </c>
      <c r="E53" s="297">
        <v>-22.979836344662587</v>
      </c>
    </row>
    <row r="54" spans="1:5" x14ac:dyDescent="0.2">
      <c r="A54" s="153">
        <v>28</v>
      </c>
      <c r="B54" s="154" t="s">
        <v>80</v>
      </c>
      <c r="C54" s="370">
        <v>416218483</v>
      </c>
      <c r="D54" s="370">
        <v>485930921</v>
      </c>
      <c r="E54" s="297">
        <v>-14.346162178059874</v>
      </c>
    </row>
    <row r="55" spans="1:5" x14ac:dyDescent="0.2">
      <c r="A55" s="153">
        <v>29</v>
      </c>
      <c r="B55" s="154" t="s">
        <v>223</v>
      </c>
      <c r="C55" s="370">
        <v>372520693</v>
      </c>
      <c r="D55" s="370">
        <v>383883769</v>
      </c>
      <c r="E55" s="297">
        <v>-2.9600303314725407</v>
      </c>
    </row>
    <row r="56" spans="1:5" ht="25.5" x14ac:dyDescent="0.2">
      <c r="A56" s="153">
        <v>30</v>
      </c>
      <c r="B56" s="154" t="s">
        <v>224</v>
      </c>
      <c r="C56" s="370">
        <v>242873685</v>
      </c>
      <c r="D56" s="370">
        <v>90087133</v>
      </c>
      <c r="E56" s="297">
        <v>169.59863957486584</v>
      </c>
    </row>
    <row r="57" spans="1:5" x14ac:dyDescent="0.2">
      <c r="A57" s="153">
        <v>31</v>
      </c>
      <c r="B57" s="154" t="s">
        <v>225</v>
      </c>
      <c r="C57" s="370">
        <v>315423112</v>
      </c>
      <c r="D57" s="370">
        <v>472884653</v>
      </c>
      <c r="E57" s="297">
        <v>-33.298086542047287</v>
      </c>
    </row>
    <row r="58" spans="1:5" x14ac:dyDescent="0.2">
      <c r="A58" s="153">
        <v>32</v>
      </c>
      <c r="B58" s="154" t="s">
        <v>226</v>
      </c>
      <c r="C58" s="370">
        <v>297915551</v>
      </c>
      <c r="D58" s="370">
        <v>445951793</v>
      </c>
      <c r="E58" s="297">
        <v>-33.195570535580288</v>
      </c>
    </row>
    <row r="59" spans="1:5" x14ac:dyDescent="0.2">
      <c r="A59" s="153">
        <v>33</v>
      </c>
      <c r="B59" s="154" t="s">
        <v>227</v>
      </c>
      <c r="C59" s="370">
        <v>289505547</v>
      </c>
      <c r="D59" s="370">
        <v>428278238</v>
      </c>
      <c r="E59" s="297">
        <v>-32.402461457777832</v>
      </c>
    </row>
    <row r="60" spans="1:5" x14ac:dyDescent="0.2">
      <c r="A60" s="153">
        <v>34</v>
      </c>
      <c r="B60" s="154" t="s">
        <v>228</v>
      </c>
      <c r="C60" s="370">
        <v>376844864</v>
      </c>
      <c r="D60" s="370">
        <v>488774411</v>
      </c>
      <c r="E60" s="297">
        <v>-22.900042326479319</v>
      </c>
    </row>
    <row r="61" spans="1:5" x14ac:dyDescent="0.2">
      <c r="A61" s="153">
        <v>35</v>
      </c>
      <c r="B61" s="48" t="s">
        <v>229</v>
      </c>
      <c r="C61" s="370">
        <v>198168775</v>
      </c>
      <c r="D61" s="370">
        <v>286498812</v>
      </c>
      <c r="E61" s="297">
        <v>-30.83085628990322</v>
      </c>
    </row>
    <row r="62" spans="1:5" x14ac:dyDescent="0.2">
      <c r="A62" s="153">
        <v>36</v>
      </c>
      <c r="B62" s="154" t="s">
        <v>230</v>
      </c>
      <c r="C62" s="370">
        <v>352440609</v>
      </c>
      <c r="D62" s="370">
        <v>472291881</v>
      </c>
      <c r="E62" s="297">
        <v>-25.376526004689037</v>
      </c>
    </row>
    <row r="63" spans="1:5" x14ac:dyDescent="0.2">
      <c r="A63" s="153">
        <v>37</v>
      </c>
      <c r="B63" s="154" t="s">
        <v>231</v>
      </c>
      <c r="C63" s="370">
        <v>137904002</v>
      </c>
      <c r="D63" s="370">
        <v>154861074</v>
      </c>
      <c r="E63" s="297">
        <v>-10.94986077650475</v>
      </c>
    </row>
    <row r="64" spans="1:5" x14ac:dyDescent="0.2">
      <c r="A64" s="153">
        <v>38</v>
      </c>
      <c r="B64" s="154" t="s">
        <v>232</v>
      </c>
      <c r="C64" s="370">
        <v>65972833</v>
      </c>
      <c r="D64" s="370">
        <v>36286533</v>
      </c>
      <c r="E64" s="297">
        <v>81.810791899022163</v>
      </c>
    </row>
    <row r="65" spans="1:7" x14ac:dyDescent="0.2">
      <c r="A65" s="153">
        <v>39</v>
      </c>
      <c r="B65" s="154" t="s">
        <v>233</v>
      </c>
      <c r="C65" s="370">
        <v>92057059</v>
      </c>
      <c r="D65" s="370">
        <v>142198829</v>
      </c>
      <c r="E65" s="297">
        <v>-35.261732007652469</v>
      </c>
    </row>
    <row r="66" spans="1:7" x14ac:dyDescent="0.2">
      <c r="A66" s="153">
        <v>40</v>
      </c>
      <c r="B66" s="154" t="s">
        <v>234</v>
      </c>
      <c r="C66" s="370">
        <v>45779723</v>
      </c>
      <c r="D66" s="370">
        <v>88145618</v>
      </c>
      <c r="E66" s="297">
        <v>-48.0635293747671</v>
      </c>
    </row>
    <row r="67" spans="1:7" x14ac:dyDescent="0.2">
      <c r="A67" s="153">
        <v>41</v>
      </c>
      <c r="B67" s="45" t="s">
        <v>235</v>
      </c>
      <c r="C67" s="370">
        <v>39772804</v>
      </c>
      <c r="D67" s="370">
        <v>75649370</v>
      </c>
      <c r="E67" s="297">
        <v>-47.424804727389002</v>
      </c>
    </row>
    <row r="68" spans="1:7" x14ac:dyDescent="0.2">
      <c r="A68" s="153">
        <v>42</v>
      </c>
      <c r="B68" s="154" t="s">
        <v>236</v>
      </c>
      <c r="C68" s="370">
        <v>15025096</v>
      </c>
      <c r="D68" s="370">
        <v>28925401</v>
      </c>
      <c r="E68" s="297">
        <v>-48.05570370485097</v>
      </c>
    </row>
    <row r="69" spans="1:7" x14ac:dyDescent="0.2">
      <c r="A69" s="153">
        <v>43</v>
      </c>
      <c r="B69" s="154" t="s">
        <v>237</v>
      </c>
      <c r="C69" s="370">
        <v>696259</v>
      </c>
      <c r="D69" s="370">
        <v>332137</v>
      </c>
      <c r="E69" s="297">
        <v>109.63006229357161</v>
      </c>
    </row>
    <row r="70" spans="1:7" x14ac:dyDescent="0.2">
      <c r="A70" s="153">
        <v>44</v>
      </c>
      <c r="B70" s="154" t="s">
        <v>238</v>
      </c>
      <c r="C70" s="370">
        <v>615989</v>
      </c>
      <c r="D70" s="370">
        <v>849179</v>
      </c>
      <c r="E70" s="297">
        <v>-27.460641395983654</v>
      </c>
    </row>
    <row r="71" spans="1:7" x14ac:dyDescent="0.2">
      <c r="A71" s="153">
        <v>45</v>
      </c>
      <c r="B71" s="154" t="s">
        <v>239</v>
      </c>
      <c r="C71" s="371" t="s">
        <v>367</v>
      </c>
      <c r="D71" s="371" t="s">
        <v>367</v>
      </c>
      <c r="E71" s="72">
        <v>0</v>
      </c>
    </row>
    <row r="72" spans="1:7" x14ac:dyDescent="0.2">
      <c r="A72" s="153">
        <v>46</v>
      </c>
      <c r="B72" s="154" t="s">
        <v>240</v>
      </c>
      <c r="C72" s="371" t="s">
        <v>367</v>
      </c>
      <c r="D72" s="371" t="s">
        <v>367</v>
      </c>
      <c r="E72" s="72">
        <v>0</v>
      </c>
    </row>
    <row r="73" spans="1:7" x14ac:dyDescent="0.2">
      <c r="A73" s="153">
        <v>47</v>
      </c>
      <c r="B73" s="154" t="s">
        <v>86</v>
      </c>
      <c r="C73" s="370">
        <v>260882004</v>
      </c>
      <c r="D73" s="370">
        <v>482934638</v>
      </c>
      <c r="E73" s="297">
        <v>-45.97985245365647</v>
      </c>
    </row>
    <row r="74" spans="1:7" ht="7.5" customHeight="1" x14ac:dyDescent="0.2">
      <c r="A74" s="155"/>
      <c r="B74" s="156"/>
      <c r="C74" s="107"/>
      <c r="D74" s="107"/>
      <c r="E74" s="137"/>
    </row>
    <row r="76" spans="1:7" s="208" customFormat="1" ht="12" x14ac:dyDescent="0.2">
      <c r="A76" s="249" t="s">
        <v>106</v>
      </c>
      <c r="B76" s="266"/>
      <c r="E76" s="256"/>
    </row>
    <row r="77" spans="1:7" s="208" customFormat="1" ht="12" customHeight="1" x14ac:dyDescent="0.2">
      <c r="A77" s="292" t="s">
        <v>88</v>
      </c>
      <c r="B77" s="208" t="s">
        <v>241</v>
      </c>
      <c r="E77" s="256"/>
    </row>
    <row r="78" spans="1:7" s="208" customFormat="1" ht="12" customHeight="1" x14ac:dyDescent="0.2">
      <c r="A78" s="275" t="s">
        <v>90</v>
      </c>
      <c r="B78" s="208" t="s">
        <v>242</v>
      </c>
      <c r="E78" s="256"/>
    </row>
    <row r="79" spans="1:7" s="208" customFormat="1" ht="12.6" customHeight="1" x14ac:dyDescent="0.2">
      <c r="A79" s="275" t="s">
        <v>367</v>
      </c>
      <c r="B79" s="208" t="s">
        <v>369</v>
      </c>
      <c r="C79" s="229"/>
      <c r="E79" s="229"/>
      <c r="G79" s="265"/>
    </row>
    <row r="80" spans="1:7" s="208" customFormat="1" ht="12.6" customHeight="1" x14ac:dyDescent="0.2">
      <c r="A80" s="275" t="s">
        <v>162</v>
      </c>
      <c r="B80" s="209" t="s">
        <v>348</v>
      </c>
      <c r="C80" s="229"/>
      <c r="E80" s="229"/>
      <c r="G80" s="265"/>
    </row>
    <row r="81" spans="1:5" s="208" customFormat="1" ht="12.6" customHeight="1" x14ac:dyDescent="0.2">
      <c r="A81" s="292" t="s">
        <v>100</v>
      </c>
      <c r="B81" s="208" t="s">
        <v>101</v>
      </c>
      <c r="E81" s="256"/>
    </row>
    <row r="82" spans="1:5" s="208" customFormat="1" ht="12" customHeight="1" x14ac:dyDescent="0.2">
      <c r="A82" s="275" t="s">
        <v>102</v>
      </c>
      <c r="B82" s="208" t="s">
        <v>103</v>
      </c>
      <c r="E82" s="256"/>
    </row>
    <row r="83" spans="1:5" s="208" customFormat="1" ht="12" customHeight="1" x14ac:dyDescent="0.2">
      <c r="A83" s="208" t="s">
        <v>362</v>
      </c>
      <c r="E83" s="256"/>
    </row>
  </sheetData>
  <mergeCells count="5">
    <mergeCell ref="A12:B1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DC1BB-2C59-4C9E-8898-AD9B86710E75}">
  <sheetPr codeName="Sheet10">
    <pageSetUpPr fitToPage="1"/>
  </sheetPr>
  <dimension ref="A1:G84"/>
  <sheetViews>
    <sheetView zoomScale="85" zoomScaleNormal="85" workbookViewId="0">
      <selection activeCell="B37" sqref="B37"/>
    </sheetView>
  </sheetViews>
  <sheetFormatPr defaultColWidth="9.140625" defaultRowHeight="12.75" x14ac:dyDescent="0.2"/>
  <cols>
    <col min="1" max="1" width="2.7109375" style="12" customWidth="1"/>
    <col min="2" max="2" width="35.85546875" style="12" customWidth="1"/>
    <col min="3" max="3" width="12.28515625" style="111" bestFit="1" customWidth="1"/>
    <col min="4" max="4" width="8.28515625" style="12" bestFit="1" customWidth="1"/>
    <col min="5" max="5" width="13" style="111" customWidth="1"/>
    <col min="6" max="6" width="8.28515625" style="12" bestFit="1" customWidth="1"/>
    <col min="7" max="7" width="9.85546875" style="43" bestFit="1" customWidth="1"/>
    <col min="8" max="16384" width="9.140625" style="12"/>
  </cols>
  <sheetData>
    <row r="1" spans="1:7" x14ac:dyDescent="0.2">
      <c r="A1" s="31" t="s">
        <v>0</v>
      </c>
      <c r="B1" s="31"/>
      <c r="C1" s="85"/>
      <c r="D1" s="31"/>
      <c r="E1" s="85"/>
      <c r="F1" s="120"/>
      <c r="G1" s="32"/>
    </row>
    <row r="2" spans="1:7" x14ac:dyDescent="0.2">
      <c r="A2" s="31" t="s">
        <v>1</v>
      </c>
      <c r="B2" s="31"/>
      <c r="C2" s="85"/>
      <c r="D2" s="31"/>
      <c r="E2" s="85"/>
      <c r="F2" s="120"/>
      <c r="G2" s="32"/>
    </row>
    <row r="3" spans="1:7" x14ac:dyDescent="0.2">
      <c r="A3" s="31" t="s">
        <v>303</v>
      </c>
      <c r="B3" s="31"/>
      <c r="C3" s="85"/>
      <c r="D3" s="31"/>
      <c r="E3" s="85"/>
      <c r="F3" s="120"/>
      <c r="G3" s="32"/>
    </row>
    <row r="4" spans="1:7" x14ac:dyDescent="0.2">
      <c r="A4" s="31" t="s">
        <v>2</v>
      </c>
      <c r="B4" s="31"/>
      <c r="C4" s="85"/>
      <c r="D4" s="31"/>
      <c r="E4" s="85"/>
      <c r="F4" s="120"/>
      <c r="G4" s="32"/>
    </row>
    <row r="5" spans="1:7" x14ac:dyDescent="0.2">
      <c r="A5" s="31"/>
      <c r="B5" s="31"/>
      <c r="C5" s="85"/>
      <c r="D5" s="31"/>
      <c r="E5" s="85"/>
      <c r="F5" s="120"/>
      <c r="G5" s="32"/>
    </row>
    <row r="6" spans="1:7" x14ac:dyDescent="0.2">
      <c r="A6" s="410" t="s">
        <v>349</v>
      </c>
      <c r="B6" s="410"/>
      <c r="C6" s="410"/>
      <c r="D6" s="410"/>
      <c r="E6" s="410"/>
      <c r="F6" s="410"/>
      <c r="G6" s="410"/>
    </row>
    <row r="7" spans="1:7" x14ac:dyDescent="0.2">
      <c r="A7" s="410" t="s">
        <v>316</v>
      </c>
      <c r="B7" s="410"/>
      <c r="C7" s="410"/>
      <c r="D7" s="410"/>
      <c r="E7" s="410"/>
      <c r="F7" s="410"/>
      <c r="G7" s="410"/>
    </row>
    <row r="8" spans="1:7" s="33" customFormat="1" x14ac:dyDescent="0.2">
      <c r="A8" s="410" t="s">
        <v>321</v>
      </c>
      <c r="B8" s="410"/>
      <c r="C8" s="410"/>
      <c r="D8" s="410"/>
      <c r="E8" s="410"/>
      <c r="F8" s="410"/>
      <c r="G8" s="410"/>
    </row>
    <row r="9" spans="1:7" x14ac:dyDescent="0.2">
      <c r="A9" s="1"/>
      <c r="B9" s="1"/>
      <c r="C9" s="86"/>
      <c r="D9" s="1"/>
      <c r="E9" s="86"/>
      <c r="F9" s="1"/>
      <c r="G9" s="87"/>
    </row>
    <row r="10" spans="1:7" x14ac:dyDescent="0.2">
      <c r="A10" s="397" t="s">
        <v>107</v>
      </c>
      <c r="B10" s="380"/>
      <c r="C10" s="398">
        <v>2020</v>
      </c>
      <c r="D10" s="398"/>
      <c r="E10" s="398">
        <v>2019</v>
      </c>
      <c r="F10" s="398"/>
      <c r="G10" s="425" t="s">
        <v>338</v>
      </c>
    </row>
    <row r="11" spans="1:7" ht="25.5" x14ac:dyDescent="0.2">
      <c r="A11" s="397"/>
      <c r="B11" s="380"/>
      <c r="C11" s="298" t="s">
        <v>309</v>
      </c>
      <c r="D11" s="299" t="s">
        <v>335</v>
      </c>
      <c r="E11" s="298" t="s">
        <v>310</v>
      </c>
      <c r="F11" s="299" t="s">
        <v>335</v>
      </c>
      <c r="G11" s="426"/>
    </row>
    <row r="12" spans="1:7" x14ac:dyDescent="0.2">
      <c r="A12" s="397"/>
      <c r="B12" s="380"/>
      <c r="C12" s="218" t="s">
        <v>9</v>
      </c>
      <c r="D12" s="218" t="s">
        <v>10</v>
      </c>
      <c r="E12" s="218" t="s">
        <v>11</v>
      </c>
      <c r="F12" s="218" t="s">
        <v>12</v>
      </c>
      <c r="G12" s="219" t="s">
        <v>13</v>
      </c>
    </row>
    <row r="13" spans="1:7" x14ac:dyDescent="0.2">
      <c r="A13" s="157"/>
      <c r="B13" s="157"/>
      <c r="C13" s="158">
        <v>0</v>
      </c>
      <c r="D13" s="159"/>
      <c r="E13" s="158">
        <v>0</v>
      </c>
      <c r="F13" s="159"/>
      <c r="G13" s="160"/>
    </row>
    <row r="14" spans="1:7" x14ac:dyDescent="0.2">
      <c r="A14" s="1" t="s">
        <v>200</v>
      </c>
      <c r="B14" s="31"/>
      <c r="C14" s="306">
        <v>7924000165</v>
      </c>
      <c r="D14" s="300">
        <v>100</v>
      </c>
      <c r="E14" s="306">
        <v>9488563114</v>
      </c>
      <c r="F14" s="300">
        <v>100</v>
      </c>
      <c r="G14" s="303">
        <v>-16.488934417177973</v>
      </c>
    </row>
    <row r="15" spans="1:7" x14ac:dyDescent="0.2">
      <c r="C15" s="162"/>
      <c r="D15" s="301"/>
      <c r="E15" s="162"/>
      <c r="F15" s="301"/>
      <c r="G15" s="161"/>
    </row>
    <row r="16" spans="1:7" ht="12.75" customHeight="1" x14ac:dyDescent="0.2">
      <c r="A16" s="103" t="s">
        <v>243</v>
      </c>
      <c r="C16" s="306">
        <v>2582878344</v>
      </c>
      <c r="D16" s="300">
        <v>32.595637180933856</v>
      </c>
      <c r="E16" s="306">
        <v>3112439209</v>
      </c>
      <c r="F16" s="300">
        <v>32.802007760350129</v>
      </c>
      <c r="G16" s="303">
        <v>-17.014336005943818</v>
      </c>
    </row>
    <row r="17" spans="1:7" ht="12.75" customHeight="1" x14ac:dyDescent="0.2">
      <c r="B17" s="12" t="s">
        <v>244</v>
      </c>
      <c r="C17" s="308">
        <v>516634392</v>
      </c>
      <c r="D17" s="301">
        <v>6.5198685164338324</v>
      </c>
      <c r="E17" s="308">
        <v>704968250</v>
      </c>
      <c r="F17" s="301">
        <v>7.4296628639150555</v>
      </c>
      <c r="G17" s="304">
        <v>-26.715225543845417</v>
      </c>
    </row>
    <row r="18" spans="1:7" ht="12.75" customHeight="1" x14ac:dyDescent="0.2">
      <c r="B18" s="12" t="s">
        <v>236</v>
      </c>
      <c r="C18" s="308">
        <v>435548671</v>
      </c>
      <c r="D18" s="301">
        <v>5.4965757436982585</v>
      </c>
      <c r="E18" s="308">
        <v>362339885</v>
      </c>
      <c r="F18" s="301">
        <v>3.8187013212293635</v>
      </c>
      <c r="G18" s="304">
        <v>20.204451408930595</v>
      </c>
    </row>
    <row r="19" spans="1:7" ht="12.75" customHeight="1" x14ac:dyDescent="0.2">
      <c r="B19" s="12" t="s">
        <v>245</v>
      </c>
      <c r="C19" s="308">
        <v>1321071989</v>
      </c>
      <c r="D19" s="301">
        <v>16.671781442346802</v>
      </c>
      <c r="E19" s="308">
        <v>1290972353</v>
      </c>
      <c r="F19" s="301">
        <v>13.605562164572857</v>
      </c>
      <c r="G19" s="304">
        <v>2.3315476841973859</v>
      </c>
    </row>
    <row r="20" spans="1:7" ht="12.75" customHeight="1" x14ac:dyDescent="0.2">
      <c r="A20" s="150"/>
      <c r="B20" s="164" t="s">
        <v>246</v>
      </c>
      <c r="C20" s="308">
        <v>162551679</v>
      </c>
      <c r="D20" s="301">
        <v>2.0513840940840011</v>
      </c>
      <c r="E20" s="308">
        <v>359217373</v>
      </c>
      <c r="F20" s="301">
        <v>3.7857931562892695</v>
      </c>
      <c r="G20" s="304">
        <v>-54.748380446510303</v>
      </c>
    </row>
    <row r="21" spans="1:7" ht="12.75" customHeight="1" x14ac:dyDescent="0.2">
      <c r="B21" s="12" t="s">
        <v>247</v>
      </c>
      <c r="C21" s="308">
        <v>27462048</v>
      </c>
      <c r="D21" s="301">
        <v>0.34656798874511385</v>
      </c>
      <c r="E21" s="308">
        <v>259807654</v>
      </c>
      <c r="F21" s="301">
        <v>2.7381137784356842</v>
      </c>
      <c r="G21" s="304">
        <v>-89.429854133550663</v>
      </c>
    </row>
    <row r="22" spans="1:7" ht="12.75" customHeight="1" x14ac:dyDescent="0.2">
      <c r="B22" s="165" t="s">
        <v>248</v>
      </c>
      <c r="C22" s="308">
        <v>119609565</v>
      </c>
      <c r="D22" s="301">
        <v>1.5094593956258455</v>
      </c>
      <c r="E22" s="308">
        <v>135133694</v>
      </c>
      <c r="F22" s="301">
        <v>1.4241744759079018</v>
      </c>
      <c r="G22" s="304">
        <v>-11.487977972392288</v>
      </c>
    </row>
    <row r="23" spans="1:7" ht="12.75" customHeight="1" x14ac:dyDescent="0.2">
      <c r="A23" s="103" t="s">
        <v>249</v>
      </c>
      <c r="C23" s="306">
        <v>3211247532</v>
      </c>
      <c r="D23" s="300">
        <v>40.525586384815526</v>
      </c>
      <c r="E23" s="306">
        <v>3415766484</v>
      </c>
      <c r="F23" s="300">
        <v>35.998774977426997</v>
      </c>
      <c r="G23" s="303">
        <v>-5.9874980610647626</v>
      </c>
    </row>
    <row r="24" spans="1:7" ht="12.75" customHeight="1" x14ac:dyDescent="0.2">
      <c r="B24" s="12" t="s">
        <v>250</v>
      </c>
      <c r="C24" s="309">
        <v>322214625</v>
      </c>
      <c r="D24" s="301">
        <v>4.0663126992754171</v>
      </c>
      <c r="E24" s="309">
        <v>316074912</v>
      </c>
      <c r="F24" s="301">
        <v>3.331114608213376</v>
      </c>
      <c r="G24" s="304">
        <v>1.9424866596182109</v>
      </c>
    </row>
    <row r="25" spans="1:7" ht="12.75" customHeight="1" x14ac:dyDescent="0.2">
      <c r="B25" s="23" t="s">
        <v>251</v>
      </c>
      <c r="C25" s="308">
        <v>141299745</v>
      </c>
      <c r="D25" s="301">
        <v>1.7831870527226321</v>
      </c>
      <c r="E25" s="308">
        <v>162053132</v>
      </c>
      <c r="F25" s="301">
        <v>1.7078785275812414</v>
      </c>
      <c r="G25" s="304">
        <v>-12.806532489603473</v>
      </c>
    </row>
    <row r="26" spans="1:7" ht="12.75" customHeight="1" x14ac:dyDescent="0.2">
      <c r="B26" s="12" t="s">
        <v>252</v>
      </c>
      <c r="C26" s="308">
        <v>32939823</v>
      </c>
      <c r="D26" s="301">
        <v>0.41569689947122807</v>
      </c>
      <c r="E26" s="308">
        <v>22260489</v>
      </c>
      <c r="F26" s="301">
        <v>0.23460337179140989</v>
      </c>
      <c r="G26" s="304">
        <v>47.974390859068727</v>
      </c>
    </row>
    <row r="27" spans="1:7" ht="12.75" customHeight="1" x14ac:dyDescent="0.2">
      <c r="B27" s="12" t="s">
        <v>253</v>
      </c>
      <c r="C27" s="308">
        <v>2306345</v>
      </c>
      <c r="D27" s="301">
        <v>2.910581716273854E-2</v>
      </c>
      <c r="E27" s="308">
        <v>701294</v>
      </c>
      <c r="F27" s="301">
        <v>7.3909399302542287E-3</v>
      </c>
      <c r="G27" s="304">
        <v>228.86991760944767</v>
      </c>
    </row>
    <row r="28" spans="1:7" ht="12.75" customHeight="1" x14ac:dyDescent="0.2">
      <c r="B28" s="12" t="s">
        <v>254</v>
      </c>
      <c r="C28" s="309">
        <v>121846619</v>
      </c>
      <c r="D28" s="301">
        <v>1.5376907680819059</v>
      </c>
      <c r="E28" s="309">
        <v>111534686</v>
      </c>
      <c r="F28" s="301">
        <v>1.1754644476721137</v>
      </c>
      <c r="G28" s="304">
        <v>9.2454942671376692</v>
      </c>
    </row>
    <row r="29" spans="1:7" ht="12.75" customHeight="1" x14ac:dyDescent="0.2">
      <c r="B29" s="23" t="s">
        <v>255</v>
      </c>
      <c r="C29" s="308">
        <v>3623279</v>
      </c>
      <c r="D29" s="301">
        <v>4.5725377644537185E-2</v>
      </c>
      <c r="E29" s="308">
        <v>5291118</v>
      </c>
      <c r="F29" s="301">
        <v>5.5763111194287833E-2</v>
      </c>
      <c r="G29" s="304">
        <v>-31.521485629313123</v>
      </c>
    </row>
    <row r="30" spans="1:7" ht="12.75" customHeight="1" x14ac:dyDescent="0.2">
      <c r="B30" s="23" t="s">
        <v>256</v>
      </c>
      <c r="C30" s="308">
        <v>1434650</v>
      </c>
      <c r="D30" s="301">
        <v>1.8105123297911998E-2</v>
      </c>
      <c r="E30" s="308">
        <v>3322070</v>
      </c>
      <c r="F30" s="301">
        <v>3.5011307403313964E-2</v>
      </c>
      <c r="G30" s="304">
        <v>-56.814576453837518</v>
      </c>
    </row>
    <row r="31" spans="1:7" ht="12.75" customHeight="1" x14ac:dyDescent="0.2">
      <c r="B31" s="23" t="s">
        <v>257</v>
      </c>
      <c r="C31" s="308">
        <v>7336827</v>
      </c>
      <c r="D31" s="301">
        <v>9.2589940020527492E-2</v>
      </c>
      <c r="E31" s="308">
        <v>6746049</v>
      </c>
      <c r="F31" s="301">
        <v>7.1096634115722659E-2</v>
      </c>
      <c r="G31" s="304">
        <v>8.7573926605039496</v>
      </c>
    </row>
    <row r="32" spans="1:7" ht="12.75" customHeight="1" x14ac:dyDescent="0.2">
      <c r="B32" s="23" t="s">
        <v>258</v>
      </c>
      <c r="C32" s="308">
        <v>50508348</v>
      </c>
      <c r="D32" s="301">
        <v>0.63740972928159945</v>
      </c>
      <c r="E32" s="308">
        <v>34698277</v>
      </c>
      <c r="F32" s="301">
        <v>0.36568526322814948</v>
      </c>
      <c r="G32" s="304">
        <v>45.564426729315691</v>
      </c>
    </row>
    <row r="33" spans="2:7" ht="12.75" customHeight="1" x14ac:dyDescent="0.2">
      <c r="B33" s="23" t="s">
        <v>259</v>
      </c>
      <c r="C33" s="308">
        <v>58943515</v>
      </c>
      <c r="D33" s="301">
        <v>0.74386059783732983</v>
      </c>
      <c r="E33" s="308">
        <v>61477172</v>
      </c>
      <c r="F33" s="301">
        <v>0.64790813173063955</v>
      </c>
      <c r="G33" s="304">
        <v>-4.1212972516042212</v>
      </c>
    </row>
    <row r="34" spans="2:7" ht="12.75" customHeight="1" x14ac:dyDescent="0.2">
      <c r="B34" s="12" t="s">
        <v>260</v>
      </c>
      <c r="C34" s="308">
        <v>23822093</v>
      </c>
      <c r="D34" s="301">
        <v>0.30063216183691233</v>
      </c>
      <c r="E34" s="308">
        <v>19525311</v>
      </c>
      <c r="F34" s="301">
        <v>0.20577732123835665</v>
      </c>
      <c r="G34" s="304">
        <v>22.006215419564892</v>
      </c>
    </row>
    <row r="35" spans="2:7" ht="12.75" customHeight="1" x14ac:dyDescent="0.2">
      <c r="B35" s="12" t="s">
        <v>261</v>
      </c>
      <c r="C35" s="309">
        <v>2889032907</v>
      </c>
      <c r="D35" s="301">
        <v>36.459273685540111</v>
      </c>
      <c r="E35" s="309">
        <v>3099691572</v>
      </c>
      <c r="F35" s="301">
        <v>32.667660369213621</v>
      </c>
      <c r="G35" s="304">
        <v>-6.7961169718598056</v>
      </c>
    </row>
    <row r="36" spans="2:7" ht="12.75" customHeight="1" x14ac:dyDescent="0.2">
      <c r="B36" s="12" t="s">
        <v>262</v>
      </c>
      <c r="C36" s="308">
        <v>130286686</v>
      </c>
      <c r="D36" s="301">
        <v>1.6442034740921789</v>
      </c>
      <c r="E36" s="308">
        <v>144927287</v>
      </c>
      <c r="F36" s="301">
        <v>1.5273891869482905</v>
      </c>
      <c r="G36" s="304">
        <v>-10.102032062464538</v>
      </c>
    </row>
    <row r="37" spans="2:7" ht="12.75" customHeight="1" x14ac:dyDescent="0.2">
      <c r="B37" s="12" t="s">
        <v>263</v>
      </c>
      <c r="C37" s="308">
        <v>95786565</v>
      </c>
      <c r="D37" s="301">
        <v>1.2088157875498984</v>
      </c>
      <c r="E37" s="308">
        <v>72182580</v>
      </c>
      <c r="F37" s="301">
        <v>0.76073246426002539</v>
      </c>
      <c r="G37" s="304">
        <v>32.700389761629467</v>
      </c>
    </row>
    <row r="38" spans="2:7" ht="12.75" customHeight="1" x14ac:dyDescent="0.2">
      <c r="B38" s="12" t="s">
        <v>264</v>
      </c>
      <c r="C38" s="309">
        <v>865092814</v>
      </c>
      <c r="D38" s="301">
        <v>10.917375012447391</v>
      </c>
      <c r="E38" s="309">
        <v>932649767</v>
      </c>
      <c r="F38" s="301">
        <v>9.8291991716207487</v>
      </c>
      <c r="G38" s="304">
        <v>-7.2435500860421058</v>
      </c>
    </row>
    <row r="39" spans="2:7" ht="12.75" customHeight="1" x14ac:dyDescent="0.2">
      <c r="B39" s="23" t="s">
        <v>265</v>
      </c>
      <c r="C39" s="308">
        <v>151360517</v>
      </c>
      <c r="D39" s="301">
        <v>1.9101528754195831</v>
      </c>
      <c r="E39" s="308">
        <v>159269217</v>
      </c>
      <c r="F39" s="301">
        <v>1.678538837613933</v>
      </c>
      <c r="G39" s="304">
        <v>-4.9656174300147402</v>
      </c>
    </row>
    <row r="40" spans="2:7" ht="12.75" customHeight="1" x14ac:dyDescent="0.2">
      <c r="B40" s="23" t="s">
        <v>266</v>
      </c>
      <c r="C40" s="308">
        <v>162192549</v>
      </c>
      <c r="D40" s="301">
        <v>2.0468519134615644</v>
      </c>
      <c r="E40" s="308">
        <v>158468008</v>
      </c>
      <c r="F40" s="301">
        <v>1.6700948931475907</v>
      </c>
      <c r="G40" s="304">
        <v>2.3503425372773035</v>
      </c>
    </row>
    <row r="41" spans="2:7" ht="12.75" customHeight="1" x14ac:dyDescent="0.2">
      <c r="B41" s="23" t="s">
        <v>267</v>
      </c>
      <c r="C41" s="308">
        <v>17143775</v>
      </c>
      <c r="D41" s="301">
        <v>0.21635253209260882</v>
      </c>
      <c r="E41" s="308">
        <v>25010213</v>
      </c>
      <c r="F41" s="301">
        <v>0.26358272268957583</v>
      </c>
      <c r="G41" s="304">
        <v>-31.452902860123583</v>
      </c>
    </row>
    <row r="42" spans="2:7" ht="12.75" customHeight="1" x14ac:dyDescent="0.2">
      <c r="B42" s="23" t="s">
        <v>268</v>
      </c>
      <c r="C42" s="308">
        <v>34521817</v>
      </c>
      <c r="D42" s="301">
        <v>0.43566148764712959</v>
      </c>
      <c r="E42" s="308">
        <v>34062658</v>
      </c>
      <c r="F42" s="301">
        <v>0.35898647235366854</v>
      </c>
      <c r="G42" s="304">
        <v>1.3479834721060231</v>
      </c>
    </row>
    <row r="43" spans="2:7" ht="12.75" customHeight="1" x14ac:dyDescent="0.2">
      <c r="B43" s="23" t="s">
        <v>269</v>
      </c>
      <c r="C43" s="308">
        <v>186741850</v>
      </c>
      <c r="D43" s="301">
        <v>2.3566613593072785</v>
      </c>
      <c r="E43" s="308">
        <v>239704124</v>
      </c>
      <c r="F43" s="301">
        <v>2.5262426051245424</v>
      </c>
      <c r="G43" s="304">
        <v>-22.09485306977864</v>
      </c>
    </row>
    <row r="44" spans="2:7" ht="12.75" customHeight="1" x14ac:dyDescent="0.2">
      <c r="B44" s="23" t="s">
        <v>259</v>
      </c>
      <c r="C44" s="308">
        <v>313132306</v>
      </c>
      <c r="D44" s="301">
        <v>3.9516948445192268</v>
      </c>
      <c r="E44" s="308">
        <v>316135547</v>
      </c>
      <c r="F44" s="301">
        <v>3.3317536406914394</v>
      </c>
      <c r="G44" s="304">
        <v>-0.94998522896256266</v>
      </c>
    </row>
    <row r="45" spans="2:7" ht="12.75" customHeight="1" x14ac:dyDescent="0.2">
      <c r="B45" s="12" t="s">
        <v>270</v>
      </c>
      <c r="C45" s="309">
        <v>977952672</v>
      </c>
      <c r="D45" s="301">
        <v>12.3416538570958</v>
      </c>
      <c r="E45" s="309">
        <v>1090118285</v>
      </c>
      <c r="F45" s="301">
        <v>11.488760436146265</v>
      </c>
      <c r="G45" s="304">
        <v>-10.289306632444937</v>
      </c>
    </row>
    <row r="46" spans="2:7" ht="12.75" customHeight="1" x14ac:dyDescent="0.2">
      <c r="B46" s="23" t="s">
        <v>271</v>
      </c>
      <c r="C46" s="308">
        <v>111194482</v>
      </c>
      <c r="D46" s="301">
        <v>1.4032619849144083</v>
      </c>
      <c r="E46" s="308">
        <v>115928015</v>
      </c>
      <c r="F46" s="301">
        <v>1.2217657574406897</v>
      </c>
      <c r="G46" s="304">
        <v>-4.0831657472958538</v>
      </c>
    </row>
    <row r="47" spans="2:7" ht="12.75" customHeight="1" x14ac:dyDescent="0.2">
      <c r="B47" s="23" t="s">
        <v>272</v>
      </c>
      <c r="C47" s="308">
        <v>96634238</v>
      </c>
      <c r="D47" s="301">
        <v>1.2195133264488012</v>
      </c>
      <c r="E47" s="308">
        <v>111200605</v>
      </c>
      <c r="F47" s="301">
        <v>1.1719435668391973</v>
      </c>
      <c r="G47" s="304">
        <v>-13.099179631261897</v>
      </c>
    </row>
    <row r="48" spans="2:7" ht="12.75" customHeight="1" x14ac:dyDescent="0.2">
      <c r="B48" s="23" t="s">
        <v>273</v>
      </c>
      <c r="C48" s="308">
        <v>151613453</v>
      </c>
      <c r="D48" s="301">
        <v>1.9133448995833029</v>
      </c>
      <c r="E48" s="308">
        <v>148992307</v>
      </c>
      <c r="F48" s="301">
        <v>1.5702304470122324</v>
      </c>
      <c r="G48" s="304">
        <v>1.7592492208339319</v>
      </c>
    </row>
    <row r="49" spans="1:7" ht="12.75" customHeight="1" x14ac:dyDescent="0.2">
      <c r="B49" s="23" t="s">
        <v>274</v>
      </c>
      <c r="C49" s="308">
        <v>287319572</v>
      </c>
      <c r="D49" s="301">
        <v>3.6259410148560995</v>
      </c>
      <c r="E49" s="308">
        <v>321748967</v>
      </c>
      <c r="F49" s="301">
        <v>3.3909134937962535</v>
      </c>
      <c r="G49" s="304">
        <v>-10.700701021986497</v>
      </c>
    </row>
    <row r="50" spans="1:7" ht="12.75" customHeight="1" x14ac:dyDescent="0.2">
      <c r="B50" s="23" t="s">
        <v>275</v>
      </c>
      <c r="C50" s="308">
        <v>89571961</v>
      </c>
      <c r="D50" s="301">
        <v>1.1303881768659705</v>
      </c>
      <c r="E50" s="308">
        <v>103948464</v>
      </c>
      <c r="F50" s="301">
        <v>1.0955132273571342</v>
      </c>
      <c r="G50" s="304">
        <v>-13.830414079038245</v>
      </c>
    </row>
    <row r="51" spans="1:7" ht="12.75" customHeight="1" x14ac:dyDescent="0.2">
      <c r="B51" s="23" t="s">
        <v>276</v>
      </c>
      <c r="C51" s="308">
        <v>160951313</v>
      </c>
      <c r="D51" s="301">
        <v>2.0311876533132303</v>
      </c>
      <c r="E51" s="308">
        <v>191748796</v>
      </c>
      <c r="F51" s="301">
        <v>2.0208412348238713</v>
      </c>
      <c r="G51" s="304">
        <v>-16.061369689121801</v>
      </c>
    </row>
    <row r="52" spans="1:7" ht="12.75" customHeight="1" x14ac:dyDescent="0.2">
      <c r="B52" s="23" t="s">
        <v>259</v>
      </c>
      <c r="C52" s="308">
        <v>80667653</v>
      </c>
      <c r="D52" s="301">
        <v>1.0180168011139863</v>
      </c>
      <c r="E52" s="308">
        <v>96551131</v>
      </c>
      <c r="F52" s="301">
        <v>1.0175527088768859</v>
      </c>
      <c r="G52" s="304">
        <v>-16.450846132501546</v>
      </c>
    </row>
    <row r="53" spans="1:7" ht="12.75" customHeight="1" x14ac:dyDescent="0.2">
      <c r="B53" s="12" t="s">
        <v>277</v>
      </c>
      <c r="C53" s="308">
        <v>8347510</v>
      </c>
      <c r="D53" s="301">
        <v>0.10534464697351505</v>
      </c>
      <c r="E53" s="308">
        <v>13076248</v>
      </c>
      <c r="F53" s="301">
        <v>0.13781062362020349</v>
      </c>
      <c r="G53" s="304">
        <v>-36.162804498660471</v>
      </c>
    </row>
    <row r="54" spans="1:7" ht="12.75" customHeight="1" x14ac:dyDescent="0.2">
      <c r="B54" s="12" t="s">
        <v>278</v>
      </c>
      <c r="C54" s="308">
        <v>811566660</v>
      </c>
      <c r="D54" s="301">
        <v>10.241880907381329</v>
      </c>
      <c r="E54" s="308">
        <v>846737405</v>
      </c>
      <c r="F54" s="301">
        <v>8.9237684866180889</v>
      </c>
      <c r="G54" s="304">
        <v>-4.1536779634767642</v>
      </c>
    </row>
    <row r="55" spans="1:7" ht="12.75" customHeight="1" x14ac:dyDescent="0.2">
      <c r="B55" s="12" t="s">
        <v>279</v>
      </c>
      <c r="C55" s="104" t="s">
        <v>367</v>
      </c>
      <c r="D55" s="301">
        <v>0</v>
      </c>
      <c r="E55" s="104" t="s">
        <v>367</v>
      </c>
      <c r="F55" s="301">
        <v>0</v>
      </c>
      <c r="G55" s="163">
        <v>0</v>
      </c>
    </row>
    <row r="56" spans="1:7" ht="12.75" customHeight="1" x14ac:dyDescent="0.2">
      <c r="A56" s="102" t="s">
        <v>280</v>
      </c>
      <c r="C56" s="306">
        <v>558785501</v>
      </c>
      <c r="D56" s="300">
        <v>7.0518108198449276</v>
      </c>
      <c r="E56" s="306">
        <v>1150680423</v>
      </c>
      <c r="F56" s="300">
        <v>12.127025021335596</v>
      </c>
      <c r="G56" s="303">
        <v>-51.43868881134167</v>
      </c>
    </row>
    <row r="57" spans="1:7" ht="12.75" customHeight="1" x14ac:dyDescent="0.2">
      <c r="B57" s="12" t="s">
        <v>281</v>
      </c>
      <c r="C57" s="308">
        <v>109801924</v>
      </c>
      <c r="D57" s="301">
        <v>1.3856880579709074</v>
      </c>
      <c r="E57" s="308">
        <v>149122035</v>
      </c>
      <c r="F57" s="301">
        <v>1.5715976508600793</v>
      </c>
      <c r="G57" s="304">
        <v>-26.367740354401683</v>
      </c>
    </row>
    <row r="58" spans="1:7" ht="12.75" customHeight="1" x14ac:dyDescent="0.2">
      <c r="B58" s="12" t="s">
        <v>282</v>
      </c>
      <c r="C58" s="104" t="s">
        <v>367</v>
      </c>
      <c r="D58" s="301">
        <v>0</v>
      </c>
      <c r="E58" s="308">
        <v>251236412</v>
      </c>
      <c r="F58" s="301">
        <v>2.6477814288794752</v>
      </c>
      <c r="G58" s="304">
        <v>-100</v>
      </c>
    </row>
    <row r="59" spans="1:7" ht="12.75" customHeight="1" x14ac:dyDescent="0.2">
      <c r="B59" s="12" t="s">
        <v>86</v>
      </c>
      <c r="C59" s="308">
        <v>448983577</v>
      </c>
      <c r="D59" s="301">
        <v>5.6661227618740213</v>
      </c>
      <c r="E59" s="308">
        <v>750321976</v>
      </c>
      <c r="F59" s="301">
        <v>7.9076459415960425</v>
      </c>
      <c r="G59" s="304">
        <v>-40.161211938166666</v>
      </c>
    </row>
    <row r="60" spans="1:7" ht="12.75" customHeight="1" x14ac:dyDescent="0.2">
      <c r="A60" s="103" t="s">
        <v>283</v>
      </c>
      <c r="C60" s="306">
        <v>1487005410</v>
      </c>
      <c r="D60" s="300">
        <v>18.765842744022709</v>
      </c>
      <c r="E60" s="306">
        <v>1726027195</v>
      </c>
      <c r="F60" s="300">
        <v>18.190606673135949</v>
      </c>
      <c r="G60" s="303">
        <v>-13.848089166405053</v>
      </c>
    </row>
    <row r="61" spans="1:7" ht="12.75" customHeight="1" x14ac:dyDescent="0.2">
      <c r="B61" s="12" t="s">
        <v>284</v>
      </c>
      <c r="C61" s="309">
        <v>714496017</v>
      </c>
      <c r="D61" s="301">
        <v>9.016860198412175</v>
      </c>
      <c r="E61" s="309">
        <v>903190865</v>
      </c>
      <c r="F61" s="301">
        <v>9.51873169992807</v>
      </c>
      <c r="G61" s="304">
        <v>-20.892023525946534</v>
      </c>
    </row>
    <row r="62" spans="1:7" ht="12.75" customHeight="1" x14ac:dyDescent="0.2">
      <c r="B62" s="12" t="s">
        <v>285</v>
      </c>
      <c r="C62" s="308">
        <v>294753447</v>
      </c>
      <c r="D62" s="301">
        <v>3.7197556898334567</v>
      </c>
      <c r="E62" s="308">
        <v>413729196</v>
      </c>
      <c r="F62" s="301">
        <v>4.3602934504335948</v>
      </c>
      <c r="G62" s="304">
        <v>-28.756913979065668</v>
      </c>
    </row>
    <row r="63" spans="1:7" ht="12.75" customHeight="1" x14ac:dyDescent="0.2">
      <c r="B63" s="12" t="s">
        <v>286</v>
      </c>
      <c r="C63" s="308">
        <v>104007158</v>
      </c>
      <c r="D63" s="301">
        <v>1.3125587561115353</v>
      </c>
      <c r="E63" s="308">
        <v>96133338</v>
      </c>
      <c r="F63" s="301">
        <v>1.0131495869818166</v>
      </c>
      <c r="G63" s="304">
        <v>8.1905197133589596</v>
      </c>
    </row>
    <row r="64" spans="1:7" ht="12.75" customHeight="1" x14ac:dyDescent="0.2">
      <c r="B64" s="12" t="s">
        <v>287</v>
      </c>
      <c r="C64" s="308">
        <v>315735412</v>
      </c>
      <c r="D64" s="301">
        <v>3.9845457524671821</v>
      </c>
      <c r="E64" s="308">
        <v>393328331</v>
      </c>
      <c r="F64" s="301">
        <v>4.1452886625126579</v>
      </c>
      <c r="G64" s="304">
        <v>-19.727264192418421</v>
      </c>
    </row>
    <row r="65" spans="1:7" ht="12.75" customHeight="1" x14ac:dyDescent="0.2">
      <c r="B65" s="12" t="s">
        <v>288</v>
      </c>
      <c r="C65" s="309">
        <v>772509393</v>
      </c>
      <c r="D65" s="301">
        <v>9.7489825456105343</v>
      </c>
      <c r="E65" s="309">
        <v>822836330</v>
      </c>
      <c r="F65" s="301">
        <v>8.6718749732078777</v>
      </c>
      <c r="G65" s="304">
        <v>-6.1162755173923831</v>
      </c>
    </row>
    <row r="66" spans="1:7" ht="12.75" customHeight="1" x14ac:dyDescent="0.2">
      <c r="B66" s="12" t="s">
        <v>289</v>
      </c>
      <c r="C66" s="309">
        <v>706511303</v>
      </c>
      <c r="D66" s="301">
        <v>8.9160939965730037</v>
      </c>
      <c r="E66" s="309">
        <v>721210888</v>
      </c>
      <c r="F66" s="301">
        <v>7.600844082871534</v>
      </c>
      <c r="G66" s="304">
        <v>-2.0381812372194803</v>
      </c>
    </row>
    <row r="67" spans="1:7" ht="12.75" customHeight="1" x14ac:dyDescent="0.2">
      <c r="B67" s="23" t="s">
        <v>290</v>
      </c>
      <c r="C67" s="308">
        <v>90550605</v>
      </c>
      <c r="D67" s="301">
        <v>1.1427385552054692</v>
      </c>
      <c r="E67" s="308">
        <v>79697095</v>
      </c>
      <c r="F67" s="301">
        <v>0.8399279642500358</v>
      </c>
      <c r="G67" s="304">
        <v>13.618451212054843</v>
      </c>
    </row>
    <row r="68" spans="1:7" ht="12.75" customHeight="1" x14ac:dyDescent="0.2">
      <c r="B68" s="23" t="s">
        <v>291</v>
      </c>
      <c r="C68" s="308">
        <v>26944080</v>
      </c>
      <c r="D68" s="301">
        <v>0.34003129024417428</v>
      </c>
      <c r="E68" s="308">
        <v>70890853</v>
      </c>
      <c r="F68" s="301">
        <v>0.74711894886806784</v>
      </c>
      <c r="G68" s="304">
        <v>-61.992162797081875</v>
      </c>
    </row>
    <row r="69" spans="1:7" ht="12.75" customHeight="1" x14ac:dyDescent="0.2">
      <c r="B69" s="23" t="s">
        <v>292</v>
      </c>
      <c r="C69" s="308">
        <v>104098865</v>
      </c>
      <c r="D69" s="301">
        <v>1.3137160882429133</v>
      </c>
      <c r="E69" s="308">
        <v>93361900</v>
      </c>
      <c r="F69" s="301">
        <v>0.98394139216135057</v>
      </c>
      <c r="G69" s="304">
        <v>11.50037113640575</v>
      </c>
    </row>
    <row r="70" spans="1:7" ht="12.75" customHeight="1" x14ac:dyDescent="0.2">
      <c r="B70" s="23" t="s">
        <v>293</v>
      </c>
      <c r="C70" s="308">
        <v>102569594</v>
      </c>
      <c r="D70" s="301">
        <v>1.2944168584580034</v>
      </c>
      <c r="E70" s="308">
        <v>86590720</v>
      </c>
      <c r="F70" s="301">
        <v>0.91257990234832087</v>
      </c>
      <c r="G70" s="304">
        <v>18.45333310544132</v>
      </c>
    </row>
    <row r="71" spans="1:7" ht="12.75" customHeight="1" x14ac:dyDescent="0.2">
      <c r="B71" s="23" t="s">
        <v>259</v>
      </c>
      <c r="C71" s="308">
        <v>382348159</v>
      </c>
      <c r="D71" s="301">
        <v>4.8251912044224445</v>
      </c>
      <c r="E71" s="308">
        <v>390670320</v>
      </c>
      <c r="F71" s="301">
        <v>4.1172758752437595</v>
      </c>
      <c r="G71" s="304">
        <v>-2.1302260688756696</v>
      </c>
    </row>
    <row r="72" spans="1:7" ht="12.75" customHeight="1" x14ac:dyDescent="0.2">
      <c r="B72" s="12" t="s">
        <v>294</v>
      </c>
      <c r="C72" s="308">
        <v>30303865</v>
      </c>
      <c r="D72" s="301">
        <v>0.38243140294028499</v>
      </c>
      <c r="E72" s="308">
        <v>41711788</v>
      </c>
      <c r="F72" s="301">
        <v>0.43960068030169819</v>
      </c>
      <c r="G72" s="304">
        <v>-27.349398208487251</v>
      </c>
    </row>
    <row r="73" spans="1:7" ht="12.75" customHeight="1" x14ac:dyDescent="0.2">
      <c r="B73" s="12" t="s">
        <v>295</v>
      </c>
      <c r="C73" s="308">
        <v>35694225</v>
      </c>
      <c r="D73" s="301">
        <v>0.45045714609724519</v>
      </c>
      <c r="E73" s="308">
        <v>59913654</v>
      </c>
      <c r="F73" s="301">
        <v>0.6314302100346445</v>
      </c>
      <c r="G73" s="304">
        <v>-40.423889018686793</v>
      </c>
    </row>
    <row r="74" spans="1:7" ht="12.75" customHeight="1" x14ac:dyDescent="0.2">
      <c r="A74" s="103" t="s">
        <v>159</v>
      </c>
      <c r="C74" s="306">
        <v>84083378</v>
      </c>
      <c r="D74" s="300">
        <v>1.0611228703829791</v>
      </c>
      <c r="E74" s="306">
        <v>83649803</v>
      </c>
      <c r="F74" s="300">
        <v>0.88158556775132813</v>
      </c>
      <c r="G74" s="303">
        <v>0.51832160322003384</v>
      </c>
    </row>
    <row r="75" spans="1:7" ht="12.75" customHeight="1" x14ac:dyDescent="0.2">
      <c r="B75" s="12" t="s">
        <v>296</v>
      </c>
      <c r="C75" s="308">
        <v>46147234</v>
      </c>
      <c r="D75" s="301">
        <v>0.58237295607123452</v>
      </c>
      <c r="E75" s="308">
        <v>20150556</v>
      </c>
      <c r="F75" s="301">
        <v>0.21236678049038482</v>
      </c>
      <c r="G75" s="304">
        <v>129.01221187147391</v>
      </c>
    </row>
    <row r="76" spans="1:7" ht="12.75" customHeight="1" x14ac:dyDescent="0.2">
      <c r="A76" s="107"/>
      <c r="B76" s="107" t="s">
        <v>86</v>
      </c>
      <c r="C76" s="310">
        <v>37936144</v>
      </c>
      <c r="D76" s="302">
        <v>0.47874991431174457</v>
      </c>
      <c r="E76" s="310">
        <v>63499247</v>
      </c>
      <c r="F76" s="302">
        <v>0.6692187872609433</v>
      </c>
      <c r="G76" s="305">
        <v>-40.257332500336581</v>
      </c>
    </row>
    <row r="77" spans="1:7" ht="12.75" customHeight="1" x14ac:dyDescent="0.2">
      <c r="E77" s="112"/>
    </row>
    <row r="78" spans="1:7" s="208" customFormat="1" ht="12.75" customHeight="1" x14ac:dyDescent="0.2">
      <c r="A78" s="208" t="s">
        <v>187</v>
      </c>
      <c r="B78" s="209"/>
      <c r="C78" s="250"/>
      <c r="E78" s="251"/>
      <c r="G78" s="265"/>
    </row>
    <row r="79" spans="1:7" s="208" customFormat="1" ht="12" x14ac:dyDescent="0.2">
      <c r="A79" s="275" t="s">
        <v>367</v>
      </c>
      <c r="B79" s="208" t="s">
        <v>369</v>
      </c>
      <c r="C79" s="229"/>
      <c r="E79" s="229"/>
      <c r="G79" s="265"/>
    </row>
    <row r="80" spans="1:7" s="231" customFormat="1" ht="12.75" customHeight="1" x14ac:dyDescent="0.2">
      <c r="A80" s="275" t="s">
        <v>162</v>
      </c>
      <c r="B80" s="209" t="s">
        <v>368</v>
      </c>
      <c r="C80" s="230"/>
      <c r="E80" s="230"/>
      <c r="G80" s="232"/>
    </row>
    <row r="81" spans="1:7" s="231" customFormat="1" ht="12.75" customHeight="1" x14ac:dyDescent="0.2">
      <c r="A81" s="292" t="s">
        <v>364</v>
      </c>
      <c r="B81" s="208" t="s">
        <v>365</v>
      </c>
      <c r="C81" s="230"/>
      <c r="E81" s="230"/>
      <c r="G81" s="232"/>
    </row>
    <row r="82" spans="1:7" s="208" customFormat="1" ht="12.75" customHeight="1" x14ac:dyDescent="0.2">
      <c r="A82" s="292" t="s">
        <v>100</v>
      </c>
      <c r="B82" s="208" t="s">
        <v>101</v>
      </c>
      <c r="C82" s="250"/>
      <c r="E82" s="251"/>
      <c r="G82" s="265"/>
    </row>
    <row r="83" spans="1:7" s="208" customFormat="1" ht="12" x14ac:dyDescent="0.2">
      <c r="A83" s="275" t="s">
        <v>102</v>
      </c>
      <c r="B83" s="208" t="s">
        <v>103</v>
      </c>
      <c r="C83" s="250"/>
      <c r="E83" s="250"/>
      <c r="G83" s="265"/>
    </row>
    <row r="84" spans="1:7" s="208" customFormat="1" ht="12" x14ac:dyDescent="0.2">
      <c r="A84" s="208" t="s">
        <v>362</v>
      </c>
      <c r="E84" s="256"/>
    </row>
  </sheetData>
  <mergeCells count="7">
    <mergeCell ref="A6:G6"/>
    <mergeCell ref="A8:G8"/>
    <mergeCell ref="A7:G7"/>
    <mergeCell ref="A10:B12"/>
    <mergeCell ref="C10:D10"/>
    <mergeCell ref="E10:F10"/>
    <mergeCell ref="G10:G11"/>
  </mergeCells>
  <printOptions horizontalCentered="1"/>
  <pageMargins left="0.75" right="0.75" top="1" bottom="1" header="0.5" footer="0.5"/>
  <pageSetup paperSize="14"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62309-4316-4576-AE85-A7CFC7ACCBD2}">
  <sheetPr codeName="Sheet12">
    <pageSetUpPr fitToPage="1"/>
  </sheetPr>
  <dimension ref="A1:G84"/>
  <sheetViews>
    <sheetView zoomScale="85" zoomScaleNormal="85" workbookViewId="0">
      <selection activeCell="C84" sqref="C84"/>
    </sheetView>
  </sheetViews>
  <sheetFormatPr defaultColWidth="9.140625" defaultRowHeight="12.75" x14ac:dyDescent="0.2"/>
  <cols>
    <col min="1" max="1" width="4.28515625" style="12" customWidth="1"/>
    <col min="2" max="2" width="35.85546875" style="12" customWidth="1"/>
    <col min="3" max="4" width="20.28515625" style="111" customWidth="1"/>
    <col min="5" max="5" width="12.42578125" style="43" customWidth="1"/>
    <col min="6" max="6" width="9.140625" style="12"/>
    <col min="7" max="7" width="0" style="12" hidden="1" customWidth="1"/>
    <col min="8" max="16384" width="9.140625" style="12"/>
  </cols>
  <sheetData>
    <row r="1" spans="1:5" x14ac:dyDescent="0.2">
      <c r="A1" s="31" t="s">
        <v>0</v>
      </c>
      <c r="B1" s="31"/>
      <c r="C1" s="85"/>
      <c r="D1" s="85"/>
      <c r="E1" s="32"/>
    </row>
    <row r="2" spans="1:5" x14ac:dyDescent="0.2">
      <c r="A2" s="31" t="s">
        <v>1</v>
      </c>
      <c r="B2" s="31"/>
      <c r="C2" s="85"/>
      <c r="D2" s="85"/>
      <c r="E2" s="32"/>
    </row>
    <row r="3" spans="1:5" x14ac:dyDescent="0.2">
      <c r="A3" s="31" t="s">
        <v>303</v>
      </c>
      <c r="B3" s="31"/>
      <c r="C3" s="85"/>
      <c r="D3" s="85"/>
      <c r="E3" s="32"/>
    </row>
    <row r="4" spans="1:5" x14ac:dyDescent="0.2">
      <c r="A4" s="31" t="s">
        <v>2</v>
      </c>
      <c r="B4" s="31"/>
      <c r="C4" s="85"/>
      <c r="D4" s="85"/>
      <c r="E4" s="32"/>
    </row>
    <row r="5" spans="1:5" x14ac:dyDescent="0.2">
      <c r="A5" s="31"/>
      <c r="B5" s="31"/>
      <c r="C5" s="85"/>
      <c r="D5" s="85"/>
      <c r="E5" s="32"/>
    </row>
    <row r="6" spans="1:5" x14ac:dyDescent="0.2">
      <c r="A6" s="410" t="s">
        <v>350</v>
      </c>
      <c r="B6" s="410"/>
      <c r="C6" s="410"/>
      <c r="D6" s="410"/>
      <c r="E6" s="410"/>
    </row>
    <row r="7" spans="1:5" x14ac:dyDescent="0.2">
      <c r="A7" s="410" t="s">
        <v>104</v>
      </c>
      <c r="B7" s="410"/>
      <c r="C7" s="410"/>
      <c r="D7" s="410"/>
      <c r="E7" s="410"/>
    </row>
    <row r="8" spans="1:5" s="33" customFormat="1" x14ac:dyDescent="0.2">
      <c r="A8" s="427" t="s">
        <v>330</v>
      </c>
      <c r="B8" s="427"/>
      <c r="C8" s="427"/>
      <c r="D8" s="427"/>
      <c r="E8" s="427"/>
    </row>
    <row r="9" spans="1:5" x14ac:dyDescent="0.2">
      <c r="A9" s="1"/>
      <c r="B9" s="1"/>
      <c r="C9" s="86"/>
      <c r="D9" s="86"/>
      <c r="E9" s="87"/>
    </row>
    <row r="10" spans="1:5" ht="15.6" customHeight="1" x14ac:dyDescent="0.2">
      <c r="A10" s="397" t="s">
        <v>107</v>
      </c>
      <c r="B10" s="380"/>
      <c r="C10" s="241">
        <v>2020</v>
      </c>
      <c r="D10" s="241">
        <v>2019</v>
      </c>
      <c r="E10" s="425" t="s">
        <v>338</v>
      </c>
    </row>
    <row r="11" spans="1:5" ht="27" customHeight="1" x14ac:dyDescent="0.2">
      <c r="A11" s="397"/>
      <c r="B11" s="380"/>
      <c r="C11" s="298" t="s">
        <v>318</v>
      </c>
      <c r="D11" s="298" t="s">
        <v>319</v>
      </c>
      <c r="E11" s="426"/>
    </row>
    <row r="12" spans="1:5" x14ac:dyDescent="0.2">
      <c r="A12" s="397"/>
      <c r="B12" s="380"/>
      <c r="C12" s="218" t="s">
        <v>9</v>
      </c>
      <c r="D12" s="218" t="s">
        <v>10</v>
      </c>
      <c r="E12" s="219" t="s">
        <v>11</v>
      </c>
    </row>
    <row r="13" spans="1:5" ht="9" customHeight="1" x14ac:dyDescent="0.2">
      <c r="A13" s="157"/>
      <c r="B13" s="157"/>
      <c r="C13" s="158">
        <v>0</v>
      </c>
      <c r="D13" s="158">
        <v>0</v>
      </c>
      <c r="E13" s="160"/>
    </row>
    <row r="14" spans="1:5" ht="9" customHeight="1" x14ac:dyDescent="0.2">
      <c r="A14" s="166"/>
      <c r="B14" s="166"/>
      <c r="C14" s="167"/>
      <c r="D14" s="167"/>
      <c r="E14" s="168"/>
    </row>
    <row r="15" spans="1:5" x14ac:dyDescent="0.2">
      <c r="A15" s="1" t="s">
        <v>200</v>
      </c>
      <c r="B15" s="31"/>
      <c r="C15" s="306">
        <v>61946484706</v>
      </c>
      <c r="D15" s="306">
        <v>83691188265</v>
      </c>
      <c r="E15" s="303">
        <v>-25.982070525928624</v>
      </c>
    </row>
    <row r="16" spans="1:5" x14ac:dyDescent="0.2">
      <c r="C16" s="307"/>
      <c r="D16" s="307"/>
      <c r="E16" s="163"/>
    </row>
    <row r="17" spans="1:5" x14ac:dyDescent="0.2">
      <c r="A17" s="103" t="s">
        <v>243</v>
      </c>
      <c r="C17" s="306">
        <v>20272525129</v>
      </c>
      <c r="D17" s="306">
        <v>27768841539</v>
      </c>
      <c r="E17" s="303">
        <v>-26.995423627852045</v>
      </c>
    </row>
    <row r="18" spans="1:5" x14ac:dyDescent="0.2">
      <c r="B18" s="12" t="s">
        <v>244</v>
      </c>
      <c r="C18" s="308">
        <v>4171138639</v>
      </c>
      <c r="D18" s="308">
        <v>6455078379</v>
      </c>
      <c r="E18" s="304">
        <v>-35.382060540585108</v>
      </c>
    </row>
    <row r="19" spans="1:5" x14ac:dyDescent="0.2">
      <c r="B19" s="12" t="s">
        <v>236</v>
      </c>
      <c r="C19" s="308">
        <v>2738770575</v>
      </c>
      <c r="D19" s="308">
        <v>3011798833</v>
      </c>
      <c r="E19" s="304">
        <v>-9.0652886576770904</v>
      </c>
    </row>
    <row r="20" spans="1:5" x14ac:dyDescent="0.2">
      <c r="B20" s="12" t="s">
        <v>245</v>
      </c>
      <c r="C20" s="308">
        <v>10082223565</v>
      </c>
      <c r="D20" s="308">
        <v>11948277970</v>
      </c>
      <c r="E20" s="304">
        <v>-15.617768599670434</v>
      </c>
    </row>
    <row r="21" spans="1:5" ht="25.5" x14ac:dyDescent="0.2">
      <c r="A21" s="150"/>
      <c r="B21" s="164" t="s">
        <v>246</v>
      </c>
      <c r="C21" s="308">
        <v>1344566580</v>
      </c>
      <c r="D21" s="308">
        <v>2540053017</v>
      </c>
      <c r="E21" s="304">
        <v>-47.065412768902057</v>
      </c>
    </row>
    <row r="22" spans="1:5" x14ac:dyDescent="0.2">
      <c r="B22" s="12" t="s">
        <v>247</v>
      </c>
      <c r="C22" s="308">
        <v>887656295</v>
      </c>
      <c r="D22" s="308">
        <v>2235711160</v>
      </c>
      <c r="E22" s="304">
        <v>-60.296468037490136</v>
      </c>
    </row>
    <row r="23" spans="1:5" ht="25.5" x14ac:dyDescent="0.2">
      <c r="B23" s="165" t="s">
        <v>248</v>
      </c>
      <c r="C23" s="308">
        <v>1048169475</v>
      </c>
      <c r="D23" s="308">
        <v>1577922180</v>
      </c>
      <c r="E23" s="304">
        <v>-33.572803000969287</v>
      </c>
    </row>
    <row r="24" spans="1:5" x14ac:dyDescent="0.2">
      <c r="A24" s="103" t="s">
        <v>249</v>
      </c>
      <c r="C24" s="306">
        <v>25054926413</v>
      </c>
      <c r="D24" s="306">
        <v>30846308476</v>
      </c>
      <c r="E24" s="303">
        <v>-18.774959951872329</v>
      </c>
    </row>
    <row r="25" spans="1:5" x14ac:dyDescent="0.2">
      <c r="B25" s="12" t="s">
        <v>250</v>
      </c>
      <c r="C25" s="309">
        <v>2244825897</v>
      </c>
      <c r="D25" s="309">
        <v>2735069705</v>
      </c>
      <c r="E25" s="304">
        <v>-17.924362479822065</v>
      </c>
    </row>
    <row r="26" spans="1:5" x14ac:dyDescent="0.2">
      <c r="B26" s="23" t="s">
        <v>251</v>
      </c>
      <c r="C26" s="308">
        <v>1024613697</v>
      </c>
      <c r="D26" s="308">
        <v>1241437157</v>
      </c>
      <c r="E26" s="304">
        <v>-17.465520407329002</v>
      </c>
    </row>
    <row r="27" spans="1:5" x14ac:dyDescent="0.2">
      <c r="B27" s="12" t="s">
        <v>252</v>
      </c>
      <c r="C27" s="308">
        <v>151042279</v>
      </c>
      <c r="D27" s="308">
        <v>118579207</v>
      </c>
      <c r="E27" s="304">
        <v>27.37669851342487</v>
      </c>
    </row>
    <row r="28" spans="1:5" x14ac:dyDescent="0.2">
      <c r="B28" s="12" t="s">
        <v>253</v>
      </c>
      <c r="C28" s="308">
        <v>19159212</v>
      </c>
      <c r="D28" s="308">
        <v>18444644</v>
      </c>
      <c r="E28" s="304">
        <v>3.8741219402228633</v>
      </c>
    </row>
    <row r="29" spans="1:5" x14ac:dyDescent="0.2">
      <c r="B29" s="12" t="s">
        <v>254</v>
      </c>
      <c r="C29" s="309">
        <v>912106707</v>
      </c>
      <c r="D29" s="309">
        <v>1201747623</v>
      </c>
      <c r="E29" s="304">
        <v>-24.101642512672562</v>
      </c>
    </row>
    <row r="30" spans="1:5" x14ac:dyDescent="0.2">
      <c r="B30" s="23" t="s">
        <v>255</v>
      </c>
      <c r="C30" s="308">
        <v>39772804</v>
      </c>
      <c r="D30" s="308">
        <v>75649370</v>
      </c>
      <c r="E30" s="304">
        <v>-47.424804727389002</v>
      </c>
    </row>
    <row r="31" spans="1:5" x14ac:dyDescent="0.2">
      <c r="B31" s="23" t="s">
        <v>256</v>
      </c>
      <c r="C31" s="308">
        <v>16038631</v>
      </c>
      <c r="D31" s="308">
        <v>29343085</v>
      </c>
      <c r="E31" s="304">
        <v>-45.341019868906081</v>
      </c>
    </row>
    <row r="32" spans="1:5" x14ac:dyDescent="0.2">
      <c r="B32" s="23" t="s">
        <v>257</v>
      </c>
      <c r="C32" s="308">
        <v>49531850</v>
      </c>
      <c r="D32" s="308">
        <v>73721647</v>
      </c>
      <c r="E32" s="304">
        <v>-32.81233936621085</v>
      </c>
    </row>
    <row r="33" spans="2:5" x14ac:dyDescent="0.2">
      <c r="B33" s="23" t="s">
        <v>258</v>
      </c>
      <c r="C33" s="308">
        <v>372520693</v>
      </c>
      <c r="D33" s="308">
        <v>383883769</v>
      </c>
      <c r="E33" s="304">
        <v>-2.9600303314725451</v>
      </c>
    </row>
    <row r="34" spans="2:5" x14ac:dyDescent="0.2">
      <c r="B34" s="23" t="s">
        <v>259</v>
      </c>
      <c r="C34" s="308">
        <v>434242729</v>
      </c>
      <c r="D34" s="308">
        <v>639149752</v>
      </c>
      <c r="E34" s="304">
        <v>-32.059313542532678</v>
      </c>
    </row>
    <row r="35" spans="2:5" x14ac:dyDescent="0.2">
      <c r="B35" s="12" t="s">
        <v>260</v>
      </c>
      <c r="C35" s="308">
        <v>137904002</v>
      </c>
      <c r="D35" s="308">
        <v>154861074</v>
      </c>
      <c r="E35" s="304">
        <v>-10.949860776504753</v>
      </c>
    </row>
    <row r="36" spans="2:5" x14ac:dyDescent="0.2">
      <c r="B36" s="12" t="s">
        <v>261</v>
      </c>
      <c r="C36" s="309">
        <v>22810100516</v>
      </c>
      <c r="D36" s="309">
        <v>28111238771</v>
      </c>
      <c r="E36" s="304">
        <v>-18.857718431351159</v>
      </c>
    </row>
    <row r="37" spans="2:5" x14ac:dyDescent="0.2">
      <c r="B37" s="12" t="s">
        <v>262</v>
      </c>
      <c r="C37" s="308">
        <v>946806498</v>
      </c>
      <c r="D37" s="308">
        <v>1218143742</v>
      </c>
      <c r="E37" s="304">
        <v>-22.274649094737132</v>
      </c>
    </row>
    <row r="38" spans="2:5" x14ac:dyDescent="0.2">
      <c r="B38" s="12" t="s">
        <v>263</v>
      </c>
      <c r="C38" s="308">
        <v>669080384</v>
      </c>
      <c r="D38" s="308">
        <v>648974529</v>
      </c>
      <c r="E38" s="304">
        <v>3.098096165804991</v>
      </c>
    </row>
    <row r="39" spans="2:5" x14ac:dyDescent="0.2">
      <c r="B39" s="12" t="s">
        <v>264</v>
      </c>
      <c r="C39" s="309">
        <v>6737424462</v>
      </c>
      <c r="D39" s="309">
        <v>8169233427</v>
      </c>
      <c r="E39" s="304">
        <v>-17.526846035121871</v>
      </c>
    </row>
    <row r="40" spans="2:5" x14ac:dyDescent="0.2">
      <c r="B40" s="23" t="s">
        <v>265</v>
      </c>
      <c r="C40" s="308">
        <v>1143846622</v>
      </c>
      <c r="D40" s="308">
        <v>1537511516</v>
      </c>
      <c r="E40" s="304">
        <v>-25.604028971708853</v>
      </c>
    </row>
    <row r="41" spans="2:5" x14ac:dyDescent="0.2">
      <c r="B41" s="23" t="s">
        <v>266</v>
      </c>
      <c r="C41" s="308">
        <v>1334059254</v>
      </c>
      <c r="D41" s="308">
        <v>1388201241</v>
      </c>
      <c r="E41" s="304">
        <v>-3.9001540555458991</v>
      </c>
    </row>
    <row r="42" spans="2:5" x14ac:dyDescent="0.2">
      <c r="B42" s="23" t="s">
        <v>267</v>
      </c>
      <c r="C42" s="308">
        <v>192932014</v>
      </c>
      <c r="D42" s="308">
        <v>206794665</v>
      </c>
      <c r="E42" s="304">
        <v>-6.7035825126339699</v>
      </c>
    </row>
    <row r="43" spans="2:5" x14ac:dyDescent="0.2">
      <c r="B43" s="23" t="s">
        <v>268</v>
      </c>
      <c r="C43" s="308">
        <v>223286469</v>
      </c>
      <c r="D43" s="308">
        <v>279136256</v>
      </c>
      <c r="E43" s="304">
        <v>-20.008073404839248</v>
      </c>
    </row>
    <row r="44" spans="2:5" x14ac:dyDescent="0.2">
      <c r="B44" s="23" t="s">
        <v>269</v>
      </c>
      <c r="C44" s="308">
        <v>1498858097</v>
      </c>
      <c r="D44" s="308">
        <v>2056194702</v>
      </c>
      <c r="E44" s="304">
        <v>-27.105244676386679</v>
      </c>
    </row>
    <row r="45" spans="2:5" x14ac:dyDescent="0.2">
      <c r="B45" s="23" t="s">
        <v>259</v>
      </c>
      <c r="C45" s="308">
        <v>2344442006</v>
      </c>
      <c r="D45" s="308">
        <v>2701395047</v>
      </c>
      <c r="E45" s="304">
        <v>-13.213655714532003</v>
      </c>
    </row>
    <row r="46" spans="2:5" x14ac:dyDescent="0.2">
      <c r="B46" s="12" t="s">
        <v>270</v>
      </c>
      <c r="C46" s="309">
        <v>7567023419</v>
      </c>
      <c r="D46" s="309">
        <v>10512871677</v>
      </c>
      <c r="E46" s="304">
        <v>-28.021347054439083</v>
      </c>
    </row>
    <row r="47" spans="2:5" x14ac:dyDescent="0.2">
      <c r="B47" s="23" t="s">
        <v>271</v>
      </c>
      <c r="C47" s="308">
        <v>832542327</v>
      </c>
      <c r="D47" s="308">
        <v>1064311243</v>
      </c>
      <c r="E47" s="304">
        <v>-21.776422782747957</v>
      </c>
    </row>
    <row r="48" spans="2:5" x14ac:dyDescent="0.2">
      <c r="B48" s="23" t="s">
        <v>272</v>
      </c>
      <c r="C48" s="308">
        <v>715544890</v>
      </c>
      <c r="D48" s="308">
        <v>1048532351</v>
      </c>
      <c r="E48" s="304">
        <v>-31.757480890544308</v>
      </c>
    </row>
    <row r="49" spans="1:5" x14ac:dyDescent="0.2">
      <c r="B49" s="23" t="s">
        <v>273</v>
      </c>
      <c r="C49" s="308">
        <v>1009607703</v>
      </c>
      <c r="D49" s="308">
        <v>1450654682</v>
      </c>
      <c r="E49" s="304">
        <v>-30.403305795141673</v>
      </c>
    </row>
    <row r="50" spans="1:5" x14ac:dyDescent="0.2">
      <c r="B50" s="23" t="s">
        <v>274</v>
      </c>
      <c r="C50" s="308">
        <v>2596832147</v>
      </c>
      <c r="D50" s="308">
        <v>3396914968</v>
      </c>
      <c r="E50" s="304">
        <v>-23.553218980664223</v>
      </c>
    </row>
    <row r="51" spans="1:5" x14ac:dyDescent="0.2">
      <c r="B51" s="23" t="s">
        <v>275</v>
      </c>
      <c r="C51" s="308">
        <v>601209783</v>
      </c>
      <c r="D51" s="308">
        <v>916604559</v>
      </c>
      <c r="E51" s="304">
        <v>-34.409034179809268</v>
      </c>
    </row>
    <row r="52" spans="1:5" x14ac:dyDescent="0.2">
      <c r="B52" s="23" t="s">
        <v>276</v>
      </c>
      <c r="C52" s="308">
        <v>1206357910</v>
      </c>
      <c r="D52" s="308">
        <v>1734690983</v>
      </c>
      <c r="E52" s="304">
        <v>-30.456898558744626</v>
      </c>
    </row>
    <row r="53" spans="1:5" x14ac:dyDescent="0.2">
      <c r="B53" s="23" t="s">
        <v>259</v>
      </c>
      <c r="C53" s="308">
        <v>604928659</v>
      </c>
      <c r="D53" s="308">
        <v>901162891</v>
      </c>
      <c r="E53" s="304">
        <v>-32.872440150223632</v>
      </c>
    </row>
    <row r="54" spans="1:5" x14ac:dyDescent="0.2">
      <c r="B54" s="12" t="s">
        <v>277</v>
      </c>
      <c r="C54" s="308">
        <v>53685611</v>
      </c>
      <c r="D54" s="308">
        <v>97480956</v>
      </c>
      <c r="E54" s="304">
        <v>-44.927077859187179</v>
      </c>
    </row>
    <row r="55" spans="1:5" x14ac:dyDescent="0.2">
      <c r="B55" s="12" t="s">
        <v>278</v>
      </c>
      <c r="C55" s="308">
        <v>6836080142</v>
      </c>
      <c r="D55" s="308">
        <v>7464534440</v>
      </c>
      <c r="E55" s="304">
        <v>-8.4192028726174648</v>
      </c>
    </row>
    <row r="56" spans="1:5" x14ac:dyDescent="0.2">
      <c r="B56" s="12" t="s">
        <v>279</v>
      </c>
      <c r="C56" s="104" t="s">
        <v>367</v>
      </c>
      <c r="D56" s="104" t="s">
        <v>367</v>
      </c>
      <c r="E56" s="163">
        <v>0</v>
      </c>
    </row>
    <row r="57" spans="1:5" x14ac:dyDescent="0.2">
      <c r="A57" s="102" t="s">
        <v>280</v>
      </c>
      <c r="C57" s="306">
        <v>5470558306</v>
      </c>
      <c r="D57" s="306">
        <v>10039075162</v>
      </c>
      <c r="E57" s="303">
        <v>-45.507347861014054</v>
      </c>
    </row>
    <row r="58" spans="1:5" x14ac:dyDescent="0.2">
      <c r="B58" s="12" t="s">
        <v>281</v>
      </c>
      <c r="C58" s="308">
        <v>945279174</v>
      </c>
      <c r="D58" s="308">
        <v>1453093527</v>
      </c>
      <c r="E58" s="304">
        <v>-34.947120991476275</v>
      </c>
    </row>
    <row r="59" spans="1:5" x14ac:dyDescent="0.2">
      <c r="B59" s="12" t="s">
        <v>282</v>
      </c>
      <c r="C59" s="308">
        <v>967128932</v>
      </c>
      <c r="D59" s="308">
        <v>2290920957</v>
      </c>
      <c r="E59" s="304">
        <v>-57.784273217943237</v>
      </c>
    </row>
    <row r="60" spans="1:5" x14ac:dyDescent="0.2">
      <c r="B60" s="12" t="s">
        <v>86</v>
      </c>
      <c r="C60" s="308">
        <v>3558150200</v>
      </c>
      <c r="D60" s="308">
        <v>6295060678</v>
      </c>
      <c r="E60" s="304">
        <v>-43.477110356774858</v>
      </c>
    </row>
    <row r="61" spans="1:5" x14ac:dyDescent="0.2">
      <c r="A61" s="103" t="s">
        <v>283</v>
      </c>
      <c r="C61" s="306">
        <v>10549010783</v>
      </c>
      <c r="D61" s="306">
        <v>14322093469</v>
      </c>
      <c r="E61" s="303">
        <v>-26.344491426248489</v>
      </c>
    </row>
    <row r="62" spans="1:5" x14ac:dyDescent="0.2">
      <c r="B62" s="12" t="s">
        <v>284</v>
      </c>
      <c r="C62" s="309">
        <v>4673911958</v>
      </c>
      <c r="D62" s="309">
        <v>7507361650</v>
      </c>
      <c r="E62" s="304">
        <v>-37.742283162820591</v>
      </c>
    </row>
    <row r="63" spans="1:5" x14ac:dyDescent="0.2">
      <c r="B63" s="12" t="s">
        <v>285</v>
      </c>
      <c r="C63" s="308">
        <v>2056004090</v>
      </c>
      <c r="D63" s="308">
        <v>3547979259</v>
      </c>
      <c r="E63" s="304">
        <v>-42.05140616917005</v>
      </c>
    </row>
    <row r="64" spans="1:5" x14ac:dyDescent="0.2">
      <c r="B64" s="12" t="s">
        <v>286</v>
      </c>
      <c r="C64" s="308">
        <v>556343587</v>
      </c>
      <c r="D64" s="308">
        <v>730525080</v>
      </c>
      <c r="E64" s="304">
        <v>-23.843328281076946</v>
      </c>
    </row>
    <row r="65" spans="1:7" x14ac:dyDescent="0.2">
      <c r="B65" s="12" t="s">
        <v>287</v>
      </c>
      <c r="C65" s="308">
        <v>2061564281</v>
      </c>
      <c r="D65" s="308">
        <v>3228857311</v>
      </c>
      <c r="E65" s="304">
        <v>-36.151892684241318</v>
      </c>
    </row>
    <row r="66" spans="1:7" x14ac:dyDescent="0.2">
      <c r="B66" s="12" t="s">
        <v>288</v>
      </c>
      <c r="C66" s="309">
        <v>5875098825</v>
      </c>
      <c r="D66" s="309">
        <v>6814731819</v>
      </c>
      <c r="E66" s="304">
        <v>-13.788260770295176</v>
      </c>
    </row>
    <row r="67" spans="1:7" x14ac:dyDescent="0.2">
      <c r="B67" s="12" t="s">
        <v>289</v>
      </c>
      <c r="C67" s="309">
        <v>5300085186</v>
      </c>
      <c r="D67" s="309">
        <v>6039458596</v>
      </c>
      <c r="E67" s="304">
        <v>-12.242378985588132</v>
      </c>
    </row>
    <row r="68" spans="1:7" x14ac:dyDescent="0.2">
      <c r="B68" s="23" t="s">
        <v>290</v>
      </c>
      <c r="C68" s="308">
        <v>797999592</v>
      </c>
      <c r="D68" s="308">
        <v>867161894</v>
      </c>
      <c r="E68" s="304">
        <v>-7.9757081668996861</v>
      </c>
    </row>
    <row r="69" spans="1:7" x14ac:dyDescent="0.2">
      <c r="B69" s="23" t="s">
        <v>291</v>
      </c>
      <c r="C69" s="308">
        <v>352440609</v>
      </c>
      <c r="D69" s="308">
        <v>472291881</v>
      </c>
      <c r="E69" s="304">
        <v>-25.376526004689037</v>
      </c>
    </row>
    <row r="70" spans="1:7" x14ac:dyDescent="0.2">
      <c r="B70" s="23" t="s">
        <v>292</v>
      </c>
      <c r="C70" s="308">
        <v>696331357</v>
      </c>
      <c r="D70" s="308">
        <v>990782231</v>
      </c>
      <c r="E70" s="304">
        <v>-29.719030558593051</v>
      </c>
    </row>
    <row r="71" spans="1:7" x14ac:dyDescent="0.2">
      <c r="B71" s="23" t="s">
        <v>293</v>
      </c>
      <c r="C71" s="308">
        <v>761593582</v>
      </c>
      <c r="D71" s="308">
        <v>693455651</v>
      </c>
      <c r="E71" s="304">
        <v>9.8258527278192158</v>
      </c>
    </row>
    <row r="72" spans="1:7" x14ac:dyDescent="0.2">
      <c r="B72" s="23" t="s">
        <v>259</v>
      </c>
      <c r="C72" s="308">
        <v>2691720046</v>
      </c>
      <c r="D72" s="308">
        <v>3015766939</v>
      </c>
      <c r="E72" s="304">
        <v>-10.745090703443115</v>
      </c>
    </row>
    <row r="73" spans="1:7" x14ac:dyDescent="0.2">
      <c r="B73" s="12" t="s">
        <v>294</v>
      </c>
      <c r="C73" s="308">
        <v>198168775</v>
      </c>
      <c r="D73" s="308">
        <v>286498812</v>
      </c>
      <c r="E73" s="304">
        <v>-30.83085628990322</v>
      </c>
    </row>
    <row r="74" spans="1:7" x14ac:dyDescent="0.2">
      <c r="B74" s="12" t="s">
        <v>295</v>
      </c>
      <c r="C74" s="308">
        <v>376844864</v>
      </c>
      <c r="D74" s="308">
        <v>488774411</v>
      </c>
      <c r="E74" s="304">
        <v>-22.900042326479323</v>
      </c>
    </row>
    <row r="75" spans="1:7" x14ac:dyDescent="0.2">
      <c r="A75" s="103" t="s">
        <v>159</v>
      </c>
      <c r="C75" s="306">
        <v>599464075</v>
      </c>
      <c r="D75" s="306">
        <v>714869619</v>
      </c>
      <c r="E75" s="303">
        <v>-16.143579323098916</v>
      </c>
    </row>
    <row r="76" spans="1:7" x14ac:dyDescent="0.2">
      <c r="B76" s="12" t="s">
        <v>296</v>
      </c>
      <c r="C76" s="308">
        <v>242873685</v>
      </c>
      <c r="D76" s="308">
        <v>90087133</v>
      </c>
      <c r="E76" s="304">
        <v>169.59863957486581</v>
      </c>
    </row>
    <row r="77" spans="1:7" x14ac:dyDescent="0.2">
      <c r="A77" s="107"/>
      <c r="B77" s="107" t="s">
        <v>86</v>
      </c>
      <c r="C77" s="310">
        <v>356590390</v>
      </c>
      <c r="D77" s="310">
        <v>624782486</v>
      </c>
      <c r="E77" s="305">
        <v>-42.925674456245879</v>
      </c>
    </row>
    <row r="78" spans="1:7" x14ac:dyDescent="0.2">
      <c r="D78" s="112"/>
    </row>
    <row r="79" spans="1:7" s="208" customFormat="1" ht="12" customHeight="1" x14ac:dyDescent="0.2">
      <c r="A79" s="208" t="s">
        <v>187</v>
      </c>
      <c r="B79" s="209"/>
      <c r="C79" s="250"/>
      <c r="E79" s="251"/>
      <c r="G79" s="265"/>
    </row>
    <row r="80" spans="1:7" s="208" customFormat="1" ht="12" customHeight="1" x14ac:dyDescent="0.2">
      <c r="A80" s="275" t="s">
        <v>367</v>
      </c>
      <c r="B80" s="208" t="s">
        <v>369</v>
      </c>
      <c r="C80" s="229"/>
      <c r="E80" s="229"/>
      <c r="G80" s="265"/>
    </row>
    <row r="81" spans="1:7" s="208" customFormat="1" ht="12" customHeight="1" x14ac:dyDescent="0.2">
      <c r="A81" s="275" t="s">
        <v>162</v>
      </c>
      <c r="B81" s="209" t="s">
        <v>348</v>
      </c>
      <c r="C81" s="229"/>
      <c r="E81" s="229"/>
      <c r="G81" s="265"/>
    </row>
    <row r="82" spans="1:7" s="208" customFormat="1" ht="12" customHeight="1" x14ac:dyDescent="0.2">
      <c r="A82" s="292" t="s">
        <v>100</v>
      </c>
      <c r="B82" s="208" t="s">
        <v>101</v>
      </c>
      <c r="C82" s="250"/>
      <c r="E82" s="251"/>
      <c r="G82" s="265"/>
    </row>
    <row r="83" spans="1:7" s="208" customFormat="1" ht="12" customHeight="1" x14ac:dyDescent="0.2">
      <c r="A83" s="275" t="s">
        <v>102</v>
      </c>
      <c r="B83" s="208" t="s">
        <v>103</v>
      </c>
      <c r="C83" s="250"/>
      <c r="E83" s="251"/>
      <c r="G83" s="265"/>
    </row>
    <row r="84" spans="1:7" s="208" customFormat="1" ht="12" customHeight="1" x14ac:dyDescent="0.2">
      <c r="A84" s="208" t="s">
        <v>362</v>
      </c>
      <c r="C84" s="250"/>
      <c r="E84" s="250"/>
      <c r="G84" s="265"/>
    </row>
  </sheetData>
  <mergeCells count="5">
    <mergeCell ref="A7:E7"/>
    <mergeCell ref="A10:B12"/>
    <mergeCell ref="E10:E11"/>
    <mergeCell ref="A6:E6"/>
    <mergeCell ref="A8:E8"/>
  </mergeCells>
  <printOptions horizontalCentered="1"/>
  <pageMargins left="0.75" right="0.75" top="1" bottom="1" header="0.5" footer="0.5"/>
  <pageSetup paperSize="14"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C040B-0E53-4C66-8CDD-F363D95FD33D}">
  <sheetPr codeName="Sheet13">
    <pageSetUpPr fitToPage="1"/>
  </sheetPr>
  <dimension ref="A1:M61"/>
  <sheetViews>
    <sheetView zoomScale="70" zoomScaleNormal="70" workbookViewId="0">
      <selection activeCell="C54" sqref="C54"/>
    </sheetView>
  </sheetViews>
  <sheetFormatPr defaultColWidth="9.140625" defaultRowHeight="12.75" x14ac:dyDescent="0.2"/>
  <cols>
    <col min="1" max="1" width="4.85546875" style="64" customWidth="1"/>
    <col min="2" max="2" width="30" style="73" customWidth="1"/>
    <col min="3" max="3" width="14" style="42" customWidth="1"/>
    <col min="4" max="4" width="9.42578125" style="18" bestFit="1" customWidth="1"/>
    <col min="5" max="5" width="11" style="73" bestFit="1" customWidth="1"/>
    <col min="6" max="6" width="9.42578125" style="18" bestFit="1" customWidth="1"/>
    <col min="7" max="7" width="12.7109375" style="139" bestFit="1" customWidth="1"/>
    <col min="8" max="8" width="9.42578125" style="18" bestFit="1" customWidth="1"/>
    <col min="9" max="9" width="9.7109375" style="139" bestFit="1" customWidth="1"/>
    <col min="10" max="10" width="9.42578125" style="43" bestFit="1" customWidth="1"/>
    <col min="11" max="11" width="12.140625" style="18" customWidth="1"/>
    <col min="12" max="12" width="13.42578125" style="18" customWidth="1"/>
    <col min="13" max="16384" width="9.140625" style="12"/>
  </cols>
  <sheetData>
    <row r="1" spans="1:13" s="19" customFormat="1" ht="18.75" customHeight="1" x14ac:dyDescent="0.2">
      <c r="A1" s="410" t="s">
        <v>0</v>
      </c>
      <c r="B1" s="378"/>
      <c r="C1" s="378"/>
      <c r="D1" s="378"/>
      <c r="E1" s="378"/>
      <c r="F1" s="378"/>
      <c r="G1" s="378"/>
      <c r="H1" s="378"/>
      <c r="I1" s="378"/>
      <c r="J1" s="378"/>
      <c r="K1" s="378"/>
      <c r="L1" s="378"/>
    </row>
    <row r="2" spans="1:13" s="19" customFormat="1" ht="15.75" customHeight="1" x14ac:dyDescent="0.2">
      <c r="A2" s="378" t="s">
        <v>1</v>
      </c>
      <c r="B2" s="378"/>
      <c r="C2" s="378"/>
      <c r="D2" s="378"/>
      <c r="E2" s="378"/>
      <c r="F2" s="378"/>
      <c r="G2" s="378"/>
      <c r="H2" s="378"/>
      <c r="I2" s="378"/>
      <c r="J2" s="378"/>
      <c r="K2" s="378"/>
      <c r="L2" s="378"/>
    </row>
    <row r="3" spans="1:13" s="19" customFormat="1" ht="14.25" customHeight="1" x14ac:dyDescent="0.2">
      <c r="A3" s="378" t="s">
        <v>303</v>
      </c>
      <c r="B3" s="378"/>
      <c r="C3" s="378"/>
      <c r="D3" s="378"/>
      <c r="E3" s="378"/>
      <c r="F3" s="378"/>
      <c r="G3" s="378"/>
      <c r="H3" s="378"/>
      <c r="I3" s="378"/>
      <c r="J3" s="378"/>
      <c r="K3" s="378"/>
      <c r="L3" s="378"/>
    </row>
    <row r="4" spans="1:13" s="19" customFormat="1" ht="12.75" customHeight="1" x14ac:dyDescent="0.2">
      <c r="A4" s="378" t="s">
        <v>2</v>
      </c>
      <c r="B4" s="378"/>
      <c r="C4" s="378"/>
      <c r="D4" s="378"/>
      <c r="E4" s="378"/>
      <c r="F4" s="378"/>
      <c r="G4" s="378"/>
      <c r="H4" s="378"/>
      <c r="I4" s="378"/>
      <c r="J4" s="378"/>
      <c r="K4" s="378"/>
      <c r="L4" s="378"/>
    </row>
    <row r="5" spans="1:13" s="42" customFormat="1" ht="12.75" customHeight="1" x14ac:dyDescent="0.2">
      <c r="A5" s="120"/>
      <c r="B5" s="120"/>
      <c r="C5" s="120"/>
      <c r="D5" s="32"/>
      <c r="E5" s="120"/>
      <c r="F5" s="32"/>
      <c r="G5" s="121"/>
      <c r="H5" s="32"/>
      <c r="I5" s="121"/>
      <c r="J5" s="32"/>
      <c r="K5" s="32"/>
      <c r="L5" s="32"/>
    </row>
    <row r="6" spans="1:13" ht="12.75" customHeight="1" x14ac:dyDescent="0.2">
      <c r="A6" s="416" t="s">
        <v>351</v>
      </c>
      <c r="B6" s="416"/>
      <c r="C6" s="416"/>
      <c r="D6" s="416"/>
      <c r="E6" s="416"/>
      <c r="F6" s="416"/>
      <c r="G6" s="416"/>
      <c r="H6" s="416"/>
      <c r="I6" s="416"/>
      <c r="J6" s="416"/>
      <c r="K6" s="416"/>
      <c r="L6" s="416"/>
    </row>
    <row r="7" spans="1:13" ht="12.75" customHeight="1" x14ac:dyDescent="0.2">
      <c r="A7" s="417" t="s">
        <v>317</v>
      </c>
      <c r="B7" s="417"/>
      <c r="C7" s="417"/>
      <c r="D7" s="417"/>
      <c r="E7" s="417"/>
      <c r="F7" s="417"/>
      <c r="G7" s="417"/>
      <c r="H7" s="417"/>
      <c r="I7" s="417"/>
      <c r="J7" s="417"/>
      <c r="K7" s="417"/>
      <c r="L7" s="417"/>
    </row>
    <row r="8" spans="1:13" s="42" customFormat="1" x14ac:dyDescent="0.2">
      <c r="A8" s="122"/>
      <c r="B8" s="120"/>
      <c r="C8" s="120"/>
      <c r="D8" s="32"/>
      <c r="E8" s="120"/>
      <c r="F8" s="32"/>
      <c r="G8" s="121"/>
      <c r="H8" s="32"/>
      <c r="I8" s="121"/>
      <c r="J8" s="32"/>
      <c r="K8" s="32"/>
      <c r="L8" s="32"/>
    </row>
    <row r="9" spans="1:13" s="64" customFormat="1" ht="31.15" customHeight="1" x14ac:dyDescent="0.2">
      <c r="A9" s="396" t="s">
        <v>164</v>
      </c>
      <c r="B9" s="380"/>
      <c r="C9" s="412">
        <v>2020</v>
      </c>
      <c r="D9" s="412"/>
      <c r="E9" s="412"/>
      <c r="F9" s="412"/>
      <c r="G9" s="413">
        <v>2019</v>
      </c>
      <c r="H9" s="413"/>
      <c r="I9" s="413"/>
      <c r="J9" s="413"/>
      <c r="K9" s="414" t="s">
        <v>342</v>
      </c>
      <c r="L9" s="428"/>
    </row>
    <row r="10" spans="1:13" s="64" customFormat="1" ht="30" customHeight="1" x14ac:dyDescent="0.2">
      <c r="A10" s="397"/>
      <c r="B10" s="380"/>
      <c r="C10" s="259" t="s">
        <v>309</v>
      </c>
      <c r="D10" s="262" t="s">
        <v>335</v>
      </c>
      <c r="E10" s="260" t="s">
        <v>318</v>
      </c>
      <c r="F10" s="262" t="s">
        <v>335</v>
      </c>
      <c r="G10" s="259" t="s">
        <v>310</v>
      </c>
      <c r="H10" s="262" t="s">
        <v>335</v>
      </c>
      <c r="I10" s="260" t="s">
        <v>319</v>
      </c>
      <c r="J10" s="262" t="s">
        <v>335</v>
      </c>
      <c r="K10" s="123" t="s">
        <v>165</v>
      </c>
      <c r="L10" s="124" t="s">
        <v>6</v>
      </c>
    </row>
    <row r="11" spans="1:13" x14ac:dyDescent="0.2">
      <c r="A11" s="397"/>
      <c r="B11" s="380"/>
      <c r="C11" s="218" t="s">
        <v>9</v>
      </c>
      <c r="D11" s="261" t="s">
        <v>10</v>
      </c>
      <c r="E11" s="218" t="s">
        <v>11</v>
      </c>
      <c r="F11" s="261" t="s">
        <v>12</v>
      </c>
      <c r="G11" s="218" t="s">
        <v>13</v>
      </c>
      <c r="H11" s="261" t="s">
        <v>14</v>
      </c>
      <c r="I11" s="218" t="s">
        <v>15</v>
      </c>
      <c r="J11" s="261" t="s">
        <v>16</v>
      </c>
      <c r="K11" s="261" t="s">
        <v>166</v>
      </c>
      <c r="L11" s="219" t="s">
        <v>167</v>
      </c>
    </row>
    <row r="12" spans="1:13" x14ac:dyDescent="0.2">
      <c r="A12" s="116"/>
      <c r="B12" s="116"/>
      <c r="C12" s="118"/>
      <c r="D12" s="119"/>
      <c r="E12" s="118"/>
      <c r="F12" s="119"/>
      <c r="G12" s="118"/>
      <c r="H12" s="119"/>
      <c r="I12" s="118"/>
      <c r="J12" s="119"/>
      <c r="K12" s="119"/>
      <c r="L12" s="119"/>
    </row>
    <row r="13" spans="1:13" s="2" customFormat="1" x14ac:dyDescent="0.2">
      <c r="A13" s="3"/>
      <c r="B13" s="30" t="s">
        <v>200</v>
      </c>
      <c r="C13" s="125">
        <v>7924000165</v>
      </c>
      <c r="D13" s="126">
        <v>99.999999999999986</v>
      </c>
      <c r="E13" s="125">
        <v>61946484706</v>
      </c>
      <c r="F13" s="126">
        <v>100</v>
      </c>
      <c r="G13" s="125">
        <v>9488563114</v>
      </c>
      <c r="H13" s="126">
        <v>99.999999999999986</v>
      </c>
      <c r="I13" s="125">
        <v>83691188265</v>
      </c>
      <c r="J13" s="101">
        <v>99.999999999999986</v>
      </c>
      <c r="K13" s="236">
        <v>-16.488934417177969</v>
      </c>
      <c r="L13" s="236">
        <v>-25.982070525928624</v>
      </c>
    </row>
    <row r="14" spans="1:13" s="2" customFormat="1" x14ac:dyDescent="0.2">
      <c r="A14" s="3"/>
      <c r="B14" s="30"/>
      <c r="C14" s="125"/>
      <c r="D14" s="126"/>
      <c r="E14" s="125"/>
      <c r="F14" s="126"/>
      <c r="G14" s="125"/>
      <c r="H14" s="126"/>
      <c r="I14" s="125"/>
      <c r="J14" s="101"/>
      <c r="K14" s="65"/>
      <c r="L14" s="65"/>
    </row>
    <row r="15" spans="1:13" x14ac:dyDescent="0.2">
      <c r="B15" s="127" t="s">
        <v>168</v>
      </c>
      <c r="C15" s="128">
        <f>SUM(C17:C26)</f>
        <v>6478592035</v>
      </c>
      <c r="D15" s="101">
        <f>C15/C13*100</f>
        <v>81.759110299059415</v>
      </c>
      <c r="E15" s="128">
        <f>SUM(E17:E26)</f>
        <v>49281627409</v>
      </c>
      <c r="F15" s="101">
        <f>E15/E13*100</f>
        <v>79.555163852948525</v>
      </c>
      <c r="G15" s="128">
        <f>SUM(G17:G26)</f>
        <v>7364007742</v>
      </c>
      <c r="H15" s="101">
        <f>G15/G13*100</f>
        <v>77.609303469085816</v>
      </c>
      <c r="I15" s="128">
        <f>SUM(I17:I26)</f>
        <v>64984779913</v>
      </c>
      <c r="J15" s="101">
        <f>I15/I13*100</f>
        <v>77.648293996295067</v>
      </c>
      <c r="K15" s="236">
        <f>(C15-G15)/G15*100</f>
        <v>-12.023557524934498</v>
      </c>
      <c r="L15" s="236">
        <f>(E15-I15)/I15*100</f>
        <v>-24.164354368858351</v>
      </c>
      <c r="M15" s="129"/>
    </row>
    <row r="16" spans="1:13" x14ac:dyDescent="0.2">
      <c r="C16" s="80"/>
      <c r="E16" s="57"/>
      <c r="G16" s="57"/>
      <c r="I16" s="57"/>
      <c r="J16" s="58"/>
    </row>
    <row r="17" spans="1:13" x14ac:dyDescent="0.2">
      <c r="A17" s="64">
        <v>1</v>
      </c>
      <c r="B17" s="61" t="s">
        <v>169</v>
      </c>
      <c r="C17" s="80">
        <v>2007678647</v>
      </c>
      <c r="D17" s="58">
        <v>25.336681034761181</v>
      </c>
      <c r="E17" s="130">
        <v>13957968754</v>
      </c>
      <c r="F17" s="58">
        <v>22.532301582963047</v>
      </c>
      <c r="G17" s="130">
        <v>2218920523</v>
      </c>
      <c r="H17" s="58">
        <v>23.385211188889819</v>
      </c>
      <c r="I17" s="130">
        <v>19083329048</v>
      </c>
      <c r="J17" s="58">
        <v>22.80207682985035</v>
      </c>
      <c r="K17" s="237">
        <v>-9.5200289424696933</v>
      </c>
      <c r="L17" s="237">
        <v>-26.857789231157003</v>
      </c>
      <c r="M17" s="42"/>
    </row>
    <row r="18" spans="1:13" ht="14.25" x14ac:dyDescent="0.2">
      <c r="A18" s="64">
        <v>2</v>
      </c>
      <c r="B18" s="61" t="s">
        <v>322</v>
      </c>
      <c r="C18" s="80">
        <v>723741689</v>
      </c>
      <c r="D18" s="58">
        <v>9.1335395498442669</v>
      </c>
      <c r="E18" s="130">
        <v>5741357970</v>
      </c>
      <c r="F18" s="58">
        <v>9.2682546834556767</v>
      </c>
      <c r="G18" s="130">
        <v>914825080</v>
      </c>
      <c r="H18" s="58">
        <v>9.6413447326941597</v>
      </c>
      <c r="I18" s="130">
        <v>7899744137</v>
      </c>
      <c r="J18" s="58">
        <v>9.4391587701995938</v>
      </c>
      <c r="K18" s="237">
        <v>-20.887423746624879</v>
      </c>
      <c r="L18" s="237">
        <v>-27.322228790813309</v>
      </c>
      <c r="M18" s="42"/>
    </row>
    <row r="19" spans="1:13" x14ac:dyDescent="0.2">
      <c r="A19" s="64">
        <v>3</v>
      </c>
      <c r="B19" s="61" t="s">
        <v>176</v>
      </c>
      <c r="C19" s="80">
        <v>642852077</v>
      </c>
      <c r="D19" s="58">
        <v>8.1127216508582691</v>
      </c>
      <c r="E19" s="130">
        <v>5059973291</v>
      </c>
      <c r="F19" s="58">
        <v>8.1682977089253654</v>
      </c>
      <c r="G19" s="130">
        <v>654112107</v>
      </c>
      <c r="H19" s="58">
        <v>6.8936897941363053</v>
      </c>
      <c r="I19" s="130">
        <v>6503443227</v>
      </c>
      <c r="J19" s="58">
        <v>7.7707622054635914</v>
      </c>
      <c r="K19" s="237">
        <v>-1.7214220436375438</v>
      </c>
      <c r="L19" s="237">
        <v>-22.195472238570837</v>
      </c>
      <c r="M19" s="42"/>
    </row>
    <row r="20" spans="1:13" ht="14.25" x14ac:dyDescent="0.2">
      <c r="A20" s="64">
        <v>4</v>
      </c>
      <c r="B20" s="61" t="s">
        <v>323</v>
      </c>
      <c r="C20" s="80">
        <v>603860346</v>
      </c>
      <c r="D20" s="58">
        <v>7.6206503461121526</v>
      </c>
      <c r="E20" s="130">
        <v>4828826994</v>
      </c>
      <c r="F20" s="58">
        <v>7.7951590262430024</v>
      </c>
      <c r="G20" s="130">
        <v>671876901</v>
      </c>
      <c r="H20" s="58">
        <v>7.080913020525438</v>
      </c>
      <c r="I20" s="130">
        <v>6028535552</v>
      </c>
      <c r="J20" s="58">
        <v>7.2033097832369508</v>
      </c>
      <c r="K20" s="237">
        <v>-10.123365589554624</v>
      </c>
      <c r="L20" s="237">
        <v>-19.900497353822356</v>
      </c>
      <c r="M20" s="42"/>
    </row>
    <row r="21" spans="1:13" x14ac:dyDescent="0.2">
      <c r="A21" s="64">
        <v>5</v>
      </c>
      <c r="B21" s="61" t="s">
        <v>185</v>
      </c>
      <c r="C21" s="80">
        <v>559644758</v>
      </c>
      <c r="D21" s="58">
        <v>7.0626545475343265</v>
      </c>
      <c r="E21" s="130">
        <v>3847857263</v>
      </c>
      <c r="F21" s="58">
        <v>6.2115829191310112</v>
      </c>
      <c r="G21" s="130">
        <v>596838928</v>
      </c>
      <c r="H21" s="58">
        <v>6.2900875594049399</v>
      </c>
      <c r="I21" s="130">
        <v>5161241531</v>
      </c>
      <c r="J21" s="58">
        <v>6.1670071103034543</v>
      </c>
      <c r="K21" s="237">
        <v>-6.2318606000847154</v>
      </c>
      <c r="L21" s="237">
        <v>-25.447060752948904</v>
      </c>
      <c r="M21" s="42"/>
    </row>
    <row r="22" spans="1:13" x14ac:dyDescent="0.2">
      <c r="A22" s="64">
        <v>6</v>
      </c>
      <c r="B22" s="61" t="s">
        <v>171</v>
      </c>
      <c r="C22" s="80">
        <v>470599679</v>
      </c>
      <c r="D22" s="58">
        <v>5.9389155628570087</v>
      </c>
      <c r="E22" s="130">
        <v>3981147599</v>
      </c>
      <c r="F22" s="58">
        <v>6.4267530561171533</v>
      </c>
      <c r="G22" s="130">
        <v>540348022</v>
      </c>
      <c r="H22" s="58">
        <v>5.6947297025693793</v>
      </c>
      <c r="I22" s="130">
        <v>4983495294</v>
      </c>
      <c r="J22" s="58">
        <v>5.9546236555039069</v>
      </c>
      <c r="K22" s="237">
        <v>-12.908040773766361</v>
      </c>
      <c r="L22" s="237">
        <v>-20.113346875370809</v>
      </c>
      <c r="M22" s="42"/>
    </row>
    <row r="23" spans="1:13" x14ac:dyDescent="0.2">
      <c r="A23" s="64">
        <v>7</v>
      </c>
      <c r="B23" s="61" t="s">
        <v>172</v>
      </c>
      <c r="C23" s="80">
        <v>467009833</v>
      </c>
      <c r="D23" s="58">
        <v>5.8936121059507833</v>
      </c>
      <c r="E23" s="130">
        <v>3433815971</v>
      </c>
      <c r="F23" s="58">
        <v>5.5431974668086506</v>
      </c>
      <c r="G23" s="130">
        <v>648344059</v>
      </c>
      <c r="H23" s="58">
        <v>6.8329003159961488</v>
      </c>
      <c r="I23" s="130">
        <v>5204194244</v>
      </c>
      <c r="J23" s="58">
        <v>6.2183299722324721</v>
      </c>
      <c r="K23" s="237">
        <v>-27.968826656588519</v>
      </c>
      <c r="L23" s="237">
        <v>-34.018297357772489</v>
      </c>
      <c r="M23" s="42"/>
    </row>
    <row r="24" spans="1:13" x14ac:dyDescent="0.2">
      <c r="A24" s="64">
        <v>8</v>
      </c>
      <c r="B24" s="61" t="s">
        <v>174</v>
      </c>
      <c r="C24" s="80">
        <v>377148411</v>
      </c>
      <c r="D24" s="58">
        <v>4.7595709634869756</v>
      </c>
      <c r="E24" s="130">
        <v>3387409960</v>
      </c>
      <c r="F24" s="58">
        <v>5.4682844007642339</v>
      </c>
      <c r="G24" s="130">
        <v>411209978</v>
      </c>
      <c r="H24" s="58">
        <v>4.3337434030793975</v>
      </c>
      <c r="I24" s="130">
        <v>3492689335</v>
      </c>
      <c r="J24" s="58">
        <v>4.1733059446362972</v>
      </c>
      <c r="K24" s="237">
        <v>-8.2832540118955915</v>
      </c>
      <c r="L24" s="237">
        <v>-3.0142782510028221</v>
      </c>
      <c r="M24" s="42"/>
    </row>
    <row r="25" spans="1:13" ht="14.25" x14ac:dyDescent="0.2">
      <c r="A25" s="64">
        <v>9</v>
      </c>
      <c r="B25" s="61" t="s">
        <v>324</v>
      </c>
      <c r="C25" s="80">
        <v>346148400</v>
      </c>
      <c r="D25" s="58">
        <v>4.3683542755201348</v>
      </c>
      <c r="E25" s="130">
        <v>2770830543</v>
      </c>
      <c r="F25" s="58">
        <v>4.4729423407162656</v>
      </c>
      <c r="G25" s="130">
        <v>364268781</v>
      </c>
      <c r="H25" s="58">
        <v>3.8390299629512481</v>
      </c>
      <c r="I25" s="130">
        <v>3668018531</v>
      </c>
      <c r="J25" s="58">
        <v>4.3828013522589453</v>
      </c>
      <c r="K25" s="237">
        <v>-4.9744534654480805</v>
      </c>
      <c r="L25" s="237">
        <v>-24.459745238947917</v>
      </c>
      <c r="M25" s="42"/>
    </row>
    <row r="26" spans="1:13" x14ac:dyDescent="0.2">
      <c r="A26" s="64">
        <v>10</v>
      </c>
      <c r="B26" s="61" t="s">
        <v>178</v>
      </c>
      <c r="C26" s="80">
        <v>279908195</v>
      </c>
      <c r="D26" s="58">
        <v>3.5324102621343147</v>
      </c>
      <c r="E26" s="130">
        <v>2272439064</v>
      </c>
      <c r="F26" s="58">
        <v>3.66839066782412</v>
      </c>
      <c r="G26" s="130">
        <v>343263363</v>
      </c>
      <c r="H26" s="58">
        <v>3.6176537888389917</v>
      </c>
      <c r="I26" s="130">
        <v>2960089014</v>
      </c>
      <c r="J26" s="58">
        <v>3.5369183726095108</v>
      </c>
      <c r="K26" s="237">
        <v>-18.456722979783891</v>
      </c>
      <c r="L26" s="237">
        <v>-23.230718628652703</v>
      </c>
      <c r="M26" s="42"/>
    </row>
    <row r="27" spans="1:13" x14ac:dyDescent="0.2">
      <c r="B27" s="61"/>
      <c r="C27" s="80"/>
      <c r="D27" s="58"/>
      <c r="E27" s="130"/>
      <c r="F27" s="58"/>
      <c r="G27" s="130"/>
      <c r="H27" s="58"/>
      <c r="I27" s="130"/>
      <c r="J27" s="58"/>
      <c r="M27" s="42"/>
    </row>
    <row r="28" spans="1:13" s="2" customFormat="1" x14ac:dyDescent="0.2">
      <c r="A28" s="3"/>
      <c r="B28" s="132" t="s">
        <v>177</v>
      </c>
      <c r="C28" s="128">
        <f>SUM(C30:C40)</f>
        <v>1445408130</v>
      </c>
      <c r="D28" s="101">
        <f>C28/C13*100</f>
        <v>18.240889700940585</v>
      </c>
      <c r="E28" s="133">
        <f>SUM(E30:E40)</f>
        <v>12664857297</v>
      </c>
      <c r="F28" s="101">
        <f>E28/E13*100</f>
        <v>20.444836147051472</v>
      </c>
      <c r="G28" s="133">
        <f>SUM(G30:G40)</f>
        <v>2124555372</v>
      </c>
      <c r="H28" s="101">
        <f>G28/G13*100</f>
        <v>22.390696530914177</v>
      </c>
      <c r="I28" s="133">
        <f>SUM(I30:I40)</f>
        <v>18706408352</v>
      </c>
      <c r="J28" s="101">
        <f>I28/I13*100</f>
        <v>22.35170600370493</v>
      </c>
      <c r="K28" s="236">
        <f>(C28-G28)/G28*100</f>
        <v>-31.966558789224159</v>
      </c>
      <c r="L28" s="236">
        <f>(E28-I28)/I28*100</f>
        <v>-32.296691814460829</v>
      </c>
      <c r="M28" s="74"/>
    </row>
    <row r="29" spans="1:13" x14ac:dyDescent="0.2">
      <c r="B29" s="61"/>
      <c r="C29" s="80"/>
      <c r="D29" s="58"/>
      <c r="E29" s="130"/>
      <c r="F29" s="58"/>
      <c r="G29" s="130"/>
      <c r="H29" s="58"/>
      <c r="I29" s="130"/>
      <c r="J29" s="58"/>
      <c r="M29" s="42"/>
    </row>
    <row r="30" spans="1:13" x14ac:dyDescent="0.2">
      <c r="A30" s="64">
        <v>11</v>
      </c>
      <c r="B30" s="61" t="s">
        <v>170</v>
      </c>
      <c r="C30" s="80">
        <v>263549206</v>
      </c>
      <c r="D30" s="58">
        <v>3.3259616420010509</v>
      </c>
      <c r="E30" s="130">
        <v>1905301233</v>
      </c>
      <c r="F30" s="58">
        <v>3.0757213133927142</v>
      </c>
      <c r="G30" s="130">
        <v>319177257</v>
      </c>
      <c r="H30" s="58">
        <v>3.3638102330696049</v>
      </c>
      <c r="I30" s="130">
        <v>2695038330</v>
      </c>
      <c r="J30" s="58">
        <v>3.2202175472361838</v>
      </c>
      <c r="K30" s="237">
        <v>-17.428576059227176</v>
      </c>
      <c r="L30" s="237">
        <v>-29.303371614755481</v>
      </c>
      <c r="M30" s="42"/>
    </row>
    <row r="31" spans="1:13" x14ac:dyDescent="0.2">
      <c r="A31" s="64">
        <v>12</v>
      </c>
      <c r="B31" s="61" t="s">
        <v>180</v>
      </c>
      <c r="C31" s="80">
        <v>162148286</v>
      </c>
      <c r="D31" s="58">
        <v>2.0462933193288242</v>
      </c>
      <c r="E31" s="130">
        <v>1111246115</v>
      </c>
      <c r="F31" s="58">
        <v>1.793880831614594</v>
      </c>
      <c r="G31" s="131">
        <v>157973350</v>
      </c>
      <c r="H31" s="58">
        <v>1.664881690747428</v>
      </c>
      <c r="I31" s="130">
        <v>1467124794</v>
      </c>
      <c r="J31" s="58">
        <v>1.7530218227449372</v>
      </c>
      <c r="K31" s="237">
        <v>2.6428103221207921</v>
      </c>
      <c r="L31" s="237">
        <v>-24.256878518815348</v>
      </c>
      <c r="M31" s="42"/>
    </row>
    <row r="32" spans="1:13" x14ac:dyDescent="0.2">
      <c r="A32" s="64">
        <v>13</v>
      </c>
      <c r="B32" s="61" t="s">
        <v>173</v>
      </c>
      <c r="C32" s="80">
        <v>136712877</v>
      </c>
      <c r="D32" s="58">
        <v>1.7253012891627066</v>
      </c>
      <c r="E32" s="130">
        <v>1411603568</v>
      </c>
      <c r="F32" s="58">
        <v>2.2787468485088636</v>
      </c>
      <c r="G32" s="80">
        <v>244471484</v>
      </c>
      <c r="H32" s="58">
        <v>2.5764858289164136</v>
      </c>
      <c r="I32" s="80">
        <v>1958049111</v>
      </c>
      <c r="J32" s="58">
        <v>2.3396120327507219</v>
      </c>
      <c r="K32" s="237">
        <v>-44.078190730825682</v>
      </c>
      <c r="L32" s="237">
        <v>-27.907652567556053</v>
      </c>
      <c r="M32" s="42"/>
    </row>
    <row r="33" spans="1:13" x14ac:dyDescent="0.2">
      <c r="A33" s="64">
        <v>14</v>
      </c>
      <c r="B33" s="61" t="s">
        <v>297</v>
      </c>
      <c r="C33" s="80">
        <v>87495386</v>
      </c>
      <c r="D33" s="58">
        <v>1.10418203152574</v>
      </c>
      <c r="E33" s="130">
        <v>506550073</v>
      </c>
      <c r="F33" s="58">
        <v>0.81772206349416421</v>
      </c>
      <c r="G33" s="80">
        <v>68260847</v>
      </c>
      <c r="H33" s="58">
        <v>0.71940130639257505</v>
      </c>
      <c r="I33" s="80">
        <v>621839238</v>
      </c>
      <c r="J33" s="58">
        <v>0.74301638068634723</v>
      </c>
      <c r="K33" s="237">
        <v>28.177996384955485</v>
      </c>
      <c r="L33" s="237">
        <v>-18.540027382447033</v>
      </c>
      <c r="M33" s="42"/>
    </row>
    <row r="34" spans="1:13" x14ac:dyDescent="0.2">
      <c r="A34" s="64">
        <v>15</v>
      </c>
      <c r="B34" s="61" t="s">
        <v>184</v>
      </c>
      <c r="C34" s="80">
        <v>60267289</v>
      </c>
      <c r="D34" s="58">
        <v>0.76056647835771463</v>
      </c>
      <c r="E34" s="130">
        <v>554899055</v>
      </c>
      <c r="F34" s="58">
        <v>0.89577166102898131</v>
      </c>
      <c r="G34" s="80">
        <v>103931995</v>
      </c>
      <c r="H34" s="58">
        <v>1.0953396605082644</v>
      </c>
      <c r="I34" s="80">
        <v>1137213754</v>
      </c>
      <c r="J34" s="58">
        <v>1.3588213736422565</v>
      </c>
      <c r="K34" s="237">
        <v>-42.012766136164323</v>
      </c>
      <c r="L34" s="237">
        <v>-51.205386582054999</v>
      </c>
      <c r="M34" s="42"/>
    </row>
    <row r="35" spans="1:13" x14ac:dyDescent="0.2">
      <c r="A35" s="64">
        <v>16</v>
      </c>
      <c r="B35" s="61" t="s">
        <v>181</v>
      </c>
      <c r="C35" s="80">
        <v>55002949</v>
      </c>
      <c r="D35" s="58">
        <v>0.69413109357248481</v>
      </c>
      <c r="E35" s="130">
        <v>422408377</v>
      </c>
      <c r="F35" s="58">
        <v>0.68189240923801198</v>
      </c>
      <c r="G35" s="80">
        <v>101206983</v>
      </c>
      <c r="H35" s="58">
        <v>1.0666207494649331</v>
      </c>
      <c r="I35" s="80">
        <v>1211923220</v>
      </c>
      <c r="J35" s="58">
        <v>1.4480893928313734</v>
      </c>
      <c r="K35" s="237">
        <v>-45.653009931142797</v>
      </c>
      <c r="L35" s="237">
        <v>-65.145615660371618</v>
      </c>
      <c r="M35" s="42"/>
    </row>
    <row r="36" spans="1:13" x14ac:dyDescent="0.2">
      <c r="A36" s="64">
        <v>17</v>
      </c>
      <c r="B36" s="73" t="s">
        <v>298</v>
      </c>
      <c r="C36" s="80">
        <v>54051985</v>
      </c>
      <c r="D36" s="58">
        <v>0.68213003375170933</v>
      </c>
      <c r="E36" s="130">
        <v>439277986</v>
      </c>
      <c r="F36" s="58">
        <v>0.709124961787303</v>
      </c>
      <c r="G36" s="130">
        <v>69280518</v>
      </c>
      <c r="H36" s="58">
        <v>0.7301476226445639</v>
      </c>
      <c r="I36" s="130">
        <v>554595249</v>
      </c>
      <c r="J36" s="58">
        <v>0.66266862796108017</v>
      </c>
      <c r="K36" s="237">
        <v>-21.980974507147888</v>
      </c>
      <c r="L36" s="237">
        <v>-20.79304920262669</v>
      </c>
      <c r="M36" s="42"/>
    </row>
    <row r="37" spans="1:13" x14ac:dyDescent="0.2">
      <c r="A37" s="64">
        <v>18</v>
      </c>
      <c r="B37" s="73" t="s">
        <v>175</v>
      </c>
      <c r="C37" s="80">
        <v>51137621</v>
      </c>
      <c r="D37" s="58">
        <v>0.64535108449231082</v>
      </c>
      <c r="E37" s="130">
        <v>382180624</v>
      </c>
      <c r="F37" s="58">
        <v>0.61695288411253923</v>
      </c>
      <c r="G37" s="80">
        <v>51292752</v>
      </c>
      <c r="H37" s="58">
        <v>0.54057449356393672</v>
      </c>
      <c r="I37" s="80">
        <v>467148720</v>
      </c>
      <c r="J37" s="58">
        <v>0.55818148802096001</v>
      </c>
      <c r="K37" s="237">
        <v>-0.30244234117132729</v>
      </c>
      <c r="L37" s="237">
        <v>-18.188660775951604</v>
      </c>
      <c r="M37" s="42"/>
    </row>
    <row r="38" spans="1:13" x14ac:dyDescent="0.2">
      <c r="A38" s="64">
        <v>19</v>
      </c>
      <c r="B38" s="73" t="s">
        <v>183</v>
      </c>
      <c r="C38" s="80">
        <v>48415296</v>
      </c>
      <c r="D38" s="58">
        <v>0.61099564603555256</v>
      </c>
      <c r="E38" s="130">
        <v>404679636</v>
      </c>
      <c r="F38" s="58">
        <v>0.65327296281721636</v>
      </c>
      <c r="G38" s="80">
        <v>57533256</v>
      </c>
      <c r="H38" s="58">
        <v>0.6063431871482412</v>
      </c>
      <c r="I38" s="80">
        <v>589199241</v>
      </c>
      <c r="J38" s="58">
        <v>0.70401586261908233</v>
      </c>
      <c r="K38" s="237">
        <v>-15.848155717103863</v>
      </c>
      <c r="L38" s="237">
        <v>-31.317013356437773</v>
      </c>
      <c r="M38" s="42"/>
    </row>
    <row r="39" spans="1:13" x14ac:dyDescent="0.2">
      <c r="A39" s="64">
        <v>20</v>
      </c>
      <c r="B39" s="73" t="s">
        <v>299</v>
      </c>
      <c r="C39" s="80">
        <v>47063092</v>
      </c>
      <c r="D39" s="58">
        <v>0.59393098207993289</v>
      </c>
      <c r="E39" s="130">
        <v>115638642</v>
      </c>
      <c r="F39" s="58">
        <v>0.18667506727593131</v>
      </c>
      <c r="G39" s="80">
        <v>45709878</v>
      </c>
      <c r="H39" s="58">
        <v>0.48173656486045691</v>
      </c>
      <c r="I39" s="80">
        <v>175943092</v>
      </c>
      <c r="J39" s="58">
        <v>0.2102289328750995</v>
      </c>
      <c r="K39" s="237">
        <v>2.9604410670271308</v>
      </c>
      <c r="L39" s="237">
        <v>-34.274974546883605</v>
      </c>
      <c r="M39" s="42"/>
    </row>
    <row r="40" spans="1:13" x14ac:dyDescent="0.2">
      <c r="A40" s="64">
        <v>21</v>
      </c>
      <c r="B40" s="73" t="s">
        <v>86</v>
      </c>
      <c r="C40" s="80">
        <v>479564143</v>
      </c>
      <c r="D40" s="58">
        <v>6.0520461006325581</v>
      </c>
      <c r="E40" s="80">
        <v>5411071988</v>
      </c>
      <c r="F40" s="58">
        <v>8.7350751437811542</v>
      </c>
      <c r="G40" s="80">
        <v>905717052</v>
      </c>
      <c r="H40" s="58">
        <v>9.5453551935977554</v>
      </c>
      <c r="I40" s="80">
        <v>7828333603</v>
      </c>
      <c r="J40" s="58">
        <v>9.3538325423368871</v>
      </c>
      <c r="K40" s="237">
        <v>-47.051439305351629</v>
      </c>
      <c r="L40" s="237">
        <v>-30.878367448132881</v>
      </c>
      <c r="M40" s="42"/>
    </row>
    <row r="41" spans="1:13" x14ac:dyDescent="0.2">
      <c r="A41" s="134"/>
      <c r="B41" s="135"/>
      <c r="C41" s="136"/>
      <c r="D41" s="137"/>
      <c r="E41" s="138"/>
      <c r="F41" s="137"/>
      <c r="G41" s="138"/>
      <c r="H41" s="137"/>
      <c r="I41" s="138"/>
      <c r="J41" s="79"/>
      <c r="K41" s="137"/>
      <c r="L41" s="137"/>
    </row>
    <row r="43" spans="1:13" s="208" customFormat="1" ht="12" x14ac:dyDescent="0.2">
      <c r="A43" s="249" t="s">
        <v>187</v>
      </c>
      <c r="B43" s="263"/>
      <c r="C43" s="255"/>
      <c r="D43" s="256"/>
      <c r="E43" s="263"/>
      <c r="F43" s="256"/>
      <c r="G43" s="264"/>
      <c r="H43" s="256"/>
      <c r="I43" s="264"/>
      <c r="J43" s="265"/>
      <c r="K43" s="256"/>
      <c r="L43" s="256"/>
    </row>
    <row r="44" spans="1:13" s="208" customFormat="1" ht="12" x14ac:dyDescent="0.2">
      <c r="A44" s="292" t="s">
        <v>88</v>
      </c>
      <c r="B44" s="263" t="s">
        <v>188</v>
      </c>
      <c r="C44" s="255"/>
      <c r="D44" s="256"/>
      <c r="E44" s="234"/>
      <c r="F44" s="256"/>
      <c r="G44" s="264"/>
      <c r="H44" s="256"/>
      <c r="I44" s="264"/>
      <c r="J44" s="265"/>
      <c r="K44" s="256"/>
      <c r="L44" s="256"/>
    </row>
    <row r="45" spans="1:13" s="255" customFormat="1" ht="12" x14ac:dyDescent="0.2">
      <c r="A45" s="275" t="s">
        <v>90</v>
      </c>
      <c r="B45" s="263" t="s">
        <v>189</v>
      </c>
      <c r="D45" s="256"/>
      <c r="E45" s="263"/>
      <c r="F45" s="256"/>
      <c r="G45" s="264"/>
      <c r="H45" s="256"/>
      <c r="I45" s="264"/>
      <c r="J45" s="265"/>
      <c r="K45" s="256"/>
      <c r="L45" s="256"/>
    </row>
    <row r="46" spans="1:13" s="208" customFormat="1" ht="12" x14ac:dyDescent="0.2">
      <c r="A46" s="275" t="s">
        <v>92</v>
      </c>
      <c r="B46" s="263" t="s">
        <v>190</v>
      </c>
      <c r="C46" s="255"/>
      <c r="D46" s="256"/>
      <c r="E46" s="263"/>
      <c r="F46" s="256"/>
      <c r="G46" s="264"/>
      <c r="H46" s="256"/>
      <c r="I46" s="264"/>
      <c r="J46" s="265"/>
      <c r="K46" s="256"/>
      <c r="L46" s="256"/>
    </row>
    <row r="47" spans="1:13" s="255" customFormat="1" ht="12" x14ac:dyDescent="0.2">
      <c r="A47" s="275" t="s">
        <v>100</v>
      </c>
      <c r="B47" s="263" t="s">
        <v>101</v>
      </c>
      <c r="D47" s="256"/>
      <c r="E47" s="234"/>
      <c r="F47" s="256"/>
      <c r="G47" s="264"/>
      <c r="H47" s="256"/>
      <c r="I47" s="264"/>
      <c r="J47" s="265"/>
      <c r="K47" s="256"/>
      <c r="L47" s="256"/>
    </row>
    <row r="48" spans="1:13" s="208" customFormat="1" ht="12" x14ac:dyDescent="0.2">
      <c r="A48" s="275" t="s">
        <v>102</v>
      </c>
      <c r="B48" s="263" t="s">
        <v>103</v>
      </c>
      <c r="C48" s="255"/>
      <c r="D48" s="256"/>
      <c r="E48" s="263"/>
      <c r="F48" s="256"/>
      <c r="G48" s="264"/>
      <c r="H48" s="256"/>
      <c r="I48" s="264"/>
      <c r="J48" s="265"/>
      <c r="K48" s="256"/>
      <c r="L48" s="256"/>
    </row>
    <row r="49" spans="1:10" x14ac:dyDescent="0.2">
      <c r="A49" s="208" t="s">
        <v>362</v>
      </c>
    </row>
    <row r="51" spans="1:10" x14ac:dyDescent="0.2">
      <c r="B51" s="63"/>
      <c r="C51" s="139"/>
    </row>
    <row r="52" spans="1:10" x14ac:dyDescent="0.2">
      <c r="B52" s="63"/>
      <c r="C52" s="139"/>
    </row>
    <row r="53" spans="1:10" x14ac:dyDescent="0.2">
      <c r="B53" s="63"/>
      <c r="C53" s="139"/>
    </row>
    <row r="54" spans="1:10" x14ac:dyDescent="0.2">
      <c r="B54" s="63"/>
      <c r="C54" s="139"/>
    </row>
    <row r="55" spans="1:10" x14ac:dyDescent="0.2">
      <c r="B55" s="63"/>
      <c r="C55" s="139"/>
    </row>
    <row r="56" spans="1:10" x14ac:dyDescent="0.2">
      <c r="B56" s="63"/>
      <c r="C56" s="139"/>
    </row>
    <row r="57" spans="1:10" x14ac:dyDescent="0.2">
      <c r="C57" s="139"/>
    </row>
    <row r="60" spans="1:10" x14ac:dyDescent="0.2">
      <c r="B60" s="12"/>
      <c r="C60" s="139"/>
      <c r="E60" s="12"/>
      <c r="G60" s="12"/>
      <c r="I60" s="12"/>
      <c r="J60" s="18"/>
    </row>
    <row r="61" spans="1:10" x14ac:dyDescent="0.2">
      <c r="B61" s="12"/>
      <c r="E61" s="12"/>
      <c r="G61" s="12"/>
      <c r="I61" s="12"/>
      <c r="J61" s="18"/>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8CD55-6B12-491B-81EC-6622E79D57B1}">
  <sheetPr codeName="Sheet11"/>
  <dimension ref="A1:R31"/>
  <sheetViews>
    <sheetView zoomScale="70" zoomScaleNormal="70" zoomScaleSheetLayoutView="100" workbookViewId="0">
      <selection activeCell="E34" sqref="E34"/>
    </sheetView>
  </sheetViews>
  <sheetFormatPr defaultColWidth="8.85546875" defaultRowHeight="12.75" x14ac:dyDescent="0.2"/>
  <cols>
    <col min="1" max="1" width="8.7109375" style="147" customWidth="1"/>
    <col min="2" max="2" width="23.42578125" style="147" customWidth="1"/>
    <col min="3" max="12" width="12.42578125" style="147" customWidth="1"/>
    <col min="13" max="13" width="11.42578125" style="147" customWidth="1"/>
    <col min="14" max="16384" width="8.85546875" style="147"/>
  </cols>
  <sheetData>
    <row r="1" spans="1:18" x14ac:dyDescent="0.2">
      <c r="A1" s="410" t="s">
        <v>191</v>
      </c>
      <c r="B1" s="410"/>
      <c r="C1" s="410"/>
      <c r="D1" s="410"/>
      <c r="E1" s="410"/>
      <c r="F1" s="410"/>
      <c r="G1" s="410"/>
      <c r="H1" s="410"/>
      <c r="I1" s="410"/>
      <c r="J1" s="410"/>
      <c r="K1" s="410"/>
      <c r="L1" s="410"/>
    </row>
    <row r="2" spans="1:18" x14ac:dyDescent="0.2">
      <c r="A2" s="410" t="s">
        <v>1</v>
      </c>
      <c r="B2" s="410"/>
      <c r="C2" s="410"/>
      <c r="D2" s="410"/>
      <c r="E2" s="410"/>
      <c r="F2" s="410"/>
      <c r="G2" s="410"/>
      <c r="H2" s="410"/>
      <c r="I2" s="410"/>
      <c r="J2" s="410"/>
      <c r="K2" s="410"/>
      <c r="L2" s="410"/>
    </row>
    <row r="3" spans="1:18" s="140" customFormat="1" ht="14.25" x14ac:dyDescent="0.2">
      <c r="A3" s="422" t="s">
        <v>303</v>
      </c>
      <c r="B3" s="422"/>
      <c r="C3" s="422"/>
      <c r="D3" s="422"/>
      <c r="E3" s="422"/>
      <c r="F3" s="422"/>
      <c r="G3" s="422"/>
      <c r="H3" s="422"/>
      <c r="I3" s="422"/>
      <c r="J3" s="422"/>
      <c r="K3" s="422"/>
      <c r="L3" s="422"/>
    </row>
    <row r="4" spans="1:18" s="140" customFormat="1" ht="14.25" x14ac:dyDescent="0.2">
      <c r="A4" s="410" t="s">
        <v>2</v>
      </c>
      <c r="B4" s="410"/>
      <c r="C4" s="410"/>
      <c r="D4" s="410"/>
      <c r="E4" s="410"/>
      <c r="F4" s="410"/>
      <c r="G4" s="410"/>
      <c r="H4" s="410"/>
      <c r="I4" s="410"/>
      <c r="J4" s="410"/>
      <c r="K4" s="410"/>
      <c r="L4" s="410"/>
    </row>
    <row r="5" spans="1:18" s="140" customFormat="1" ht="14.25" x14ac:dyDescent="0.2">
      <c r="A5" s="73"/>
      <c r="B5" s="73"/>
      <c r="C5" s="141"/>
      <c r="D5" s="139"/>
      <c r="E5" s="141"/>
      <c r="F5" s="139"/>
      <c r="G5" s="141"/>
      <c r="H5" s="139"/>
      <c r="I5" s="141"/>
      <c r="J5" s="12"/>
      <c r="K5" s="18"/>
      <c r="L5" s="18"/>
    </row>
    <row r="6" spans="1:18" s="140" customFormat="1" ht="14.25" x14ac:dyDescent="0.2">
      <c r="A6" s="403" t="s">
        <v>352</v>
      </c>
      <c r="B6" s="402"/>
      <c r="C6" s="402"/>
      <c r="D6" s="402"/>
      <c r="E6" s="402"/>
      <c r="F6" s="402"/>
      <c r="G6" s="402"/>
      <c r="H6" s="402"/>
      <c r="I6" s="402"/>
      <c r="J6" s="402"/>
      <c r="K6" s="402"/>
      <c r="L6" s="402"/>
      <c r="R6" s="169"/>
    </row>
    <row r="7" spans="1:18" s="140" customFormat="1" ht="14.25" x14ac:dyDescent="0.2">
      <c r="A7" s="429" t="s">
        <v>317</v>
      </c>
      <c r="B7" s="429"/>
      <c r="C7" s="429"/>
      <c r="D7" s="429"/>
      <c r="E7" s="429"/>
      <c r="F7" s="429"/>
      <c r="G7" s="429"/>
      <c r="H7" s="429"/>
      <c r="I7" s="429"/>
      <c r="J7" s="429"/>
      <c r="K7" s="429"/>
      <c r="L7" s="429"/>
    </row>
    <row r="8" spans="1:18" x14ac:dyDescent="0.2">
      <c r="A8" s="39"/>
      <c r="B8" s="73"/>
      <c r="C8" s="141"/>
      <c r="D8" s="12"/>
      <c r="E8" s="141"/>
      <c r="F8" s="12"/>
      <c r="G8" s="141"/>
      <c r="H8" s="12"/>
      <c r="I8" s="141"/>
      <c r="J8" s="12"/>
      <c r="K8" s="18"/>
      <c r="L8" s="18"/>
    </row>
    <row r="9" spans="1:18" ht="27.6" customHeight="1" x14ac:dyDescent="0.2">
      <c r="A9" s="419" t="s">
        <v>193</v>
      </c>
      <c r="B9" s="380"/>
      <c r="C9" s="398">
        <v>2020</v>
      </c>
      <c r="D9" s="398"/>
      <c r="E9" s="398"/>
      <c r="F9" s="398"/>
      <c r="G9" s="398">
        <v>2019</v>
      </c>
      <c r="H9" s="398"/>
      <c r="I9" s="398"/>
      <c r="J9" s="398"/>
      <c r="K9" s="420" t="s">
        <v>342</v>
      </c>
      <c r="L9" s="421"/>
    </row>
    <row r="10" spans="1:18" ht="25.5" x14ac:dyDescent="0.2">
      <c r="A10" s="397"/>
      <c r="B10" s="380"/>
      <c r="C10" s="277" t="s">
        <v>309</v>
      </c>
      <c r="D10" s="217" t="s">
        <v>335</v>
      </c>
      <c r="E10" s="277" t="s">
        <v>318</v>
      </c>
      <c r="F10" s="217" t="s">
        <v>335</v>
      </c>
      <c r="G10" s="277" t="s">
        <v>310</v>
      </c>
      <c r="H10" s="217" t="s">
        <v>335</v>
      </c>
      <c r="I10" s="277" t="s">
        <v>319</v>
      </c>
      <c r="J10" s="217" t="s">
        <v>335</v>
      </c>
      <c r="K10" s="278" t="s">
        <v>165</v>
      </c>
      <c r="L10" s="279" t="s">
        <v>6</v>
      </c>
    </row>
    <row r="11" spans="1:18" x14ac:dyDescent="0.2">
      <c r="A11" s="397"/>
      <c r="B11" s="380"/>
      <c r="C11" s="280" t="s">
        <v>9</v>
      </c>
      <c r="D11" s="280" t="s">
        <v>10</v>
      </c>
      <c r="E11" s="280" t="s">
        <v>11</v>
      </c>
      <c r="F11" s="280" t="s">
        <v>12</v>
      </c>
      <c r="G11" s="280" t="s">
        <v>13</v>
      </c>
      <c r="H11" s="280" t="s">
        <v>14</v>
      </c>
      <c r="I11" s="280" t="s">
        <v>15</v>
      </c>
      <c r="J11" s="280" t="s">
        <v>16</v>
      </c>
      <c r="K11" s="281" t="s">
        <v>166</v>
      </c>
      <c r="L11" s="282" t="s">
        <v>167</v>
      </c>
    </row>
    <row r="13" spans="1:18" x14ac:dyDescent="0.2">
      <c r="A13" s="30"/>
      <c r="B13" s="127" t="s">
        <v>200</v>
      </c>
      <c r="C13" s="142">
        <v>7924.0001650000004</v>
      </c>
      <c r="D13" s="142"/>
      <c r="E13" s="142">
        <v>61946.484706000003</v>
      </c>
      <c r="F13" s="142"/>
      <c r="G13" s="142">
        <v>9488.5631140000005</v>
      </c>
      <c r="H13" s="170"/>
      <c r="I13" s="142">
        <v>83691.188265000004</v>
      </c>
      <c r="J13" s="170"/>
      <c r="K13" s="284">
        <v>-16.488934417177973</v>
      </c>
      <c r="L13" s="284">
        <v>-25.982070525928624</v>
      </c>
    </row>
    <row r="14" spans="1:18" x14ac:dyDescent="0.2">
      <c r="C14" s="143"/>
      <c r="D14" s="143"/>
      <c r="E14" s="143"/>
      <c r="F14" s="143"/>
      <c r="G14" s="143"/>
      <c r="H14" s="143"/>
      <c r="I14" s="143"/>
      <c r="J14" s="143"/>
      <c r="K14" s="148"/>
      <c r="L14" s="148"/>
    </row>
    <row r="15" spans="1:18" ht="14.25" x14ac:dyDescent="0.2">
      <c r="A15" s="39">
        <v>1</v>
      </c>
      <c r="B15" s="144" t="s">
        <v>325</v>
      </c>
      <c r="C15" s="143">
        <v>6914.1369729999997</v>
      </c>
      <c r="D15" s="311">
        <v>87.255638932713225</v>
      </c>
      <c r="E15" s="143">
        <v>53224.781060000001</v>
      </c>
      <c r="F15" s="311">
        <v>85.920583407769641</v>
      </c>
      <c r="G15" s="143">
        <v>7983.7440269999997</v>
      </c>
      <c r="H15" s="311">
        <v>84.140706354372043</v>
      </c>
      <c r="I15" s="143">
        <v>70692.461943999995</v>
      </c>
      <c r="J15" s="372">
        <v>84.468225878403345</v>
      </c>
      <c r="K15" s="284">
        <v>-13.397311466684378</v>
      </c>
      <c r="L15" s="284">
        <v>-24.709396735732952</v>
      </c>
    </row>
    <row r="16" spans="1:18" ht="14.25" x14ac:dyDescent="0.2">
      <c r="A16" s="39">
        <v>2</v>
      </c>
      <c r="B16" s="145" t="s">
        <v>326</v>
      </c>
      <c r="C16" s="143">
        <v>4016.6459559999998</v>
      </c>
      <c r="D16" s="311">
        <v>50.689624840511335</v>
      </c>
      <c r="E16" s="143">
        <v>30063.297037</v>
      </c>
      <c r="F16" s="311">
        <v>48.531078364948989</v>
      </c>
      <c r="G16" s="143">
        <v>4519.407013</v>
      </c>
      <c r="H16" s="311">
        <v>47.630046390604633</v>
      </c>
      <c r="I16" s="143">
        <v>39690.394577999999</v>
      </c>
      <c r="J16" s="372">
        <v>47.424819029124343</v>
      </c>
      <c r="K16" s="284">
        <v>-11.124491676757952</v>
      </c>
      <c r="L16" s="284">
        <v>-24.255484591065784</v>
      </c>
    </row>
    <row r="17" spans="1:12" ht="14.25" x14ac:dyDescent="0.2">
      <c r="A17" s="39">
        <v>3</v>
      </c>
      <c r="B17" s="145" t="s">
        <v>327</v>
      </c>
      <c r="C17" s="143">
        <v>2143.898381</v>
      </c>
      <c r="D17" s="311">
        <v>27.055758914159483</v>
      </c>
      <c r="E17" s="143">
        <v>16499.839805</v>
      </c>
      <c r="F17" s="311">
        <v>26.63563539288592</v>
      </c>
      <c r="G17" s="143">
        <v>2508.4460170000002</v>
      </c>
      <c r="H17" s="311">
        <v>26.436521387510055</v>
      </c>
      <c r="I17" s="143">
        <v>22220.666402999999</v>
      </c>
      <c r="J17" s="372">
        <v>26.550783736802043</v>
      </c>
      <c r="K17" s="284">
        <v>-14.532807703630969</v>
      </c>
      <c r="L17" s="284">
        <v>-25.745522183023432</v>
      </c>
    </row>
    <row r="18" spans="1:12" ht="14.25" x14ac:dyDescent="0.2">
      <c r="A18" s="39">
        <v>4</v>
      </c>
      <c r="B18" s="145" t="s">
        <v>328</v>
      </c>
      <c r="C18" s="143">
        <v>548.673135</v>
      </c>
      <c r="D18" s="311">
        <v>6.9241938866113086</v>
      </c>
      <c r="E18" s="143">
        <v>4626.0012640000004</v>
      </c>
      <c r="F18" s="311">
        <v>7.467738138742094</v>
      </c>
      <c r="G18" s="143">
        <v>798.12315000000001</v>
      </c>
      <c r="H18" s="311">
        <v>8.4114226823490359</v>
      </c>
      <c r="I18" s="143">
        <v>6757.6197570000004</v>
      </c>
      <c r="J18" s="372">
        <v>8.0744698421566863</v>
      </c>
      <c r="K18" s="284">
        <v>-31.254577066208395</v>
      </c>
      <c r="L18" s="284">
        <v>-31.543924779015942</v>
      </c>
    </row>
    <row r="19" spans="1:12" ht="14.25" x14ac:dyDescent="0.2">
      <c r="A19" s="39">
        <v>5</v>
      </c>
      <c r="B19" s="146" t="s">
        <v>329</v>
      </c>
      <c r="C19" s="143">
        <v>446.94883299999998</v>
      </c>
      <c r="D19" s="311">
        <v>5.6404445190972554</v>
      </c>
      <c r="E19" s="143">
        <v>3968.369389</v>
      </c>
      <c r="F19" s="311">
        <v>6.4061252350863951</v>
      </c>
      <c r="G19" s="143">
        <v>688.29835000000003</v>
      </c>
      <c r="H19" s="311">
        <v>7.2539787292392353</v>
      </c>
      <c r="I19" s="143">
        <v>6040.8417069999996</v>
      </c>
      <c r="J19" s="372">
        <v>7.2180140254100138</v>
      </c>
      <c r="K19" s="284">
        <v>-35.064665925757346</v>
      </c>
      <c r="L19" s="284">
        <v>-34.307674634123629</v>
      </c>
    </row>
    <row r="21" spans="1:12" x14ac:dyDescent="0.2">
      <c r="A21" s="149"/>
      <c r="B21" s="149"/>
      <c r="C21" s="149"/>
      <c r="D21" s="149"/>
      <c r="E21" s="149"/>
      <c r="F21" s="149"/>
      <c r="G21" s="149"/>
      <c r="H21" s="149"/>
      <c r="I21" s="149"/>
      <c r="J21" s="149"/>
      <c r="K21" s="149"/>
      <c r="L21" s="149"/>
    </row>
    <row r="23" spans="1:12" s="271" customFormat="1" ht="12" x14ac:dyDescent="0.2">
      <c r="A23" s="227" t="s">
        <v>194</v>
      </c>
      <c r="B23" s="263"/>
      <c r="C23" s="272"/>
      <c r="D23" s="208"/>
      <c r="E23" s="272"/>
      <c r="F23" s="208"/>
      <c r="G23" s="272"/>
      <c r="H23" s="208"/>
      <c r="I23" s="272"/>
      <c r="J23" s="208"/>
      <c r="K23" s="256"/>
      <c r="L23" s="256"/>
    </row>
    <row r="24" spans="1:12" s="271" customFormat="1" ht="23.45" customHeight="1" x14ac:dyDescent="0.2">
      <c r="A24" s="235" t="s">
        <v>88</v>
      </c>
      <c r="B24" s="418" t="s">
        <v>195</v>
      </c>
      <c r="C24" s="418"/>
      <c r="D24" s="418"/>
      <c r="E24" s="418"/>
      <c r="F24" s="418"/>
      <c r="G24" s="418"/>
      <c r="H24" s="418"/>
      <c r="I24" s="418"/>
      <c r="J24" s="418"/>
      <c r="K24" s="418"/>
      <c r="L24" s="418"/>
    </row>
    <row r="25" spans="1:12" s="271" customFormat="1" ht="12" x14ac:dyDescent="0.2">
      <c r="A25" s="235" t="s">
        <v>90</v>
      </c>
      <c r="B25" s="227" t="s">
        <v>196</v>
      </c>
      <c r="C25" s="374"/>
      <c r="D25" s="321"/>
      <c r="E25" s="374"/>
      <c r="F25" s="321"/>
      <c r="G25" s="374"/>
      <c r="H25" s="321"/>
      <c r="I25" s="374"/>
      <c r="J25" s="321"/>
      <c r="K25" s="375"/>
      <c r="L25" s="375"/>
    </row>
    <row r="26" spans="1:12" s="271" customFormat="1" ht="12" x14ac:dyDescent="0.2">
      <c r="A26" s="235" t="s">
        <v>92</v>
      </c>
      <c r="B26" s="234" t="s">
        <v>197</v>
      </c>
      <c r="C26" s="374"/>
      <c r="D26" s="321"/>
      <c r="E26" s="374"/>
      <c r="F26" s="321"/>
      <c r="G26" s="374"/>
      <c r="H26" s="321"/>
      <c r="I26" s="374"/>
      <c r="J26" s="321"/>
      <c r="K26" s="375"/>
      <c r="L26" s="375"/>
    </row>
    <row r="27" spans="1:12" s="376" customFormat="1" ht="22.9" customHeight="1" x14ac:dyDescent="0.2">
      <c r="A27" s="373" t="s">
        <v>94</v>
      </c>
      <c r="B27" s="418" t="s">
        <v>198</v>
      </c>
      <c r="C27" s="418"/>
      <c r="D27" s="418"/>
      <c r="E27" s="418"/>
      <c r="F27" s="418"/>
      <c r="G27" s="418"/>
      <c r="H27" s="418"/>
      <c r="I27" s="418"/>
      <c r="J27" s="418"/>
      <c r="K27" s="418"/>
      <c r="L27" s="418"/>
    </row>
    <row r="28" spans="1:12" s="271" customFormat="1" ht="16.149999999999999" customHeight="1" x14ac:dyDescent="0.2">
      <c r="A28" s="233" t="s">
        <v>96</v>
      </c>
      <c r="B28" s="430" t="s">
        <v>199</v>
      </c>
      <c r="C28" s="430"/>
      <c r="D28" s="430"/>
      <c r="E28" s="430"/>
      <c r="F28" s="430"/>
      <c r="G28" s="234"/>
      <c r="H28" s="234"/>
      <c r="I28" s="234"/>
      <c r="J28" s="234"/>
      <c r="K28" s="234"/>
      <c r="L28" s="234"/>
    </row>
    <row r="29" spans="1:12" s="271" customFormat="1" ht="12" x14ac:dyDescent="0.2">
      <c r="A29" s="233" t="s">
        <v>100</v>
      </c>
      <c r="B29" s="227" t="s">
        <v>101</v>
      </c>
      <c r="C29" s="374"/>
      <c r="D29" s="321"/>
      <c r="E29" s="374"/>
      <c r="F29" s="321"/>
      <c r="G29" s="374"/>
      <c r="H29" s="321"/>
      <c r="I29" s="374"/>
      <c r="J29" s="321"/>
      <c r="K29" s="375"/>
      <c r="L29" s="375"/>
    </row>
    <row r="30" spans="1:12" s="271" customFormat="1" ht="12" x14ac:dyDescent="0.2">
      <c r="A30" s="275" t="s">
        <v>102</v>
      </c>
      <c r="B30" s="276" t="s">
        <v>103</v>
      </c>
      <c r="C30" s="374"/>
      <c r="D30" s="321"/>
      <c r="E30" s="374"/>
      <c r="F30" s="321"/>
      <c r="G30" s="374"/>
      <c r="H30" s="321"/>
      <c r="I30" s="374"/>
      <c r="J30" s="321"/>
      <c r="K30" s="375"/>
      <c r="L30" s="375"/>
    </row>
    <row r="31" spans="1:12" s="271" customFormat="1" ht="12" x14ac:dyDescent="0.2">
      <c r="A31" s="208" t="s">
        <v>362</v>
      </c>
    </row>
  </sheetData>
  <mergeCells count="13">
    <mergeCell ref="B28:F28"/>
    <mergeCell ref="A9:B11"/>
    <mergeCell ref="C9:F9"/>
    <mergeCell ref="G9:J9"/>
    <mergeCell ref="K9:L9"/>
    <mergeCell ref="B24:L24"/>
    <mergeCell ref="B27:L27"/>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0A108-D7D8-4B7C-9D21-E07FEBC161E3}">
  <sheetPr codeName="Sheet14">
    <pageSetUpPr fitToPage="1"/>
  </sheetPr>
  <dimension ref="A1:G85"/>
  <sheetViews>
    <sheetView zoomScale="70" zoomScaleNormal="70" workbookViewId="0">
      <selection activeCell="C40" sqref="C40"/>
    </sheetView>
  </sheetViews>
  <sheetFormatPr defaultColWidth="9.140625" defaultRowHeight="12.75" x14ac:dyDescent="0.2"/>
  <cols>
    <col min="1" max="1" width="5.5703125" style="62" customWidth="1"/>
    <col min="2" max="2" width="32" style="62" customWidth="1"/>
    <col min="3" max="3" width="24.28515625" style="42" customWidth="1"/>
    <col min="4" max="4" width="21.85546875" style="12" customWidth="1"/>
    <col min="5" max="5" width="19.42578125" style="12" customWidth="1"/>
    <col min="6" max="6" width="28" style="84" customWidth="1"/>
    <col min="7" max="16384" width="9.140625" style="12"/>
  </cols>
  <sheetData>
    <row r="1" spans="1:7" x14ac:dyDescent="0.2">
      <c r="A1" s="212" t="s">
        <v>0</v>
      </c>
      <c r="B1" s="31"/>
      <c r="C1" s="120"/>
      <c r="D1" s="31"/>
      <c r="E1" s="31"/>
      <c r="F1" s="171"/>
    </row>
    <row r="2" spans="1:7" x14ac:dyDescent="0.2">
      <c r="A2" s="212" t="s">
        <v>1</v>
      </c>
      <c r="B2" s="31"/>
      <c r="C2" s="120"/>
      <c r="D2" s="31"/>
      <c r="E2" s="31"/>
      <c r="F2" s="171"/>
    </row>
    <row r="3" spans="1:7" x14ac:dyDescent="0.2">
      <c r="A3" s="212" t="s">
        <v>303</v>
      </c>
      <c r="B3" s="31"/>
      <c r="C3" s="120"/>
      <c r="D3" s="31"/>
      <c r="E3" s="31"/>
      <c r="F3" s="171"/>
    </row>
    <row r="4" spans="1:7" x14ac:dyDescent="0.2">
      <c r="A4" s="212" t="s">
        <v>2</v>
      </c>
      <c r="B4" s="31"/>
      <c r="C4" s="120"/>
      <c r="D4" s="31"/>
      <c r="E4" s="31"/>
      <c r="F4" s="171"/>
    </row>
    <row r="5" spans="1:7" x14ac:dyDescent="0.2">
      <c r="A5" s="31"/>
      <c r="B5" s="31"/>
      <c r="C5" s="120"/>
      <c r="D5" s="31"/>
      <c r="E5" s="31"/>
      <c r="F5" s="171"/>
    </row>
    <row r="6" spans="1:7" s="19" customFormat="1" x14ac:dyDescent="0.2">
      <c r="A6" s="378" t="s">
        <v>353</v>
      </c>
      <c r="B6" s="378"/>
      <c r="C6" s="378"/>
      <c r="D6" s="378"/>
      <c r="E6" s="378"/>
      <c r="F6" s="378"/>
    </row>
    <row r="7" spans="1:7" s="19" customFormat="1" x14ac:dyDescent="0.2">
      <c r="A7" s="378" t="s">
        <v>317</v>
      </c>
      <c r="B7" s="378"/>
      <c r="C7" s="378"/>
      <c r="D7" s="378"/>
      <c r="E7" s="378"/>
      <c r="F7" s="378"/>
    </row>
    <row r="8" spans="1:7" x14ac:dyDescent="0.2">
      <c r="A8" s="12"/>
      <c r="B8" s="12"/>
    </row>
    <row r="9" spans="1:7" s="19" customFormat="1" ht="14.25" x14ac:dyDescent="0.2">
      <c r="A9" s="431" t="s">
        <v>164</v>
      </c>
      <c r="B9" s="380"/>
      <c r="C9" s="172" t="s">
        <v>4</v>
      </c>
      <c r="D9" s="313" t="s">
        <v>354</v>
      </c>
      <c r="E9" s="313" t="s">
        <v>355</v>
      </c>
      <c r="F9" s="173" t="s">
        <v>5</v>
      </c>
    </row>
    <row r="10" spans="1:7" x14ac:dyDescent="0.2">
      <c r="A10" s="397"/>
      <c r="B10" s="380"/>
      <c r="C10" s="214" t="s">
        <v>9</v>
      </c>
      <c r="D10" s="214" t="s">
        <v>10</v>
      </c>
      <c r="E10" s="214" t="s">
        <v>11</v>
      </c>
      <c r="F10" s="312" t="s">
        <v>12</v>
      </c>
    </row>
    <row r="11" spans="1:7" x14ac:dyDescent="0.2">
      <c r="A11" s="116"/>
      <c r="B11" s="174"/>
      <c r="C11" s="193"/>
      <c r="D11" s="193"/>
      <c r="E11" s="193"/>
      <c r="F11" s="194"/>
    </row>
    <row r="12" spans="1:7" s="19" customFormat="1" x14ac:dyDescent="0.2">
      <c r="A12" s="19" t="s">
        <v>300</v>
      </c>
      <c r="B12" s="175" t="s">
        <v>301</v>
      </c>
      <c r="C12" s="176">
        <v>14140329148</v>
      </c>
      <c r="D12" s="176">
        <v>7924000165</v>
      </c>
      <c r="E12" s="176">
        <v>6216328983</v>
      </c>
      <c r="F12" s="314">
        <f>E12-D12</f>
        <v>-1707671182</v>
      </c>
    </row>
    <row r="13" spans="1:7" s="19" customFormat="1" x14ac:dyDescent="0.2">
      <c r="B13" s="144"/>
      <c r="C13" s="177"/>
      <c r="D13" s="178"/>
      <c r="E13" s="177"/>
      <c r="F13" s="179"/>
    </row>
    <row r="14" spans="1:7" s="19" customFormat="1" x14ac:dyDescent="0.2">
      <c r="A14" s="115">
        <v>1</v>
      </c>
      <c r="B14" s="145" t="s">
        <v>169</v>
      </c>
      <c r="C14" s="180">
        <v>3228857467</v>
      </c>
      <c r="D14" s="181">
        <v>2007678647</v>
      </c>
      <c r="E14" s="181">
        <v>1221178820</v>
      </c>
      <c r="F14" s="315">
        <f t="shared" ref="F14:F34" si="0">E14-D14</f>
        <v>-786499827</v>
      </c>
      <c r="G14" s="182"/>
    </row>
    <row r="15" spans="1:7" s="19" customFormat="1" x14ac:dyDescent="0.2">
      <c r="A15" s="115">
        <v>2</v>
      </c>
      <c r="B15" s="145" t="s">
        <v>356</v>
      </c>
      <c r="C15" s="180">
        <v>1698520249</v>
      </c>
      <c r="D15" s="183">
        <v>723741689</v>
      </c>
      <c r="E15" s="183">
        <v>974778560</v>
      </c>
      <c r="F15" s="315">
        <f t="shared" si="0"/>
        <v>251036871</v>
      </c>
      <c r="G15" s="182"/>
    </row>
    <row r="16" spans="1:7" s="19" customFormat="1" x14ac:dyDescent="0.2">
      <c r="A16" s="115">
        <v>3</v>
      </c>
      <c r="B16" s="145" t="s">
        <v>357</v>
      </c>
      <c r="C16" s="180">
        <v>1507316249</v>
      </c>
      <c r="D16" s="181">
        <v>603860346</v>
      </c>
      <c r="E16" s="181">
        <v>903455903</v>
      </c>
      <c r="F16" s="315">
        <f t="shared" si="0"/>
        <v>299595557</v>
      </c>
      <c r="G16" s="182"/>
    </row>
    <row r="17" spans="1:7" s="19" customFormat="1" x14ac:dyDescent="0.2">
      <c r="A17" s="115">
        <v>4</v>
      </c>
      <c r="B17" s="146" t="s">
        <v>170</v>
      </c>
      <c r="C17" s="180">
        <v>1072685931</v>
      </c>
      <c r="D17" s="183">
        <v>263549206</v>
      </c>
      <c r="E17" s="183">
        <v>809136725</v>
      </c>
      <c r="F17" s="315">
        <f t="shared" si="0"/>
        <v>545587519</v>
      </c>
      <c r="G17" s="182"/>
    </row>
    <row r="18" spans="1:7" s="19" customFormat="1" x14ac:dyDescent="0.2">
      <c r="A18" s="115">
        <v>5</v>
      </c>
      <c r="B18" s="146" t="s">
        <v>176</v>
      </c>
      <c r="C18" s="180">
        <v>820051408</v>
      </c>
      <c r="D18" s="183">
        <v>642852077</v>
      </c>
      <c r="E18" s="183">
        <v>177199331</v>
      </c>
      <c r="F18" s="315">
        <f t="shared" si="0"/>
        <v>-465652746</v>
      </c>
      <c r="G18" s="182"/>
    </row>
    <row r="19" spans="1:7" s="19" customFormat="1" x14ac:dyDescent="0.2">
      <c r="A19" s="115">
        <v>6</v>
      </c>
      <c r="B19" s="146" t="s">
        <v>171</v>
      </c>
      <c r="C19" s="180">
        <v>818284109</v>
      </c>
      <c r="D19" s="183">
        <v>470599679</v>
      </c>
      <c r="E19" s="183">
        <v>347684430</v>
      </c>
      <c r="F19" s="315">
        <f t="shared" si="0"/>
        <v>-122915249</v>
      </c>
      <c r="G19" s="182"/>
    </row>
    <row r="20" spans="1:7" s="19" customFormat="1" x14ac:dyDescent="0.2">
      <c r="A20" s="115">
        <v>7</v>
      </c>
      <c r="B20" s="145" t="s">
        <v>172</v>
      </c>
      <c r="C20" s="180">
        <v>742024076</v>
      </c>
      <c r="D20" s="183">
        <v>467009833</v>
      </c>
      <c r="E20" s="183">
        <v>275014243</v>
      </c>
      <c r="F20" s="315">
        <f t="shared" si="0"/>
        <v>-191995590</v>
      </c>
      <c r="G20" s="182"/>
    </row>
    <row r="21" spans="1:7" s="19" customFormat="1" x14ac:dyDescent="0.2">
      <c r="A21" s="115">
        <v>8</v>
      </c>
      <c r="B21" s="146" t="s">
        <v>185</v>
      </c>
      <c r="C21" s="180">
        <v>589520869</v>
      </c>
      <c r="D21" s="183">
        <v>559644758</v>
      </c>
      <c r="E21" s="183">
        <v>29876111</v>
      </c>
      <c r="F21" s="315">
        <f t="shared" si="0"/>
        <v>-529768647</v>
      </c>
      <c r="G21" s="182"/>
    </row>
    <row r="22" spans="1:7" s="19" customFormat="1" x14ac:dyDescent="0.2">
      <c r="A22" s="115">
        <v>9</v>
      </c>
      <c r="B22" s="146" t="s">
        <v>174</v>
      </c>
      <c r="C22" s="180">
        <v>580702850</v>
      </c>
      <c r="D22" s="181">
        <v>377148411</v>
      </c>
      <c r="E22" s="181">
        <v>203554439</v>
      </c>
      <c r="F22" s="315">
        <f t="shared" si="0"/>
        <v>-173593972</v>
      </c>
      <c r="G22" s="182"/>
    </row>
    <row r="23" spans="1:7" s="19" customFormat="1" x14ac:dyDescent="0.2">
      <c r="A23" s="115">
        <v>10</v>
      </c>
      <c r="B23" s="145" t="s">
        <v>358</v>
      </c>
      <c r="C23" s="180">
        <v>493629212</v>
      </c>
      <c r="D23" s="183">
        <v>346148400</v>
      </c>
      <c r="E23" s="183">
        <v>147480812</v>
      </c>
      <c r="F23" s="315">
        <f t="shared" si="0"/>
        <v>-198667588</v>
      </c>
      <c r="G23" s="182"/>
    </row>
    <row r="24" spans="1:7" s="19" customFormat="1" x14ac:dyDescent="0.2">
      <c r="A24" s="115">
        <v>11</v>
      </c>
      <c r="B24" s="146" t="s">
        <v>178</v>
      </c>
      <c r="C24" s="180">
        <v>405764963</v>
      </c>
      <c r="D24" s="183">
        <v>279908195</v>
      </c>
      <c r="E24" s="183">
        <v>125856768</v>
      </c>
      <c r="F24" s="315">
        <f t="shared" si="0"/>
        <v>-154051427</v>
      </c>
      <c r="G24" s="182"/>
    </row>
    <row r="25" spans="1:7" s="19" customFormat="1" x14ac:dyDescent="0.2">
      <c r="A25" s="115">
        <v>12</v>
      </c>
      <c r="B25" s="146" t="s">
        <v>173</v>
      </c>
      <c r="C25" s="180">
        <v>378424355</v>
      </c>
      <c r="D25" s="183">
        <v>136712877</v>
      </c>
      <c r="E25" s="183">
        <v>241711478</v>
      </c>
      <c r="F25" s="315">
        <f t="shared" si="0"/>
        <v>104998601</v>
      </c>
      <c r="G25" s="182"/>
    </row>
    <row r="26" spans="1:7" s="19" customFormat="1" x14ac:dyDescent="0.2">
      <c r="A26" s="115">
        <v>13</v>
      </c>
      <c r="B26" s="146" t="s">
        <v>175</v>
      </c>
      <c r="C26" s="180">
        <v>230000463</v>
      </c>
      <c r="D26" s="183">
        <v>51137621</v>
      </c>
      <c r="E26" s="183">
        <v>178862842</v>
      </c>
      <c r="F26" s="315">
        <f t="shared" si="0"/>
        <v>127725221</v>
      </c>
      <c r="G26" s="182"/>
    </row>
    <row r="27" spans="1:7" s="19" customFormat="1" x14ac:dyDescent="0.2">
      <c r="A27" s="115">
        <v>14</v>
      </c>
      <c r="B27" s="146" t="s">
        <v>180</v>
      </c>
      <c r="C27" s="180">
        <v>209596699</v>
      </c>
      <c r="D27" s="183">
        <v>162148286</v>
      </c>
      <c r="E27" s="183">
        <v>47448413</v>
      </c>
      <c r="F27" s="315">
        <f t="shared" si="0"/>
        <v>-114699873</v>
      </c>
      <c r="G27" s="182"/>
    </row>
    <row r="28" spans="1:7" s="19" customFormat="1" x14ac:dyDescent="0.2">
      <c r="A28" s="115">
        <v>15</v>
      </c>
      <c r="B28" s="146" t="s">
        <v>297</v>
      </c>
      <c r="C28" s="180">
        <v>102900817</v>
      </c>
      <c r="D28" s="183">
        <v>87495386</v>
      </c>
      <c r="E28" s="183">
        <v>15405431</v>
      </c>
      <c r="F28" s="315">
        <f t="shared" si="0"/>
        <v>-72089955</v>
      </c>
      <c r="G28" s="182"/>
    </row>
    <row r="29" spans="1:7" s="19" customFormat="1" x14ac:dyDescent="0.2">
      <c r="A29" s="115">
        <v>16</v>
      </c>
      <c r="B29" s="146" t="s">
        <v>181</v>
      </c>
      <c r="C29" s="180">
        <v>100063149</v>
      </c>
      <c r="D29" s="183">
        <v>55002949</v>
      </c>
      <c r="E29" s="183">
        <v>45060200</v>
      </c>
      <c r="F29" s="315">
        <f t="shared" si="0"/>
        <v>-9942749</v>
      </c>
      <c r="G29" s="182"/>
    </row>
    <row r="30" spans="1:7" s="19" customFormat="1" x14ac:dyDescent="0.2">
      <c r="A30" s="115">
        <v>17</v>
      </c>
      <c r="B30" s="146" t="s">
        <v>184</v>
      </c>
      <c r="C30" s="180">
        <v>91091150</v>
      </c>
      <c r="D30" s="183">
        <v>60267289</v>
      </c>
      <c r="E30" s="183">
        <v>30823861</v>
      </c>
      <c r="F30" s="315">
        <f t="shared" si="0"/>
        <v>-29443428</v>
      </c>
      <c r="G30" s="182"/>
    </row>
    <row r="31" spans="1:7" s="19" customFormat="1" x14ac:dyDescent="0.2">
      <c r="A31" s="115">
        <v>18</v>
      </c>
      <c r="B31" s="146" t="s">
        <v>183</v>
      </c>
      <c r="C31" s="180">
        <v>85744061</v>
      </c>
      <c r="D31" s="183">
        <v>48415296</v>
      </c>
      <c r="E31" s="183">
        <v>37328765</v>
      </c>
      <c r="F31" s="315">
        <f t="shared" si="0"/>
        <v>-11086531</v>
      </c>
      <c r="G31" s="182"/>
    </row>
    <row r="32" spans="1:7" s="19" customFormat="1" x14ac:dyDescent="0.2">
      <c r="A32" s="115">
        <v>19</v>
      </c>
      <c r="B32" s="146" t="s">
        <v>182</v>
      </c>
      <c r="C32" s="180">
        <v>74451745</v>
      </c>
      <c r="D32" s="183">
        <v>33591890</v>
      </c>
      <c r="E32" s="183">
        <v>40859855</v>
      </c>
      <c r="F32" s="315">
        <f t="shared" si="0"/>
        <v>7267965</v>
      </c>
      <c r="G32" s="182"/>
    </row>
    <row r="33" spans="1:7" s="19" customFormat="1" x14ac:dyDescent="0.2">
      <c r="A33" s="115">
        <v>20</v>
      </c>
      <c r="B33" s="146" t="s">
        <v>298</v>
      </c>
      <c r="C33" s="180">
        <v>69453908</v>
      </c>
      <c r="D33" s="183">
        <v>54051985</v>
      </c>
      <c r="E33" s="183">
        <v>15401923</v>
      </c>
      <c r="F33" s="315">
        <f t="shared" si="0"/>
        <v>-38650062</v>
      </c>
      <c r="G33" s="182"/>
    </row>
    <row r="34" spans="1:7" s="19" customFormat="1" x14ac:dyDescent="0.2">
      <c r="A34" s="115">
        <v>21</v>
      </c>
      <c r="B34" s="146" t="s">
        <v>86</v>
      </c>
      <c r="C34" s="180">
        <v>841245418</v>
      </c>
      <c r="D34" s="183">
        <v>493035345</v>
      </c>
      <c r="E34" s="183">
        <v>348210073</v>
      </c>
      <c r="F34" s="315">
        <f t="shared" si="0"/>
        <v>-144825272</v>
      </c>
      <c r="G34" s="182"/>
    </row>
    <row r="35" spans="1:7" s="19" customFormat="1" x14ac:dyDescent="0.2">
      <c r="A35" s="184"/>
      <c r="B35" s="185"/>
      <c r="C35" s="186"/>
      <c r="D35" s="187"/>
      <c r="E35" s="187"/>
      <c r="F35" s="188"/>
    </row>
    <row r="36" spans="1:7" s="19" customFormat="1" x14ac:dyDescent="0.2">
      <c r="C36" s="189"/>
      <c r="D36" s="189"/>
      <c r="E36" s="189"/>
      <c r="F36" s="190"/>
    </row>
    <row r="37" spans="1:7" s="316" customFormat="1" ht="12" customHeight="1" x14ac:dyDescent="0.2">
      <c r="A37" s="206" t="s">
        <v>187</v>
      </c>
      <c r="C37" s="317"/>
      <c r="D37" s="317"/>
      <c r="E37" s="317"/>
      <c r="F37" s="318"/>
    </row>
    <row r="38" spans="1:7" s="316" customFormat="1" ht="12" customHeight="1" x14ac:dyDescent="0.2">
      <c r="A38" s="292" t="s">
        <v>370</v>
      </c>
      <c r="B38" s="263" t="s">
        <v>371</v>
      </c>
      <c r="C38" s="319"/>
      <c r="D38" s="319"/>
      <c r="F38" s="318"/>
    </row>
    <row r="39" spans="1:7" s="316" customFormat="1" ht="12" customHeight="1" x14ac:dyDescent="0.2">
      <c r="A39" s="275" t="s">
        <v>90</v>
      </c>
      <c r="B39" s="263" t="s">
        <v>372</v>
      </c>
      <c r="C39" s="319"/>
      <c r="D39" s="319"/>
      <c r="E39" s="319"/>
      <c r="F39" s="318"/>
    </row>
    <row r="40" spans="1:7" s="316" customFormat="1" ht="12" customHeight="1" x14ac:dyDescent="0.2">
      <c r="A40" s="275" t="s">
        <v>92</v>
      </c>
      <c r="B40" s="263" t="s">
        <v>190</v>
      </c>
      <c r="C40" s="317"/>
      <c r="F40" s="318"/>
    </row>
    <row r="41" spans="1:7" s="316" customFormat="1" ht="12" customHeight="1" x14ac:dyDescent="0.2">
      <c r="A41" s="275" t="s">
        <v>100</v>
      </c>
      <c r="B41" s="263" t="s">
        <v>101</v>
      </c>
      <c r="C41" s="317"/>
      <c r="D41" s="320"/>
      <c r="E41" s="320"/>
      <c r="F41" s="318"/>
    </row>
    <row r="42" spans="1:7" s="316" customFormat="1" ht="12" customHeight="1" x14ac:dyDescent="0.2">
      <c r="A42" s="208" t="s">
        <v>362</v>
      </c>
      <c r="B42" s="263"/>
      <c r="C42" s="319"/>
      <c r="F42" s="318"/>
    </row>
    <row r="43" spans="1:7" s="19" customFormat="1" x14ac:dyDescent="0.2">
      <c r="A43" s="11"/>
      <c r="B43" s="11"/>
      <c r="C43" s="191"/>
      <c r="F43" s="190"/>
    </row>
    <row r="44" spans="1:7" s="19" customFormat="1" x14ac:dyDescent="0.2">
      <c r="A44" s="11"/>
      <c r="B44" s="11"/>
      <c r="C44" s="191"/>
      <c r="F44" s="190"/>
    </row>
    <row r="45" spans="1:7" s="19" customFormat="1" x14ac:dyDescent="0.2">
      <c r="A45" s="11"/>
      <c r="B45" s="11"/>
      <c r="C45" s="191"/>
      <c r="F45" s="190"/>
    </row>
    <row r="46" spans="1:7" s="19" customFormat="1" x14ac:dyDescent="0.2">
      <c r="A46" s="11"/>
      <c r="B46" s="11"/>
      <c r="C46" s="191"/>
      <c r="F46" s="190"/>
    </row>
    <row r="47" spans="1:7" s="19" customFormat="1" x14ac:dyDescent="0.2">
      <c r="A47" s="11"/>
      <c r="B47" s="11"/>
      <c r="C47" s="191"/>
      <c r="F47" s="190"/>
    </row>
    <row r="48" spans="1:7" s="19" customFormat="1" x14ac:dyDescent="0.2">
      <c r="A48" s="11"/>
      <c r="B48" s="11"/>
      <c r="C48" s="191"/>
      <c r="F48" s="190"/>
    </row>
    <row r="49" spans="1:6" s="19" customFormat="1" x14ac:dyDescent="0.2">
      <c r="A49" s="11"/>
      <c r="B49" s="11"/>
      <c r="C49" s="191"/>
      <c r="F49" s="190"/>
    </row>
    <row r="50" spans="1:6" s="19" customFormat="1" x14ac:dyDescent="0.2">
      <c r="A50" s="11"/>
      <c r="B50" s="11"/>
      <c r="C50" s="191"/>
      <c r="F50" s="190"/>
    </row>
    <row r="51" spans="1:6" s="19" customFormat="1" x14ac:dyDescent="0.2">
      <c r="A51" s="11"/>
      <c r="B51" s="11"/>
      <c r="C51" s="191"/>
      <c r="F51" s="190"/>
    </row>
    <row r="52" spans="1:6" s="19" customFormat="1" x14ac:dyDescent="0.2">
      <c r="A52" s="11"/>
      <c r="B52" s="11"/>
      <c r="C52" s="191"/>
      <c r="F52" s="190"/>
    </row>
    <row r="53" spans="1:6" s="19" customFormat="1" x14ac:dyDescent="0.2">
      <c r="A53" s="11"/>
      <c r="B53" s="11"/>
      <c r="C53" s="191"/>
      <c r="F53" s="190"/>
    </row>
    <row r="54" spans="1:6" s="19" customFormat="1" x14ac:dyDescent="0.2">
      <c r="A54" s="11"/>
      <c r="B54" s="11"/>
      <c r="C54" s="191"/>
      <c r="F54" s="190"/>
    </row>
    <row r="55" spans="1:6" s="19" customFormat="1" x14ac:dyDescent="0.2">
      <c r="A55" s="11"/>
      <c r="B55" s="11"/>
      <c r="C55" s="191"/>
      <c r="F55" s="190"/>
    </row>
    <row r="56" spans="1:6" s="19" customFormat="1" x14ac:dyDescent="0.2">
      <c r="A56" s="11"/>
      <c r="B56" s="11"/>
      <c r="C56" s="191"/>
      <c r="F56" s="190"/>
    </row>
    <row r="57" spans="1:6" s="19" customFormat="1" x14ac:dyDescent="0.2">
      <c r="A57" s="11"/>
      <c r="B57" s="11"/>
      <c r="C57" s="191"/>
      <c r="F57" s="190"/>
    </row>
    <row r="58" spans="1:6" s="19" customFormat="1" x14ac:dyDescent="0.2">
      <c r="A58" s="11"/>
      <c r="B58" s="11"/>
      <c r="C58" s="191"/>
      <c r="F58" s="190"/>
    </row>
    <row r="59" spans="1:6" s="19" customFormat="1" x14ac:dyDescent="0.2">
      <c r="A59" s="11"/>
      <c r="B59" s="11"/>
      <c r="C59" s="191"/>
      <c r="F59" s="190"/>
    </row>
    <row r="60" spans="1:6" s="19" customFormat="1" x14ac:dyDescent="0.2">
      <c r="A60" s="11"/>
      <c r="B60" s="11"/>
      <c r="C60" s="192"/>
      <c r="F60" s="190"/>
    </row>
    <row r="61" spans="1:6" s="19" customFormat="1" x14ac:dyDescent="0.2">
      <c r="A61" s="11"/>
      <c r="B61" s="11"/>
      <c r="C61" s="192"/>
      <c r="F61" s="190"/>
    </row>
    <row r="62" spans="1:6" s="19" customFormat="1" x14ac:dyDescent="0.2">
      <c r="A62" s="11"/>
      <c r="B62" s="11"/>
      <c r="C62" s="192"/>
      <c r="F62" s="190"/>
    </row>
    <row r="63" spans="1:6" s="19" customFormat="1" x14ac:dyDescent="0.2">
      <c r="A63" s="11"/>
      <c r="B63" s="11"/>
      <c r="C63" s="192"/>
      <c r="F63" s="190"/>
    </row>
    <row r="64" spans="1:6" s="19" customFormat="1" x14ac:dyDescent="0.2">
      <c r="A64" s="11"/>
      <c r="B64" s="11"/>
      <c r="C64" s="192"/>
      <c r="F64" s="190"/>
    </row>
    <row r="65" spans="1:6" s="19" customFormat="1" x14ac:dyDescent="0.2">
      <c r="A65" s="11"/>
      <c r="B65" s="11"/>
      <c r="C65" s="192"/>
      <c r="F65" s="190"/>
    </row>
    <row r="66" spans="1:6" s="19" customFormat="1" x14ac:dyDescent="0.2">
      <c r="A66" s="11"/>
      <c r="B66" s="11"/>
      <c r="C66" s="192"/>
      <c r="F66" s="190"/>
    </row>
    <row r="67" spans="1:6" s="19" customFormat="1" x14ac:dyDescent="0.2">
      <c r="A67" s="11"/>
      <c r="B67" s="11"/>
      <c r="C67" s="192"/>
      <c r="F67" s="190"/>
    </row>
    <row r="68" spans="1:6" s="19" customFormat="1" x14ac:dyDescent="0.2">
      <c r="A68" s="11"/>
      <c r="B68" s="11"/>
      <c r="C68" s="192"/>
      <c r="F68" s="190"/>
    </row>
    <row r="69" spans="1:6" s="19" customFormat="1" x14ac:dyDescent="0.2">
      <c r="A69" s="11"/>
      <c r="B69" s="11"/>
      <c r="C69" s="192"/>
      <c r="F69" s="190"/>
    </row>
    <row r="70" spans="1:6" s="19" customFormat="1" x14ac:dyDescent="0.2">
      <c r="A70" s="11"/>
      <c r="B70" s="11"/>
      <c r="C70" s="192"/>
      <c r="F70" s="190"/>
    </row>
    <row r="71" spans="1:6" s="19" customFormat="1" x14ac:dyDescent="0.2">
      <c r="A71" s="11"/>
      <c r="B71" s="11"/>
      <c r="C71" s="192"/>
      <c r="F71" s="190"/>
    </row>
    <row r="72" spans="1:6" s="19" customFormat="1" x14ac:dyDescent="0.2">
      <c r="A72" s="11"/>
      <c r="B72" s="11"/>
      <c r="C72" s="192"/>
      <c r="F72" s="190"/>
    </row>
    <row r="73" spans="1:6" s="19" customFormat="1" x14ac:dyDescent="0.2">
      <c r="A73" s="11"/>
      <c r="B73" s="11"/>
      <c r="C73" s="192"/>
      <c r="F73" s="190"/>
    </row>
    <row r="74" spans="1:6" s="19" customFormat="1" x14ac:dyDescent="0.2">
      <c r="A74" s="11"/>
      <c r="B74" s="11"/>
      <c r="C74" s="192"/>
      <c r="F74" s="190"/>
    </row>
    <row r="75" spans="1:6" s="19" customFormat="1" x14ac:dyDescent="0.2">
      <c r="A75" s="11"/>
      <c r="B75" s="11"/>
      <c r="C75" s="192"/>
      <c r="F75" s="190"/>
    </row>
    <row r="76" spans="1:6" s="19" customFormat="1" x14ac:dyDescent="0.2">
      <c r="A76" s="11"/>
      <c r="B76" s="11"/>
      <c r="C76" s="192"/>
      <c r="F76" s="190"/>
    </row>
    <row r="77" spans="1:6" s="19" customFormat="1" x14ac:dyDescent="0.2">
      <c r="A77" s="11"/>
      <c r="B77" s="11"/>
      <c r="C77" s="192"/>
      <c r="F77" s="190"/>
    </row>
    <row r="78" spans="1:6" s="19" customFormat="1" x14ac:dyDescent="0.2">
      <c r="A78" s="11"/>
      <c r="B78" s="11"/>
      <c r="C78" s="192"/>
      <c r="F78" s="190"/>
    </row>
    <row r="79" spans="1:6" s="19" customFormat="1" x14ac:dyDescent="0.2">
      <c r="A79" s="11"/>
      <c r="B79" s="11"/>
      <c r="C79" s="192"/>
      <c r="F79" s="190"/>
    </row>
    <row r="80" spans="1:6" s="19" customFormat="1" x14ac:dyDescent="0.2">
      <c r="A80" s="11"/>
      <c r="B80" s="11"/>
      <c r="C80" s="192"/>
      <c r="F80" s="190"/>
    </row>
    <row r="81" spans="1:6" s="19" customFormat="1" x14ac:dyDescent="0.2">
      <c r="A81" s="11"/>
      <c r="B81" s="11"/>
      <c r="C81" s="192"/>
      <c r="F81" s="190"/>
    </row>
    <row r="82" spans="1:6" s="19" customFormat="1" x14ac:dyDescent="0.2">
      <c r="A82" s="11"/>
      <c r="B82" s="11"/>
      <c r="C82" s="192"/>
      <c r="F82" s="190"/>
    </row>
    <row r="83" spans="1:6" s="19" customFormat="1" x14ac:dyDescent="0.2">
      <c r="A83" s="11"/>
      <c r="B83" s="11"/>
      <c r="C83" s="192"/>
      <c r="F83" s="190"/>
    </row>
    <row r="84" spans="1:6" s="19" customFormat="1" x14ac:dyDescent="0.2">
      <c r="A84" s="11"/>
      <c r="B84" s="11"/>
      <c r="C84" s="192"/>
      <c r="F84" s="190"/>
    </row>
    <row r="85" spans="1:6" s="19" customFormat="1" x14ac:dyDescent="0.2">
      <c r="A85" s="11"/>
      <c r="B85" s="11"/>
      <c r="C85" s="192"/>
      <c r="F85" s="190"/>
    </row>
  </sheetData>
  <mergeCells count="3">
    <mergeCell ref="A9:B10"/>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08993-FE0D-4053-B6BC-A35247407BC4}">
  <sheetPr codeName="Sheet16"/>
  <dimension ref="A1:L27"/>
  <sheetViews>
    <sheetView zoomScale="70" zoomScaleNormal="70" workbookViewId="0">
      <selection activeCell="E30" sqref="E30"/>
    </sheetView>
  </sheetViews>
  <sheetFormatPr defaultRowHeight="15" x14ac:dyDescent="0.25"/>
  <cols>
    <col min="1" max="1" width="8.140625" customWidth="1"/>
    <col min="2" max="2" width="31.5703125" customWidth="1"/>
    <col min="3" max="5" width="23.28515625" customWidth="1"/>
    <col min="6" max="6" width="24.5703125" customWidth="1"/>
  </cols>
  <sheetData>
    <row r="1" spans="1:6" s="12" customFormat="1" ht="12.75" x14ac:dyDescent="0.2">
      <c r="A1" s="212" t="s">
        <v>0</v>
      </c>
      <c r="B1" s="31"/>
      <c r="C1" s="83"/>
      <c r="D1" s="31"/>
      <c r="E1" s="31"/>
      <c r="F1" s="31"/>
    </row>
    <row r="2" spans="1:6" s="12" customFormat="1" ht="12.75" x14ac:dyDescent="0.2">
      <c r="A2" s="212" t="s">
        <v>1</v>
      </c>
      <c r="B2" s="31"/>
      <c r="C2" s="83"/>
      <c r="D2" s="31"/>
      <c r="E2" s="31"/>
      <c r="F2" s="31"/>
    </row>
    <row r="3" spans="1:6" s="12" customFormat="1" ht="12.75" x14ac:dyDescent="0.2">
      <c r="A3" s="212" t="s">
        <v>303</v>
      </c>
      <c r="B3" s="31"/>
      <c r="C3" s="83"/>
      <c r="D3" s="31"/>
      <c r="E3" s="31"/>
      <c r="F3" s="31"/>
    </row>
    <row r="4" spans="1:6" s="12" customFormat="1" ht="12.75" x14ac:dyDescent="0.2">
      <c r="A4" s="212" t="s">
        <v>2</v>
      </c>
      <c r="B4" s="31"/>
      <c r="C4" s="83"/>
      <c r="D4" s="31"/>
      <c r="E4" s="31"/>
      <c r="F4" s="31"/>
    </row>
    <row r="5" spans="1:6" s="12" customFormat="1" ht="12.75" x14ac:dyDescent="0.2">
      <c r="A5" s="31"/>
      <c r="B5" s="31"/>
      <c r="C5" s="83"/>
      <c r="D5" s="31"/>
      <c r="E5" s="31"/>
      <c r="F5" s="31"/>
    </row>
    <row r="6" spans="1:6" s="19" customFormat="1" ht="12.75" x14ac:dyDescent="0.2">
      <c r="A6" s="378" t="s">
        <v>361</v>
      </c>
      <c r="B6" s="378"/>
      <c r="C6" s="378"/>
      <c r="D6" s="378"/>
      <c r="E6" s="378"/>
      <c r="F6" s="378"/>
    </row>
    <row r="7" spans="1:6" s="19" customFormat="1" ht="12.75" x14ac:dyDescent="0.2">
      <c r="A7" s="378" t="s">
        <v>192</v>
      </c>
      <c r="B7" s="378"/>
      <c r="C7" s="378"/>
      <c r="D7" s="378"/>
      <c r="E7" s="378"/>
      <c r="F7" s="378"/>
    </row>
    <row r="8" spans="1:6" s="147" customFormat="1" ht="12.75" x14ac:dyDescent="0.2"/>
    <row r="9" spans="1:6" s="322" customFormat="1" ht="14.25" x14ac:dyDescent="0.2">
      <c r="A9" s="432" t="s">
        <v>193</v>
      </c>
      <c r="B9" s="432"/>
      <c r="C9" s="335" t="s">
        <v>4</v>
      </c>
      <c r="D9" s="335" t="s">
        <v>359</v>
      </c>
      <c r="E9" s="335" t="s">
        <v>360</v>
      </c>
      <c r="F9" s="335" t="s">
        <v>5</v>
      </c>
    </row>
    <row r="10" spans="1:6" s="322" customFormat="1" ht="12.75" x14ac:dyDescent="0.2">
      <c r="A10" s="433"/>
      <c r="B10" s="433"/>
      <c r="C10" s="323" t="s">
        <v>9</v>
      </c>
      <c r="D10" s="323" t="s">
        <v>10</v>
      </c>
      <c r="E10" s="323" t="s">
        <v>11</v>
      </c>
      <c r="F10" s="323" t="s">
        <v>12</v>
      </c>
    </row>
    <row r="11" spans="1:6" s="147" customFormat="1" ht="12.75" x14ac:dyDescent="0.2">
      <c r="A11" s="324"/>
      <c r="B11" s="325" t="s">
        <v>302</v>
      </c>
      <c r="C11" s="326">
        <v>14140.329148000001</v>
      </c>
      <c r="D11" s="327">
        <v>7924.0001650000004</v>
      </c>
      <c r="E11" s="327">
        <v>6216.3289830000003</v>
      </c>
      <c r="F11" s="336">
        <v>-1707.671182</v>
      </c>
    </row>
    <row r="12" spans="1:6" s="147" customFormat="1" ht="12.75" x14ac:dyDescent="0.2">
      <c r="B12" s="328"/>
      <c r="C12" s="329"/>
      <c r="D12" s="330"/>
      <c r="E12" s="330"/>
      <c r="F12" s="331"/>
    </row>
    <row r="13" spans="1:6" s="147" customFormat="1" ht="14.25" x14ac:dyDescent="0.2">
      <c r="A13" s="195">
        <v>1</v>
      </c>
      <c r="B13" s="144" t="s">
        <v>325</v>
      </c>
      <c r="C13" s="329">
        <v>12273.129521999999</v>
      </c>
      <c r="D13" s="330">
        <v>6914.1369729999997</v>
      </c>
      <c r="E13" s="330">
        <v>5358.9925489999996</v>
      </c>
      <c r="F13" s="337">
        <v>-1555.1444240000001</v>
      </c>
    </row>
    <row r="14" spans="1:6" s="147" customFormat="1" ht="14.25" x14ac:dyDescent="0.2">
      <c r="A14" s="195">
        <v>2</v>
      </c>
      <c r="B14" s="145" t="s">
        <v>326</v>
      </c>
      <c r="C14" s="329">
        <v>7403.1478979999993</v>
      </c>
      <c r="D14" s="330">
        <v>4016.6459559999998</v>
      </c>
      <c r="E14" s="330">
        <v>3386.5019419999999</v>
      </c>
      <c r="F14" s="337">
        <v>-630.14401399999997</v>
      </c>
    </row>
    <row r="15" spans="1:6" s="147" customFormat="1" ht="14.25" x14ac:dyDescent="0.2">
      <c r="A15" s="195">
        <v>3</v>
      </c>
      <c r="B15" s="145" t="s">
        <v>327</v>
      </c>
      <c r="C15" s="329">
        <v>3075.7766499999998</v>
      </c>
      <c r="D15" s="330">
        <v>2143.898381</v>
      </c>
      <c r="E15" s="330">
        <v>931.87826900000005</v>
      </c>
      <c r="F15" s="337">
        <v>-1212.0201119999999</v>
      </c>
    </row>
    <row r="16" spans="1:6" s="147" customFormat="1" ht="14.25" x14ac:dyDescent="0.2">
      <c r="A16" s="195">
        <v>4</v>
      </c>
      <c r="B16" s="145" t="s">
        <v>328</v>
      </c>
      <c r="C16" s="329">
        <v>1204.964592</v>
      </c>
      <c r="D16" s="330">
        <v>548.673135</v>
      </c>
      <c r="E16" s="330">
        <v>656.29145700000004</v>
      </c>
      <c r="F16" s="338">
        <v>107.61832200000003</v>
      </c>
    </row>
    <row r="17" spans="1:12" s="147" customFormat="1" ht="14.25" x14ac:dyDescent="0.2">
      <c r="A17" s="195">
        <v>5</v>
      </c>
      <c r="B17" s="146" t="s">
        <v>329</v>
      </c>
      <c r="C17" s="329">
        <v>641.72777899999994</v>
      </c>
      <c r="D17" s="330">
        <v>446.94883299999998</v>
      </c>
      <c r="E17" s="330">
        <v>194.77894599999999</v>
      </c>
      <c r="F17" s="337">
        <v>-252.16988699999999</v>
      </c>
    </row>
    <row r="18" spans="1:12" s="147" customFormat="1" ht="12.75" x14ac:dyDescent="0.2">
      <c r="A18" s="149"/>
      <c r="B18" s="332"/>
      <c r="C18" s="332"/>
      <c r="D18" s="333"/>
      <c r="E18" s="333"/>
      <c r="F18" s="334"/>
    </row>
    <row r="19" spans="1:12" s="147" customFormat="1" ht="12.75" x14ac:dyDescent="0.2"/>
    <row r="20" spans="1:12" s="271" customFormat="1" ht="12" x14ac:dyDescent="0.2">
      <c r="A20" s="227" t="s">
        <v>194</v>
      </c>
      <c r="B20" s="263"/>
      <c r="C20" s="272"/>
      <c r="D20" s="208"/>
      <c r="E20" s="272"/>
      <c r="F20" s="208"/>
      <c r="G20" s="272"/>
      <c r="H20" s="208"/>
      <c r="I20" s="272"/>
      <c r="J20" s="208"/>
      <c r="K20" s="256"/>
      <c r="L20" s="256"/>
    </row>
    <row r="21" spans="1:12" s="271" customFormat="1" ht="29.25" customHeight="1" x14ac:dyDescent="0.2">
      <c r="A21" s="235" t="s">
        <v>88</v>
      </c>
      <c r="B21" s="418" t="s">
        <v>195</v>
      </c>
      <c r="C21" s="418"/>
      <c r="D21" s="418"/>
      <c r="E21" s="418"/>
      <c r="F21" s="418"/>
      <c r="G21" s="418"/>
      <c r="H21" s="418"/>
      <c r="I21" s="418"/>
      <c r="J21" s="418"/>
      <c r="K21" s="418"/>
      <c r="L21" s="418"/>
    </row>
    <row r="22" spans="1:12" s="271" customFormat="1" ht="12" x14ac:dyDescent="0.2">
      <c r="A22" s="235" t="s">
        <v>90</v>
      </c>
      <c r="B22" s="227" t="s">
        <v>196</v>
      </c>
      <c r="C22" s="272"/>
      <c r="D22" s="208"/>
      <c r="E22" s="272"/>
      <c r="F22" s="208"/>
      <c r="G22" s="272"/>
      <c r="H22" s="208"/>
      <c r="I22" s="272"/>
      <c r="J22" s="208"/>
      <c r="K22" s="256"/>
      <c r="L22" s="256"/>
    </row>
    <row r="23" spans="1:12" s="271" customFormat="1" ht="12" x14ac:dyDescent="0.2">
      <c r="A23" s="235" t="s">
        <v>92</v>
      </c>
      <c r="B23" s="234" t="s">
        <v>197</v>
      </c>
      <c r="C23" s="272"/>
      <c r="D23" s="208"/>
      <c r="E23" s="272"/>
      <c r="F23" s="208"/>
      <c r="G23" s="272"/>
      <c r="H23" s="208"/>
      <c r="I23" s="272"/>
      <c r="J23" s="208"/>
      <c r="K23" s="256"/>
      <c r="L23" s="256"/>
    </row>
    <row r="24" spans="1:12" s="271" customFormat="1" ht="26.25" customHeight="1" x14ac:dyDescent="0.2">
      <c r="A24" s="233" t="s">
        <v>94</v>
      </c>
      <c r="B24" s="418" t="s">
        <v>198</v>
      </c>
      <c r="C24" s="418"/>
      <c r="D24" s="418"/>
      <c r="E24" s="418"/>
      <c r="F24" s="418"/>
      <c r="G24" s="418"/>
      <c r="H24" s="418"/>
      <c r="I24" s="418"/>
      <c r="J24" s="418"/>
      <c r="K24" s="418"/>
      <c r="L24" s="418"/>
    </row>
    <row r="25" spans="1:12" s="271" customFormat="1" ht="16.149999999999999" customHeight="1" x14ac:dyDescent="0.2">
      <c r="A25" s="233" t="s">
        <v>96</v>
      </c>
      <c r="B25" s="418" t="s">
        <v>199</v>
      </c>
      <c r="C25" s="418"/>
      <c r="D25" s="418"/>
      <c r="E25" s="418"/>
      <c r="F25" s="418"/>
      <c r="G25" s="274"/>
      <c r="H25" s="274"/>
      <c r="I25" s="274"/>
      <c r="J25" s="274"/>
      <c r="K25" s="274"/>
      <c r="L25" s="274"/>
    </row>
    <row r="26" spans="1:12" s="271" customFormat="1" ht="12" x14ac:dyDescent="0.2">
      <c r="A26" s="233" t="s">
        <v>100</v>
      </c>
      <c r="B26" s="227" t="s">
        <v>101</v>
      </c>
      <c r="C26" s="272"/>
      <c r="D26" s="208"/>
      <c r="E26" s="272"/>
      <c r="F26" s="208"/>
      <c r="G26" s="272"/>
      <c r="H26" s="208"/>
      <c r="I26" s="272"/>
      <c r="J26" s="208"/>
      <c r="K26" s="256"/>
      <c r="L26" s="256"/>
    </row>
    <row r="27" spans="1:12" x14ac:dyDescent="0.25">
      <c r="A27" s="208" t="s">
        <v>362</v>
      </c>
    </row>
  </sheetData>
  <mergeCells count="6">
    <mergeCell ref="A9:B10"/>
    <mergeCell ref="B21:L21"/>
    <mergeCell ref="B24:L24"/>
    <mergeCell ref="B25:F25"/>
    <mergeCell ref="A6:F6"/>
    <mergeCell ref="A7:F7"/>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00F8B-2123-46AA-9D88-096FA2010F4E}">
  <sheetPr codeName="Sheet2">
    <pageSetUpPr fitToPage="1"/>
  </sheetPr>
  <dimension ref="A1:I66"/>
  <sheetViews>
    <sheetView topLeftCell="A28" zoomScale="70" zoomScaleNormal="70" workbookViewId="0">
      <selection activeCell="B71" sqref="B71"/>
    </sheetView>
  </sheetViews>
  <sheetFormatPr defaultColWidth="11" defaultRowHeight="12.75" x14ac:dyDescent="0.2"/>
  <cols>
    <col min="1" max="9" width="12.7109375" style="12" customWidth="1"/>
    <col min="10" max="10" width="10.7109375" style="12" customWidth="1"/>
    <col min="11" max="12" width="16.85546875" style="12" bestFit="1" customWidth="1"/>
    <col min="13" max="16384" width="11" style="12"/>
  </cols>
  <sheetData>
    <row r="1" spans="1:9" x14ac:dyDescent="0.2">
      <c r="A1" s="31" t="s">
        <v>0</v>
      </c>
      <c r="B1" s="31"/>
      <c r="C1" s="31"/>
      <c r="D1" s="31"/>
      <c r="E1" s="31"/>
      <c r="F1" s="31"/>
      <c r="G1" s="31"/>
      <c r="H1" s="31"/>
      <c r="I1" s="31"/>
    </row>
    <row r="2" spans="1:9" x14ac:dyDescent="0.2">
      <c r="A2" s="31" t="s">
        <v>1</v>
      </c>
      <c r="B2" s="31"/>
      <c r="C2" s="31"/>
      <c r="D2" s="31"/>
      <c r="E2" s="31"/>
      <c r="F2" s="31"/>
      <c r="G2" s="31"/>
      <c r="H2" s="31"/>
      <c r="I2" s="31"/>
    </row>
    <row r="3" spans="1:9" x14ac:dyDescent="0.2">
      <c r="A3" s="31" t="s">
        <v>303</v>
      </c>
      <c r="B3" s="31"/>
      <c r="C3" s="31"/>
      <c r="D3" s="31"/>
      <c r="E3" s="31"/>
      <c r="F3" s="31"/>
      <c r="G3" s="31"/>
      <c r="H3" s="31"/>
      <c r="I3" s="31"/>
    </row>
    <row r="4" spans="1:9" x14ac:dyDescent="0.2">
      <c r="A4" s="31" t="s">
        <v>2</v>
      </c>
      <c r="B4" s="31"/>
      <c r="C4" s="31"/>
      <c r="D4" s="31"/>
      <c r="E4" s="31"/>
      <c r="F4" s="31"/>
      <c r="G4" s="31"/>
      <c r="H4" s="31"/>
      <c r="I4" s="31"/>
    </row>
    <row r="6" spans="1:9" ht="15" customHeight="1" x14ac:dyDescent="0.2">
      <c r="A6" s="378" t="s">
        <v>333</v>
      </c>
      <c r="B6" s="378"/>
      <c r="C6" s="378"/>
      <c r="D6" s="378"/>
      <c r="E6" s="378"/>
      <c r="F6" s="378"/>
      <c r="G6" s="378"/>
      <c r="H6" s="378"/>
      <c r="I6" s="378"/>
    </row>
    <row r="7" spans="1:9" x14ac:dyDescent="0.2">
      <c r="A7" s="13"/>
      <c r="B7" s="14"/>
      <c r="C7" s="14"/>
      <c r="D7" s="14"/>
      <c r="E7" s="14"/>
      <c r="F7" s="14"/>
      <c r="G7" s="14"/>
      <c r="H7" s="14"/>
    </row>
    <row r="8" spans="1:9" x14ac:dyDescent="0.2">
      <c r="A8" s="4"/>
      <c r="B8" s="14"/>
      <c r="C8" s="14"/>
      <c r="D8" s="14"/>
      <c r="E8" s="14"/>
      <c r="F8" s="14"/>
      <c r="G8" s="14"/>
      <c r="H8" s="14"/>
    </row>
    <row r="9" spans="1:9" s="2" customFormat="1" ht="14.45" customHeight="1" x14ac:dyDescent="0.2">
      <c r="A9" s="384" t="s">
        <v>3</v>
      </c>
      <c r="B9" s="387" t="s">
        <v>4</v>
      </c>
      <c r="C9" s="393" t="s">
        <v>7</v>
      </c>
      <c r="D9" s="393" t="s">
        <v>8</v>
      </c>
      <c r="E9" s="390" t="s">
        <v>5</v>
      </c>
      <c r="F9" s="383" t="s">
        <v>6</v>
      </c>
      <c r="G9" s="383"/>
      <c r="H9" s="383"/>
      <c r="I9" s="383"/>
    </row>
    <row r="10" spans="1:9" s="2" customFormat="1" ht="26.45" customHeight="1" x14ac:dyDescent="0.2">
      <c r="A10" s="385"/>
      <c r="B10" s="388"/>
      <c r="C10" s="394"/>
      <c r="D10" s="394"/>
      <c r="E10" s="391"/>
      <c r="F10" s="379" t="s">
        <v>332</v>
      </c>
      <c r="G10" s="379" t="s">
        <v>7</v>
      </c>
      <c r="H10" s="379" t="s">
        <v>8</v>
      </c>
      <c r="I10" s="379" t="s">
        <v>5</v>
      </c>
    </row>
    <row r="11" spans="1:9" s="2" customFormat="1" x14ac:dyDescent="0.2">
      <c r="A11" s="385"/>
      <c r="B11" s="389"/>
      <c r="C11" s="395"/>
      <c r="D11" s="395"/>
      <c r="E11" s="392"/>
      <c r="F11" s="379"/>
      <c r="G11" s="380"/>
      <c r="H11" s="380"/>
      <c r="I11" s="379"/>
    </row>
    <row r="12" spans="1:9" x14ac:dyDescent="0.2">
      <c r="A12" s="386"/>
      <c r="B12" s="213" t="s">
        <v>9</v>
      </c>
      <c r="C12" s="213" t="s">
        <v>10</v>
      </c>
      <c r="D12" s="213" t="s">
        <v>11</v>
      </c>
      <c r="E12" s="355" t="s">
        <v>12</v>
      </c>
      <c r="F12" s="214" t="s">
        <v>13</v>
      </c>
      <c r="G12" s="214" t="s">
        <v>14</v>
      </c>
      <c r="H12" s="214" t="s">
        <v>15</v>
      </c>
      <c r="I12" s="214" t="s">
        <v>16</v>
      </c>
    </row>
    <row r="13" spans="1:9" x14ac:dyDescent="0.2">
      <c r="A13" s="5" t="s">
        <v>17</v>
      </c>
      <c r="B13" s="15"/>
      <c r="C13" s="15"/>
      <c r="D13" s="15"/>
      <c r="E13" s="16"/>
      <c r="F13" s="356"/>
      <c r="G13" s="357"/>
      <c r="H13" s="357"/>
      <c r="I13" s="358"/>
    </row>
    <row r="14" spans="1:9" ht="14.25" x14ac:dyDescent="0.2">
      <c r="A14" s="6" t="s">
        <v>305</v>
      </c>
      <c r="B14" s="203">
        <v>7.5114446660594858</v>
      </c>
      <c r="C14" s="203">
        <v>12.070319466968439</v>
      </c>
      <c r="D14" s="203">
        <v>1.0556876374381741</v>
      </c>
      <c r="E14" s="203">
        <v>38.542351707733125</v>
      </c>
      <c r="F14" s="203">
        <v>7.5114446660594858</v>
      </c>
      <c r="G14" s="203">
        <v>12.070319466968439</v>
      </c>
      <c r="H14" s="203">
        <v>1.0556876374381741</v>
      </c>
      <c r="I14" s="203">
        <v>38.542351707733125</v>
      </c>
    </row>
    <row r="15" spans="1:9" ht="14.25" x14ac:dyDescent="0.2">
      <c r="A15" s="6" t="s">
        <v>306</v>
      </c>
      <c r="B15" s="203">
        <v>2.1975093099007248</v>
      </c>
      <c r="C15" s="203">
        <v>7.6846986470253453</v>
      </c>
      <c r="D15" s="203">
        <v>-6.419752850210525</v>
      </c>
      <c r="E15" s="203">
        <v>32.410575723513489</v>
      </c>
      <c r="F15" s="203">
        <v>2.1975093099007248</v>
      </c>
      <c r="G15" s="203">
        <v>7.6846986470253453</v>
      </c>
      <c r="H15" s="203">
        <v>-6.419752850210525</v>
      </c>
      <c r="I15" s="203">
        <v>32.410575723513489</v>
      </c>
    </row>
    <row r="16" spans="1:9" ht="14.25" x14ac:dyDescent="0.2">
      <c r="A16" s="6" t="s">
        <v>307</v>
      </c>
      <c r="B16" s="203">
        <v>1.5034160842118727</v>
      </c>
      <c r="C16" s="203">
        <v>-2.8466825263785633</v>
      </c>
      <c r="D16" s="203">
        <v>9.3646056803388777</v>
      </c>
      <c r="E16" s="203">
        <v>-17.975970853107391</v>
      </c>
      <c r="F16" s="203">
        <v>1.5034160842118727</v>
      </c>
      <c r="G16" s="203">
        <v>-2.8466825263785633</v>
      </c>
      <c r="H16" s="203">
        <v>9.3646056803388777</v>
      </c>
      <c r="I16" s="203">
        <v>-17.975970853107391</v>
      </c>
    </row>
    <row r="17" spans="1:9" x14ac:dyDescent="0.2">
      <c r="A17" s="7" t="s">
        <v>18</v>
      </c>
      <c r="B17" s="203"/>
      <c r="C17" s="204"/>
      <c r="D17" s="204"/>
      <c r="E17" s="205"/>
      <c r="F17" s="203"/>
      <c r="G17" s="204"/>
      <c r="H17" s="204"/>
      <c r="I17" s="205"/>
    </row>
    <row r="18" spans="1:9" ht="14.25" x14ac:dyDescent="0.2">
      <c r="A18" s="6" t="s">
        <v>305</v>
      </c>
      <c r="B18" s="203">
        <v>8.3932429477464368</v>
      </c>
      <c r="C18" s="203">
        <v>13.716708876156236</v>
      </c>
      <c r="D18" s="203">
        <v>1.3459954049122924</v>
      </c>
      <c r="E18" s="203">
        <v>51.920545791008024</v>
      </c>
      <c r="F18" s="203">
        <v>7.9257075070735317</v>
      </c>
      <c r="G18" s="203">
        <v>12.83212869971322</v>
      </c>
      <c r="H18" s="203">
        <v>1.1948911486818981</v>
      </c>
      <c r="I18" s="203">
        <v>44.128631790713804</v>
      </c>
    </row>
    <row r="19" spans="1:9" ht="14.25" x14ac:dyDescent="0.2">
      <c r="A19" s="6" t="s">
        <v>306</v>
      </c>
      <c r="B19" s="203">
        <v>1.9142090972289028</v>
      </c>
      <c r="C19" s="203">
        <v>2.8689876538081416</v>
      </c>
      <c r="D19" s="203">
        <v>0.49598325655226816</v>
      </c>
      <c r="E19" s="203">
        <v>7.7577717526963408</v>
      </c>
      <c r="F19" s="203">
        <v>2.0638402366334629</v>
      </c>
      <c r="G19" s="203">
        <v>5.4389270540396772</v>
      </c>
      <c r="H19" s="203">
        <v>-3.0986834433875621</v>
      </c>
      <c r="I19" s="203">
        <v>21.559875012930284</v>
      </c>
    </row>
    <row r="20" spans="1:9" ht="14.25" x14ac:dyDescent="0.2">
      <c r="A20" s="6" t="s">
        <v>307</v>
      </c>
      <c r="B20" s="203">
        <v>-5.885378755178472</v>
      </c>
      <c r="C20" s="203">
        <v>-11.622889764608434</v>
      </c>
      <c r="D20" s="203">
        <v>2.8383475481077447</v>
      </c>
      <c r="E20" s="203">
        <v>-39.407727804381118</v>
      </c>
      <c r="F20" s="203">
        <v>-1.9777158073448042</v>
      </c>
      <c r="G20" s="203">
        <v>-6.8396477383415366</v>
      </c>
      <c r="H20" s="203">
        <v>6.1143104356322198</v>
      </c>
      <c r="I20" s="203">
        <v>-26.337921409560384</v>
      </c>
    </row>
    <row r="21" spans="1:9" x14ac:dyDescent="0.2">
      <c r="A21" s="7" t="s">
        <v>19</v>
      </c>
      <c r="B21" s="203"/>
      <c r="C21" s="204"/>
      <c r="D21" s="204"/>
      <c r="E21" s="205"/>
      <c r="F21" s="203"/>
      <c r="G21" s="204"/>
      <c r="H21" s="204"/>
      <c r="I21" s="205"/>
    </row>
    <row r="22" spans="1:9" ht="14.25" x14ac:dyDescent="0.2">
      <c r="A22" s="6" t="s">
        <v>305</v>
      </c>
      <c r="B22" s="203">
        <v>1.9742400399663573</v>
      </c>
      <c r="C22" s="203">
        <v>3.1718052712411904</v>
      </c>
      <c r="D22" s="203">
        <v>0.35692458722678122</v>
      </c>
      <c r="E22" s="203">
        <v>11.202779562569475</v>
      </c>
      <c r="F22" s="203">
        <v>5.8059276692908002</v>
      </c>
      <c r="G22" s="203">
        <v>9.4060292519708923</v>
      </c>
      <c r="H22" s="203">
        <v>0.89468758816932947</v>
      </c>
      <c r="I22" s="203">
        <v>32.776325091052236</v>
      </c>
    </row>
    <row r="23" spans="1:9" ht="14.25" x14ac:dyDescent="0.2">
      <c r="A23" s="6" t="s">
        <v>306</v>
      </c>
      <c r="B23" s="203">
        <v>7.0043971247083725</v>
      </c>
      <c r="C23" s="203">
        <v>11.97379564480967</v>
      </c>
      <c r="D23" s="203">
        <v>0.10496940156867751</v>
      </c>
      <c r="E23" s="203">
        <v>42.533399341815596</v>
      </c>
      <c r="F23" s="203">
        <v>3.7598294103451169</v>
      </c>
      <c r="G23" s="203">
        <v>7.6244981091169173</v>
      </c>
      <c r="H23" s="203">
        <v>-1.9570842769118357</v>
      </c>
      <c r="I23" s="203">
        <v>27.616260409563619</v>
      </c>
    </row>
    <row r="24" spans="1:9" ht="14.25" x14ac:dyDescent="0.2">
      <c r="A24" s="6" t="s">
        <v>307</v>
      </c>
      <c r="B24" s="203">
        <v>-25.607861793694763</v>
      </c>
      <c r="C24" s="203">
        <v>-26.209442875273126</v>
      </c>
      <c r="D24" s="203">
        <v>-24.673609492867666</v>
      </c>
      <c r="E24" s="203">
        <v>-28.986744468714644</v>
      </c>
      <c r="F24" s="203">
        <v>-10.343101156319401</v>
      </c>
      <c r="G24" s="203">
        <v>-13.579623890113124</v>
      </c>
      <c r="H24" s="203">
        <v>-5.0874933571115051</v>
      </c>
      <c r="I24" s="203">
        <v>-27.192212086225286</v>
      </c>
    </row>
    <row r="25" spans="1:9" x14ac:dyDescent="0.2">
      <c r="A25" s="7" t="s">
        <v>20</v>
      </c>
      <c r="B25" s="203"/>
      <c r="C25" s="204"/>
      <c r="D25" s="204"/>
      <c r="E25" s="205"/>
      <c r="F25" s="203"/>
      <c r="G25" s="204"/>
      <c r="H25" s="204"/>
      <c r="I25" s="205"/>
    </row>
    <row r="26" spans="1:9" ht="14.25" x14ac:dyDescent="0.2">
      <c r="A26" s="6" t="s">
        <v>305</v>
      </c>
      <c r="B26" s="203">
        <v>15.201664577276919</v>
      </c>
      <c r="C26" s="203">
        <v>28.568059422549208</v>
      </c>
      <c r="D26" s="203">
        <v>-1.8817682396549462</v>
      </c>
      <c r="E26" s="203">
        <v>138.06503594167685</v>
      </c>
      <c r="F26" s="203">
        <v>8.0906103242325056</v>
      </c>
      <c r="G26" s="203">
        <v>13.967129149588885</v>
      </c>
      <c r="H26" s="203">
        <v>0.20042274867155818</v>
      </c>
      <c r="I26" s="203">
        <v>54.142708832158903</v>
      </c>
    </row>
    <row r="27" spans="1:9" ht="14.25" x14ac:dyDescent="0.2">
      <c r="A27" s="6" t="s">
        <v>306</v>
      </c>
      <c r="B27" s="203">
        <v>3.0050712139078284</v>
      </c>
      <c r="C27" s="203">
        <v>2.9450004069170976</v>
      </c>
      <c r="D27" s="203">
        <v>3.1056734653380325</v>
      </c>
      <c r="E27" s="203">
        <v>2.7068702239319675</v>
      </c>
      <c r="F27" s="203">
        <v>3.5642272439951439</v>
      </c>
      <c r="G27" s="203">
        <v>6.3679451901026862</v>
      </c>
      <c r="H27" s="203">
        <v>-0.71742678768633716</v>
      </c>
      <c r="I27" s="203">
        <v>19.809246720581484</v>
      </c>
    </row>
    <row r="28" spans="1:9" ht="14.25" x14ac:dyDescent="0.2">
      <c r="A28" s="6" t="s">
        <v>307</v>
      </c>
      <c r="B28" s="203">
        <v>-59.501032628878406</v>
      </c>
      <c r="C28" s="203">
        <v>-65.26664525734563</v>
      </c>
      <c r="D28" s="203">
        <v>-49.860247789884085</v>
      </c>
      <c r="E28" s="203">
        <v>-88.188805866434777</v>
      </c>
      <c r="F28" s="203">
        <v>-23.014024394896904</v>
      </c>
      <c r="G28" s="203">
        <v>-27.012145264064678</v>
      </c>
      <c r="H28" s="203">
        <v>-16.472621254635822</v>
      </c>
      <c r="I28" s="203">
        <v>-43.580613252117715</v>
      </c>
    </row>
    <row r="29" spans="1:9" x14ac:dyDescent="0.2">
      <c r="A29" s="7" t="s">
        <v>21</v>
      </c>
      <c r="B29" s="203"/>
      <c r="C29" s="204"/>
      <c r="D29" s="204"/>
      <c r="E29" s="205"/>
      <c r="F29" s="203"/>
      <c r="G29" s="204"/>
      <c r="H29" s="204"/>
      <c r="I29" s="205"/>
    </row>
    <row r="30" spans="1:9" ht="14.25" x14ac:dyDescent="0.2">
      <c r="A30" s="6" t="s">
        <v>305</v>
      </c>
      <c r="B30" s="203">
        <v>10.922012852260398</v>
      </c>
      <c r="C30" s="203">
        <v>17.391992002718037</v>
      </c>
      <c r="D30" s="203">
        <v>1.742611904465674</v>
      </c>
      <c r="E30" s="203">
        <v>54.762017981246537</v>
      </c>
      <c r="F30" s="203">
        <v>8.704230477886</v>
      </c>
      <c r="G30" s="203">
        <v>14.722919010655634</v>
      </c>
      <c r="H30" s="203">
        <v>0.52635164437491166</v>
      </c>
      <c r="I30" s="203">
        <v>54.295492666059289</v>
      </c>
    </row>
    <row r="31" spans="1:9" ht="14.25" x14ac:dyDescent="0.2">
      <c r="A31" s="6" t="s">
        <v>306</v>
      </c>
      <c r="B31" s="203">
        <v>-9.7616583630988352E-2</v>
      </c>
      <c r="C31" s="203">
        <v>-1.2382562123530505</v>
      </c>
      <c r="D31" s="203">
        <v>1.76960347586681</v>
      </c>
      <c r="E31" s="203">
        <v>-5.9602165249314609</v>
      </c>
      <c r="F31" s="203">
        <v>2.7544433889167941</v>
      </c>
      <c r="G31" s="203">
        <v>4.6503770295877267</v>
      </c>
      <c r="H31" s="203">
        <v>-0.18545420282239933</v>
      </c>
      <c r="I31" s="203">
        <v>13.43268709379255</v>
      </c>
    </row>
    <row r="32" spans="1:9" ht="14.25" x14ac:dyDescent="0.2">
      <c r="A32" s="6" t="s">
        <v>307</v>
      </c>
      <c r="B32" s="203">
        <v>-35.266790111323886</v>
      </c>
      <c r="C32" s="203">
        <v>-40.552230582382755</v>
      </c>
      <c r="D32" s="203">
        <v>-26.870278339089147</v>
      </c>
      <c r="E32" s="203">
        <v>-63.796681483416705</v>
      </c>
      <c r="F32" s="203">
        <v>-25.648405868226721</v>
      </c>
      <c r="G32" s="203">
        <v>-29.897608285558508</v>
      </c>
      <c r="H32" s="203">
        <v>-18.740228935203874</v>
      </c>
      <c r="I32" s="203">
        <v>-47.727776655672827</v>
      </c>
    </row>
    <row r="33" spans="1:9" x14ac:dyDescent="0.2">
      <c r="A33" s="7" t="s">
        <v>22</v>
      </c>
      <c r="B33" s="203"/>
      <c r="C33" s="204"/>
      <c r="D33" s="204"/>
      <c r="E33" s="205"/>
      <c r="F33" s="203"/>
      <c r="G33" s="204"/>
      <c r="H33" s="204"/>
      <c r="I33" s="205"/>
    </row>
    <row r="34" spans="1:9" ht="14.25" x14ac:dyDescent="0.2">
      <c r="A34" s="6" t="s">
        <v>305</v>
      </c>
      <c r="B34" s="203">
        <v>18.410639048825004</v>
      </c>
      <c r="C34" s="203">
        <v>29.90215286217768</v>
      </c>
      <c r="D34" s="203">
        <v>3.7246349898105269</v>
      </c>
      <c r="E34" s="203">
        <v>124.07032527657491</v>
      </c>
      <c r="F34" s="203">
        <v>10.284320657578006</v>
      </c>
      <c r="G34" s="203">
        <v>17.139712866616662</v>
      </c>
      <c r="H34" s="203">
        <v>1.062359639868582</v>
      </c>
      <c r="I34" s="203">
        <v>63.712016891242619</v>
      </c>
    </row>
    <row r="35" spans="1:9" ht="14.25" x14ac:dyDescent="0.2">
      <c r="A35" s="6" t="s">
        <v>306</v>
      </c>
      <c r="B35" s="203">
        <v>-2.9276055924882471</v>
      </c>
      <c r="C35" s="203">
        <v>-7.2208756639570382</v>
      </c>
      <c r="D35" s="203">
        <v>3.943854726614715</v>
      </c>
      <c r="E35" s="203">
        <v>-25.812677756857084</v>
      </c>
      <c r="F35" s="203">
        <v>1.7613153769560297</v>
      </c>
      <c r="G35" s="203">
        <v>2.5543421782561415</v>
      </c>
      <c r="H35" s="203">
        <v>0.52481696871067296</v>
      </c>
      <c r="I35" s="203">
        <v>6.1835889211767414</v>
      </c>
    </row>
    <row r="36" spans="1:9" ht="14.25" x14ac:dyDescent="0.2">
      <c r="A36" s="6" t="s">
        <v>307</v>
      </c>
      <c r="B36" s="203">
        <v>-18.73321985451263</v>
      </c>
      <c r="C36" s="203">
        <v>-23.09593845335549</v>
      </c>
      <c r="D36" s="203">
        <v>-12.500616543645382</v>
      </c>
      <c r="E36" s="203">
        <v>-47.816397238312149</v>
      </c>
      <c r="F36" s="203">
        <v>-24.495438129608495</v>
      </c>
      <c r="G36" s="203">
        <v>-28.811148358413121</v>
      </c>
      <c r="H36" s="203">
        <v>-17.630466674332766</v>
      </c>
      <c r="I36" s="203">
        <v>-47.739213402492275</v>
      </c>
    </row>
    <row r="37" spans="1:9" x14ac:dyDescent="0.2">
      <c r="A37" s="7" t="s">
        <v>23</v>
      </c>
      <c r="B37" s="203"/>
      <c r="C37" s="204"/>
      <c r="D37" s="204"/>
      <c r="E37" s="205"/>
      <c r="F37" s="203"/>
      <c r="G37" s="204"/>
      <c r="H37" s="204"/>
      <c r="I37" s="205"/>
    </row>
    <row r="38" spans="1:9" ht="14.25" x14ac:dyDescent="0.2">
      <c r="A38" s="6" t="s">
        <v>305</v>
      </c>
      <c r="B38" s="203">
        <v>22.946466739794769</v>
      </c>
      <c r="C38" s="203">
        <v>39.835853201487012</v>
      </c>
      <c r="D38" s="203">
        <v>2.2780618805817943</v>
      </c>
      <c r="E38" s="203">
        <v>207.69109642616067</v>
      </c>
      <c r="F38" s="203">
        <v>12.05450969895503</v>
      </c>
      <c r="G38" s="203">
        <v>20.201216535190447</v>
      </c>
      <c r="H38" s="203">
        <v>1.2402416176724218</v>
      </c>
      <c r="I38" s="203">
        <v>78.107854768533429</v>
      </c>
    </row>
    <row r="39" spans="1:9" ht="14.25" x14ac:dyDescent="0.2">
      <c r="A39" s="6" t="s">
        <v>306</v>
      </c>
      <c r="B39" s="203">
        <v>1.2302473047102414</v>
      </c>
      <c r="C39" s="203">
        <v>-0.89539698761855746</v>
      </c>
      <c r="D39" s="203">
        <v>4.7867220124867105</v>
      </c>
      <c r="E39" s="203">
        <v>-9.3367634070818504</v>
      </c>
      <c r="F39" s="203">
        <v>1.6798544714278663</v>
      </c>
      <c r="G39" s="203">
        <v>2.0129914704798857</v>
      </c>
      <c r="H39" s="203">
        <v>1.1548130071266316</v>
      </c>
      <c r="I39" s="203">
        <v>3.5027483532145798</v>
      </c>
    </row>
    <row r="40" spans="1:9" ht="14.25" x14ac:dyDescent="0.2">
      <c r="A40" s="6" t="s">
        <v>307</v>
      </c>
      <c r="B40" s="203">
        <v>-18.109632227707596</v>
      </c>
      <c r="C40" s="203">
        <v>-23.780969419568464</v>
      </c>
      <c r="D40" s="203">
        <v>-9.1352993543175938</v>
      </c>
      <c r="E40" s="203">
        <v>-48.927999978908268</v>
      </c>
      <c r="F40" s="203">
        <v>-23.520246114181052</v>
      </c>
      <c r="G40" s="203">
        <v>-28.04429163948814</v>
      </c>
      <c r="H40" s="203">
        <v>-16.329621262575213</v>
      </c>
      <c r="I40" s="203">
        <v>-47.919080878434741</v>
      </c>
    </row>
    <row r="41" spans="1:9" x14ac:dyDescent="0.2">
      <c r="A41" s="7" t="s">
        <v>24</v>
      </c>
      <c r="B41" s="203"/>
      <c r="C41" s="204"/>
      <c r="D41" s="204"/>
      <c r="E41" s="205"/>
      <c r="F41" s="203"/>
      <c r="G41" s="204"/>
      <c r="H41" s="204"/>
      <c r="I41" s="205"/>
    </row>
    <row r="42" spans="1:9" ht="14.25" x14ac:dyDescent="0.2">
      <c r="A42" s="6" t="s">
        <v>305</v>
      </c>
      <c r="B42" s="203">
        <v>9.0978500648932759</v>
      </c>
      <c r="C42" s="203">
        <v>12.615111690272007</v>
      </c>
      <c r="D42" s="203">
        <v>3.9707365807886807</v>
      </c>
      <c r="E42" s="203">
        <v>31.501650028047056</v>
      </c>
      <c r="F42" s="203">
        <v>11.650312910770877</v>
      </c>
      <c r="G42" s="203">
        <v>19.128588468410392</v>
      </c>
      <c r="H42" s="203">
        <v>1.5963159946376759</v>
      </c>
      <c r="I42" s="203">
        <v>70.031285795564841</v>
      </c>
    </row>
    <row r="43" spans="1:9" ht="14.25" x14ac:dyDescent="0.2">
      <c r="A43" s="6" t="s">
        <v>306</v>
      </c>
      <c r="B43" s="203">
        <v>-2.6260669932747449</v>
      </c>
      <c r="C43" s="203">
        <v>-5.1690887449153955</v>
      </c>
      <c r="D43" s="203">
        <v>1.3891024963321064</v>
      </c>
      <c r="E43" s="203">
        <v>-16.497858641985808</v>
      </c>
      <c r="F43" s="203">
        <v>1.1046610924030809</v>
      </c>
      <c r="G43" s="203">
        <v>1.0530135522040407</v>
      </c>
      <c r="H43" s="203">
        <v>1.1860799420264856</v>
      </c>
      <c r="I43" s="203">
        <v>0.82216876067904288</v>
      </c>
    </row>
    <row r="44" spans="1:9" ht="14.25" x14ac:dyDescent="0.2">
      <c r="A44" s="6" t="s">
        <v>307</v>
      </c>
      <c r="B44" s="203">
        <v>-17.856366028366654</v>
      </c>
      <c r="C44" s="203">
        <v>-21.28132546925583</v>
      </c>
      <c r="D44" s="203">
        <v>-12.798493431406699</v>
      </c>
      <c r="E44" s="203">
        <v>-39.073671354580519</v>
      </c>
      <c r="F44" s="203">
        <v>-22.791571972793413</v>
      </c>
      <c r="G44" s="203">
        <v>-27.195992822267478</v>
      </c>
      <c r="H44" s="203">
        <v>-15.8574316259393</v>
      </c>
      <c r="I44" s="203">
        <v>-46.937231085191954</v>
      </c>
    </row>
    <row r="45" spans="1:9" x14ac:dyDescent="0.2">
      <c r="A45" s="7" t="s">
        <v>25</v>
      </c>
      <c r="B45" s="203"/>
      <c r="C45" s="204"/>
      <c r="D45" s="204"/>
      <c r="E45" s="205"/>
      <c r="F45" s="203"/>
      <c r="G45" s="204"/>
      <c r="H45" s="204"/>
      <c r="I45" s="205"/>
    </row>
    <row r="46" spans="1:9" ht="14.25" x14ac:dyDescent="0.2">
      <c r="A46" s="6" t="s">
        <v>305</v>
      </c>
      <c r="B46" s="203">
        <v>17.528955957727142</v>
      </c>
      <c r="C46" s="203">
        <v>30.221877402401589</v>
      </c>
      <c r="D46" s="203">
        <v>1.1204795233864751</v>
      </c>
      <c r="E46" s="203">
        <v>129.63683916070866</v>
      </c>
      <c r="F46" s="203">
        <v>12.315902743299013</v>
      </c>
      <c r="G46" s="203">
        <v>20.365872233154381</v>
      </c>
      <c r="H46" s="203">
        <v>1.5413664110122127</v>
      </c>
      <c r="I46" s="203">
        <v>75.984510458456683</v>
      </c>
    </row>
    <row r="47" spans="1:9" ht="14.25" x14ac:dyDescent="0.2">
      <c r="A47" s="6" t="s">
        <v>306</v>
      </c>
      <c r="B47" s="203">
        <v>-3.4771126067327685</v>
      </c>
      <c r="C47" s="203">
        <v>-5.8340045132071587</v>
      </c>
      <c r="D47" s="203">
        <v>0.44654554322092199</v>
      </c>
      <c r="E47" s="203">
        <v>-15.281857795602715</v>
      </c>
      <c r="F47" s="203">
        <v>0.56182733230896176</v>
      </c>
      <c r="G47" s="203">
        <v>0.22197571683886252</v>
      </c>
      <c r="H47" s="203">
        <v>1.1010325155317968</v>
      </c>
      <c r="I47" s="203">
        <v>-1.2766123269747909</v>
      </c>
    </row>
    <row r="48" spans="1:9" ht="14.25" x14ac:dyDescent="0.2">
      <c r="A48" s="6" t="s">
        <v>308</v>
      </c>
      <c r="B48" s="203">
        <v>-9.1727121622066647</v>
      </c>
      <c r="C48" s="203">
        <v>-16.488934417177969</v>
      </c>
      <c r="D48" s="203">
        <v>2.2454835803656481</v>
      </c>
      <c r="E48" s="203">
        <v>-49.903379025820271</v>
      </c>
      <c r="F48" s="203">
        <v>-21.242858371024866</v>
      </c>
      <c r="G48" s="203">
        <v>-25.982070525928624</v>
      </c>
      <c r="H48" s="203">
        <v>-13.789049725950553</v>
      </c>
      <c r="I48" s="203">
        <v>-47.268958868077689</v>
      </c>
    </row>
    <row r="49" spans="1:9" x14ac:dyDescent="0.2">
      <c r="A49" s="8" t="s">
        <v>26</v>
      </c>
      <c r="B49" s="203"/>
      <c r="C49" s="204"/>
      <c r="D49" s="204"/>
      <c r="E49" s="205"/>
      <c r="F49" s="203"/>
      <c r="G49" s="204"/>
      <c r="H49" s="204"/>
      <c r="I49" s="205"/>
    </row>
    <row r="50" spans="1:9" ht="14.25" x14ac:dyDescent="0.2">
      <c r="A50" s="6" t="s">
        <v>305</v>
      </c>
      <c r="B50" s="203">
        <v>18.200012103687424</v>
      </c>
      <c r="C50" s="203">
        <v>26.200947842228217</v>
      </c>
      <c r="D50" s="203">
        <v>6.7008830015610421</v>
      </c>
      <c r="E50" s="203">
        <v>70.800759651270369</v>
      </c>
      <c r="F50" s="203">
        <v>12.941122562838082</v>
      </c>
      <c r="G50" s="203">
        <v>21.002605385972139</v>
      </c>
      <c r="H50" s="203">
        <v>2.0696524851020026</v>
      </c>
      <c r="I50" s="203">
        <v>75.318750183998276</v>
      </c>
    </row>
    <row r="51" spans="1:9" ht="14.25" x14ac:dyDescent="0.2">
      <c r="A51" s="6" t="s">
        <v>306</v>
      </c>
      <c r="B51" s="203">
        <v>-4.5624743648385309</v>
      </c>
      <c r="C51" s="203">
        <v>-7.5530934517566539</v>
      </c>
      <c r="D51" s="203">
        <v>0.52122513950905169</v>
      </c>
      <c r="E51" s="203">
        <v>-19.089779329575286</v>
      </c>
      <c r="F51" s="359">
        <v>-8.0115941734071328E-3</v>
      </c>
      <c r="G51" s="203">
        <v>-0.66290174078985631</v>
      </c>
      <c r="H51" s="203">
        <v>1.0389720166276595</v>
      </c>
      <c r="I51" s="203">
        <v>-3.505439187405146</v>
      </c>
    </row>
    <row r="52" spans="1:9" x14ac:dyDescent="0.2">
      <c r="A52" s="7" t="s">
        <v>27</v>
      </c>
      <c r="B52" s="203"/>
      <c r="C52" s="203"/>
      <c r="D52" s="203"/>
      <c r="E52" s="203"/>
      <c r="F52" s="203"/>
      <c r="G52" s="203"/>
      <c r="H52" s="203"/>
      <c r="I52" s="203"/>
    </row>
    <row r="53" spans="1:9" ht="14.25" x14ac:dyDescent="0.2">
      <c r="A53" s="6" t="s">
        <v>305</v>
      </c>
      <c r="B53" s="203">
        <v>6.2419396084596013</v>
      </c>
      <c r="C53" s="204">
        <v>9.5696264764569392</v>
      </c>
      <c r="D53" s="204">
        <v>0.95942947472578144</v>
      </c>
      <c r="E53" s="205">
        <v>24.226726172237179</v>
      </c>
      <c r="F53" s="203">
        <v>12.296255030625257</v>
      </c>
      <c r="G53" s="204">
        <v>19.83441698716981</v>
      </c>
      <c r="H53" s="204">
        <v>1.9717782427713937</v>
      </c>
      <c r="I53" s="205">
        <v>68.160421756432925</v>
      </c>
    </row>
    <row r="54" spans="1:9" ht="14.25" x14ac:dyDescent="0.2">
      <c r="A54" s="6" t="s">
        <v>306</v>
      </c>
      <c r="B54" s="203">
        <v>-2.9258385652607743</v>
      </c>
      <c r="C54" s="203">
        <v>-4.4840932394388915</v>
      </c>
      <c r="D54" s="203">
        <v>-0.24123836825015177</v>
      </c>
      <c r="E54" s="203">
        <v>-10.353915865681429</v>
      </c>
      <c r="F54" s="203">
        <v>-0.27374057699556253</v>
      </c>
      <c r="G54" s="203">
        <v>-1.0198957295573408</v>
      </c>
      <c r="H54" s="203">
        <v>0.92723259231719535</v>
      </c>
      <c r="I54" s="203">
        <v>-4.2142718900363256</v>
      </c>
    </row>
    <row r="55" spans="1:9" x14ac:dyDescent="0.2">
      <c r="A55" s="8" t="s">
        <v>28</v>
      </c>
      <c r="B55" s="203"/>
      <c r="C55" s="203"/>
      <c r="D55" s="203"/>
      <c r="E55" s="203"/>
      <c r="F55" s="203"/>
      <c r="G55" s="203"/>
      <c r="H55" s="203"/>
      <c r="I55" s="203"/>
    </row>
    <row r="56" spans="1:9" ht="14.25" x14ac:dyDescent="0.2">
      <c r="A56" s="6" t="s">
        <v>305</v>
      </c>
      <c r="B56" s="203">
        <v>-7.532684651690424</v>
      </c>
      <c r="C56" s="203">
        <v>-4.8754814533433111</v>
      </c>
      <c r="D56" s="203">
        <v>-12.150316107813364</v>
      </c>
      <c r="E56" s="203">
        <v>4.9849731869277436</v>
      </c>
      <c r="F56" s="203">
        <v>10.522752439544236</v>
      </c>
      <c r="G56" s="203">
        <v>17.428503592691747</v>
      </c>
      <c r="H56" s="203">
        <v>0.86523550962938067</v>
      </c>
      <c r="I56" s="203">
        <v>58.995198196645539</v>
      </c>
    </row>
    <row r="57" spans="1:9" ht="14.25" x14ac:dyDescent="0.2">
      <c r="A57" s="6" t="s">
        <v>306</v>
      </c>
      <c r="B57" s="203">
        <v>6.1122069254837985</v>
      </c>
      <c r="C57" s="204">
        <v>-2.108760960438838</v>
      </c>
      <c r="D57" s="204">
        <v>21.58147343447132</v>
      </c>
      <c r="E57" s="205">
        <v>-28.978053507354453</v>
      </c>
      <c r="F57" s="203">
        <v>0.20411233436969933</v>
      </c>
      <c r="G57" s="204">
        <v>-1.105777720728307</v>
      </c>
      <c r="H57" s="204">
        <v>2.3367713265732171</v>
      </c>
      <c r="I57" s="205">
        <v>-6.5864911481350541</v>
      </c>
    </row>
    <row r="58" spans="1:9" x14ac:dyDescent="0.2">
      <c r="A58" s="19"/>
      <c r="B58" s="17"/>
      <c r="C58" s="17"/>
      <c r="D58" s="17"/>
      <c r="E58" s="17"/>
      <c r="F58" s="17"/>
      <c r="G58" s="17"/>
      <c r="H58" s="17"/>
      <c r="I58" s="17"/>
    </row>
    <row r="59" spans="1:9" x14ac:dyDescent="0.2">
      <c r="A59" s="9"/>
      <c r="B59" s="17"/>
      <c r="C59" s="17"/>
      <c r="D59" s="17"/>
      <c r="E59" s="17"/>
      <c r="F59" s="17"/>
      <c r="G59" s="17"/>
      <c r="H59" s="17"/>
      <c r="I59" s="17"/>
    </row>
    <row r="60" spans="1:9" x14ac:dyDescent="0.2">
      <c r="A60" s="10"/>
      <c r="B60" s="20"/>
      <c r="C60" s="20"/>
      <c r="D60" s="20"/>
      <c r="E60" s="21"/>
      <c r="F60" s="20"/>
      <c r="G60" s="20"/>
      <c r="H60" s="20"/>
      <c r="I60" s="22"/>
    </row>
    <row r="61" spans="1:9" s="208" customFormat="1" ht="12" x14ac:dyDescent="0.2">
      <c r="A61" s="206"/>
      <c r="B61" s="207"/>
      <c r="C61" s="207"/>
      <c r="D61" s="207"/>
      <c r="E61" s="207"/>
      <c r="F61" s="207"/>
      <c r="G61" s="207"/>
      <c r="H61" s="207"/>
    </row>
    <row r="62" spans="1:9" s="208" customFormat="1" ht="12" x14ac:dyDescent="0.2">
      <c r="A62" s="206" t="s">
        <v>29</v>
      </c>
    </row>
    <row r="63" spans="1:9" s="208" customFormat="1" ht="12" x14ac:dyDescent="0.2">
      <c r="A63" s="209" t="s">
        <v>30</v>
      </c>
    </row>
    <row r="64" spans="1:9" s="208" customFormat="1" ht="12" x14ac:dyDescent="0.2">
      <c r="A64" s="209" t="s">
        <v>31</v>
      </c>
    </row>
    <row r="65" spans="1:7" s="231" customFormat="1" ht="12.75" customHeight="1" x14ac:dyDescent="0.2">
      <c r="A65" s="209" t="s">
        <v>363</v>
      </c>
      <c r="B65" s="208"/>
      <c r="C65" s="230"/>
      <c r="E65" s="230"/>
      <c r="G65" s="232"/>
    </row>
    <row r="66" spans="1:7" x14ac:dyDescent="0.2">
      <c r="A66" s="208" t="s">
        <v>362</v>
      </c>
    </row>
  </sheetData>
  <mergeCells count="11">
    <mergeCell ref="A6:I6"/>
    <mergeCell ref="A9:A12"/>
    <mergeCell ref="B9:B11"/>
    <mergeCell ref="E9:E11"/>
    <mergeCell ref="G10:G11"/>
    <mergeCell ref="H10:H11"/>
    <mergeCell ref="C9:C11"/>
    <mergeCell ref="D9:D11"/>
    <mergeCell ref="F10:F11"/>
    <mergeCell ref="I10:I11"/>
    <mergeCell ref="F9:I9"/>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3EE58-7FF5-4A54-87C3-033B0B52B302}">
  <sheetPr codeName="Sheet3">
    <pageSetUpPr fitToPage="1"/>
  </sheetPr>
  <dimension ref="A1:J125"/>
  <sheetViews>
    <sheetView zoomScale="70" zoomScaleNormal="70" workbookViewId="0">
      <selection activeCell="D86" sqref="D86"/>
    </sheetView>
  </sheetViews>
  <sheetFormatPr defaultColWidth="9.140625" defaultRowHeight="12.75" x14ac:dyDescent="0.2"/>
  <cols>
    <col min="1" max="1" width="4" style="39" customWidth="1"/>
    <col min="2" max="2" width="48.7109375" style="40" customWidth="1"/>
    <col min="3" max="3" width="12.7109375" style="57" customWidth="1"/>
    <col min="4" max="4" width="12.7109375" style="12" customWidth="1"/>
    <col min="5" max="5" width="12.7109375" style="57" customWidth="1"/>
    <col min="6" max="6" width="12.7109375" style="12" customWidth="1"/>
    <col min="7" max="7" width="14.28515625" style="43" customWidth="1"/>
    <col min="8" max="16384" width="9.140625" style="12"/>
  </cols>
  <sheetData>
    <row r="1" spans="1:7" x14ac:dyDescent="0.2">
      <c r="A1" s="402" t="s">
        <v>0</v>
      </c>
      <c r="B1" s="402"/>
      <c r="C1" s="402"/>
      <c r="D1" s="402"/>
      <c r="E1" s="402"/>
      <c r="F1" s="402"/>
      <c r="G1" s="402"/>
    </row>
    <row r="2" spans="1:7" x14ac:dyDescent="0.2">
      <c r="A2" s="402" t="s">
        <v>1</v>
      </c>
      <c r="B2" s="402"/>
      <c r="C2" s="402"/>
      <c r="D2" s="402"/>
      <c r="E2" s="402"/>
      <c r="F2" s="402"/>
      <c r="G2" s="402"/>
    </row>
    <row r="3" spans="1:7" x14ac:dyDescent="0.2">
      <c r="A3" s="402" t="s">
        <v>303</v>
      </c>
      <c r="B3" s="402"/>
      <c r="C3" s="402"/>
      <c r="D3" s="402"/>
      <c r="E3" s="402"/>
      <c r="F3" s="402"/>
      <c r="G3" s="402"/>
    </row>
    <row r="4" spans="1:7" x14ac:dyDescent="0.2">
      <c r="A4" s="402" t="s">
        <v>2</v>
      </c>
      <c r="B4" s="402"/>
      <c r="C4" s="402"/>
      <c r="D4" s="402"/>
      <c r="E4" s="402"/>
      <c r="F4" s="402"/>
      <c r="G4" s="402"/>
    </row>
    <row r="5" spans="1:7" x14ac:dyDescent="0.2">
      <c r="B5" s="210"/>
      <c r="C5" s="211"/>
      <c r="D5" s="39"/>
      <c r="E5" s="211"/>
      <c r="F5" s="39"/>
      <c r="G5" s="18"/>
    </row>
    <row r="6" spans="1:7" s="19" customFormat="1" x14ac:dyDescent="0.2">
      <c r="A6" s="14"/>
      <c r="B6" s="24"/>
      <c r="C6" s="25"/>
      <c r="D6" s="14"/>
      <c r="E6" s="26"/>
      <c r="G6" s="27"/>
    </row>
    <row r="7" spans="1:7" x14ac:dyDescent="0.2">
      <c r="A7" s="402" t="s">
        <v>334</v>
      </c>
      <c r="B7" s="402"/>
      <c r="C7" s="402"/>
      <c r="D7" s="402"/>
      <c r="E7" s="402"/>
      <c r="F7" s="402"/>
      <c r="G7" s="402"/>
    </row>
    <row r="8" spans="1:7" x14ac:dyDescent="0.2">
      <c r="A8" s="402" t="s">
        <v>316</v>
      </c>
      <c r="B8" s="402"/>
      <c r="C8" s="402"/>
      <c r="D8" s="402"/>
      <c r="E8" s="402"/>
      <c r="F8" s="402"/>
      <c r="G8" s="402"/>
    </row>
    <row r="9" spans="1:7" s="33" customFormat="1" x14ac:dyDescent="0.2">
      <c r="A9" s="403" t="s">
        <v>317</v>
      </c>
      <c r="B9" s="403"/>
      <c r="C9" s="403"/>
      <c r="D9" s="403"/>
      <c r="E9" s="403"/>
      <c r="F9" s="403"/>
      <c r="G9" s="403"/>
    </row>
    <row r="12" spans="1:7" s="2" customFormat="1" ht="14.25" customHeight="1" x14ac:dyDescent="0.2">
      <c r="A12" s="396" t="s">
        <v>32</v>
      </c>
      <c r="B12" s="380"/>
      <c r="C12" s="398">
        <v>2020</v>
      </c>
      <c r="D12" s="398"/>
      <c r="E12" s="399">
        <v>2019</v>
      </c>
      <c r="F12" s="399"/>
      <c r="G12" s="400" t="s">
        <v>336</v>
      </c>
    </row>
    <row r="13" spans="1:7" s="3" customFormat="1" ht="25.5" x14ac:dyDescent="0.2">
      <c r="A13" s="397"/>
      <c r="B13" s="380"/>
      <c r="C13" s="216" t="s">
        <v>309</v>
      </c>
      <c r="D13" s="217" t="s">
        <v>335</v>
      </c>
      <c r="E13" s="198" t="s">
        <v>310</v>
      </c>
      <c r="F13" s="217" t="s">
        <v>335</v>
      </c>
      <c r="G13" s="401"/>
    </row>
    <row r="14" spans="1:7" s="3" customFormat="1" x14ac:dyDescent="0.2">
      <c r="A14" s="397"/>
      <c r="B14" s="380"/>
      <c r="C14" s="218" t="s">
        <v>9</v>
      </c>
      <c r="D14" s="218" t="s">
        <v>10</v>
      </c>
      <c r="E14" s="218" t="s">
        <v>11</v>
      </c>
      <c r="F14" s="218" t="s">
        <v>12</v>
      </c>
      <c r="G14" s="219" t="s">
        <v>13</v>
      </c>
    </row>
    <row r="15" spans="1:7" s="3" customFormat="1" x14ac:dyDescent="0.2">
      <c r="A15" s="28"/>
      <c r="B15" s="28"/>
      <c r="C15" s="35"/>
      <c r="D15" s="35"/>
      <c r="E15" s="35"/>
      <c r="F15" s="35"/>
      <c r="G15" s="36"/>
    </row>
    <row r="16" spans="1:7" s="3" customFormat="1" x14ac:dyDescent="0.2">
      <c r="A16" s="2"/>
      <c r="B16" s="37" t="s">
        <v>33</v>
      </c>
      <c r="C16" s="38">
        <v>6216328983</v>
      </c>
      <c r="D16" s="220">
        <v>100</v>
      </c>
      <c r="E16" s="38">
        <v>6079807895</v>
      </c>
      <c r="F16" s="220">
        <v>100</v>
      </c>
      <c r="G16" s="224">
        <v>2.2454835803656481</v>
      </c>
    </row>
    <row r="17" spans="1:7" x14ac:dyDescent="0.2">
      <c r="C17" s="41"/>
      <c r="D17" s="221"/>
      <c r="E17" s="41"/>
      <c r="F17" s="221"/>
    </row>
    <row r="18" spans="1:7" x14ac:dyDescent="0.2">
      <c r="A18" s="44">
        <v>1</v>
      </c>
      <c r="B18" s="67" t="s">
        <v>34</v>
      </c>
      <c r="C18" s="46">
        <v>3627100205</v>
      </c>
      <c r="D18" s="220">
        <v>58.347944822726575</v>
      </c>
      <c r="E18" s="46">
        <v>3599526029</v>
      </c>
      <c r="F18" s="220">
        <v>59.204601381570463</v>
      </c>
      <c r="G18" s="224">
        <v>0.7660501904374506</v>
      </c>
    </row>
    <row r="19" spans="1:7" x14ac:dyDescent="0.2">
      <c r="B19" s="45" t="s">
        <v>35</v>
      </c>
      <c r="C19" s="41">
        <v>2775060335</v>
      </c>
      <c r="D19" s="222">
        <v>44.641465124980499</v>
      </c>
      <c r="E19" s="41">
        <v>2753015514</v>
      </c>
      <c r="F19" s="222">
        <v>45.281291145137409</v>
      </c>
      <c r="G19" s="225">
        <v>0.80075178973364469</v>
      </c>
    </row>
    <row r="20" spans="1:7" x14ac:dyDescent="0.2">
      <c r="B20" s="45" t="s">
        <v>36</v>
      </c>
      <c r="C20" s="41">
        <v>529911140</v>
      </c>
      <c r="D20" s="222">
        <v>8.5245028287461206</v>
      </c>
      <c r="E20" s="41">
        <v>535776234</v>
      </c>
      <c r="F20" s="222">
        <v>8.8123875499523496</v>
      </c>
      <c r="G20" s="225">
        <v>-1.0946909601070476</v>
      </c>
    </row>
    <row r="21" spans="1:7" x14ac:dyDescent="0.2">
      <c r="B21" s="45" t="s">
        <v>37</v>
      </c>
      <c r="C21" s="41">
        <v>49927718</v>
      </c>
      <c r="D21" s="222">
        <v>0.80317045858639358</v>
      </c>
      <c r="E21" s="41">
        <v>57219958</v>
      </c>
      <c r="F21" s="222">
        <v>0.94114746696285201</v>
      </c>
      <c r="G21" s="225">
        <v>-12.744224663709126</v>
      </c>
    </row>
    <row r="22" spans="1:7" x14ac:dyDescent="0.2">
      <c r="B22" s="45" t="s">
        <v>38</v>
      </c>
      <c r="C22" s="41">
        <v>96173406</v>
      </c>
      <c r="D22" s="222">
        <v>1.5471093351559833</v>
      </c>
      <c r="E22" s="41">
        <v>96543851</v>
      </c>
      <c r="F22" s="222">
        <v>1.5879424591589006</v>
      </c>
      <c r="G22" s="225">
        <v>-0.38370646723010493</v>
      </c>
    </row>
    <row r="23" spans="1:7" x14ac:dyDescent="0.2">
      <c r="B23" s="45" t="s">
        <v>39</v>
      </c>
      <c r="C23" s="41">
        <v>24132329</v>
      </c>
      <c r="D23" s="222">
        <v>0.38820868499713379</v>
      </c>
      <c r="E23" s="41">
        <v>44348327</v>
      </c>
      <c r="F23" s="222">
        <v>0.72943632045466134</v>
      </c>
      <c r="G23" s="225">
        <v>-45.584578647126875</v>
      </c>
    </row>
    <row r="24" spans="1:7" x14ac:dyDescent="0.2">
      <c r="B24" s="45" t="s">
        <v>40</v>
      </c>
      <c r="C24" s="41">
        <v>61264189</v>
      </c>
      <c r="D24" s="222">
        <v>0.98553646641838299</v>
      </c>
      <c r="E24" s="41">
        <v>59541026</v>
      </c>
      <c r="F24" s="222">
        <v>0.97932413372741944</v>
      </c>
      <c r="G24" s="225">
        <v>2.8940767664971112</v>
      </c>
    </row>
    <row r="25" spans="1:7" x14ac:dyDescent="0.2">
      <c r="B25" s="45" t="s">
        <v>41</v>
      </c>
      <c r="C25" s="41">
        <v>62611362</v>
      </c>
      <c r="D25" s="222">
        <v>1.0072079867591526</v>
      </c>
      <c r="E25" s="41">
        <v>29221538</v>
      </c>
      <c r="F25" s="222">
        <v>0.48063258748737164</v>
      </c>
      <c r="G25" s="225">
        <v>114.26443057172419</v>
      </c>
    </row>
    <row r="26" spans="1:7" x14ac:dyDescent="0.2">
      <c r="B26" s="45" t="s">
        <v>42</v>
      </c>
      <c r="C26" s="41">
        <v>13158796</v>
      </c>
      <c r="D26" s="222">
        <v>0.21168113907719158</v>
      </c>
      <c r="E26" s="41">
        <v>10023273</v>
      </c>
      <c r="F26" s="222">
        <v>0.16486167282099626</v>
      </c>
      <c r="G26" s="225">
        <v>31.282426409018282</v>
      </c>
    </row>
    <row r="27" spans="1:7" x14ac:dyDescent="0.2">
      <c r="B27" s="45" t="s">
        <v>43</v>
      </c>
      <c r="C27" s="41">
        <v>14860930</v>
      </c>
      <c r="D27" s="222">
        <v>0.23906279800571489</v>
      </c>
      <c r="E27" s="41">
        <v>13836308</v>
      </c>
      <c r="F27" s="222">
        <v>0.22757804586850355</v>
      </c>
      <c r="G27" s="225">
        <v>7.4053136140074471</v>
      </c>
    </row>
    <row r="28" spans="1:7" x14ac:dyDescent="0.2">
      <c r="A28" s="44">
        <v>2</v>
      </c>
      <c r="B28" s="48" t="s">
        <v>227</v>
      </c>
      <c r="C28" s="41">
        <v>340262294</v>
      </c>
      <c r="D28" s="222">
        <v>5.4736854328418998</v>
      </c>
      <c r="E28" s="41">
        <v>322843420</v>
      </c>
      <c r="F28" s="222">
        <v>5.3100924498865272</v>
      </c>
      <c r="G28" s="225">
        <v>5.3954557909217993</v>
      </c>
    </row>
    <row r="29" spans="1:7" x14ac:dyDescent="0.2">
      <c r="A29" s="44">
        <v>3</v>
      </c>
      <c r="B29" s="45" t="s">
        <v>44</v>
      </c>
      <c r="C29" s="41">
        <v>298463140</v>
      </c>
      <c r="D29" s="222">
        <v>4.8012764577971501</v>
      </c>
      <c r="E29" s="41">
        <v>172192906</v>
      </c>
      <c r="F29" s="222">
        <v>2.8322096515847233</v>
      </c>
      <c r="G29" s="225">
        <v>73.330682972502942</v>
      </c>
    </row>
    <row r="30" spans="1:7" x14ac:dyDescent="0.2">
      <c r="A30" s="44">
        <v>4</v>
      </c>
      <c r="B30" s="48" t="s">
        <v>45</v>
      </c>
      <c r="C30" s="41">
        <v>253641953</v>
      </c>
      <c r="D30" s="222">
        <v>4.0802530511760722</v>
      </c>
      <c r="E30" s="41">
        <v>260733296</v>
      </c>
      <c r="F30" s="222">
        <v>4.2885120797060967</v>
      </c>
      <c r="G30" s="225">
        <v>-2.7197688629686967</v>
      </c>
    </row>
    <row r="31" spans="1:7" ht="24" customHeight="1" x14ac:dyDescent="0.2">
      <c r="A31" s="44">
        <v>5</v>
      </c>
      <c r="B31" s="48" t="s">
        <v>46</v>
      </c>
      <c r="C31" s="41">
        <v>188038815</v>
      </c>
      <c r="D31" s="222">
        <v>3.0249173670543494</v>
      </c>
      <c r="E31" s="41">
        <v>189896579</v>
      </c>
      <c r="F31" s="222">
        <v>3.1233976842618643</v>
      </c>
      <c r="G31" s="225">
        <v>-0.97830303725482404</v>
      </c>
    </row>
    <row r="32" spans="1:7" x14ac:dyDescent="0.2">
      <c r="A32" s="44">
        <v>6</v>
      </c>
      <c r="B32" s="48" t="s">
        <v>311</v>
      </c>
      <c r="C32" s="41">
        <v>144448421</v>
      </c>
      <c r="D32" s="222">
        <v>2.3236933147365244</v>
      </c>
      <c r="E32" s="41">
        <v>108666001</v>
      </c>
      <c r="F32" s="222">
        <v>1.7873262260369494</v>
      </c>
      <c r="G32" s="225">
        <v>32.928809076170928</v>
      </c>
    </row>
    <row r="33" spans="1:7" x14ac:dyDescent="0.2">
      <c r="A33" s="44">
        <v>7</v>
      </c>
      <c r="B33" s="48" t="s">
        <v>47</v>
      </c>
      <c r="C33" s="41">
        <v>127161646</v>
      </c>
      <c r="D33" s="222">
        <v>2.0456067616072628</v>
      </c>
      <c r="E33" s="41">
        <v>189453894</v>
      </c>
      <c r="F33" s="222">
        <v>3.1161164509129606</v>
      </c>
      <c r="G33" s="225">
        <v>-32.879898472817878</v>
      </c>
    </row>
    <row r="34" spans="1:7" x14ac:dyDescent="0.2">
      <c r="A34" s="44">
        <v>8</v>
      </c>
      <c r="B34" s="49" t="s">
        <v>48</v>
      </c>
      <c r="C34" s="41">
        <v>120897393</v>
      </c>
      <c r="D34" s="222">
        <v>1.9448358240148178</v>
      </c>
      <c r="E34" s="41">
        <v>51681496</v>
      </c>
      <c r="F34" s="222">
        <v>0.85005146367375473</v>
      </c>
      <c r="G34" s="225">
        <v>133.92781238375915</v>
      </c>
    </row>
    <row r="35" spans="1:7" x14ac:dyDescent="0.2">
      <c r="A35" s="44">
        <v>9</v>
      </c>
      <c r="B35" s="48" t="s">
        <v>49</v>
      </c>
      <c r="C35" s="41">
        <v>93041033</v>
      </c>
      <c r="D35" s="222">
        <v>1.4967199009969128</v>
      </c>
      <c r="E35" s="41">
        <v>73887595</v>
      </c>
      <c r="F35" s="222">
        <v>1.2152948954318894</v>
      </c>
      <c r="G35" s="225">
        <v>25.922400099773178</v>
      </c>
    </row>
    <row r="36" spans="1:7" x14ac:dyDescent="0.2">
      <c r="A36" s="44">
        <v>10</v>
      </c>
      <c r="B36" s="45" t="s">
        <v>50</v>
      </c>
      <c r="C36" s="41">
        <v>82125575</v>
      </c>
      <c r="D36" s="222">
        <v>1.3211265881292886</v>
      </c>
      <c r="E36" s="41">
        <v>66060090</v>
      </c>
      <c r="F36" s="222">
        <v>1.0865489689950147</v>
      </c>
      <c r="G36" s="225">
        <v>24.319502138129078</v>
      </c>
    </row>
    <row r="37" spans="1:7" x14ac:dyDescent="0.2">
      <c r="A37" s="44"/>
      <c r="B37" s="45"/>
      <c r="C37" s="41"/>
      <c r="D37" s="222"/>
      <c r="E37" s="41"/>
      <c r="F37" s="222"/>
    </row>
    <row r="38" spans="1:7" x14ac:dyDescent="0.2">
      <c r="A38" s="44"/>
      <c r="B38" s="50" t="s">
        <v>51</v>
      </c>
      <c r="C38" s="46">
        <v>5275180475</v>
      </c>
      <c r="D38" s="220">
        <v>84.860059521080856</v>
      </c>
      <c r="E38" s="46">
        <v>5034941306</v>
      </c>
      <c r="F38" s="220">
        <v>82.814151252060242</v>
      </c>
      <c r="G38" s="224">
        <v>4.7714393157615094</v>
      </c>
    </row>
    <row r="39" spans="1:7" x14ac:dyDescent="0.2">
      <c r="A39" s="44"/>
      <c r="B39" s="45"/>
      <c r="C39" s="41"/>
      <c r="D39" s="222"/>
      <c r="E39" s="41"/>
      <c r="F39" s="222"/>
    </row>
    <row r="40" spans="1:7" x14ac:dyDescent="0.2">
      <c r="A40" s="44">
        <v>11</v>
      </c>
      <c r="B40" s="45" t="s">
        <v>312</v>
      </c>
      <c r="C40" s="41">
        <v>75733191</v>
      </c>
      <c r="D40" s="222">
        <v>1.2182944501024651</v>
      </c>
      <c r="E40" s="41">
        <v>57284111</v>
      </c>
      <c r="F40" s="222">
        <v>0.94220264832890732</v>
      </c>
      <c r="G40" s="225">
        <v>32.206277932811076</v>
      </c>
    </row>
    <row r="41" spans="1:7" x14ac:dyDescent="0.2">
      <c r="A41" s="44">
        <v>12</v>
      </c>
      <c r="B41" s="29" t="s">
        <v>313</v>
      </c>
      <c r="C41" s="41">
        <v>72322151</v>
      </c>
      <c r="D41" s="222">
        <v>1.1634221933520856</v>
      </c>
      <c r="E41" s="41">
        <v>101881632</v>
      </c>
      <c r="F41" s="222">
        <v>1.6757376838137743</v>
      </c>
      <c r="G41" s="225">
        <v>-29.013552707911082</v>
      </c>
    </row>
    <row r="42" spans="1:7" x14ac:dyDescent="0.2">
      <c r="A42" s="44">
        <v>13</v>
      </c>
      <c r="B42" s="48" t="s">
        <v>52</v>
      </c>
      <c r="C42" s="41">
        <v>69988932</v>
      </c>
      <c r="D42" s="222">
        <v>1.1258884816328261</v>
      </c>
      <c r="E42" s="41">
        <v>69340762</v>
      </c>
      <c r="F42" s="222">
        <v>1.1405090949835019</v>
      </c>
      <c r="G42" s="225">
        <v>0.93476042273663573</v>
      </c>
    </row>
    <row r="43" spans="1:7" x14ac:dyDescent="0.2">
      <c r="A43" s="44">
        <v>14</v>
      </c>
      <c r="B43" s="45" t="s">
        <v>53</v>
      </c>
      <c r="C43" s="41">
        <v>69505042</v>
      </c>
      <c r="D43" s="222">
        <v>1.118104305452265</v>
      </c>
      <c r="E43" s="41">
        <v>82181824</v>
      </c>
      <c r="F43" s="222">
        <v>1.3517174459999941</v>
      </c>
      <c r="G43" s="225">
        <v>-15.425286739802713</v>
      </c>
    </row>
    <row r="44" spans="1:7" x14ac:dyDescent="0.2">
      <c r="A44" s="44">
        <v>15</v>
      </c>
      <c r="B44" s="45" t="s">
        <v>54</v>
      </c>
      <c r="C44" s="41">
        <v>60048496</v>
      </c>
      <c r="D44" s="222">
        <v>0.96598002075206446</v>
      </c>
      <c r="E44" s="41">
        <v>56234907</v>
      </c>
      <c r="F44" s="222">
        <v>0.92494545833014352</v>
      </c>
      <c r="G44" s="225">
        <v>6.7815333988193505</v>
      </c>
    </row>
    <row r="45" spans="1:7" x14ac:dyDescent="0.2">
      <c r="A45" s="44">
        <v>16</v>
      </c>
      <c r="B45" s="45" t="s">
        <v>55</v>
      </c>
      <c r="C45" s="41">
        <v>50276339</v>
      </c>
      <c r="D45" s="222">
        <v>0.80877860771996402</v>
      </c>
      <c r="E45" s="41">
        <v>49206567</v>
      </c>
      <c r="F45" s="222">
        <v>0.80934410839637227</v>
      </c>
      <c r="G45" s="225">
        <v>2.1740431515980374</v>
      </c>
    </row>
    <row r="46" spans="1:7" x14ac:dyDescent="0.2">
      <c r="A46" s="44">
        <v>17</v>
      </c>
      <c r="B46" s="48" t="s">
        <v>56</v>
      </c>
      <c r="C46" s="41">
        <v>47752490</v>
      </c>
      <c r="D46" s="222">
        <v>0.7681782951093854</v>
      </c>
      <c r="E46" s="41">
        <v>67384317</v>
      </c>
      <c r="F46" s="222">
        <v>1.1083297065260318</v>
      </c>
      <c r="G46" s="225">
        <v>-29.134118848455493</v>
      </c>
    </row>
    <row r="47" spans="1:7" x14ac:dyDescent="0.2">
      <c r="A47" s="44">
        <v>18</v>
      </c>
      <c r="B47" s="48" t="s">
        <v>314</v>
      </c>
      <c r="C47" s="41">
        <v>43980979</v>
      </c>
      <c r="D47" s="222">
        <v>0.70750726224876825</v>
      </c>
      <c r="E47" s="41">
        <v>42847085</v>
      </c>
      <c r="F47" s="222">
        <v>0.70474406000948164</v>
      </c>
      <c r="G47" s="225">
        <v>2.6463737264740494</v>
      </c>
    </row>
    <row r="48" spans="1:7" x14ac:dyDescent="0.2">
      <c r="A48" s="44">
        <v>19</v>
      </c>
      <c r="B48" s="45" t="s">
        <v>57</v>
      </c>
      <c r="C48" s="41">
        <v>33355953</v>
      </c>
      <c r="D48" s="222">
        <v>0.53658603158262097</v>
      </c>
      <c r="E48" s="41">
        <v>64367741</v>
      </c>
      <c r="F48" s="222">
        <v>1.0587134019963964</v>
      </c>
      <c r="G48" s="225">
        <v>-48.179083991777802</v>
      </c>
    </row>
    <row r="49" spans="1:7" x14ac:dyDescent="0.2">
      <c r="A49" s="44">
        <v>20</v>
      </c>
      <c r="B49" s="45" t="s">
        <v>58</v>
      </c>
      <c r="C49" s="41">
        <v>33039054</v>
      </c>
      <c r="D49" s="222">
        <v>0.53148818362659045</v>
      </c>
      <c r="E49" s="41">
        <v>27569501</v>
      </c>
      <c r="F49" s="222">
        <v>0.45346006775432823</v>
      </c>
      <c r="G49" s="225">
        <v>19.839143987408402</v>
      </c>
    </row>
    <row r="50" spans="1:7" x14ac:dyDescent="0.2">
      <c r="A50" s="44">
        <v>21</v>
      </c>
      <c r="B50" s="45" t="s">
        <v>315</v>
      </c>
      <c r="C50" s="41">
        <v>32731643</v>
      </c>
      <c r="D50" s="222">
        <v>0.52654296594521144</v>
      </c>
      <c r="E50" s="41">
        <v>50454997</v>
      </c>
      <c r="F50" s="222">
        <v>0.82987814535215676</v>
      </c>
      <c r="G50" s="225">
        <v>-35.127053916978724</v>
      </c>
    </row>
    <row r="51" spans="1:7" x14ac:dyDescent="0.2">
      <c r="A51" s="44">
        <v>22</v>
      </c>
      <c r="B51" s="45" t="s">
        <v>59</v>
      </c>
      <c r="C51" s="41">
        <v>30086784</v>
      </c>
      <c r="D51" s="222">
        <v>0.4839960060395665</v>
      </c>
      <c r="E51" s="41">
        <v>17679681</v>
      </c>
      <c r="F51" s="222">
        <v>0.29079341494555561</v>
      </c>
      <c r="G51" s="225">
        <v>70.177188151754549</v>
      </c>
    </row>
    <row r="52" spans="1:7" x14ac:dyDescent="0.2">
      <c r="A52" s="44">
        <v>23</v>
      </c>
      <c r="B52" s="45" t="s">
        <v>60</v>
      </c>
      <c r="C52" s="41">
        <v>23362051</v>
      </c>
      <c r="D52" s="222">
        <v>0.37581748108713314</v>
      </c>
      <c r="E52" s="41">
        <v>23133753</v>
      </c>
      <c r="F52" s="222">
        <v>0.38050138095687314</v>
      </c>
      <c r="G52" s="225">
        <v>0.98686105968193161</v>
      </c>
    </row>
    <row r="53" spans="1:7" x14ac:dyDescent="0.2">
      <c r="A53" s="44">
        <v>24</v>
      </c>
      <c r="B53" s="45" t="s">
        <v>61</v>
      </c>
      <c r="C53" s="41">
        <v>20096940</v>
      </c>
      <c r="D53" s="222">
        <v>0.32329273522942181</v>
      </c>
      <c r="E53" s="41">
        <v>20830810</v>
      </c>
      <c r="F53" s="222">
        <v>0.34262283216433764</v>
      </c>
      <c r="G53" s="225">
        <v>-3.5230027060877633</v>
      </c>
    </row>
    <row r="54" spans="1:7" x14ac:dyDescent="0.2">
      <c r="A54" s="44">
        <v>25</v>
      </c>
      <c r="B54" s="45" t="s">
        <v>62</v>
      </c>
      <c r="C54" s="41">
        <v>16931907</v>
      </c>
      <c r="D54" s="222">
        <v>0.27237791060132505</v>
      </c>
      <c r="E54" s="41">
        <v>17803869</v>
      </c>
      <c r="F54" s="222">
        <v>0.29283604527442064</v>
      </c>
      <c r="G54" s="225">
        <v>-4.8975983815652597</v>
      </c>
    </row>
    <row r="55" spans="1:7" ht="24" customHeight="1" x14ac:dyDescent="0.2">
      <c r="A55" s="44">
        <v>26</v>
      </c>
      <c r="B55" s="45" t="s">
        <v>63</v>
      </c>
      <c r="C55" s="41">
        <v>16397030</v>
      </c>
      <c r="D55" s="222">
        <v>0.2637735236478233</v>
      </c>
      <c r="E55" s="41">
        <v>18531454</v>
      </c>
      <c r="F55" s="222">
        <v>0.30480328194646022</v>
      </c>
      <c r="G55" s="225">
        <v>-11.517844201539717</v>
      </c>
    </row>
    <row r="56" spans="1:7" x14ac:dyDescent="0.2">
      <c r="A56" s="44">
        <v>27</v>
      </c>
      <c r="B56" s="45" t="s">
        <v>64</v>
      </c>
      <c r="C56" s="41">
        <v>15965604</v>
      </c>
      <c r="D56" s="222">
        <v>0.25683331824396138</v>
      </c>
      <c r="E56" s="41">
        <v>37638456</v>
      </c>
      <c r="F56" s="222">
        <v>0.61907311300006129</v>
      </c>
      <c r="G56" s="225">
        <v>-57.581671256653031</v>
      </c>
    </row>
    <row r="57" spans="1:7" x14ac:dyDescent="0.2">
      <c r="A57" s="44">
        <v>28</v>
      </c>
      <c r="B57" s="45" t="s">
        <v>65</v>
      </c>
      <c r="C57" s="41">
        <v>14649119</v>
      </c>
      <c r="D57" s="222">
        <v>0.23565546546943428</v>
      </c>
      <c r="E57" s="41">
        <v>18627763</v>
      </c>
      <c r="F57" s="222">
        <v>0.30638736160264812</v>
      </c>
      <c r="G57" s="225">
        <v>-21.358678441421009</v>
      </c>
    </row>
    <row r="58" spans="1:7" x14ac:dyDescent="0.2">
      <c r="A58" s="44">
        <v>29</v>
      </c>
      <c r="B58" s="45" t="s">
        <v>66</v>
      </c>
      <c r="C58" s="41">
        <v>14583563</v>
      </c>
      <c r="D58" s="222">
        <v>0.23460088807851306</v>
      </c>
      <c r="E58" s="41">
        <v>12672063</v>
      </c>
      <c r="F58" s="222">
        <v>0.20842867437343596</v>
      </c>
      <c r="G58" s="225">
        <v>15.084363138030476</v>
      </c>
    </row>
    <row r="59" spans="1:7" x14ac:dyDescent="0.2">
      <c r="A59" s="44">
        <v>30</v>
      </c>
      <c r="B59" s="45" t="s">
        <v>67</v>
      </c>
      <c r="C59" s="41">
        <v>13656573</v>
      </c>
      <c r="D59" s="222">
        <v>0.21968871077040936</v>
      </c>
      <c r="E59" s="41">
        <v>16003586</v>
      </c>
      <c r="F59" s="222">
        <v>0.26322519192031152</v>
      </c>
      <c r="G59" s="225">
        <v>-14.665544334875946</v>
      </c>
    </row>
    <row r="60" spans="1:7" x14ac:dyDescent="0.2">
      <c r="A60" s="44">
        <v>31</v>
      </c>
      <c r="B60" s="45" t="s">
        <v>68</v>
      </c>
      <c r="C60" s="41">
        <v>13416531</v>
      </c>
      <c r="D60" s="222">
        <v>0.21582723560304851</v>
      </c>
      <c r="E60" s="41">
        <v>13425941</v>
      </c>
      <c r="F60" s="222">
        <v>0.22082837536760691</v>
      </c>
      <c r="G60" s="225">
        <v>-7.0088197169937416E-2</v>
      </c>
    </row>
    <row r="61" spans="1:7" x14ac:dyDescent="0.2">
      <c r="A61" s="44">
        <v>32</v>
      </c>
      <c r="B61" s="45" t="s">
        <v>69</v>
      </c>
      <c r="C61" s="41">
        <v>10964356</v>
      </c>
      <c r="D61" s="222">
        <v>0.17637991859801155</v>
      </c>
      <c r="E61" s="41">
        <v>3504463</v>
      </c>
      <c r="F61" s="222">
        <v>5.7641015316981493E-2</v>
      </c>
      <c r="G61" s="225">
        <v>212.86836242813806</v>
      </c>
    </row>
    <row r="62" spans="1:7" x14ac:dyDescent="0.2">
      <c r="A62" s="44">
        <v>33</v>
      </c>
      <c r="B62" s="45" t="s">
        <v>70</v>
      </c>
      <c r="C62" s="41">
        <v>10282149</v>
      </c>
      <c r="D62" s="222">
        <v>0.16540548333460039</v>
      </c>
      <c r="E62" s="41">
        <v>10700414</v>
      </c>
      <c r="F62" s="222">
        <v>0.17599921222510928</v>
      </c>
      <c r="G62" s="225">
        <v>-3.9088674512967492</v>
      </c>
    </row>
    <row r="63" spans="1:7" x14ac:dyDescent="0.2">
      <c r="A63" s="44">
        <v>34</v>
      </c>
      <c r="B63" s="45" t="s">
        <v>71</v>
      </c>
      <c r="C63" s="41">
        <v>10132348</v>
      </c>
      <c r="D63" s="222">
        <v>0.16299568487622304</v>
      </c>
      <c r="E63" s="41">
        <v>7917060</v>
      </c>
      <c r="F63" s="222">
        <v>0.13021891705675348</v>
      </c>
      <c r="G63" s="225">
        <v>27.981195039572771</v>
      </c>
    </row>
    <row r="64" spans="1:7" x14ac:dyDescent="0.2">
      <c r="A64" s="44">
        <v>35</v>
      </c>
      <c r="B64" s="45" t="s">
        <v>72</v>
      </c>
      <c r="C64" s="41">
        <v>9466114</v>
      </c>
      <c r="D64" s="222">
        <v>0.15227820190802793</v>
      </c>
      <c r="E64" s="41">
        <v>12062228</v>
      </c>
      <c r="F64" s="222">
        <v>0.19839817652659567</v>
      </c>
      <c r="G64" s="225">
        <v>-21.522673920605719</v>
      </c>
    </row>
    <row r="65" spans="1:7" ht="24" customHeight="1" x14ac:dyDescent="0.2">
      <c r="A65" s="44">
        <v>36</v>
      </c>
      <c r="B65" s="45" t="s">
        <v>73</v>
      </c>
      <c r="C65" s="41">
        <v>9309917</v>
      </c>
      <c r="D65" s="222">
        <v>0.14976551314224421</v>
      </c>
      <c r="E65" s="41">
        <v>14966293</v>
      </c>
      <c r="F65" s="222">
        <v>0.24616391271685073</v>
      </c>
      <c r="G65" s="225">
        <v>-37.79410171910974</v>
      </c>
    </row>
    <row r="66" spans="1:7" x14ac:dyDescent="0.2">
      <c r="A66" s="44">
        <v>37</v>
      </c>
      <c r="B66" s="45" t="s">
        <v>74</v>
      </c>
      <c r="C66" s="41">
        <v>9117966</v>
      </c>
      <c r="D66" s="222">
        <v>0.14667766176685954</v>
      </c>
      <c r="E66" s="41">
        <v>8710425</v>
      </c>
      <c r="F66" s="222">
        <v>0.14326809580880681</v>
      </c>
      <c r="G66" s="225">
        <v>4.6787728497748482</v>
      </c>
    </row>
    <row r="67" spans="1:7" x14ac:dyDescent="0.2">
      <c r="A67" s="44">
        <v>38</v>
      </c>
      <c r="B67" s="45" t="s">
        <v>75</v>
      </c>
      <c r="C67" s="41">
        <v>5893445</v>
      </c>
      <c r="D67" s="222">
        <v>9.4805873629227128E-2</v>
      </c>
      <c r="E67" s="41">
        <v>2238781</v>
      </c>
      <c r="F67" s="222">
        <v>3.6823219395487168E-2</v>
      </c>
      <c r="G67" s="225">
        <v>163.24347937560663</v>
      </c>
    </row>
    <row r="68" spans="1:7" x14ac:dyDescent="0.2">
      <c r="A68" s="44">
        <v>39</v>
      </c>
      <c r="B68" s="45" t="s">
        <v>76</v>
      </c>
      <c r="C68" s="41">
        <v>4212530</v>
      </c>
      <c r="D68" s="222">
        <v>6.7765557638923946E-2</v>
      </c>
      <c r="E68" s="41">
        <v>2769792</v>
      </c>
      <c r="F68" s="222">
        <v>4.5557228909779555E-2</v>
      </c>
      <c r="G68" s="225">
        <v>52.088315656915761</v>
      </c>
    </row>
    <row r="69" spans="1:7" x14ac:dyDescent="0.2">
      <c r="A69" s="44">
        <v>40</v>
      </c>
      <c r="B69" s="45" t="s">
        <v>77</v>
      </c>
      <c r="C69" s="41">
        <v>3830289</v>
      </c>
      <c r="D69" s="222">
        <v>6.1616574838217503E-2</v>
      </c>
      <c r="E69" s="41">
        <v>5186089</v>
      </c>
      <c r="F69" s="222">
        <v>8.5300211611373619E-2</v>
      </c>
      <c r="G69" s="225">
        <v>-26.143014514405749</v>
      </c>
    </row>
    <row r="70" spans="1:7" x14ac:dyDescent="0.2">
      <c r="A70" s="44">
        <v>41</v>
      </c>
      <c r="B70" s="45" t="s">
        <v>78</v>
      </c>
      <c r="C70" s="41">
        <v>3802376</v>
      </c>
      <c r="D70" s="222">
        <v>6.1167547766511121E-2</v>
      </c>
      <c r="E70" s="41">
        <v>5417589</v>
      </c>
      <c r="F70" s="222">
        <v>8.9107897709323924E-2</v>
      </c>
      <c r="G70" s="225">
        <v>-29.81424024598396</v>
      </c>
    </row>
    <row r="71" spans="1:7" x14ac:dyDescent="0.2">
      <c r="A71" s="44">
        <v>42</v>
      </c>
      <c r="B71" s="45" t="s">
        <v>79</v>
      </c>
      <c r="C71" s="41">
        <v>3277401</v>
      </c>
      <c r="D71" s="222">
        <v>5.2722450966845809E-2</v>
      </c>
      <c r="E71" s="41">
        <v>4722291</v>
      </c>
      <c r="F71" s="222">
        <v>7.7671714000759562E-2</v>
      </c>
      <c r="G71" s="225">
        <v>-30.5972249486531</v>
      </c>
    </row>
    <row r="72" spans="1:7" x14ac:dyDescent="0.2">
      <c r="A72" s="44">
        <v>43</v>
      </c>
      <c r="B72" s="45" t="s">
        <v>80</v>
      </c>
      <c r="C72" s="41">
        <v>2433180</v>
      </c>
      <c r="D72" s="222">
        <v>3.9141750809104502E-2</v>
      </c>
      <c r="E72" s="41">
        <v>3079296</v>
      </c>
      <c r="F72" s="222">
        <v>5.0647916072025831E-2</v>
      </c>
      <c r="G72" s="225">
        <v>-20.982588227958598</v>
      </c>
    </row>
    <row r="73" spans="1:7" x14ac:dyDescent="0.2">
      <c r="A73" s="44">
        <v>44</v>
      </c>
      <c r="B73" s="45" t="s">
        <v>81</v>
      </c>
      <c r="C73" s="41">
        <v>2269954</v>
      </c>
      <c r="D73" s="222">
        <v>3.6515988877160753E-2</v>
      </c>
      <c r="E73" s="41">
        <v>1037082</v>
      </c>
      <c r="F73" s="222">
        <v>1.7057808699069102E-2</v>
      </c>
      <c r="G73" s="225">
        <v>118.87893146347155</v>
      </c>
    </row>
    <row r="74" spans="1:7" x14ac:dyDescent="0.2">
      <c r="A74" s="44">
        <v>45</v>
      </c>
      <c r="B74" s="45" t="s">
        <v>82</v>
      </c>
      <c r="C74" s="41">
        <v>2108549</v>
      </c>
      <c r="D74" s="222">
        <v>3.3919520761631482E-2</v>
      </c>
      <c r="E74" s="41">
        <v>4516418</v>
      </c>
      <c r="F74" s="222">
        <v>7.4285537931457951E-2</v>
      </c>
      <c r="G74" s="225">
        <v>-53.313687971308241</v>
      </c>
    </row>
    <row r="75" spans="1:7" x14ac:dyDescent="0.2">
      <c r="A75" s="44">
        <v>46</v>
      </c>
      <c r="B75" s="45" t="s">
        <v>83</v>
      </c>
      <c r="C75" s="41">
        <v>2028553</v>
      </c>
      <c r="D75" s="222">
        <v>3.2632651932475755E-2</v>
      </c>
      <c r="E75" s="41">
        <v>3584095</v>
      </c>
      <c r="F75" s="222">
        <v>5.895079354312395E-2</v>
      </c>
      <c r="G75" s="225">
        <v>-43.401249129836131</v>
      </c>
    </row>
    <row r="76" spans="1:7" x14ac:dyDescent="0.2">
      <c r="A76" s="44">
        <v>47</v>
      </c>
      <c r="B76" s="361" t="s">
        <v>366</v>
      </c>
      <c r="C76" s="41">
        <v>1326505</v>
      </c>
      <c r="D76" s="222">
        <v>2.1339041154797903E-2</v>
      </c>
      <c r="E76" s="41">
        <v>1974522</v>
      </c>
      <c r="F76" s="222">
        <v>3.2476716930872701E-2</v>
      </c>
      <c r="G76" s="225">
        <v>-32.818930353776764</v>
      </c>
    </row>
    <row r="77" spans="1:7" x14ac:dyDescent="0.2">
      <c r="A77" s="44">
        <v>48</v>
      </c>
      <c r="B77" s="45" t="s">
        <v>84</v>
      </c>
      <c r="C77" s="41">
        <v>1208281</v>
      </c>
      <c r="D77" s="222">
        <v>1.9437211307579215E-2</v>
      </c>
      <c r="E77" s="41">
        <v>2062046</v>
      </c>
      <c r="F77" s="222">
        <v>3.3916301889995816E-2</v>
      </c>
      <c r="G77" s="225">
        <v>-41.403780517020472</v>
      </c>
    </row>
    <row r="78" spans="1:7" x14ac:dyDescent="0.2">
      <c r="A78" s="44">
        <v>49</v>
      </c>
      <c r="B78" s="45" t="s">
        <v>85</v>
      </c>
      <c r="C78" s="41">
        <v>1199786</v>
      </c>
      <c r="D78" s="360">
        <v>1.9300555090972411E-2</v>
      </c>
      <c r="E78" s="41">
        <v>2102784</v>
      </c>
      <c r="F78" s="222">
        <v>3.4586355955906395E-2</v>
      </c>
      <c r="G78" s="225">
        <v>-42.942974646944243</v>
      </c>
    </row>
    <row r="79" spans="1:7" x14ac:dyDescent="0.2">
      <c r="A79" s="51">
        <v>50</v>
      </c>
      <c r="B79" s="52" t="s">
        <v>86</v>
      </c>
      <c r="C79" s="53">
        <v>80404437</v>
      </c>
      <c r="D79" s="223">
        <v>1.2934392182248506</v>
      </c>
      <c r="E79" s="53">
        <v>83214101</v>
      </c>
      <c r="F79" s="223">
        <v>1.3686962225966846</v>
      </c>
      <c r="G79" s="226">
        <v>-3.3764277523108732</v>
      </c>
    </row>
    <row r="80" spans="1:7" x14ac:dyDescent="0.2">
      <c r="A80" s="44"/>
      <c r="B80" s="45"/>
      <c r="C80" s="54"/>
      <c r="D80" s="47"/>
      <c r="E80" s="54"/>
      <c r="F80" s="47"/>
      <c r="G80" s="55"/>
    </row>
    <row r="81" spans="1:7" s="231" customFormat="1" ht="12.75" customHeight="1" x14ac:dyDescent="0.2">
      <c r="A81" s="227" t="s">
        <v>87</v>
      </c>
      <c r="B81" s="227"/>
      <c r="C81" s="230"/>
      <c r="E81" s="230"/>
      <c r="G81" s="232"/>
    </row>
    <row r="82" spans="1:7" s="231" customFormat="1" ht="12.75" customHeight="1" x14ac:dyDescent="0.2">
      <c r="A82" s="233" t="s">
        <v>88</v>
      </c>
      <c r="B82" s="227" t="s">
        <v>89</v>
      </c>
      <c r="C82" s="230"/>
      <c r="E82" s="230"/>
      <c r="G82" s="232"/>
    </row>
    <row r="83" spans="1:7" s="231" customFormat="1" ht="12.75" customHeight="1" x14ac:dyDescent="0.2">
      <c r="A83" s="233" t="s">
        <v>90</v>
      </c>
      <c r="B83" s="227" t="s">
        <v>99</v>
      </c>
      <c r="C83" s="230"/>
      <c r="E83" s="230"/>
      <c r="G83" s="232"/>
    </row>
    <row r="84" spans="1:7" s="231" customFormat="1" ht="12.75" customHeight="1" x14ac:dyDescent="0.2">
      <c r="A84" s="233" t="s">
        <v>92</v>
      </c>
      <c r="B84" s="234" t="s">
        <v>91</v>
      </c>
      <c r="C84" s="230"/>
      <c r="E84" s="230"/>
      <c r="G84" s="232"/>
    </row>
    <row r="85" spans="1:7" s="231" customFormat="1" ht="12.75" customHeight="1" x14ac:dyDescent="0.2">
      <c r="A85" s="235" t="s">
        <v>94</v>
      </c>
      <c r="B85" s="227" t="s">
        <v>93</v>
      </c>
      <c r="C85" s="230"/>
      <c r="E85" s="230"/>
      <c r="G85" s="232"/>
    </row>
    <row r="86" spans="1:7" s="231" customFormat="1" ht="12.75" customHeight="1" x14ac:dyDescent="0.2">
      <c r="A86" s="235" t="s">
        <v>96</v>
      </c>
      <c r="B86" s="227" t="s">
        <v>95</v>
      </c>
      <c r="C86" s="230"/>
      <c r="E86" s="230"/>
      <c r="G86" s="232"/>
    </row>
    <row r="87" spans="1:7" s="231" customFormat="1" ht="12.75" customHeight="1" x14ac:dyDescent="0.2">
      <c r="A87" s="233" t="s">
        <v>98</v>
      </c>
      <c r="B87" s="227" t="s">
        <v>97</v>
      </c>
      <c r="C87" s="230"/>
      <c r="E87" s="230"/>
      <c r="G87" s="232"/>
    </row>
    <row r="88" spans="1:7" s="231" customFormat="1" ht="12.75" customHeight="1" x14ac:dyDescent="0.2">
      <c r="A88" s="292" t="s">
        <v>364</v>
      </c>
      <c r="B88" s="208" t="s">
        <v>365</v>
      </c>
      <c r="C88" s="230"/>
      <c r="E88" s="230"/>
      <c r="G88" s="232"/>
    </row>
    <row r="89" spans="1:7" s="231" customFormat="1" ht="12.75" customHeight="1" x14ac:dyDescent="0.2">
      <c r="A89" s="233" t="s">
        <v>100</v>
      </c>
      <c r="B89" s="227" t="s">
        <v>101</v>
      </c>
      <c r="C89" s="230"/>
      <c r="E89" s="230"/>
      <c r="G89" s="232"/>
    </row>
    <row r="90" spans="1:7" s="231" customFormat="1" ht="12.75" customHeight="1" x14ac:dyDescent="0.2">
      <c r="A90" s="233" t="s">
        <v>102</v>
      </c>
      <c r="B90" s="227" t="s">
        <v>103</v>
      </c>
      <c r="C90" s="230"/>
      <c r="E90" s="230"/>
      <c r="G90" s="232"/>
    </row>
    <row r="91" spans="1:7" s="2" customFormat="1" ht="12.75" customHeight="1" x14ac:dyDescent="0.2">
      <c r="A91" s="208" t="s">
        <v>362</v>
      </c>
      <c r="B91" s="62"/>
      <c r="C91" s="59"/>
      <c r="E91" s="59"/>
      <c r="G91" s="60"/>
    </row>
    <row r="92" spans="1:7" s="2" customFormat="1" ht="12.75" customHeight="1" x14ac:dyDescent="0.2">
      <c r="A92" s="63"/>
      <c r="B92" s="56"/>
      <c r="C92" s="59"/>
      <c r="E92" s="59"/>
      <c r="G92" s="60"/>
    </row>
    <row r="93" spans="1:7" s="2" customFormat="1" ht="12.75" customHeight="1" x14ac:dyDescent="0.2">
      <c r="A93" s="39"/>
      <c r="B93" s="56"/>
      <c r="C93" s="59"/>
      <c r="E93" s="59"/>
      <c r="G93" s="60"/>
    </row>
    <row r="94" spans="1:7" s="2" customFormat="1" ht="12.75" customHeight="1" x14ac:dyDescent="0.2">
      <c r="A94" s="39"/>
      <c r="B94" s="56"/>
      <c r="C94" s="59"/>
      <c r="E94" s="59"/>
      <c r="G94" s="60"/>
    </row>
    <row r="95" spans="1:7" s="2" customFormat="1" ht="12.75" customHeight="1" x14ac:dyDescent="0.2">
      <c r="A95" s="64"/>
      <c r="B95" s="62"/>
      <c r="C95" s="59"/>
      <c r="E95" s="59"/>
      <c r="G95" s="65"/>
    </row>
    <row r="96" spans="1:7" s="2" customFormat="1" ht="12.75" customHeight="1" x14ac:dyDescent="0.2">
      <c r="A96" s="64"/>
      <c r="B96" s="62"/>
      <c r="C96" s="59"/>
      <c r="E96" s="59"/>
      <c r="G96" s="65"/>
    </row>
    <row r="97" spans="1:7" s="2" customFormat="1" ht="12.75" customHeight="1" x14ac:dyDescent="0.2">
      <c r="A97" s="64"/>
      <c r="B97" s="62"/>
      <c r="C97" s="59"/>
      <c r="E97" s="59"/>
      <c r="G97" s="65"/>
    </row>
    <row r="98" spans="1:7" s="2" customFormat="1" ht="12.75" customHeight="1" x14ac:dyDescent="0.2">
      <c r="A98" s="39"/>
      <c r="B98" s="56"/>
      <c r="C98" s="59"/>
      <c r="E98" s="59"/>
      <c r="G98" s="60"/>
    </row>
    <row r="99" spans="1:7" s="2" customFormat="1" ht="12.75" customHeight="1" x14ac:dyDescent="0.2">
      <c r="A99" s="39"/>
      <c r="B99" s="56"/>
      <c r="C99" s="59"/>
      <c r="E99" s="59"/>
      <c r="G99" s="60"/>
    </row>
    <row r="100" spans="1:7" s="2" customFormat="1" ht="12.75" customHeight="1" x14ac:dyDescent="0.2">
      <c r="A100" s="39"/>
      <c r="B100" s="56"/>
      <c r="C100" s="59"/>
      <c r="E100" s="59"/>
      <c r="G100" s="60"/>
    </row>
    <row r="101" spans="1:7" ht="12.75" customHeight="1" x14ac:dyDescent="0.2">
      <c r="B101" s="56"/>
    </row>
    <row r="102" spans="1:7" ht="12.75" customHeight="1" x14ac:dyDescent="0.2">
      <c r="B102" s="56"/>
    </row>
    <row r="103" spans="1:7" ht="12.75" customHeight="1" x14ac:dyDescent="0.2">
      <c r="B103" s="56"/>
    </row>
    <row r="104" spans="1:7" ht="12.75" customHeight="1" x14ac:dyDescent="0.2">
      <c r="B104" s="56"/>
    </row>
    <row r="105" spans="1:7" ht="12.75" customHeight="1" x14ac:dyDescent="0.2">
      <c r="B105" s="56"/>
    </row>
    <row r="106" spans="1:7" ht="12.75" customHeight="1" x14ac:dyDescent="0.2">
      <c r="B106" s="56"/>
    </row>
    <row r="107" spans="1:7" ht="12.75" customHeight="1" x14ac:dyDescent="0.2">
      <c r="B107" s="56"/>
    </row>
    <row r="108" spans="1:7" ht="12.75" customHeight="1" x14ac:dyDescent="0.2">
      <c r="B108" s="56"/>
    </row>
    <row r="109" spans="1:7" ht="12.75" customHeight="1" x14ac:dyDescent="0.2">
      <c r="B109" s="56"/>
    </row>
    <row r="110" spans="1:7" ht="12.75" customHeight="1" x14ac:dyDescent="0.2">
      <c r="B110" s="56"/>
    </row>
    <row r="111" spans="1:7" ht="12.75" customHeight="1" x14ac:dyDescent="0.2">
      <c r="B111" s="56"/>
    </row>
    <row r="112" spans="1:7" ht="12.75" customHeight="1" x14ac:dyDescent="0.2">
      <c r="B112" s="56"/>
    </row>
    <row r="113" spans="1:10" x14ac:dyDescent="0.2">
      <c r="B113" s="56"/>
    </row>
    <row r="114" spans="1:10" x14ac:dyDescent="0.2">
      <c r="B114" s="66"/>
    </row>
    <row r="115" spans="1:10" s="57" customFormat="1" x14ac:dyDescent="0.2">
      <c r="A115" s="39"/>
      <c r="B115" s="66"/>
      <c r="D115" s="12"/>
      <c r="F115" s="12"/>
      <c r="G115" s="43"/>
      <c r="H115" s="12"/>
      <c r="I115" s="12"/>
      <c r="J115" s="12"/>
    </row>
    <row r="116" spans="1:10" s="57" customFormat="1" x14ac:dyDescent="0.2">
      <c r="A116" s="39"/>
      <c r="B116" s="66"/>
      <c r="D116" s="12"/>
      <c r="F116" s="12"/>
      <c r="G116" s="43"/>
      <c r="H116" s="12"/>
      <c r="I116" s="12"/>
      <c r="J116" s="12"/>
    </row>
    <row r="117" spans="1:10" s="57" customFormat="1" x14ac:dyDescent="0.2">
      <c r="A117" s="39"/>
      <c r="B117" s="66"/>
      <c r="D117" s="12"/>
      <c r="F117" s="12"/>
      <c r="G117" s="43"/>
      <c r="H117" s="12"/>
      <c r="I117" s="12"/>
      <c r="J117" s="12"/>
    </row>
    <row r="118" spans="1:10" s="57" customFormat="1" x14ac:dyDescent="0.2">
      <c r="A118" s="39"/>
      <c r="B118" s="66"/>
      <c r="D118" s="12"/>
      <c r="F118" s="12"/>
      <c r="G118" s="43"/>
      <c r="H118" s="12"/>
      <c r="I118" s="12"/>
      <c r="J118" s="12"/>
    </row>
    <row r="119" spans="1:10" s="57" customFormat="1" x14ac:dyDescent="0.2">
      <c r="A119" s="39"/>
      <c r="B119" s="66"/>
      <c r="D119" s="12"/>
      <c r="F119" s="12"/>
      <c r="G119" s="43"/>
      <c r="H119" s="12"/>
      <c r="I119" s="12"/>
      <c r="J119" s="12"/>
    </row>
    <row r="120" spans="1:10" s="57" customFormat="1" x14ac:dyDescent="0.2">
      <c r="A120" s="39"/>
      <c r="B120" s="66"/>
      <c r="D120" s="12"/>
      <c r="F120" s="12"/>
      <c r="G120" s="43"/>
      <c r="H120" s="12"/>
      <c r="I120" s="12"/>
      <c r="J120" s="12"/>
    </row>
    <row r="121" spans="1:10" s="57" customFormat="1" x14ac:dyDescent="0.2">
      <c r="A121" s="39"/>
      <c r="B121" s="66"/>
      <c r="D121" s="12"/>
      <c r="F121" s="12"/>
      <c r="G121" s="43"/>
      <c r="H121" s="12"/>
      <c r="I121" s="12"/>
      <c r="J121" s="12"/>
    </row>
    <row r="122" spans="1:10" s="57" customFormat="1" x14ac:dyDescent="0.2">
      <c r="A122" s="39"/>
      <c r="B122" s="66"/>
      <c r="D122" s="12"/>
      <c r="F122" s="12"/>
      <c r="G122" s="43"/>
      <c r="H122" s="12"/>
      <c r="I122" s="12"/>
      <c r="J122" s="12"/>
    </row>
    <row r="123" spans="1:10" s="57" customFormat="1" x14ac:dyDescent="0.2">
      <c r="A123" s="39"/>
      <c r="B123" s="66"/>
      <c r="D123" s="12"/>
      <c r="F123" s="12"/>
      <c r="G123" s="43"/>
      <c r="H123" s="12"/>
      <c r="I123" s="12"/>
      <c r="J123" s="12"/>
    </row>
    <row r="124" spans="1:10" s="57" customFormat="1" x14ac:dyDescent="0.2">
      <c r="A124" s="39"/>
      <c r="B124" s="66"/>
      <c r="D124" s="12"/>
      <c r="F124" s="12"/>
      <c r="G124" s="43"/>
      <c r="H124" s="12"/>
      <c r="I124" s="12"/>
      <c r="J124" s="12"/>
    </row>
    <row r="125" spans="1:10" s="57" customFormat="1" x14ac:dyDescent="0.2">
      <c r="A125" s="39"/>
      <c r="B125" s="66"/>
      <c r="D125" s="12"/>
      <c r="F125" s="12"/>
      <c r="G125" s="43"/>
      <c r="H125" s="12"/>
      <c r="I125" s="12"/>
      <c r="J125" s="12"/>
    </row>
  </sheetData>
  <mergeCells count="11">
    <mergeCell ref="A12:B14"/>
    <mergeCell ref="C12:D12"/>
    <mergeCell ref="E12:F12"/>
    <mergeCell ref="G12:G13"/>
    <mergeCell ref="A1:G1"/>
    <mergeCell ref="A2:G2"/>
    <mergeCell ref="A3:G3"/>
    <mergeCell ref="A4:G4"/>
    <mergeCell ref="A8:G8"/>
    <mergeCell ref="A7:G7"/>
    <mergeCell ref="A9:G9"/>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3F41C-0128-4DCC-BBD2-7C237BBF8BBB}">
  <sheetPr codeName="Sheet4">
    <pageSetUpPr fitToPage="1"/>
  </sheetPr>
  <dimension ref="A1:J114"/>
  <sheetViews>
    <sheetView zoomScale="85" zoomScaleNormal="85" workbookViewId="0">
      <selection activeCell="I22" sqref="I22"/>
    </sheetView>
  </sheetViews>
  <sheetFormatPr defaultColWidth="9.140625" defaultRowHeight="12.75" x14ac:dyDescent="0.2"/>
  <cols>
    <col min="1" max="1" width="4" style="39" customWidth="1"/>
    <col min="2" max="2" width="44.7109375" style="73" customWidth="1"/>
    <col min="3" max="4" width="17.7109375" style="12" bestFit="1" customWidth="1"/>
    <col min="5" max="5" width="14.28515625" style="18" customWidth="1"/>
    <col min="6" max="16384" width="9.140625" style="12"/>
  </cols>
  <sheetData>
    <row r="1" spans="1:5" x14ac:dyDescent="0.2">
      <c r="A1" s="212" t="s">
        <v>0</v>
      </c>
      <c r="B1" s="212"/>
      <c r="C1" s="212"/>
      <c r="D1" s="212"/>
      <c r="E1" s="68"/>
    </row>
    <row r="2" spans="1:5" x14ac:dyDescent="0.2">
      <c r="A2" s="212" t="s">
        <v>1</v>
      </c>
      <c r="B2" s="212"/>
      <c r="C2" s="212"/>
      <c r="D2" s="212"/>
      <c r="E2" s="68"/>
    </row>
    <row r="3" spans="1:5" x14ac:dyDescent="0.2">
      <c r="A3" s="212" t="s">
        <v>303</v>
      </c>
      <c r="B3" s="212"/>
      <c r="C3" s="212"/>
      <c r="D3" s="212"/>
      <c r="E3" s="68"/>
    </row>
    <row r="4" spans="1:5" x14ac:dyDescent="0.2">
      <c r="A4" s="212" t="s">
        <v>2</v>
      </c>
      <c r="B4" s="212"/>
      <c r="C4" s="212"/>
      <c r="D4" s="212"/>
      <c r="E4" s="68"/>
    </row>
    <row r="5" spans="1:5" ht="8.25" customHeight="1" x14ac:dyDescent="0.2">
      <c r="A5" s="56"/>
      <c r="B5" s="12"/>
      <c r="C5" s="42"/>
    </row>
    <row r="6" spans="1:5" ht="6.75" customHeight="1" x14ac:dyDescent="0.2">
      <c r="A6" s="56"/>
      <c r="B6" s="12"/>
      <c r="C6" s="42"/>
    </row>
    <row r="7" spans="1:5" x14ac:dyDescent="0.2">
      <c r="A7" s="402" t="s">
        <v>337</v>
      </c>
      <c r="B7" s="402"/>
      <c r="C7" s="402"/>
      <c r="D7" s="402"/>
      <c r="E7" s="402"/>
    </row>
    <row r="8" spans="1:5" x14ac:dyDescent="0.2">
      <c r="A8" s="404" t="s">
        <v>104</v>
      </c>
      <c r="B8" s="404"/>
      <c r="C8" s="404"/>
      <c r="D8" s="404"/>
      <c r="E8" s="404"/>
    </row>
    <row r="9" spans="1:5" x14ac:dyDescent="0.2">
      <c r="A9" s="403" t="s">
        <v>320</v>
      </c>
      <c r="B9" s="403"/>
      <c r="C9" s="403"/>
      <c r="D9" s="403"/>
      <c r="E9" s="403"/>
    </row>
    <row r="10" spans="1:5" ht="9.75" customHeight="1" x14ac:dyDescent="0.2">
      <c r="A10" s="70"/>
      <c r="B10" s="69"/>
      <c r="C10" s="69"/>
      <c r="D10" s="69"/>
      <c r="E10" s="68"/>
    </row>
    <row r="11" spans="1:5" ht="9" customHeight="1" x14ac:dyDescent="0.2"/>
    <row r="12" spans="1:5" s="2" customFormat="1" x14ac:dyDescent="0.2">
      <c r="A12" s="396" t="s">
        <v>32</v>
      </c>
      <c r="B12" s="405"/>
      <c r="C12" s="71">
        <v>2020</v>
      </c>
      <c r="D12" s="71">
        <v>2019</v>
      </c>
      <c r="E12" s="406" t="s">
        <v>338</v>
      </c>
    </row>
    <row r="13" spans="1:5" s="3" customFormat="1" ht="14.25" x14ac:dyDescent="0.2">
      <c r="A13" s="396"/>
      <c r="B13" s="405"/>
      <c r="C13" s="34" t="s">
        <v>318</v>
      </c>
      <c r="D13" s="34" t="s">
        <v>319</v>
      </c>
      <c r="E13" s="407"/>
    </row>
    <row r="14" spans="1:5" s="3" customFormat="1" x14ac:dyDescent="0.2">
      <c r="A14" s="397"/>
      <c r="B14" s="380"/>
      <c r="C14" s="214" t="s">
        <v>9</v>
      </c>
      <c r="D14" s="214" t="s">
        <v>10</v>
      </c>
      <c r="E14" s="215" t="s">
        <v>11</v>
      </c>
    </row>
    <row r="15" spans="1:5" s="3" customFormat="1" x14ac:dyDescent="0.2">
      <c r="A15" s="28"/>
      <c r="B15" s="28"/>
      <c r="C15" s="35"/>
      <c r="D15" s="35"/>
      <c r="E15" s="36"/>
    </row>
    <row r="16" spans="1:5" s="3" customFormat="1" x14ac:dyDescent="0.2">
      <c r="A16" s="2"/>
      <c r="B16" s="3" t="s">
        <v>105</v>
      </c>
      <c r="C16" s="377">
        <v>45874366264</v>
      </c>
      <c r="D16" s="377">
        <v>53211762680</v>
      </c>
      <c r="E16" s="236">
        <v>-13.789049725950553</v>
      </c>
    </row>
    <row r="17" spans="1:5" x14ac:dyDescent="0.2">
      <c r="C17" s="72"/>
      <c r="D17" s="72"/>
    </row>
    <row r="18" spans="1:5" x14ac:dyDescent="0.2">
      <c r="A18" s="44">
        <v>1</v>
      </c>
      <c r="B18" s="67" t="s">
        <v>34</v>
      </c>
      <c r="C18" s="74">
        <v>26244431863</v>
      </c>
      <c r="D18" s="74">
        <v>29615003953</v>
      </c>
      <c r="E18" s="236">
        <v>-11.381298801611539</v>
      </c>
    </row>
    <row r="19" spans="1:5" x14ac:dyDescent="0.2">
      <c r="B19" s="45" t="s">
        <v>35</v>
      </c>
      <c r="C19" s="42">
        <v>20166808853</v>
      </c>
      <c r="D19" s="42">
        <v>21919822300</v>
      </c>
      <c r="E19" s="237">
        <v>-7.9973889523730302</v>
      </c>
    </row>
    <row r="20" spans="1:5" x14ac:dyDescent="0.2">
      <c r="B20" s="75" t="s">
        <v>36</v>
      </c>
      <c r="C20" s="42">
        <v>3856533319</v>
      </c>
      <c r="D20" s="42">
        <v>4901261362</v>
      </c>
      <c r="E20" s="237">
        <v>-21.315493417671771</v>
      </c>
    </row>
    <row r="21" spans="1:5" x14ac:dyDescent="0.2">
      <c r="B21" s="75" t="s">
        <v>37</v>
      </c>
      <c r="C21" s="42">
        <v>390044256</v>
      </c>
      <c r="D21" s="42">
        <v>499550494</v>
      </c>
      <c r="E21" s="237">
        <v>-21.920954801417935</v>
      </c>
    </row>
    <row r="22" spans="1:5" x14ac:dyDescent="0.2">
      <c r="B22" s="75" t="s">
        <v>38</v>
      </c>
      <c r="C22" s="42">
        <v>548077703</v>
      </c>
      <c r="D22" s="42">
        <v>590738012</v>
      </c>
      <c r="E22" s="237">
        <v>-7.2215276710515752</v>
      </c>
    </row>
    <row r="23" spans="1:5" x14ac:dyDescent="0.2">
      <c r="B23" s="75" t="s">
        <v>39</v>
      </c>
      <c r="C23" s="42">
        <v>222094103</v>
      </c>
      <c r="D23" s="42">
        <v>475003194</v>
      </c>
      <c r="E23" s="237">
        <v>-53.243661136308063</v>
      </c>
    </row>
    <row r="24" spans="1:5" x14ac:dyDescent="0.2">
      <c r="B24" s="75" t="s">
        <v>40</v>
      </c>
      <c r="C24" s="42">
        <v>397937733</v>
      </c>
      <c r="D24" s="42">
        <v>730323565</v>
      </c>
      <c r="E24" s="237">
        <v>-45.512132968076969</v>
      </c>
    </row>
    <row r="25" spans="1:5" x14ac:dyDescent="0.2">
      <c r="B25" s="75" t="s">
        <v>41</v>
      </c>
      <c r="C25" s="42">
        <v>421474963</v>
      </c>
      <c r="D25" s="42">
        <v>296229753</v>
      </c>
      <c r="E25" s="237">
        <v>42.279753715353507</v>
      </c>
    </row>
    <row r="26" spans="1:5" x14ac:dyDescent="0.2">
      <c r="B26" s="75" t="s">
        <v>42</v>
      </c>
      <c r="C26" s="42">
        <v>99230765</v>
      </c>
      <c r="D26" s="42">
        <v>88625632</v>
      </c>
      <c r="E26" s="237">
        <v>11.966214243752859</v>
      </c>
    </row>
    <row r="27" spans="1:5" x14ac:dyDescent="0.2">
      <c r="B27" s="75" t="s">
        <v>43</v>
      </c>
      <c r="C27" s="42">
        <v>142230168</v>
      </c>
      <c r="D27" s="42">
        <v>113449641</v>
      </c>
      <c r="E27" s="237">
        <v>25.368548323568518</v>
      </c>
    </row>
    <row r="28" spans="1:5" x14ac:dyDescent="0.2">
      <c r="A28" s="12">
        <v>2</v>
      </c>
      <c r="B28" s="48" t="s">
        <v>227</v>
      </c>
      <c r="C28" s="42">
        <v>2599734144</v>
      </c>
      <c r="D28" s="42">
        <v>3010489235</v>
      </c>
      <c r="E28" s="237">
        <v>-13.64413086831715</v>
      </c>
    </row>
    <row r="29" spans="1:5" x14ac:dyDescent="0.2">
      <c r="A29" s="12">
        <v>3</v>
      </c>
      <c r="B29" s="45" t="s">
        <v>44</v>
      </c>
      <c r="C29" s="42">
        <v>1522267218</v>
      </c>
      <c r="D29" s="42">
        <v>1106326251</v>
      </c>
      <c r="E29" s="237">
        <v>37.59659202012373</v>
      </c>
    </row>
    <row r="30" spans="1:5" x14ac:dyDescent="0.2">
      <c r="A30" s="12">
        <v>4</v>
      </c>
      <c r="B30" s="48" t="s">
        <v>45</v>
      </c>
      <c r="C30" s="42">
        <v>1671539341</v>
      </c>
      <c r="D30" s="42">
        <v>2111435671</v>
      </c>
      <c r="E30" s="237">
        <v>-20.833991584108269</v>
      </c>
    </row>
    <row r="31" spans="1:5" ht="31.15" customHeight="1" x14ac:dyDescent="0.2">
      <c r="A31" s="12">
        <v>5</v>
      </c>
      <c r="B31" s="48" t="s">
        <v>46</v>
      </c>
      <c r="C31" s="42">
        <v>1255743066</v>
      </c>
      <c r="D31" s="42">
        <v>1765031837</v>
      </c>
      <c r="E31" s="237">
        <v>-28.854367401419289</v>
      </c>
    </row>
    <row r="32" spans="1:5" x14ac:dyDescent="0.2">
      <c r="A32" s="12">
        <v>6</v>
      </c>
      <c r="B32" s="48" t="s">
        <v>311</v>
      </c>
      <c r="C32" s="42">
        <v>814046003</v>
      </c>
      <c r="D32" s="42">
        <v>1116619951</v>
      </c>
      <c r="E32" s="237">
        <v>-27.09730806162176</v>
      </c>
    </row>
    <row r="33" spans="1:5" x14ac:dyDescent="0.2">
      <c r="A33" s="12">
        <v>7</v>
      </c>
      <c r="B33" s="48" t="s">
        <v>47</v>
      </c>
      <c r="C33" s="42">
        <v>1281627753</v>
      </c>
      <c r="D33" s="42">
        <v>1471305194</v>
      </c>
      <c r="E33" s="237">
        <v>-12.891780833338107</v>
      </c>
    </row>
    <row r="34" spans="1:5" ht="25.5" x14ac:dyDescent="0.2">
      <c r="A34" s="12">
        <v>8</v>
      </c>
      <c r="B34" s="49" t="s">
        <v>48</v>
      </c>
      <c r="C34" s="42">
        <v>1032325921</v>
      </c>
      <c r="D34" s="42">
        <v>968750106</v>
      </c>
      <c r="E34" s="237">
        <v>6.5626640561110783</v>
      </c>
    </row>
    <row r="35" spans="1:5" x14ac:dyDescent="0.2">
      <c r="A35" s="12">
        <v>9</v>
      </c>
      <c r="B35" s="48" t="s">
        <v>49</v>
      </c>
      <c r="C35" s="42">
        <v>803351334</v>
      </c>
      <c r="D35" s="42">
        <v>1039472195</v>
      </c>
      <c r="E35" s="237">
        <v>-22.715457146018224</v>
      </c>
    </row>
    <row r="36" spans="1:5" x14ac:dyDescent="0.2">
      <c r="A36" s="12">
        <v>10</v>
      </c>
      <c r="B36" s="45" t="s">
        <v>50</v>
      </c>
      <c r="C36" s="42">
        <v>570876333</v>
      </c>
      <c r="D36" s="42">
        <v>912275927</v>
      </c>
      <c r="E36" s="237">
        <v>-37.422843669972231</v>
      </c>
    </row>
    <row r="37" spans="1:5" x14ac:dyDescent="0.2">
      <c r="A37" s="12">
        <v>11</v>
      </c>
      <c r="B37" s="45" t="s">
        <v>312</v>
      </c>
      <c r="C37" s="42">
        <v>626318354</v>
      </c>
      <c r="D37" s="42">
        <v>719972937</v>
      </c>
      <c r="E37" s="237">
        <v>-13.008069913050079</v>
      </c>
    </row>
    <row r="38" spans="1:5" x14ac:dyDescent="0.2">
      <c r="A38" s="12">
        <v>12</v>
      </c>
      <c r="B38" s="45" t="s">
        <v>313</v>
      </c>
      <c r="C38" s="42">
        <v>957297344</v>
      </c>
      <c r="D38" s="42">
        <v>1124383509</v>
      </c>
      <c r="E38" s="237">
        <v>-14.860246851948444</v>
      </c>
    </row>
    <row r="39" spans="1:5" x14ac:dyDescent="0.2">
      <c r="A39" s="12">
        <v>13</v>
      </c>
      <c r="B39" s="45" t="s">
        <v>52</v>
      </c>
      <c r="C39" s="42">
        <v>515481487</v>
      </c>
      <c r="D39" s="42">
        <v>703759135</v>
      </c>
      <c r="E39" s="237">
        <v>-26.753137350039513</v>
      </c>
    </row>
    <row r="40" spans="1:5" x14ac:dyDescent="0.2">
      <c r="A40" s="12">
        <v>14</v>
      </c>
      <c r="B40" s="48" t="s">
        <v>53</v>
      </c>
      <c r="C40" s="42">
        <v>476904361</v>
      </c>
      <c r="D40" s="42">
        <v>728235666</v>
      </c>
      <c r="E40" s="237">
        <v>-34.512358668244623</v>
      </c>
    </row>
    <row r="41" spans="1:5" x14ac:dyDescent="0.2">
      <c r="A41" s="12">
        <v>15</v>
      </c>
      <c r="B41" s="48" t="s">
        <v>54</v>
      </c>
      <c r="C41" s="42">
        <v>461141864</v>
      </c>
      <c r="D41" s="42">
        <v>584365671</v>
      </c>
      <c r="E41" s="237">
        <v>-21.08676349675579</v>
      </c>
    </row>
    <row r="42" spans="1:5" x14ac:dyDescent="0.2">
      <c r="A42" s="12">
        <v>16</v>
      </c>
      <c r="B42" s="45" t="s">
        <v>55</v>
      </c>
      <c r="C42" s="42">
        <v>355645440</v>
      </c>
      <c r="D42" s="42">
        <v>395830536</v>
      </c>
      <c r="E42" s="237">
        <v>-10.152095996959664</v>
      </c>
    </row>
    <row r="43" spans="1:5" x14ac:dyDescent="0.2">
      <c r="A43" s="12">
        <v>17</v>
      </c>
      <c r="B43" s="48" t="s">
        <v>56</v>
      </c>
      <c r="C43" s="42">
        <v>490705654</v>
      </c>
      <c r="D43" s="42">
        <v>454492359</v>
      </c>
      <c r="E43" s="237">
        <v>7.9678556268093281</v>
      </c>
    </row>
    <row r="44" spans="1:5" x14ac:dyDescent="0.2">
      <c r="A44" s="12">
        <v>18</v>
      </c>
      <c r="B44" s="45" t="s">
        <v>314</v>
      </c>
      <c r="C44" s="42">
        <v>379017073</v>
      </c>
      <c r="D44" s="42">
        <v>349690430</v>
      </c>
      <c r="E44" s="237">
        <v>8.3864585599325636</v>
      </c>
    </row>
    <row r="45" spans="1:5" x14ac:dyDescent="0.2">
      <c r="A45" s="12">
        <v>19</v>
      </c>
      <c r="B45" s="48" t="s">
        <v>57</v>
      </c>
      <c r="C45" s="42">
        <v>308547458</v>
      </c>
      <c r="D45" s="42">
        <v>482894065</v>
      </c>
      <c r="E45" s="237">
        <v>-36.104524705641182</v>
      </c>
    </row>
    <row r="46" spans="1:5" x14ac:dyDescent="0.2">
      <c r="A46" s="12">
        <v>20</v>
      </c>
      <c r="B46" s="48" t="s">
        <v>58</v>
      </c>
      <c r="C46" s="42">
        <v>293387870</v>
      </c>
      <c r="D46" s="42">
        <v>269203402</v>
      </c>
      <c r="E46" s="237">
        <v>8.9837155921231648</v>
      </c>
    </row>
    <row r="47" spans="1:5" x14ac:dyDescent="0.2">
      <c r="A47" s="12">
        <v>21</v>
      </c>
      <c r="B47" s="45" t="s">
        <v>315</v>
      </c>
      <c r="C47" s="42">
        <v>187540224</v>
      </c>
      <c r="D47" s="42">
        <v>541146470</v>
      </c>
      <c r="E47" s="237">
        <v>-65.343906983260936</v>
      </c>
    </row>
    <row r="48" spans="1:5" x14ac:dyDescent="0.2">
      <c r="A48" s="12">
        <v>22</v>
      </c>
      <c r="B48" s="48" t="s">
        <v>59</v>
      </c>
      <c r="C48" s="42">
        <v>226304729</v>
      </c>
      <c r="D48" s="42">
        <v>154028871</v>
      </c>
      <c r="E48" s="237">
        <v>46.923578372524723</v>
      </c>
    </row>
    <row r="49" spans="1:5" x14ac:dyDescent="0.2">
      <c r="A49" s="12">
        <v>23</v>
      </c>
      <c r="B49" s="48" t="s">
        <v>60</v>
      </c>
      <c r="C49" s="42">
        <v>186412342</v>
      </c>
      <c r="D49" s="42">
        <v>191014740</v>
      </c>
      <c r="E49" s="237">
        <v>-2.409446517059366</v>
      </c>
    </row>
    <row r="50" spans="1:5" x14ac:dyDescent="0.2">
      <c r="A50" s="12">
        <v>24</v>
      </c>
      <c r="B50" s="48" t="s">
        <v>61</v>
      </c>
      <c r="C50" s="42">
        <v>150586027</v>
      </c>
      <c r="D50" s="42">
        <v>184601780</v>
      </c>
      <c r="E50" s="237">
        <v>-18.426557425394275</v>
      </c>
    </row>
    <row r="51" spans="1:5" x14ac:dyDescent="0.2">
      <c r="A51" s="12">
        <v>25</v>
      </c>
      <c r="B51" s="48" t="s">
        <v>62</v>
      </c>
      <c r="C51" s="42">
        <v>120030698</v>
      </c>
      <c r="D51" s="42">
        <v>154063731</v>
      </c>
      <c r="E51" s="237">
        <v>-22.09023030865065</v>
      </c>
    </row>
    <row r="52" spans="1:5" ht="25.5" x14ac:dyDescent="0.2">
      <c r="A52" s="12">
        <v>26</v>
      </c>
      <c r="B52" s="48" t="s">
        <v>63</v>
      </c>
      <c r="C52" s="42">
        <v>152162168</v>
      </c>
      <c r="D52" s="42">
        <v>201815847</v>
      </c>
      <c r="E52" s="237">
        <v>-24.603458914700592</v>
      </c>
    </row>
    <row r="53" spans="1:5" x14ac:dyDescent="0.2">
      <c r="A53" s="12">
        <v>27</v>
      </c>
      <c r="B53" s="48" t="s">
        <v>64</v>
      </c>
      <c r="C53" s="42">
        <v>113052609</v>
      </c>
      <c r="D53" s="42">
        <v>486447407</v>
      </c>
      <c r="E53" s="237">
        <v>-76.759541242656894</v>
      </c>
    </row>
    <row r="54" spans="1:5" x14ac:dyDescent="0.2">
      <c r="A54" s="12">
        <v>28</v>
      </c>
      <c r="B54" s="48" t="s">
        <v>65</v>
      </c>
      <c r="C54" s="42">
        <v>143847538</v>
      </c>
      <c r="D54" s="42">
        <v>193401081</v>
      </c>
      <c r="E54" s="237">
        <v>-25.622164438677565</v>
      </c>
    </row>
    <row r="55" spans="1:5" x14ac:dyDescent="0.2">
      <c r="A55" s="12">
        <v>29</v>
      </c>
      <c r="B55" s="48" t="s">
        <v>66</v>
      </c>
      <c r="C55" s="42">
        <v>75025203</v>
      </c>
      <c r="D55" s="42">
        <v>100018770</v>
      </c>
      <c r="E55" s="237">
        <v>-24.988876587864461</v>
      </c>
    </row>
    <row r="56" spans="1:5" x14ac:dyDescent="0.2">
      <c r="A56" s="12">
        <v>30</v>
      </c>
      <c r="B56" s="48" t="s">
        <v>67</v>
      </c>
      <c r="C56" s="42">
        <v>77209638</v>
      </c>
      <c r="D56" s="42">
        <v>77432499</v>
      </c>
      <c r="E56" s="237">
        <v>-0.28781326042440769</v>
      </c>
    </row>
    <row r="57" spans="1:5" x14ac:dyDescent="0.2">
      <c r="A57" s="12">
        <v>31</v>
      </c>
      <c r="B57" s="48" t="s">
        <v>68</v>
      </c>
      <c r="C57" s="42">
        <v>98677260</v>
      </c>
      <c r="D57" s="42">
        <v>137205027</v>
      </c>
      <c r="E57" s="237">
        <v>-28.080433962525298</v>
      </c>
    </row>
    <row r="58" spans="1:5" x14ac:dyDescent="0.2">
      <c r="A58" s="12">
        <v>32</v>
      </c>
      <c r="B58" s="48" t="s">
        <v>69</v>
      </c>
      <c r="C58" s="42">
        <v>140709034</v>
      </c>
      <c r="D58" s="42">
        <v>11279602</v>
      </c>
      <c r="E58" s="237">
        <v>1147.4645293335705</v>
      </c>
    </row>
    <row r="59" spans="1:5" x14ac:dyDescent="0.2">
      <c r="A59" s="12">
        <v>33</v>
      </c>
      <c r="B59" s="49" t="s">
        <v>70</v>
      </c>
      <c r="C59" s="42">
        <v>91804276</v>
      </c>
      <c r="D59" s="42">
        <v>101170367</v>
      </c>
      <c r="E59" s="237">
        <v>-9.2577414491340164</v>
      </c>
    </row>
    <row r="60" spans="1:5" x14ac:dyDescent="0.2">
      <c r="A60" s="12">
        <v>34</v>
      </c>
      <c r="B60" s="48" t="s">
        <v>71</v>
      </c>
      <c r="C60" s="42">
        <v>61901252</v>
      </c>
      <c r="D60" s="42">
        <v>56991309</v>
      </c>
      <c r="E60" s="237">
        <v>8.6152486864269129</v>
      </c>
    </row>
    <row r="61" spans="1:5" x14ac:dyDescent="0.2">
      <c r="A61" s="12">
        <v>35</v>
      </c>
      <c r="B61" s="48" t="s">
        <v>72</v>
      </c>
      <c r="C61" s="42">
        <v>92557566</v>
      </c>
      <c r="D61" s="42">
        <v>112997516</v>
      </c>
      <c r="E61" s="237">
        <v>-18.088848961954174</v>
      </c>
    </row>
    <row r="62" spans="1:5" ht="25.5" x14ac:dyDescent="0.2">
      <c r="A62" s="12">
        <v>36</v>
      </c>
      <c r="B62" s="48" t="s">
        <v>73</v>
      </c>
      <c r="C62" s="42">
        <v>83929243</v>
      </c>
      <c r="D62" s="42">
        <v>153847576</v>
      </c>
      <c r="E62" s="237">
        <v>-45.446496342587807</v>
      </c>
    </row>
    <row r="63" spans="1:5" x14ac:dyDescent="0.2">
      <c r="A63" s="12">
        <v>37</v>
      </c>
      <c r="B63" s="48" t="s">
        <v>74</v>
      </c>
      <c r="C63" s="42">
        <v>59402065</v>
      </c>
      <c r="D63" s="42">
        <v>64619298</v>
      </c>
      <c r="E63" s="237">
        <v>-8.0738001827255985</v>
      </c>
    </row>
    <row r="64" spans="1:5" x14ac:dyDescent="0.2">
      <c r="A64" s="12">
        <v>38</v>
      </c>
      <c r="B64" s="48" t="s">
        <v>75</v>
      </c>
      <c r="C64" s="42">
        <v>30316341</v>
      </c>
      <c r="D64" s="42">
        <v>24596866</v>
      </c>
      <c r="E64" s="237">
        <v>23.252860750633843</v>
      </c>
    </row>
    <row r="65" spans="1:10" x14ac:dyDescent="0.2">
      <c r="A65" s="12">
        <v>39</v>
      </c>
      <c r="B65" s="49" t="s">
        <v>76</v>
      </c>
      <c r="C65" s="42">
        <v>58186765</v>
      </c>
      <c r="D65" s="42">
        <v>43513606</v>
      </c>
      <c r="E65" s="237">
        <v>33.720852737417339</v>
      </c>
    </row>
    <row r="66" spans="1:10" x14ac:dyDescent="0.2">
      <c r="A66" s="12">
        <v>40</v>
      </c>
      <c r="B66" s="48" t="s">
        <v>77</v>
      </c>
      <c r="C66" s="42">
        <v>32851990</v>
      </c>
      <c r="D66" s="42">
        <v>46281498</v>
      </c>
      <c r="E66" s="237">
        <v>-29.017012370688612</v>
      </c>
    </row>
    <row r="67" spans="1:10" x14ac:dyDescent="0.2">
      <c r="A67" s="12">
        <v>41</v>
      </c>
      <c r="B67" s="48" t="s">
        <v>78</v>
      </c>
      <c r="C67" s="42">
        <v>27159284</v>
      </c>
      <c r="D67" s="42">
        <v>54213389</v>
      </c>
      <c r="E67" s="237">
        <v>-49.902995365222417</v>
      </c>
    </row>
    <row r="68" spans="1:10" x14ac:dyDescent="0.2">
      <c r="A68" s="12">
        <v>42</v>
      </c>
      <c r="B68" s="48" t="s">
        <v>79</v>
      </c>
      <c r="C68" s="42">
        <v>29092776</v>
      </c>
      <c r="D68" s="42">
        <v>42447234</v>
      </c>
      <c r="E68" s="237">
        <v>-31.461315005825817</v>
      </c>
    </row>
    <row r="69" spans="1:10" x14ac:dyDescent="0.2">
      <c r="A69" s="12">
        <v>43</v>
      </c>
      <c r="B69" s="48" t="s">
        <v>80</v>
      </c>
      <c r="C69" s="42">
        <v>13314164</v>
      </c>
      <c r="D69" s="42">
        <v>21599411</v>
      </c>
      <c r="E69" s="237">
        <v>-38.358670984130072</v>
      </c>
    </row>
    <row r="70" spans="1:10" x14ac:dyDescent="0.2">
      <c r="A70" s="12">
        <v>44</v>
      </c>
      <c r="B70" s="48" t="s">
        <v>81</v>
      </c>
      <c r="C70" s="42">
        <v>20441595</v>
      </c>
      <c r="D70" s="42">
        <v>18550596</v>
      </c>
      <c r="E70" s="237">
        <v>10.193737171571193</v>
      </c>
    </row>
    <row r="71" spans="1:10" x14ac:dyDescent="0.2">
      <c r="A71" s="12">
        <v>45</v>
      </c>
      <c r="B71" s="12" t="s">
        <v>82</v>
      </c>
      <c r="C71" s="42">
        <v>11651857</v>
      </c>
      <c r="D71" s="42">
        <v>29235202</v>
      </c>
      <c r="E71" s="237">
        <v>-60.14442793998824</v>
      </c>
    </row>
    <row r="72" spans="1:10" x14ac:dyDescent="0.2">
      <c r="A72" s="12">
        <v>46</v>
      </c>
      <c r="B72" s="12" t="s">
        <v>83</v>
      </c>
      <c r="C72" s="42">
        <v>22781675</v>
      </c>
      <c r="D72" s="42">
        <v>73869136</v>
      </c>
      <c r="E72" s="237">
        <v>-69.159413208785864</v>
      </c>
    </row>
    <row r="73" spans="1:10" x14ac:dyDescent="0.2">
      <c r="A73" s="12">
        <v>47</v>
      </c>
      <c r="B73" s="362" t="s">
        <v>366</v>
      </c>
      <c r="C73" s="76">
        <v>8088492</v>
      </c>
      <c r="D73" s="42">
        <v>16767482</v>
      </c>
      <c r="E73" s="237">
        <v>-51.760842802753572</v>
      </c>
    </row>
    <row r="74" spans="1:10" x14ac:dyDescent="0.2">
      <c r="A74" s="12">
        <v>48</v>
      </c>
      <c r="B74" s="12" t="s">
        <v>84</v>
      </c>
      <c r="C74" s="76">
        <v>11392748</v>
      </c>
      <c r="D74" s="42">
        <v>14696906</v>
      </c>
      <c r="E74" s="237">
        <v>-22.481997231253981</v>
      </c>
    </row>
    <row r="75" spans="1:10" x14ac:dyDescent="0.2">
      <c r="A75" s="12">
        <v>49</v>
      </c>
      <c r="B75" s="12" t="s">
        <v>85</v>
      </c>
      <c r="C75" s="76">
        <v>11187074</v>
      </c>
      <c r="D75" s="42">
        <v>26001413</v>
      </c>
      <c r="E75" s="237">
        <v>-56.975130543866982</v>
      </c>
    </row>
    <row r="76" spans="1:10" x14ac:dyDescent="0.2">
      <c r="A76" s="363">
        <v>50</v>
      </c>
      <c r="B76" s="52" t="s">
        <v>86</v>
      </c>
      <c r="C76" s="77">
        <v>876359750</v>
      </c>
      <c r="D76" s="78">
        <v>948370020</v>
      </c>
      <c r="E76" s="238">
        <v>-7.5930563473526895</v>
      </c>
      <c r="F76" s="47"/>
      <c r="G76" s="80"/>
      <c r="H76" s="47"/>
      <c r="I76" s="81"/>
      <c r="J76" s="81"/>
    </row>
    <row r="77" spans="1:10" x14ac:dyDescent="0.2">
      <c r="B77" s="40"/>
      <c r="C77" s="57"/>
      <c r="G77" s="57"/>
      <c r="I77" s="82"/>
      <c r="J77" s="82"/>
    </row>
    <row r="78" spans="1:10" s="231" customFormat="1" ht="12.75" customHeight="1" x14ac:dyDescent="0.2">
      <c r="A78" s="227" t="s">
        <v>106</v>
      </c>
      <c r="B78" s="227"/>
      <c r="E78" s="239"/>
    </row>
    <row r="79" spans="1:10" s="231" customFormat="1" ht="12.75" customHeight="1" x14ac:dyDescent="0.2">
      <c r="A79" s="233" t="s">
        <v>88</v>
      </c>
      <c r="B79" s="227" t="s">
        <v>89</v>
      </c>
      <c r="E79" s="239"/>
    </row>
    <row r="80" spans="1:10" s="231" customFormat="1" ht="12.75" customHeight="1" x14ac:dyDescent="0.2">
      <c r="A80" s="233" t="s">
        <v>90</v>
      </c>
      <c r="B80" s="227" t="s">
        <v>99</v>
      </c>
      <c r="E80" s="239"/>
    </row>
    <row r="81" spans="1:6" s="231" customFormat="1" ht="12.75" customHeight="1" x14ac:dyDescent="0.2">
      <c r="A81" s="233" t="s">
        <v>92</v>
      </c>
      <c r="B81" s="234" t="s">
        <v>91</v>
      </c>
      <c r="E81" s="239"/>
    </row>
    <row r="82" spans="1:6" s="231" customFormat="1" ht="12.75" customHeight="1" x14ac:dyDescent="0.2">
      <c r="A82" s="235" t="s">
        <v>94</v>
      </c>
      <c r="B82" s="227" t="s">
        <v>93</v>
      </c>
      <c r="E82" s="239"/>
    </row>
    <row r="83" spans="1:6" s="231" customFormat="1" ht="12.75" customHeight="1" x14ac:dyDescent="0.2">
      <c r="A83" s="235" t="s">
        <v>96</v>
      </c>
      <c r="B83" s="227" t="s">
        <v>95</v>
      </c>
      <c r="E83" s="239"/>
    </row>
    <row r="84" spans="1:6" s="231" customFormat="1" ht="12.75" customHeight="1" x14ac:dyDescent="0.2">
      <c r="A84" s="233" t="s">
        <v>98</v>
      </c>
      <c r="B84" s="227" t="s">
        <v>97</v>
      </c>
      <c r="E84" s="239"/>
    </row>
    <row r="85" spans="1:6" s="231" customFormat="1" ht="12.75" customHeight="1" x14ac:dyDescent="0.2">
      <c r="A85" s="233" t="s">
        <v>100</v>
      </c>
      <c r="B85" s="227" t="s">
        <v>101</v>
      </c>
      <c r="E85" s="239"/>
    </row>
    <row r="86" spans="1:6" s="240" customFormat="1" ht="12.75" customHeight="1" x14ac:dyDescent="0.2">
      <c r="A86" s="235" t="s">
        <v>102</v>
      </c>
      <c r="B86" s="227" t="s">
        <v>103</v>
      </c>
      <c r="C86" s="231"/>
      <c r="D86" s="231"/>
      <c r="E86" s="239"/>
      <c r="F86" s="231"/>
    </row>
    <row r="87" spans="1:6" s="2" customFormat="1" ht="12.75" customHeight="1" x14ac:dyDescent="0.2">
      <c r="A87" s="208" t="s">
        <v>362</v>
      </c>
      <c r="B87" s="56"/>
      <c r="E87" s="65"/>
    </row>
    <row r="88" spans="1:6" s="2" customFormat="1" ht="12.75" customHeight="1" x14ac:dyDescent="0.2">
      <c r="A88" s="73"/>
      <c r="B88" s="56"/>
      <c r="E88" s="65"/>
    </row>
    <row r="89" spans="1:6" s="2" customFormat="1" ht="12.75" customHeight="1" x14ac:dyDescent="0.2">
      <c r="A89" s="39"/>
      <c r="B89" s="56"/>
      <c r="E89" s="65"/>
    </row>
    <row r="90" spans="1:6" s="2" customFormat="1" ht="12.75" customHeight="1" x14ac:dyDescent="0.2">
      <c r="A90" s="39"/>
      <c r="B90" s="56"/>
      <c r="E90" s="65"/>
    </row>
    <row r="91" spans="1:6" s="2" customFormat="1" ht="12.75" customHeight="1" x14ac:dyDescent="0.2">
      <c r="A91" s="39"/>
      <c r="B91" s="56"/>
      <c r="E91" s="65"/>
    </row>
    <row r="92" spans="1:6" s="2" customFormat="1" ht="12.75" customHeight="1" x14ac:dyDescent="0.2">
      <c r="A92" s="39"/>
      <c r="B92" s="56"/>
      <c r="E92" s="65"/>
    </row>
    <row r="93" spans="1:6" s="2" customFormat="1" ht="12.75" customHeight="1" x14ac:dyDescent="0.2">
      <c r="A93" s="39"/>
      <c r="B93" s="56"/>
      <c r="E93" s="65"/>
    </row>
    <row r="94" spans="1:6" s="2" customFormat="1" ht="12.75" customHeight="1" x14ac:dyDescent="0.2">
      <c r="A94" s="39"/>
      <c r="B94" s="56"/>
      <c r="E94" s="65"/>
    </row>
    <row r="95" spans="1:6" s="2" customFormat="1" ht="12.75" customHeight="1" x14ac:dyDescent="0.2">
      <c r="A95" s="39"/>
      <c r="B95" s="56"/>
      <c r="E95" s="65"/>
    </row>
    <row r="96" spans="1:6" s="2" customFormat="1" ht="12.75" customHeight="1" x14ac:dyDescent="0.2">
      <c r="A96" s="39"/>
      <c r="B96" s="56"/>
      <c r="E96" s="65"/>
    </row>
    <row r="97" spans="1:5" s="2" customFormat="1" ht="12.75" customHeight="1" x14ac:dyDescent="0.2">
      <c r="A97" s="39"/>
      <c r="B97" s="56"/>
      <c r="E97" s="65"/>
    </row>
    <row r="98" spans="1:5" s="2" customFormat="1" ht="12.75" customHeight="1" x14ac:dyDescent="0.2">
      <c r="A98" s="39"/>
      <c r="B98" s="56"/>
      <c r="E98" s="65"/>
    </row>
    <row r="99" spans="1:5" s="2" customFormat="1" ht="12.75" customHeight="1" x14ac:dyDescent="0.2">
      <c r="A99" s="39"/>
      <c r="B99" s="56"/>
      <c r="E99" s="65"/>
    </row>
    <row r="100" spans="1:5" s="2" customFormat="1" ht="12.75" customHeight="1" x14ac:dyDescent="0.2">
      <c r="A100" s="39"/>
      <c r="B100" s="56"/>
      <c r="E100" s="65"/>
    </row>
    <row r="101" spans="1:5" s="2" customFormat="1" ht="12.75" customHeight="1" x14ac:dyDescent="0.2">
      <c r="A101" s="39"/>
      <c r="B101" s="56"/>
      <c r="E101" s="65"/>
    </row>
    <row r="102" spans="1:5" s="2" customFormat="1" ht="12.75" customHeight="1" x14ac:dyDescent="0.2">
      <c r="A102" s="39"/>
      <c r="B102" s="56"/>
      <c r="E102" s="65"/>
    </row>
    <row r="103" spans="1:5" s="2" customFormat="1" ht="12.75" customHeight="1" x14ac:dyDescent="0.2">
      <c r="A103" s="39"/>
      <c r="B103" s="56"/>
      <c r="E103" s="65"/>
    </row>
    <row r="104" spans="1:5" s="2" customFormat="1" ht="12.75" customHeight="1" x14ac:dyDescent="0.2">
      <c r="A104" s="39"/>
      <c r="B104" s="56"/>
      <c r="E104" s="65"/>
    </row>
    <row r="105" spans="1:5" ht="13.5" customHeight="1" x14ac:dyDescent="0.2">
      <c r="B105" s="56"/>
    </row>
    <row r="106" spans="1:5" ht="13.5" customHeight="1" x14ac:dyDescent="0.2">
      <c r="B106" s="56"/>
    </row>
    <row r="107" spans="1:5" ht="13.5" customHeight="1" x14ac:dyDescent="0.2">
      <c r="B107" s="56"/>
    </row>
    <row r="108" spans="1:5" ht="13.5" customHeight="1" x14ac:dyDescent="0.2">
      <c r="B108" s="56"/>
    </row>
    <row r="109" spans="1:5" x14ac:dyDescent="0.2">
      <c r="B109" s="56"/>
    </row>
    <row r="110" spans="1:5" x14ac:dyDescent="0.2">
      <c r="B110" s="56"/>
    </row>
    <row r="111" spans="1:5" x14ac:dyDescent="0.2">
      <c r="B111" s="56"/>
    </row>
    <row r="112" spans="1:5" x14ac:dyDescent="0.2">
      <c r="B112" s="56"/>
    </row>
    <row r="113" spans="2:2" x14ac:dyDescent="0.2">
      <c r="B113" s="56"/>
    </row>
    <row r="114" spans="2:2" x14ac:dyDescent="0.2">
      <c r="B114" s="56"/>
    </row>
  </sheetData>
  <mergeCells count="5">
    <mergeCell ref="A8:E8"/>
    <mergeCell ref="A12:B14"/>
    <mergeCell ref="A7:E7"/>
    <mergeCell ref="A9:E9"/>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DB978-1CA6-4884-A338-1F1E4AF1F5B0}">
  <sheetPr codeName="Sheet5">
    <pageSetUpPr fitToPage="1"/>
  </sheetPr>
  <dimension ref="A1:U98"/>
  <sheetViews>
    <sheetView zoomScale="85" zoomScaleNormal="85" workbookViewId="0">
      <selection activeCell="H60" sqref="H60"/>
    </sheetView>
  </sheetViews>
  <sheetFormatPr defaultColWidth="9.140625" defaultRowHeight="12.75" x14ac:dyDescent="0.2"/>
  <cols>
    <col min="1" max="4" width="3.7109375" style="12" customWidth="1"/>
    <col min="5" max="5" width="32" style="12" bestFit="1" customWidth="1"/>
    <col min="6" max="6" width="15.42578125" style="111" customWidth="1"/>
    <col min="7" max="7" width="10.7109375" style="12" customWidth="1"/>
    <col min="8" max="8" width="13.5703125" style="112" bestFit="1" customWidth="1"/>
    <col min="9" max="9" width="11" style="72" customWidth="1"/>
    <col min="10" max="10" width="11.5703125" style="32" customWidth="1"/>
    <col min="11" max="16384" width="9.140625" style="12"/>
  </cols>
  <sheetData>
    <row r="1" spans="1:10" x14ac:dyDescent="0.2">
      <c r="A1" s="402" t="s">
        <v>0</v>
      </c>
      <c r="B1" s="402"/>
      <c r="C1" s="402"/>
      <c r="D1" s="402"/>
      <c r="E1" s="402"/>
      <c r="F1" s="402"/>
      <c r="G1" s="402"/>
      <c r="H1" s="402"/>
      <c r="I1" s="402"/>
      <c r="J1" s="402"/>
    </row>
    <row r="2" spans="1:10" x14ac:dyDescent="0.2">
      <c r="A2" s="402" t="s">
        <v>1</v>
      </c>
      <c r="B2" s="402"/>
      <c r="C2" s="402"/>
      <c r="D2" s="402"/>
      <c r="E2" s="402"/>
      <c r="F2" s="402"/>
      <c r="G2" s="402"/>
      <c r="H2" s="402"/>
      <c r="I2" s="402"/>
      <c r="J2" s="402"/>
    </row>
    <row r="3" spans="1:10" x14ac:dyDescent="0.2">
      <c r="A3" s="402" t="s">
        <v>303</v>
      </c>
      <c r="B3" s="402"/>
      <c r="C3" s="402"/>
      <c r="D3" s="402"/>
      <c r="E3" s="402"/>
      <c r="F3" s="402"/>
      <c r="G3" s="402"/>
      <c r="H3" s="402"/>
      <c r="I3" s="402"/>
      <c r="J3" s="402"/>
    </row>
    <row r="4" spans="1:10" x14ac:dyDescent="0.2">
      <c r="A4" s="402" t="s">
        <v>2</v>
      </c>
      <c r="B4" s="402"/>
      <c r="C4" s="402"/>
      <c r="D4" s="402"/>
      <c r="E4" s="402"/>
      <c r="F4" s="402"/>
      <c r="G4" s="402"/>
      <c r="H4" s="402"/>
      <c r="I4" s="402"/>
      <c r="J4" s="402"/>
    </row>
    <row r="5" spans="1:10" s="19" customFormat="1" x14ac:dyDescent="0.2">
      <c r="A5" s="14"/>
      <c r="B5" s="14"/>
      <c r="C5" s="14"/>
      <c r="D5" s="14"/>
      <c r="E5" s="14"/>
      <c r="F5" s="89"/>
      <c r="G5" s="14"/>
      <c r="H5" s="89"/>
      <c r="I5" s="14"/>
      <c r="J5" s="90"/>
    </row>
    <row r="6" spans="1:10" x14ac:dyDescent="0.2">
      <c r="A6" s="410" t="s">
        <v>339</v>
      </c>
      <c r="B6" s="410"/>
      <c r="C6" s="410"/>
      <c r="D6" s="410"/>
      <c r="E6" s="410"/>
      <c r="F6" s="410"/>
      <c r="G6" s="410"/>
      <c r="H6" s="410"/>
      <c r="I6" s="410"/>
      <c r="J6" s="410"/>
    </row>
    <row r="7" spans="1:10" x14ac:dyDescent="0.2">
      <c r="A7" s="410" t="s">
        <v>316</v>
      </c>
      <c r="B7" s="410"/>
      <c r="C7" s="410"/>
      <c r="D7" s="410"/>
      <c r="E7" s="410"/>
      <c r="F7" s="410"/>
      <c r="G7" s="410"/>
      <c r="H7" s="410"/>
      <c r="I7" s="410"/>
      <c r="J7" s="410"/>
    </row>
    <row r="8" spans="1:10" x14ac:dyDescent="0.2">
      <c r="A8" s="410" t="s">
        <v>321</v>
      </c>
      <c r="B8" s="410"/>
      <c r="C8" s="410"/>
      <c r="D8" s="410"/>
      <c r="E8" s="410"/>
      <c r="F8" s="410"/>
      <c r="G8" s="410"/>
      <c r="H8" s="410"/>
      <c r="I8" s="410"/>
      <c r="J8" s="410"/>
    </row>
    <row r="9" spans="1:10" x14ac:dyDescent="0.2">
      <c r="B9" s="1"/>
      <c r="C9" s="1"/>
      <c r="D9" s="1"/>
      <c r="E9" s="1"/>
      <c r="F9" s="86"/>
      <c r="G9" s="1"/>
      <c r="H9" s="91"/>
      <c r="I9" s="88"/>
      <c r="J9" s="43"/>
    </row>
    <row r="10" spans="1:10" x14ac:dyDescent="0.2">
      <c r="A10" s="411" t="s">
        <v>107</v>
      </c>
      <c r="B10" s="398"/>
      <c r="C10" s="398"/>
      <c r="D10" s="398"/>
      <c r="E10" s="398"/>
      <c r="F10" s="398">
        <v>2020</v>
      </c>
      <c r="G10" s="398"/>
      <c r="H10" s="398">
        <v>2019</v>
      </c>
      <c r="I10" s="398"/>
      <c r="J10" s="400" t="s">
        <v>338</v>
      </c>
    </row>
    <row r="11" spans="1:10" ht="25.5" x14ac:dyDescent="0.2">
      <c r="A11" s="411"/>
      <c r="B11" s="398"/>
      <c r="C11" s="398"/>
      <c r="D11" s="398"/>
      <c r="E11" s="398"/>
      <c r="F11" s="241" t="s">
        <v>309</v>
      </c>
      <c r="G11" s="202" t="s">
        <v>335</v>
      </c>
      <c r="H11" s="241" t="s">
        <v>310</v>
      </c>
      <c r="I11" s="202" t="s">
        <v>335</v>
      </c>
      <c r="J11" s="401"/>
    </row>
    <row r="12" spans="1:10" x14ac:dyDescent="0.2">
      <c r="A12" s="411"/>
      <c r="B12" s="398"/>
      <c r="C12" s="398"/>
      <c r="D12" s="398"/>
      <c r="E12" s="398"/>
      <c r="F12" s="216" t="s">
        <v>9</v>
      </c>
      <c r="G12" s="216" t="s">
        <v>10</v>
      </c>
      <c r="H12" s="242" t="s">
        <v>11</v>
      </c>
      <c r="I12" s="216" t="s">
        <v>12</v>
      </c>
      <c r="J12" s="243" t="s">
        <v>13</v>
      </c>
    </row>
    <row r="13" spans="1:10" x14ac:dyDescent="0.2">
      <c r="A13" s="92"/>
      <c r="B13" s="92"/>
      <c r="C13" s="92"/>
      <c r="D13" s="92"/>
      <c r="E13" s="92"/>
      <c r="F13" s="93"/>
      <c r="G13" s="94"/>
      <c r="H13" s="95"/>
      <c r="I13" s="94"/>
      <c r="J13" s="96"/>
    </row>
    <row r="14" spans="1:10" s="97" customFormat="1" x14ac:dyDescent="0.2">
      <c r="F14" s="98">
        <v>0</v>
      </c>
      <c r="H14" s="98">
        <v>0</v>
      </c>
      <c r="J14" s="99"/>
    </row>
    <row r="15" spans="1:10" x14ac:dyDescent="0.2">
      <c r="C15" s="100" t="s">
        <v>105</v>
      </c>
      <c r="D15" s="31"/>
      <c r="E15" s="31"/>
      <c r="F15" s="365">
        <v>6216328983</v>
      </c>
      <c r="G15" s="245">
        <v>100</v>
      </c>
      <c r="H15" s="365">
        <v>6079807895</v>
      </c>
      <c r="I15" s="245">
        <v>100</v>
      </c>
      <c r="J15" s="247">
        <v>2.2454835803656588</v>
      </c>
    </row>
    <row r="16" spans="1:10" x14ac:dyDescent="0.2">
      <c r="C16" s="100"/>
      <c r="D16" s="31"/>
      <c r="E16" s="31"/>
      <c r="F16" s="98"/>
      <c r="G16" s="244"/>
      <c r="H16" s="98"/>
      <c r="I16" s="246"/>
      <c r="J16" s="58"/>
    </row>
    <row r="17" spans="1:10" x14ac:dyDescent="0.2">
      <c r="A17" s="102" t="s">
        <v>108</v>
      </c>
      <c r="C17" s="100"/>
      <c r="D17" s="31"/>
      <c r="E17" s="31"/>
      <c r="F17" s="365">
        <v>367667806</v>
      </c>
      <c r="G17" s="245">
        <v>5.9145487152541847</v>
      </c>
      <c r="H17" s="365">
        <v>443377753</v>
      </c>
      <c r="I17" s="245">
        <v>7.292627672736689</v>
      </c>
      <c r="J17" s="247">
        <v>-17.075720756787724</v>
      </c>
    </row>
    <row r="18" spans="1:10" x14ac:dyDescent="0.2">
      <c r="A18" s="102"/>
      <c r="B18" s="102" t="s">
        <v>109</v>
      </c>
      <c r="F18" s="365">
        <v>303477704</v>
      </c>
      <c r="G18" s="245">
        <v>4.8819440674702141</v>
      </c>
      <c r="H18" s="365">
        <v>369305689</v>
      </c>
      <c r="I18" s="245">
        <v>6.0742986518326498</v>
      </c>
      <c r="J18" s="247">
        <v>-17.824795815696195</v>
      </c>
    </row>
    <row r="19" spans="1:10" x14ac:dyDescent="0.2">
      <c r="C19" s="103" t="s">
        <v>110</v>
      </c>
      <c r="F19" s="365">
        <v>103258580</v>
      </c>
      <c r="G19" s="245">
        <v>1.6610861536187138</v>
      </c>
      <c r="H19" s="365">
        <v>89022724</v>
      </c>
      <c r="I19" s="245">
        <v>1.4642358037860339</v>
      </c>
      <c r="J19" s="247">
        <v>15.991260838075455</v>
      </c>
    </row>
    <row r="20" spans="1:10" x14ac:dyDescent="0.2">
      <c r="D20" s="12" t="s">
        <v>111</v>
      </c>
      <c r="F20" s="104" t="s">
        <v>367</v>
      </c>
      <c r="G20" s="244">
        <v>0</v>
      </c>
      <c r="H20" s="104" t="s">
        <v>367</v>
      </c>
      <c r="I20" s="244">
        <v>0</v>
      </c>
      <c r="J20" s="58">
        <v>0</v>
      </c>
    </row>
    <row r="21" spans="1:10" x14ac:dyDescent="0.2">
      <c r="D21" s="12" t="s">
        <v>112</v>
      </c>
      <c r="F21" s="308">
        <v>75733191</v>
      </c>
      <c r="G21" s="244">
        <v>1.2182944501024651</v>
      </c>
      <c r="H21" s="308">
        <v>57284111</v>
      </c>
      <c r="I21" s="244">
        <v>0.94220264832890732</v>
      </c>
      <c r="J21" s="248">
        <v>32.206277932811069</v>
      </c>
    </row>
    <row r="22" spans="1:10" x14ac:dyDescent="0.2">
      <c r="D22" s="23" t="s">
        <v>113</v>
      </c>
      <c r="E22" s="23"/>
      <c r="F22" s="308">
        <v>23362051</v>
      </c>
      <c r="G22" s="244">
        <v>0.37581748108713314</v>
      </c>
      <c r="H22" s="308">
        <v>23133753</v>
      </c>
      <c r="I22" s="244">
        <v>0.38050138095687314</v>
      </c>
      <c r="J22" s="248">
        <v>0.98686105968192883</v>
      </c>
    </row>
    <row r="23" spans="1:10" x14ac:dyDescent="0.2">
      <c r="D23" s="62" t="s">
        <v>114</v>
      </c>
      <c r="E23" s="62"/>
      <c r="F23" s="308">
        <v>3277401</v>
      </c>
      <c r="G23" s="244">
        <v>5.2722450966845809E-2</v>
      </c>
      <c r="H23" s="308">
        <v>4722291</v>
      </c>
      <c r="I23" s="244">
        <v>7.7671714000759562E-2</v>
      </c>
      <c r="J23" s="248">
        <v>-30.5972249486531</v>
      </c>
    </row>
    <row r="24" spans="1:10" x14ac:dyDescent="0.2">
      <c r="D24" s="62" t="s">
        <v>86</v>
      </c>
      <c r="E24" s="62"/>
      <c r="F24" s="308">
        <v>885937</v>
      </c>
      <c r="G24" s="244">
        <v>1.4251771462269792E-2</v>
      </c>
      <c r="H24" s="308">
        <v>3882569</v>
      </c>
      <c r="I24" s="244">
        <v>6.386006049949379E-2</v>
      </c>
      <c r="J24" s="248">
        <v>-77.181680480115105</v>
      </c>
    </row>
    <row r="25" spans="1:10" x14ac:dyDescent="0.2">
      <c r="C25" s="2" t="s">
        <v>115</v>
      </c>
      <c r="F25" s="365">
        <v>796800</v>
      </c>
      <c r="G25" s="245">
        <v>1.2817854431112564E-2</v>
      </c>
      <c r="H25" s="365">
        <v>429594</v>
      </c>
      <c r="I25" s="245">
        <v>7.0659140456279168E-3</v>
      </c>
      <c r="J25" s="247">
        <v>85.477450802385519</v>
      </c>
    </row>
    <row r="26" spans="1:10" x14ac:dyDescent="0.2">
      <c r="D26" s="12" t="s">
        <v>116</v>
      </c>
      <c r="F26" s="308">
        <v>58726</v>
      </c>
      <c r="G26" s="364">
        <v>9.447054710360396E-4</v>
      </c>
      <c r="H26" s="104" t="s">
        <v>367</v>
      </c>
      <c r="I26" s="244">
        <v>0</v>
      </c>
      <c r="J26" s="58">
        <v>0</v>
      </c>
    </row>
    <row r="27" spans="1:10" x14ac:dyDescent="0.2">
      <c r="D27" s="12" t="s">
        <v>117</v>
      </c>
      <c r="F27" s="104" t="s">
        <v>367</v>
      </c>
      <c r="G27" s="244">
        <v>0</v>
      </c>
      <c r="H27" s="104" t="s">
        <v>367</v>
      </c>
      <c r="I27" s="244">
        <v>0</v>
      </c>
      <c r="J27" s="58">
        <v>0</v>
      </c>
    </row>
    <row r="28" spans="1:10" x14ac:dyDescent="0.2">
      <c r="C28" s="102"/>
      <c r="D28" s="12" t="s">
        <v>86</v>
      </c>
      <c r="F28" s="308">
        <v>738074</v>
      </c>
      <c r="G28" s="244">
        <v>1.1873148960076524E-2</v>
      </c>
      <c r="H28" s="308">
        <v>429594</v>
      </c>
      <c r="I28" s="244">
        <v>7.0659140456279168E-3</v>
      </c>
      <c r="J28" s="248">
        <v>71.807334366867323</v>
      </c>
    </row>
    <row r="29" spans="1:10" x14ac:dyDescent="0.2">
      <c r="C29" s="2" t="s">
        <v>118</v>
      </c>
      <c r="F29" s="365">
        <v>199422324</v>
      </c>
      <c r="G29" s="245">
        <v>3.2080400594203882</v>
      </c>
      <c r="H29" s="365">
        <v>279853371</v>
      </c>
      <c r="I29" s="245">
        <v>4.6029969340009877</v>
      </c>
      <c r="J29" s="247">
        <v>-28.740424570408337</v>
      </c>
    </row>
    <row r="30" spans="1:10" x14ac:dyDescent="0.2">
      <c r="D30" s="62" t="s">
        <v>119</v>
      </c>
      <c r="E30" s="62"/>
      <c r="F30" s="308">
        <v>17345900</v>
      </c>
      <c r="G30" s="244">
        <v>0.27903767717951228</v>
      </c>
      <c r="H30" s="308">
        <v>23909028</v>
      </c>
      <c r="I30" s="244">
        <v>0.39325301741297863</v>
      </c>
      <c r="J30" s="248">
        <v>-27.450417474102252</v>
      </c>
    </row>
    <row r="31" spans="1:10" x14ac:dyDescent="0.2">
      <c r="D31" s="12" t="s">
        <v>120</v>
      </c>
      <c r="F31" s="308">
        <v>22400</v>
      </c>
      <c r="G31" s="244">
        <v>3.60341289228064E-4</v>
      </c>
      <c r="H31" s="308">
        <v>1008169</v>
      </c>
      <c r="I31" s="244">
        <v>1.658225091008406E-2</v>
      </c>
      <c r="J31" s="248">
        <v>-97.778150290278703</v>
      </c>
    </row>
    <row r="32" spans="1:10" x14ac:dyDescent="0.2">
      <c r="D32" s="12" t="s">
        <v>121</v>
      </c>
      <c r="F32" s="308">
        <v>7431012</v>
      </c>
      <c r="G32" s="244">
        <v>0.11954019840844707</v>
      </c>
      <c r="H32" s="308">
        <v>11526738</v>
      </c>
      <c r="I32" s="244">
        <v>0.18959049692144919</v>
      </c>
      <c r="J32" s="248">
        <v>-35.532394333939052</v>
      </c>
    </row>
    <row r="33" spans="1:10" x14ac:dyDescent="0.2">
      <c r="D33" s="12" t="s">
        <v>122</v>
      </c>
      <c r="F33" s="308">
        <v>127161646</v>
      </c>
      <c r="G33" s="244">
        <v>2.0456067616072628</v>
      </c>
      <c r="H33" s="308">
        <v>189453894</v>
      </c>
      <c r="I33" s="244">
        <v>3.1161164509129606</v>
      </c>
      <c r="J33" s="248">
        <v>-32.879898472817878</v>
      </c>
    </row>
    <row r="34" spans="1:10" x14ac:dyDescent="0.2">
      <c r="D34" s="62" t="s">
        <v>84</v>
      </c>
      <c r="E34" s="62"/>
      <c r="F34" s="308">
        <v>1208281</v>
      </c>
      <c r="G34" s="244">
        <v>1.9437211307579215E-2</v>
      </c>
      <c r="H34" s="308">
        <v>2062046</v>
      </c>
      <c r="I34" s="244">
        <v>3.3916301889995816E-2</v>
      </c>
      <c r="J34" s="248">
        <v>-41.403780517020472</v>
      </c>
    </row>
    <row r="35" spans="1:10" x14ac:dyDescent="0.2">
      <c r="D35" s="12" t="s">
        <v>86</v>
      </c>
      <c r="F35" s="308">
        <v>46253085</v>
      </c>
      <c r="G35" s="244">
        <v>0.7440578696283584</v>
      </c>
      <c r="H35" s="308">
        <v>51893496</v>
      </c>
      <c r="I35" s="244">
        <v>0.8535384159535192</v>
      </c>
      <c r="J35" s="248">
        <v>-10.869206036918385</v>
      </c>
    </row>
    <row r="36" spans="1:10" x14ac:dyDescent="0.2">
      <c r="A36" s="2"/>
      <c r="B36" s="2" t="s">
        <v>123</v>
      </c>
      <c r="F36" s="365">
        <v>64190102</v>
      </c>
      <c r="G36" s="245">
        <v>1.0326046477839701</v>
      </c>
      <c r="H36" s="365">
        <v>74072064</v>
      </c>
      <c r="I36" s="245">
        <v>1.2183290209040396</v>
      </c>
      <c r="J36" s="247">
        <v>-13.341010721666944</v>
      </c>
    </row>
    <row r="37" spans="1:10" ht="27" customHeight="1" x14ac:dyDescent="0.2">
      <c r="D37" s="408" t="s">
        <v>124</v>
      </c>
      <c r="E37" s="409"/>
      <c r="F37" s="308">
        <v>25300867</v>
      </c>
      <c r="G37" s="244">
        <v>0.40700656398963309</v>
      </c>
      <c r="H37" s="308">
        <v>33574578</v>
      </c>
      <c r="I37" s="244">
        <v>0.55223090235485139</v>
      </c>
      <c r="J37" s="248">
        <v>-24.64278478794283</v>
      </c>
    </row>
    <row r="38" spans="1:10" x14ac:dyDescent="0.2">
      <c r="D38" s="12" t="s">
        <v>125</v>
      </c>
      <c r="F38" s="104" t="s">
        <v>367</v>
      </c>
      <c r="G38" s="244">
        <v>0</v>
      </c>
      <c r="H38" s="308">
        <v>5102</v>
      </c>
      <c r="I38" s="244">
        <v>8.3917125147915553E-5</v>
      </c>
      <c r="J38" s="248">
        <v>-100</v>
      </c>
    </row>
    <row r="39" spans="1:10" x14ac:dyDescent="0.2">
      <c r="D39" s="12" t="s">
        <v>81</v>
      </c>
      <c r="F39" s="308">
        <v>2269954</v>
      </c>
      <c r="G39" s="244">
        <v>3.6515988877160753E-2</v>
      </c>
      <c r="H39" s="308">
        <v>1037082</v>
      </c>
      <c r="I39" s="244">
        <v>1.7057808699069102E-2</v>
      </c>
      <c r="J39" s="248">
        <v>118.87893146347155</v>
      </c>
    </row>
    <row r="40" spans="1:10" x14ac:dyDescent="0.2">
      <c r="D40" s="12" t="s">
        <v>126</v>
      </c>
      <c r="F40" s="308">
        <v>9466114</v>
      </c>
      <c r="G40" s="244">
        <v>0.15227820190802793</v>
      </c>
      <c r="H40" s="308">
        <v>12062228</v>
      </c>
      <c r="I40" s="244">
        <v>0.19839817652659567</v>
      </c>
      <c r="J40" s="248">
        <v>-21.522673920605712</v>
      </c>
    </row>
    <row r="41" spans="1:10" x14ac:dyDescent="0.2">
      <c r="D41" s="12" t="s">
        <v>71</v>
      </c>
      <c r="F41" s="308">
        <v>10132348</v>
      </c>
      <c r="G41" s="244">
        <v>0.16299568487622304</v>
      </c>
      <c r="H41" s="308">
        <v>7917060</v>
      </c>
      <c r="I41" s="244">
        <v>0.13021891705675348</v>
      </c>
      <c r="J41" s="248">
        <v>27.981195039572771</v>
      </c>
    </row>
    <row r="42" spans="1:10" x14ac:dyDescent="0.2">
      <c r="D42" s="12" t="s">
        <v>127</v>
      </c>
      <c r="F42" s="104" t="s">
        <v>367</v>
      </c>
      <c r="G42" s="244">
        <v>0</v>
      </c>
      <c r="H42" s="104" t="s">
        <v>367</v>
      </c>
      <c r="I42" s="244">
        <v>0</v>
      </c>
      <c r="J42" s="58">
        <v>0</v>
      </c>
    </row>
    <row r="43" spans="1:10" x14ac:dyDescent="0.2">
      <c r="D43" s="62" t="s">
        <v>128</v>
      </c>
      <c r="E43" s="62"/>
      <c r="F43" s="308">
        <v>217988</v>
      </c>
      <c r="G43" s="244">
        <v>3.5066998641181792E-3</v>
      </c>
      <c r="H43" s="308">
        <v>1791102</v>
      </c>
      <c r="I43" s="244">
        <v>2.9459845293351987E-2</v>
      </c>
      <c r="J43" s="248">
        <v>-87.829392184253038</v>
      </c>
    </row>
    <row r="44" spans="1:10" x14ac:dyDescent="0.2">
      <c r="D44" s="12" t="s">
        <v>129</v>
      </c>
      <c r="F44" s="104" t="s">
        <v>367</v>
      </c>
      <c r="G44" s="244">
        <v>0</v>
      </c>
      <c r="H44" s="308">
        <v>15191</v>
      </c>
      <c r="I44" s="244">
        <v>2.4985986831085557E-4</v>
      </c>
      <c r="J44" s="248">
        <v>-100</v>
      </c>
    </row>
    <row r="45" spans="1:10" x14ac:dyDescent="0.2">
      <c r="D45" s="12" t="s">
        <v>86</v>
      </c>
      <c r="F45" s="308">
        <v>16802831</v>
      </c>
      <c r="G45" s="244">
        <v>0.27030150826880711</v>
      </c>
      <c r="H45" s="308">
        <v>17669721</v>
      </c>
      <c r="I45" s="244">
        <v>0.29062959397995913</v>
      </c>
      <c r="J45" s="248">
        <v>-4.9060763325012315</v>
      </c>
    </row>
    <row r="46" spans="1:10" x14ac:dyDescent="0.2">
      <c r="A46" s="2" t="s">
        <v>130</v>
      </c>
      <c r="B46" s="2"/>
      <c r="F46" s="365">
        <v>29852249</v>
      </c>
      <c r="G46" s="245">
        <v>0.4802231201346957</v>
      </c>
      <c r="H46" s="365">
        <v>31938800</v>
      </c>
      <c r="I46" s="245">
        <v>0.52532580883462276</v>
      </c>
      <c r="J46" s="247">
        <v>-6.5329661728054909</v>
      </c>
    </row>
    <row r="47" spans="1:10" x14ac:dyDescent="0.2">
      <c r="D47" s="12" t="s">
        <v>131</v>
      </c>
      <c r="F47" s="104" t="s">
        <v>367</v>
      </c>
      <c r="G47" s="244">
        <v>0</v>
      </c>
      <c r="H47" s="104" t="s">
        <v>367</v>
      </c>
      <c r="I47" s="244">
        <v>0</v>
      </c>
      <c r="J47" s="58">
        <v>0</v>
      </c>
    </row>
    <row r="48" spans="1:10" x14ac:dyDescent="0.2">
      <c r="D48" s="12" t="s">
        <v>62</v>
      </c>
      <c r="F48" s="308">
        <v>16931907</v>
      </c>
      <c r="G48" s="244">
        <v>0.27237791060132505</v>
      </c>
      <c r="H48" s="308">
        <v>17803869</v>
      </c>
      <c r="I48" s="244">
        <v>0.29283604527442064</v>
      </c>
      <c r="J48" s="248">
        <v>-4.8975983815652659</v>
      </c>
    </row>
    <row r="49" spans="1:10" x14ac:dyDescent="0.2">
      <c r="D49" s="12" t="s">
        <v>74</v>
      </c>
      <c r="F49" s="308">
        <v>9117966</v>
      </c>
      <c r="G49" s="244">
        <v>0.14667766176685954</v>
      </c>
      <c r="H49" s="308">
        <v>8710425</v>
      </c>
      <c r="I49" s="244">
        <v>0.14326809580880681</v>
      </c>
      <c r="J49" s="248">
        <v>4.6787728497748384</v>
      </c>
    </row>
    <row r="50" spans="1:10" x14ac:dyDescent="0.2">
      <c r="D50" s="12" t="s">
        <v>132</v>
      </c>
      <c r="F50" s="104" t="s">
        <v>367</v>
      </c>
      <c r="G50" s="244">
        <v>0</v>
      </c>
      <c r="H50" s="308">
        <v>6917</v>
      </c>
      <c r="I50" s="244">
        <v>1.1377004207137043E-4</v>
      </c>
      <c r="J50" s="248">
        <v>-100</v>
      </c>
    </row>
    <row r="51" spans="1:10" x14ac:dyDescent="0.2">
      <c r="D51" s="12" t="s">
        <v>86</v>
      </c>
      <c r="F51" s="308">
        <v>3802376</v>
      </c>
      <c r="G51" s="244">
        <v>6.1167547766511121E-2</v>
      </c>
      <c r="H51" s="308">
        <v>5417589</v>
      </c>
      <c r="I51" s="244">
        <v>8.9107897709323924E-2</v>
      </c>
      <c r="J51" s="248">
        <v>-29.81424024598396</v>
      </c>
    </row>
    <row r="52" spans="1:10" x14ac:dyDescent="0.2">
      <c r="A52" s="2" t="s">
        <v>133</v>
      </c>
      <c r="B52" s="2"/>
      <c r="F52" s="365">
        <v>518612644</v>
      </c>
      <c r="G52" s="245">
        <v>8.3427477120060267</v>
      </c>
      <c r="H52" s="365">
        <v>366962307</v>
      </c>
      <c r="I52" s="245">
        <v>6.0357549668927497</v>
      </c>
      <c r="J52" s="247">
        <v>41.325862113680245</v>
      </c>
    </row>
    <row r="53" spans="1:10" x14ac:dyDescent="0.2">
      <c r="D53" s="12" t="s">
        <v>64</v>
      </c>
      <c r="F53" s="308">
        <v>15965604</v>
      </c>
      <c r="G53" s="244">
        <v>0.25683331824396138</v>
      </c>
      <c r="H53" s="308">
        <v>37638456</v>
      </c>
      <c r="I53" s="244">
        <v>0.61907311300006129</v>
      </c>
      <c r="J53" s="248">
        <v>-57.581671256653031</v>
      </c>
    </row>
    <row r="54" spans="1:10" x14ac:dyDescent="0.2">
      <c r="D54" s="12" t="s">
        <v>134</v>
      </c>
      <c r="F54" s="308">
        <v>120897393</v>
      </c>
      <c r="G54" s="244">
        <v>1.9448358240148178</v>
      </c>
      <c r="H54" s="308">
        <v>51681496</v>
      </c>
      <c r="I54" s="244">
        <v>0.85005146367375473</v>
      </c>
      <c r="J54" s="248">
        <v>133.92781238375917</v>
      </c>
    </row>
    <row r="55" spans="1:10" x14ac:dyDescent="0.2">
      <c r="D55" s="12" t="s">
        <v>135</v>
      </c>
      <c r="F55" s="308">
        <v>72322151</v>
      </c>
      <c r="G55" s="244">
        <v>1.1634221933520856</v>
      </c>
      <c r="H55" s="308">
        <v>67153200</v>
      </c>
      <c r="I55" s="244">
        <v>1.1045283199692284</v>
      </c>
      <c r="J55" s="248">
        <v>7.6972519552307261</v>
      </c>
    </row>
    <row r="56" spans="1:10" x14ac:dyDescent="0.2">
      <c r="D56" s="12" t="s">
        <v>69</v>
      </c>
      <c r="F56" s="308">
        <v>10964356</v>
      </c>
      <c r="G56" s="244">
        <v>0.17637991859801155</v>
      </c>
      <c r="H56" s="308">
        <v>3504463</v>
      </c>
      <c r="I56" s="244">
        <v>5.7641015316981493E-2</v>
      </c>
      <c r="J56" s="248">
        <v>212.86836242813806</v>
      </c>
    </row>
    <row r="57" spans="1:10" x14ac:dyDescent="0.2">
      <c r="D57" s="12" t="s">
        <v>136</v>
      </c>
      <c r="F57" s="104" t="s">
        <v>367</v>
      </c>
      <c r="G57" s="244">
        <v>0</v>
      </c>
      <c r="H57" s="104" t="s">
        <v>367</v>
      </c>
      <c r="I57" s="244">
        <v>0</v>
      </c>
      <c r="J57" s="58">
        <v>0</v>
      </c>
    </row>
    <row r="58" spans="1:10" x14ac:dyDescent="0.2">
      <c r="D58" s="12" t="s">
        <v>137</v>
      </c>
      <c r="F58" s="104" t="s">
        <v>367</v>
      </c>
      <c r="G58" s="244">
        <v>0</v>
      </c>
      <c r="H58" s="308">
        <v>63354</v>
      </c>
      <c r="I58" s="244">
        <v>1.0420395034537518E-3</v>
      </c>
      <c r="J58" s="248">
        <v>-100</v>
      </c>
    </row>
    <row r="59" spans="1:10" x14ac:dyDescent="0.2">
      <c r="D59" s="12" t="s">
        <v>86</v>
      </c>
      <c r="F59" s="308">
        <v>298463140</v>
      </c>
      <c r="G59" s="244">
        <v>4.8012764577971501</v>
      </c>
      <c r="H59" s="308">
        <v>206921338</v>
      </c>
      <c r="I59" s="244">
        <v>3.4034190154292694</v>
      </c>
      <c r="J59" s="248">
        <v>44.239904344712869</v>
      </c>
    </row>
    <row r="60" spans="1:10" s="2" customFormat="1" x14ac:dyDescent="0.2">
      <c r="A60" s="103" t="s">
        <v>138</v>
      </c>
      <c r="B60" s="103"/>
      <c r="F60" s="366">
        <v>257323</v>
      </c>
      <c r="G60" s="245">
        <v>4.1394688200014785E-3</v>
      </c>
      <c r="H60" s="366">
        <v>55993</v>
      </c>
      <c r="I60" s="245">
        <v>9.2096659906061064E-4</v>
      </c>
      <c r="J60" s="247">
        <v>359.56280249316876</v>
      </c>
    </row>
    <row r="61" spans="1:10" x14ac:dyDescent="0.2">
      <c r="A61" s="2" t="s">
        <v>139</v>
      </c>
      <c r="B61" s="2"/>
      <c r="F61" s="365">
        <v>5187417380</v>
      </c>
      <c r="G61" s="245">
        <v>83.448244038985095</v>
      </c>
      <c r="H61" s="365">
        <v>5107969872</v>
      </c>
      <c r="I61" s="245">
        <v>84.015316934615086</v>
      </c>
      <c r="J61" s="247">
        <v>1.5553636765851309</v>
      </c>
    </row>
    <row r="62" spans="1:10" x14ac:dyDescent="0.2">
      <c r="D62" s="62" t="s">
        <v>34</v>
      </c>
      <c r="E62" s="62"/>
      <c r="F62" s="367">
        <v>3627100205</v>
      </c>
      <c r="G62" s="244">
        <v>58.347944822726575</v>
      </c>
      <c r="H62" s="367">
        <v>3599526029</v>
      </c>
      <c r="I62" s="244">
        <v>59.204601381570463</v>
      </c>
      <c r="J62" s="248">
        <v>0.76605019043744771</v>
      </c>
    </row>
    <row r="63" spans="1:10" x14ac:dyDescent="0.2">
      <c r="D63" s="23"/>
      <c r="E63" s="62" t="s">
        <v>140</v>
      </c>
      <c r="F63" s="308">
        <v>2775060335</v>
      </c>
      <c r="G63" s="244">
        <v>44.641465124980499</v>
      </c>
      <c r="H63" s="308">
        <v>2753015514</v>
      </c>
      <c r="I63" s="244">
        <v>45.281291145137409</v>
      </c>
      <c r="J63" s="248">
        <v>0.80075178973364836</v>
      </c>
    </row>
    <row r="64" spans="1:10" x14ac:dyDescent="0.2">
      <c r="D64" s="23"/>
      <c r="E64" s="62" t="s">
        <v>141</v>
      </c>
      <c r="F64" s="308">
        <v>529911140</v>
      </c>
      <c r="G64" s="244">
        <v>8.5245028287461206</v>
      </c>
      <c r="H64" s="308">
        <v>535776234</v>
      </c>
      <c r="I64" s="244">
        <v>8.8123875499523496</v>
      </c>
      <c r="J64" s="248">
        <v>-1.0946909601070509</v>
      </c>
    </row>
    <row r="65" spans="3:10" x14ac:dyDescent="0.2">
      <c r="D65" s="23"/>
      <c r="E65" s="62" t="s">
        <v>142</v>
      </c>
      <c r="F65" s="308">
        <v>49927718</v>
      </c>
      <c r="G65" s="244">
        <v>0.80317045858639358</v>
      </c>
      <c r="H65" s="308">
        <v>57219958</v>
      </c>
      <c r="I65" s="244">
        <v>0.94114746696285201</v>
      </c>
      <c r="J65" s="248">
        <v>-12.744224663709119</v>
      </c>
    </row>
    <row r="66" spans="3:10" x14ac:dyDescent="0.2">
      <c r="D66" s="23"/>
      <c r="E66" s="62" t="s">
        <v>143</v>
      </c>
      <c r="F66" s="308">
        <v>96173406</v>
      </c>
      <c r="G66" s="244">
        <v>1.5471093351559833</v>
      </c>
      <c r="H66" s="308">
        <v>96543851</v>
      </c>
      <c r="I66" s="244">
        <v>1.5879424591589006</v>
      </c>
      <c r="J66" s="248">
        <v>-0.38370646723010876</v>
      </c>
    </row>
    <row r="67" spans="3:10" x14ac:dyDescent="0.2">
      <c r="D67" s="23"/>
      <c r="E67" s="62" t="s">
        <v>144</v>
      </c>
      <c r="F67" s="308">
        <v>24132329</v>
      </c>
      <c r="G67" s="244">
        <v>0.38820868499713379</v>
      </c>
      <c r="H67" s="308">
        <v>44348327</v>
      </c>
      <c r="I67" s="244">
        <v>0.72943632045466134</v>
      </c>
      <c r="J67" s="248">
        <v>-45.584578647126868</v>
      </c>
    </row>
    <row r="68" spans="3:10" x14ac:dyDescent="0.2">
      <c r="D68" s="23"/>
      <c r="E68" s="62" t="s">
        <v>145</v>
      </c>
      <c r="F68" s="308">
        <v>61264189</v>
      </c>
      <c r="G68" s="244">
        <v>0.98553646641838299</v>
      </c>
      <c r="H68" s="308">
        <v>59541026</v>
      </c>
      <c r="I68" s="244">
        <v>0.97932413372741944</v>
      </c>
      <c r="J68" s="248">
        <v>2.8940767664971041</v>
      </c>
    </row>
    <row r="69" spans="3:10" x14ac:dyDescent="0.2">
      <c r="D69" s="23"/>
      <c r="E69" s="62" t="s">
        <v>146</v>
      </c>
      <c r="F69" s="308">
        <v>62611362</v>
      </c>
      <c r="G69" s="244">
        <v>1.0072079867591526</v>
      </c>
      <c r="H69" s="308">
        <v>29221538</v>
      </c>
      <c r="I69" s="244">
        <v>0.48063258748737164</v>
      </c>
      <c r="J69" s="248">
        <v>114.26443057172419</v>
      </c>
    </row>
    <row r="70" spans="3:10" x14ac:dyDescent="0.2">
      <c r="D70" s="23"/>
      <c r="E70" s="62" t="s">
        <v>147</v>
      </c>
      <c r="F70" s="308">
        <v>13158796</v>
      </c>
      <c r="G70" s="244">
        <v>0.21168113907719158</v>
      </c>
      <c r="H70" s="308">
        <v>10023273</v>
      </c>
      <c r="I70" s="244">
        <v>0.16486167282099626</v>
      </c>
      <c r="J70" s="248">
        <v>31.282426409018292</v>
      </c>
    </row>
    <row r="71" spans="3:10" x14ac:dyDescent="0.2">
      <c r="D71" s="23"/>
      <c r="E71" s="62" t="s">
        <v>148</v>
      </c>
      <c r="F71" s="308">
        <v>14860930</v>
      </c>
      <c r="G71" s="244">
        <v>0.23906279800571489</v>
      </c>
      <c r="H71" s="308">
        <v>13836308</v>
      </c>
      <c r="I71" s="244">
        <v>0.22757804586850355</v>
      </c>
      <c r="J71" s="248">
        <v>7.4053136140074365</v>
      </c>
    </row>
    <row r="72" spans="3:10" x14ac:dyDescent="0.2">
      <c r="D72" s="62" t="s">
        <v>149</v>
      </c>
      <c r="E72" s="105"/>
      <c r="F72" s="308">
        <v>270164390</v>
      </c>
      <c r="G72" s="244">
        <v>4.3460439551836378</v>
      </c>
      <c r="H72" s="308">
        <v>255956669</v>
      </c>
      <c r="I72" s="244">
        <v>4.2099466532568792</v>
      </c>
      <c r="J72" s="248">
        <v>5.5508305587458633</v>
      </c>
    </row>
    <row r="73" spans="3:10" x14ac:dyDescent="0.2">
      <c r="D73" s="12" t="s">
        <v>150</v>
      </c>
      <c r="F73" s="308">
        <v>69505042</v>
      </c>
      <c r="G73" s="244">
        <v>1.118104305452265</v>
      </c>
      <c r="H73" s="308">
        <v>82181824</v>
      </c>
      <c r="I73" s="244">
        <v>1.3517174459999941</v>
      </c>
      <c r="J73" s="248">
        <v>-15.42528673980271</v>
      </c>
    </row>
    <row r="74" spans="3:10" x14ac:dyDescent="0.2">
      <c r="C74" s="102"/>
      <c r="D74" s="12" t="s">
        <v>59</v>
      </c>
      <c r="F74" s="308">
        <v>30123125</v>
      </c>
      <c r="G74" s="244">
        <v>0.48458061152134491</v>
      </c>
      <c r="H74" s="308">
        <v>17716702</v>
      </c>
      <c r="I74" s="244">
        <v>0.29140233221135353</v>
      </c>
      <c r="J74" s="248">
        <v>70.02670700224003</v>
      </c>
    </row>
    <row r="75" spans="3:10" x14ac:dyDescent="0.2">
      <c r="D75" s="12" t="s">
        <v>66</v>
      </c>
      <c r="F75" s="308">
        <v>14583563</v>
      </c>
      <c r="G75" s="244">
        <v>0.23460088807851306</v>
      </c>
      <c r="H75" s="308">
        <v>12672063</v>
      </c>
      <c r="I75" s="244">
        <v>0.20842867437343596</v>
      </c>
      <c r="J75" s="248">
        <v>15.084363138030485</v>
      </c>
    </row>
    <row r="76" spans="3:10" x14ac:dyDescent="0.2">
      <c r="D76" s="12" t="s">
        <v>57</v>
      </c>
      <c r="F76" s="308">
        <v>33355953</v>
      </c>
      <c r="G76" s="244">
        <v>0.53658603158262097</v>
      </c>
      <c r="H76" s="308">
        <v>64367741</v>
      </c>
      <c r="I76" s="244">
        <v>1.0587134019963964</v>
      </c>
      <c r="J76" s="248">
        <v>-48.179083991777802</v>
      </c>
    </row>
    <row r="77" spans="3:10" x14ac:dyDescent="0.2">
      <c r="D77" s="12" t="s">
        <v>151</v>
      </c>
      <c r="F77" s="308">
        <v>12860167</v>
      </c>
      <c r="G77" s="244">
        <v>0.20687719448518768</v>
      </c>
      <c r="H77" s="308">
        <v>23291030</v>
      </c>
      <c r="I77" s="244">
        <v>0.38308825545547931</v>
      </c>
      <c r="J77" s="248">
        <v>-44.784893583495453</v>
      </c>
    </row>
    <row r="78" spans="3:10" x14ac:dyDescent="0.2">
      <c r="D78" s="12" t="s">
        <v>152</v>
      </c>
      <c r="F78" s="308">
        <v>37414981</v>
      </c>
      <c r="G78" s="244">
        <v>0.60188225401712148</v>
      </c>
      <c r="H78" s="308">
        <v>25883550</v>
      </c>
      <c r="I78" s="244">
        <v>0.42572973434385131</v>
      </c>
      <c r="J78" s="248">
        <v>44.551195643565123</v>
      </c>
    </row>
    <row r="79" spans="3:10" x14ac:dyDescent="0.2">
      <c r="D79" s="12" t="s">
        <v>49</v>
      </c>
      <c r="F79" s="308">
        <v>105756362</v>
      </c>
      <c r="G79" s="244">
        <v>1.7012671351406179</v>
      </c>
      <c r="H79" s="308">
        <v>87667305</v>
      </c>
      <c r="I79" s="244">
        <v>1.4419420237290244</v>
      </c>
      <c r="J79" s="248">
        <v>20.633755081213</v>
      </c>
    </row>
    <row r="80" spans="3:10" x14ac:dyDescent="0.2">
      <c r="D80" s="12" t="s">
        <v>61</v>
      </c>
      <c r="F80" s="308">
        <v>21363408</v>
      </c>
      <c r="G80" s="244">
        <v>0.34366598129576503</v>
      </c>
      <c r="H80" s="308">
        <v>22805332</v>
      </c>
      <c r="I80" s="244">
        <v>0.37509954909521037</v>
      </c>
      <c r="J80" s="248">
        <v>-6.3227494342112625</v>
      </c>
    </row>
    <row r="81" spans="1:10" x14ac:dyDescent="0.2">
      <c r="D81" s="12" t="s">
        <v>153</v>
      </c>
      <c r="F81" s="308">
        <v>396489972</v>
      </c>
      <c r="G81" s="244">
        <v>6.3782012355570989</v>
      </c>
      <c r="H81" s="308">
        <v>369120099</v>
      </c>
      <c r="I81" s="244">
        <v>6.0712460882779258</v>
      </c>
      <c r="J81" s="248">
        <v>7.4148964183063892</v>
      </c>
    </row>
    <row r="82" spans="1:10" x14ac:dyDescent="0.2">
      <c r="D82" s="12" t="s">
        <v>154</v>
      </c>
      <c r="F82" s="308">
        <v>112644453</v>
      </c>
      <c r="G82" s="244">
        <v>1.812073545464735</v>
      </c>
      <c r="H82" s="308">
        <v>102294494</v>
      </c>
      <c r="I82" s="244">
        <v>1.6825283917955107</v>
      </c>
      <c r="J82" s="248">
        <v>10.117806536097632</v>
      </c>
    </row>
    <row r="83" spans="1:10" x14ac:dyDescent="0.2">
      <c r="D83" s="12" t="s">
        <v>155</v>
      </c>
      <c r="F83" s="308">
        <v>2282658</v>
      </c>
      <c r="G83" s="244">
        <v>3.6720353865480095E-2</v>
      </c>
      <c r="H83" s="308">
        <v>3584095</v>
      </c>
      <c r="I83" s="244">
        <v>5.895079354312395E-2</v>
      </c>
      <c r="J83" s="248">
        <v>-36.311453797960155</v>
      </c>
    </row>
    <row r="84" spans="1:10" x14ac:dyDescent="0.2">
      <c r="D84" s="408" t="s">
        <v>156</v>
      </c>
      <c r="E84" s="409"/>
      <c r="F84" s="308">
        <v>27073104</v>
      </c>
      <c r="G84" s="244">
        <v>0.43551594637345786</v>
      </c>
      <c r="H84" s="308">
        <v>29429527</v>
      </c>
      <c r="I84" s="244">
        <v>0.48405356728791837</v>
      </c>
      <c r="J84" s="248">
        <v>-8.0070026269875161</v>
      </c>
    </row>
    <row r="85" spans="1:10" ht="27.75" customHeight="1" x14ac:dyDescent="0.2">
      <c r="D85" s="408" t="s">
        <v>157</v>
      </c>
      <c r="E85" s="409"/>
      <c r="F85" s="308">
        <v>5828112</v>
      </c>
      <c r="G85" s="244">
        <v>9.3754883564533514E-2</v>
      </c>
      <c r="H85" s="308">
        <v>2156719</v>
      </c>
      <c r="I85" s="244">
        <v>3.5473472801232316E-2</v>
      </c>
      <c r="J85" s="248">
        <v>170.23047508738969</v>
      </c>
    </row>
    <row r="86" spans="1:10" x14ac:dyDescent="0.2">
      <c r="C86" s="102"/>
      <c r="D86" s="12" t="s">
        <v>158</v>
      </c>
      <c r="F86" s="308">
        <v>71217710</v>
      </c>
      <c r="G86" s="244">
        <v>1.1456554213067138</v>
      </c>
      <c r="H86" s="308">
        <v>71488587</v>
      </c>
      <c r="I86" s="244">
        <v>1.1758362802678652</v>
      </c>
      <c r="J86" s="248">
        <v>-0.37890943347362566</v>
      </c>
    </row>
    <row r="87" spans="1:10" x14ac:dyDescent="0.2">
      <c r="D87" s="12" t="s">
        <v>86</v>
      </c>
      <c r="F87" s="308">
        <v>349654175</v>
      </c>
      <c r="G87" s="244">
        <v>5.6247694733694242</v>
      </c>
      <c r="H87" s="308">
        <v>337828106</v>
      </c>
      <c r="I87" s="244">
        <v>5.5565588886094242</v>
      </c>
      <c r="J87" s="248">
        <v>3.5006172636210442</v>
      </c>
    </row>
    <row r="88" spans="1:10" s="2" customFormat="1" x14ac:dyDescent="0.2">
      <c r="A88" s="2" t="s">
        <v>159</v>
      </c>
      <c r="F88" s="366">
        <v>112521581</v>
      </c>
      <c r="G88" s="245">
        <v>1.8100969448000013</v>
      </c>
      <c r="H88" s="366">
        <v>129503170</v>
      </c>
      <c r="I88" s="245">
        <v>2.1300536503217922</v>
      </c>
      <c r="J88" s="247">
        <v>-13.112875152013654</v>
      </c>
    </row>
    <row r="89" spans="1:10" s="2" customFormat="1" x14ac:dyDescent="0.2">
      <c r="A89" s="2" t="s">
        <v>160</v>
      </c>
      <c r="F89" s="366">
        <v>15243428</v>
      </c>
      <c r="G89" s="245">
        <v>0.24521591507924864</v>
      </c>
      <c r="H89" s="366">
        <v>16568221</v>
      </c>
      <c r="I89" s="245">
        <v>0.27251224522448503</v>
      </c>
      <c r="J89" s="247">
        <v>-7.9959882234791531</v>
      </c>
    </row>
    <row r="90" spans="1:10" x14ac:dyDescent="0.2">
      <c r="A90" s="106"/>
      <c r="B90" s="107"/>
      <c r="C90" s="107"/>
      <c r="D90" s="107"/>
      <c r="E90" s="107"/>
      <c r="F90" s="108"/>
      <c r="G90" s="109"/>
      <c r="H90" s="108"/>
      <c r="I90" s="109"/>
      <c r="J90" s="110"/>
    </row>
    <row r="92" spans="1:10" s="208" customFormat="1" ht="12" x14ac:dyDescent="0.2">
      <c r="A92" s="209" t="s">
        <v>161</v>
      </c>
      <c r="F92" s="250"/>
      <c r="H92" s="251"/>
      <c r="I92" s="252"/>
      <c r="J92" s="253"/>
    </row>
    <row r="93" spans="1:10" s="208" customFormat="1" ht="12.75" customHeight="1" x14ac:dyDescent="0.2">
      <c r="A93" s="275" t="s">
        <v>367</v>
      </c>
      <c r="B93" s="208" t="s">
        <v>163</v>
      </c>
      <c r="D93" s="250"/>
      <c r="F93" s="251"/>
      <c r="G93" s="252"/>
      <c r="H93" s="254"/>
    </row>
    <row r="94" spans="1:10" s="231" customFormat="1" ht="12.75" customHeight="1" x14ac:dyDescent="0.2">
      <c r="A94" s="275" t="s">
        <v>162</v>
      </c>
      <c r="B94" s="209" t="s">
        <v>368</v>
      </c>
      <c r="C94" s="230"/>
      <c r="E94" s="230"/>
      <c r="G94" s="232"/>
    </row>
    <row r="95" spans="1:10" s="231" customFormat="1" ht="12.75" customHeight="1" x14ac:dyDescent="0.2">
      <c r="A95" s="292" t="s">
        <v>364</v>
      </c>
      <c r="B95" s="208" t="s">
        <v>365</v>
      </c>
      <c r="C95" s="230"/>
      <c r="E95" s="230"/>
      <c r="G95" s="232"/>
    </row>
    <row r="96" spans="1:10" s="208" customFormat="1" ht="12.75" customHeight="1" x14ac:dyDescent="0.2">
      <c r="A96" s="275" t="s">
        <v>100</v>
      </c>
      <c r="B96" s="208" t="s">
        <v>101</v>
      </c>
      <c r="D96" s="250"/>
      <c r="F96" s="251"/>
      <c r="G96" s="255"/>
      <c r="H96" s="256"/>
    </row>
    <row r="97" spans="1:21" s="208" customFormat="1" ht="12.75" customHeight="1" x14ac:dyDescent="0.2">
      <c r="A97" s="275" t="s">
        <v>102</v>
      </c>
      <c r="B97" s="208" t="s">
        <v>103</v>
      </c>
      <c r="D97" s="250"/>
      <c r="F97" s="251"/>
      <c r="G97" s="255"/>
      <c r="H97" s="256"/>
    </row>
    <row r="98" spans="1:21" s="111" customFormat="1" x14ac:dyDescent="0.2">
      <c r="A98" s="208" t="s">
        <v>362</v>
      </c>
      <c r="B98" s="113"/>
      <c r="C98" s="114"/>
      <c r="D98" s="12"/>
      <c r="E98" s="12"/>
      <c r="G98" s="12"/>
      <c r="H98" s="112"/>
      <c r="I98" s="72"/>
      <c r="J98" s="32"/>
      <c r="K98" s="12"/>
      <c r="L98" s="12"/>
      <c r="M98" s="12"/>
      <c r="N98" s="12"/>
      <c r="O98" s="12"/>
      <c r="P98" s="12"/>
      <c r="Q98" s="12"/>
      <c r="R98" s="12"/>
      <c r="S98" s="12"/>
      <c r="T98" s="12"/>
      <c r="U98" s="12"/>
    </row>
  </sheetData>
  <mergeCells count="14">
    <mergeCell ref="D37:E37"/>
    <mergeCell ref="D84:E84"/>
    <mergeCell ref="D85:E85"/>
    <mergeCell ref="A1:J1"/>
    <mergeCell ref="A2:J2"/>
    <mergeCell ref="A3:J3"/>
    <mergeCell ref="A4:J4"/>
    <mergeCell ref="A7:J7"/>
    <mergeCell ref="A10:E12"/>
    <mergeCell ref="F10:G10"/>
    <mergeCell ref="H10:I10"/>
    <mergeCell ref="J10:J11"/>
    <mergeCell ref="A6:J6"/>
    <mergeCell ref="A8:J8"/>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7BC1-3C25-4CB9-AD9A-74AF005558D2}">
  <sheetPr codeName="Sheet6">
    <pageSetUpPr fitToPage="1"/>
  </sheetPr>
  <dimension ref="A1:J97"/>
  <sheetViews>
    <sheetView zoomScale="85" zoomScaleNormal="85" workbookViewId="0">
      <selection activeCell="E22" sqref="E22"/>
    </sheetView>
  </sheetViews>
  <sheetFormatPr defaultColWidth="9.140625" defaultRowHeight="12.75" x14ac:dyDescent="0.2"/>
  <cols>
    <col min="1" max="4" width="3.7109375" style="12" customWidth="1"/>
    <col min="5" max="5" width="32" style="12" bestFit="1" customWidth="1"/>
    <col min="6" max="6" width="15.42578125" style="111" customWidth="1"/>
    <col min="7" max="7" width="14" style="111" customWidth="1"/>
    <col min="8" max="8" width="11.42578125" style="32" customWidth="1"/>
    <col min="9" max="9" width="9.140625" style="12"/>
    <col min="10" max="10" width="0" style="12" hidden="1" customWidth="1"/>
    <col min="11" max="16384" width="9.140625" style="12"/>
  </cols>
  <sheetData>
    <row r="1" spans="1:10" x14ac:dyDescent="0.2">
      <c r="A1" s="402" t="s">
        <v>0</v>
      </c>
      <c r="B1" s="402"/>
      <c r="C1" s="402"/>
      <c r="D1" s="402"/>
      <c r="E1" s="402"/>
      <c r="F1" s="402"/>
      <c r="G1" s="402"/>
      <c r="H1" s="402"/>
    </row>
    <row r="2" spans="1:10" x14ac:dyDescent="0.2">
      <c r="A2" s="402" t="s">
        <v>1</v>
      </c>
      <c r="B2" s="402"/>
      <c r="C2" s="402"/>
      <c r="D2" s="402"/>
      <c r="E2" s="402"/>
      <c r="F2" s="402"/>
      <c r="G2" s="402"/>
      <c r="H2" s="402"/>
    </row>
    <row r="3" spans="1:10" x14ac:dyDescent="0.2">
      <c r="A3" s="402" t="s">
        <v>303</v>
      </c>
      <c r="B3" s="402"/>
      <c r="C3" s="402"/>
      <c r="D3" s="402"/>
      <c r="E3" s="402"/>
      <c r="F3" s="402"/>
      <c r="G3" s="402"/>
      <c r="H3" s="402"/>
    </row>
    <row r="4" spans="1:10" x14ac:dyDescent="0.2">
      <c r="A4" s="402" t="s">
        <v>2</v>
      </c>
      <c r="B4" s="402"/>
      <c r="C4" s="402"/>
      <c r="D4" s="402"/>
      <c r="E4" s="402"/>
      <c r="F4" s="402"/>
      <c r="G4" s="402"/>
      <c r="H4" s="402"/>
    </row>
    <row r="5" spans="1:10" s="19" customFormat="1" x14ac:dyDescent="0.2">
      <c r="A5" s="14"/>
      <c r="B5" s="14"/>
      <c r="C5" s="14"/>
      <c r="D5" s="14"/>
      <c r="E5" s="14"/>
      <c r="F5" s="89"/>
      <c r="G5" s="89"/>
      <c r="H5" s="90"/>
    </row>
    <row r="6" spans="1:10" x14ac:dyDescent="0.2">
      <c r="A6" s="410" t="s">
        <v>340</v>
      </c>
      <c r="B6" s="410"/>
      <c r="C6" s="410"/>
      <c r="D6" s="410"/>
      <c r="E6" s="410"/>
      <c r="F6" s="410"/>
      <c r="G6" s="410"/>
      <c r="H6" s="410"/>
    </row>
    <row r="7" spans="1:10" x14ac:dyDescent="0.2">
      <c r="A7" s="410" t="s">
        <v>104</v>
      </c>
      <c r="B7" s="410"/>
      <c r="C7" s="410"/>
      <c r="D7" s="410"/>
      <c r="E7" s="410"/>
      <c r="F7" s="410"/>
      <c r="G7" s="410"/>
      <c r="H7" s="410"/>
    </row>
    <row r="8" spans="1:10" x14ac:dyDescent="0.2">
      <c r="A8" s="410" t="s">
        <v>321</v>
      </c>
      <c r="B8" s="410"/>
      <c r="C8" s="410"/>
      <c r="D8" s="410"/>
      <c r="E8" s="410"/>
      <c r="F8" s="410"/>
      <c r="G8" s="410"/>
      <c r="H8" s="410"/>
    </row>
    <row r="9" spans="1:10" x14ac:dyDescent="0.2">
      <c r="B9" s="1"/>
      <c r="C9" s="1"/>
      <c r="D9" s="1"/>
      <c r="E9" s="1"/>
      <c r="F9" s="86"/>
      <c r="G9" s="86"/>
      <c r="H9" s="43"/>
    </row>
    <row r="10" spans="1:10" x14ac:dyDescent="0.2">
      <c r="A10" s="397" t="s">
        <v>107</v>
      </c>
      <c r="B10" s="380"/>
      <c r="C10" s="380"/>
      <c r="D10" s="380"/>
      <c r="E10" s="380"/>
      <c r="F10" s="241">
        <v>2020</v>
      </c>
      <c r="G10" s="241">
        <v>2019</v>
      </c>
      <c r="H10" s="406" t="s">
        <v>338</v>
      </c>
    </row>
    <row r="11" spans="1:10" ht="29.45" customHeight="1" x14ac:dyDescent="0.2">
      <c r="A11" s="397"/>
      <c r="B11" s="380"/>
      <c r="C11" s="380"/>
      <c r="D11" s="380"/>
      <c r="E11" s="380"/>
      <c r="F11" s="257" t="s">
        <v>318</v>
      </c>
      <c r="G11" s="257" t="s">
        <v>319</v>
      </c>
      <c r="H11" s="407"/>
    </row>
    <row r="12" spans="1:10" ht="13.5" customHeight="1" x14ac:dyDescent="0.2">
      <c r="A12" s="397"/>
      <c r="B12" s="380"/>
      <c r="C12" s="380"/>
      <c r="D12" s="380"/>
      <c r="E12" s="380"/>
      <c r="F12" s="218" t="s">
        <v>9</v>
      </c>
      <c r="G12" s="218" t="s">
        <v>10</v>
      </c>
      <c r="H12" s="219" t="s">
        <v>11</v>
      </c>
    </row>
    <row r="13" spans="1:10" ht="9" customHeight="1" x14ac:dyDescent="0.2">
      <c r="A13" s="116"/>
      <c r="B13" s="116"/>
      <c r="C13" s="116"/>
      <c r="D13" s="116"/>
      <c r="E13" s="116"/>
      <c r="F13" s="118"/>
      <c r="G13" s="118"/>
      <c r="H13" s="119"/>
    </row>
    <row r="14" spans="1:10" s="97" customFormat="1" ht="8.25" customHeight="1" x14ac:dyDescent="0.2">
      <c r="F14" s="98">
        <v>0</v>
      </c>
      <c r="G14" s="98">
        <v>0</v>
      </c>
      <c r="H14" s="99"/>
      <c r="J14" s="117"/>
    </row>
    <row r="15" spans="1:10" x14ac:dyDescent="0.2">
      <c r="C15" s="100" t="s">
        <v>105</v>
      </c>
      <c r="D15" s="31"/>
      <c r="E15" s="31"/>
      <c r="F15" s="365">
        <v>45874366264</v>
      </c>
      <c r="G15" s="365">
        <v>53211762680</v>
      </c>
      <c r="H15" s="247">
        <v>-13.789049725950553</v>
      </c>
    </row>
    <row r="16" spans="1:10" x14ac:dyDescent="0.2">
      <c r="C16" s="100"/>
      <c r="D16" s="31"/>
      <c r="E16" s="31"/>
      <c r="F16" s="98"/>
      <c r="G16" s="98"/>
      <c r="H16" s="101"/>
    </row>
    <row r="17" spans="1:8" x14ac:dyDescent="0.2">
      <c r="A17" s="102" t="s">
        <v>108</v>
      </c>
      <c r="C17" s="100"/>
      <c r="D17" s="31"/>
      <c r="E17" s="31"/>
      <c r="F17" s="365">
        <v>3551585664</v>
      </c>
      <c r="G17" s="365">
        <v>3926560243</v>
      </c>
      <c r="H17" s="247">
        <v>-9.5496963192778885</v>
      </c>
    </row>
    <row r="18" spans="1:8" x14ac:dyDescent="0.2">
      <c r="A18" s="102"/>
      <c r="B18" s="102" t="s">
        <v>109</v>
      </c>
      <c r="F18" s="365">
        <v>2915021238</v>
      </c>
      <c r="G18" s="365">
        <v>3198706363</v>
      </c>
      <c r="H18" s="247">
        <v>-8.8687454491426898</v>
      </c>
    </row>
    <row r="19" spans="1:8" x14ac:dyDescent="0.2">
      <c r="C19" s="103" t="s">
        <v>110</v>
      </c>
      <c r="F19" s="365">
        <v>860648891</v>
      </c>
      <c r="G19" s="365">
        <v>986995369</v>
      </c>
      <c r="H19" s="247">
        <v>-12.801121663621506</v>
      </c>
    </row>
    <row r="20" spans="1:8" x14ac:dyDescent="0.2">
      <c r="D20" s="12" t="s">
        <v>111</v>
      </c>
      <c r="F20" s="104" t="s">
        <v>367</v>
      </c>
      <c r="G20" s="104" t="s">
        <v>367</v>
      </c>
      <c r="H20" s="58">
        <v>0</v>
      </c>
    </row>
    <row r="21" spans="1:8" x14ac:dyDescent="0.2">
      <c r="D21" s="12" t="s">
        <v>112</v>
      </c>
      <c r="F21" s="308">
        <v>626318354</v>
      </c>
      <c r="G21" s="308">
        <v>719972937</v>
      </c>
      <c r="H21" s="248">
        <v>-13.008069913050079</v>
      </c>
    </row>
    <row r="22" spans="1:8" x14ac:dyDescent="0.2">
      <c r="D22" s="23" t="s">
        <v>113</v>
      </c>
      <c r="E22" s="23"/>
      <c r="F22" s="308">
        <v>186412342</v>
      </c>
      <c r="G22" s="308">
        <v>191014740</v>
      </c>
      <c r="H22" s="248">
        <v>-2.409446517059366</v>
      </c>
    </row>
    <row r="23" spans="1:8" x14ac:dyDescent="0.2">
      <c r="D23" s="62" t="s">
        <v>114</v>
      </c>
      <c r="E23" s="62"/>
      <c r="F23" s="308">
        <v>29092776</v>
      </c>
      <c r="G23" s="308">
        <v>42447234</v>
      </c>
      <c r="H23" s="248">
        <v>-31.461315005825817</v>
      </c>
    </row>
    <row r="24" spans="1:8" x14ac:dyDescent="0.2">
      <c r="D24" s="62" t="s">
        <v>86</v>
      </c>
      <c r="E24" s="62"/>
      <c r="F24" s="308">
        <v>18825419</v>
      </c>
      <c r="G24" s="308">
        <v>33560458</v>
      </c>
      <c r="H24" s="248">
        <v>-43.905953250101646</v>
      </c>
    </row>
    <row r="25" spans="1:8" x14ac:dyDescent="0.2">
      <c r="C25" s="2" t="s">
        <v>115</v>
      </c>
      <c r="F25" s="365">
        <v>63696145</v>
      </c>
      <c r="G25" s="365">
        <v>65037815</v>
      </c>
      <c r="H25" s="247">
        <v>-2.0629075561655941</v>
      </c>
    </row>
    <row r="26" spans="1:8" x14ac:dyDescent="0.2">
      <c r="D26" s="12" t="s">
        <v>116</v>
      </c>
      <c r="F26" s="308">
        <v>57741496</v>
      </c>
      <c r="G26" s="308">
        <v>60162603</v>
      </c>
      <c r="H26" s="248">
        <v>-4.0242723540402707</v>
      </c>
    </row>
    <row r="27" spans="1:8" x14ac:dyDescent="0.2">
      <c r="D27" s="12" t="s">
        <v>117</v>
      </c>
      <c r="F27" s="104" t="s">
        <v>367</v>
      </c>
      <c r="G27" s="308">
        <v>5440</v>
      </c>
      <c r="H27" s="248">
        <v>-100</v>
      </c>
    </row>
    <row r="28" spans="1:8" x14ac:dyDescent="0.2">
      <c r="C28" s="102"/>
      <c r="D28" s="12" t="s">
        <v>86</v>
      </c>
      <c r="F28" s="308">
        <v>5954649</v>
      </c>
      <c r="G28" s="308">
        <v>4869772</v>
      </c>
      <c r="H28" s="248">
        <v>22.277778097208657</v>
      </c>
    </row>
    <row r="29" spans="1:8" x14ac:dyDescent="0.2">
      <c r="C29" s="2" t="s">
        <v>118</v>
      </c>
      <c r="F29" s="365">
        <v>1990676202</v>
      </c>
      <c r="G29" s="365">
        <v>2146673179</v>
      </c>
      <c r="H29" s="247">
        <v>-7.2669178767430846</v>
      </c>
    </row>
    <row r="30" spans="1:8" x14ac:dyDescent="0.2">
      <c r="D30" s="62" t="s">
        <v>119</v>
      </c>
      <c r="E30" s="62"/>
      <c r="F30" s="308">
        <v>181331362</v>
      </c>
      <c r="G30" s="308">
        <v>134011160</v>
      </c>
      <c r="H30" s="248">
        <v>35.31064278527252</v>
      </c>
    </row>
    <row r="31" spans="1:8" x14ac:dyDescent="0.2">
      <c r="D31" s="12" t="s">
        <v>120</v>
      </c>
      <c r="F31" s="308">
        <v>254848</v>
      </c>
      <c r="G31" s="308">
        <v>2695375</v>
      </c>
      <c r="H31" s="248">
        <v>-90.544989101701987</v>
      </c>
    </row>
    <row r="32" spans="1:8" x14ac:dyDescent="0.2">
      <c r="D32" s="12" t="s">
        <v>121</v>
      </c>
      <c r="F32" s="308">
        <v>83785427</v>
      </c>
      <c r="G32" s="308">
        <v>68614643</v>
      </c>
      <c r="H32" s="248">
        <v>22.110125968300977</v>
      </c>
    </row>
    <row r="33" spans="1:8" x14ac:dyDescent="0.2">
      <c r="D33" s="12" t="s">
        <v>122</v>
      </c>
      <c r="F33" s="308">
        <v>1281627753</v>
      </c>
      <c r="G33" s="308">
        <v>1471305194</v>
      </c>
      <c r="H33" s="248">
        <v>-12.891780833338107</v>
      </c>
    </row>
    <row r="34" spans="1:8" x14ac:dyDescent="0.2">
      <c r="D34" s="62" t="s">
        <v>84</v>
      </c>
      <c r="E34" s="62"/>
      <c r="F34" s="308">
        <v>11392748</v>
      </c>
      <c r="G34" s="308">
        <v>14696906</v>
      </c>
      <c r="H34" s="248">
        <v>-22.481997231253981</v>
      </c>
    </row>
    <row r="35" spans="1:8" x14ac:dyDescent="0.2">
      <c r="D35" s="12" t="s">
        <v>86</v>
      </c>
      <c r="F35" s="308">
        <v>432284064</v>
      </c>
      <c r="G35" s="308">
        <v>455349901</v>
      </c>
      <c r="H35" s="248">
        <v>-5.0655192741548394</v>
      </c>
    </row>
    <row r="36" spans="1:8" x14ac:dyDescent="0.2">
      <c r="A36" s="2"/>
      <c r="B36" s="2" t="s">
        <v>123</v>
      </c>
      <c r="F36" s="365">
        <v>636564426</v>
      </c>
      <c r="G36" s="365">
        <v>727853880</v>
      </c>
      <c r="H36" s="247">
        <v>-12.542277579120686</v>
      </c>
    </row>
    <row r="37" spans="1:8" ht="27" customHeight="1" x14ac:dyDescent="0.2">
      <c r="D37" s="408" t="s">
        <v>124</v>
      </c>
      <c r="E37" s="409"/>
      <c r="F37" s="308">
        <v>277093382</v>
      </c>
      <c r="G37" s="308">
        <v>317946787</v>
      </c>
      <c r="H37" s="248">
        <v>-12.849132833035991</v>
      </c>
    </row>
    <row r="38" spans="1:8" x14ac:dyDescent="0.2">
      <c r="D38" s="12" t="s">
        <v>125</v>
      </c>
      <c r="F38" s="308">
        <v>112253</v>
      </c>
      <c r="G38" s="308">
        <v>128843</v>
      </c>
      <c r="H38" s="248">
        <v>-12.876136072584465</v>
      </c>
    </row>
    <row r="39" spans="1:8" x14ac:dyDescent="0.2">
      <c r="D39" s="12" t="s">
        <v>81</v>
      </c>
      <c r="F39" s="308">
        <v>20441595</v>
      </c>
      <c r="G39" s="308">
        <v>18550596</v>
      </c>
      <c r="H39" s="248">
        <v>10.193737171571193</v>
      </c>
    </row>
    <row r="40" spans="1:8" x14ac:dyDescent="0.2">
      <c r="D40" s="12" t="s">
        <v>126</v>
      </c>
      <c r="F40" s="308">
        <v>92557566</v>
      </c>
      <c r="G40" s="308">
        <v>112997516</v>
      </c>
      <c r="H40" s="248">
        <v>-18.088848961954174</v>
      </c>
    </row>
    <row r="41" spans="1:8" x14ac:dyDescent="0.2">
      <c r="D41" s="12" t="s">
        <v>71</v>
      </c>
      <c r="F41" s="308">
        <v>61901252</v>
      </c>
      <c r="G41" s="308">
        <v>56991309</v>
      </c>
      <c r="H41" s="248">
        <v>8.6152486864269129</v>
      </c>
    </row>
    <row r="42" spans="1:8" x14ac:dyDescent="0.2">
      <c r="D42" s="12" t="s">
        <v>127</v>
      </c>
      <c r="F42" s="308">
        <v>6378</v>
      </c>
      <c r="G42" s="308">
        <v>5540</v>
      </c>
      <c r="H42" s="248">
        <v>15.126353790613711</v>
      </c>
    </row>
    <row r="43" spans="1:8" x14ac:dyDescent="0.2">
      <c r="D43" s="62" t="s">
        <v>128</v>
      </c>
      <c r="E43" s="62"/>
      <c r="F43" s="308">
        <v>5415018</v>
      </c>
      <c r="G43" s="308">
        <v>11778762</v>
      </c>
      <c r="H43" s="248">
        <v>-54.027273834041303</v>
      </c>
    </row>
    <row r="44" spans="1:8" x14ac:dyDescent="0.2">
      <c r="D44" s="12" t="s">
        <v>129</v>
      </c>
      <c r="F44" s="308">
        <v>73387</v>
      </c>
      <c r="G44" s="308">
        <v>238078</v>
      </c>
      <c r="H44" s="248">
        <v>-69.17522828652794</v>
      </c>
    </row>
    <row r="45" spans="1:8" x14ac:dyDescent="0.2">
      <c r="D45" s="12" t="s">
        <v>86</v>
      </c>
      <c r="F45" s="308">
        <v>178963595</v>
      </c>
      <c r="G45" s="308">
        <v>209216449</v>
      </c>
      <c r="H45" s="248">
        <v>-14.460074312799376</v>
      </c>
    </row>
    <row r="46" spans="1:8" x14ac:dyDescent="0.2">
      <c r="A46" s="2" t="s">
        <v>130</v>
      </c>
      <c r="B46" s="2"/>
      <c r="F46" s="365">
        <v>206612448</v>
      </c>
      <c r="G46" s="365">
        <v>272991315</v>
      </c>
      <c r="H46" s="247">
        <v>-24.31537684632934</v>
      </c>
    </row>
    <row r="47" spans="1:8" x14ac:dyDescent="0.2">
      <c r="D47" s="12" t="s">
        <v>131</v>
      </c>
      <c r="F47" s="104" t="s">
        <v>367</v>
      </c>
      <c r="G47" s="104" t="s">
        <v>367</v>
      </c>
      <c r="H47" s="58">
        <v>0</v>
      </c>
    </row>
    <row r="48" spans="1:8" x14ac:dyDescent="0.2">
      <c r="D48" s="12" t="s">
        <v>62</v>
      </c>
      <c r="F48" s="308">
        <v>120030698</v>
      </c>
      <c r="G48" s="308">
        <v>154063731</v>
      </c>
      <c r="H48" s="248">
        <v>-22.09023030865065</v>
      </c>
    </row>
    <row r="49" spans="1:8" x14ac:dyDescent="0.2">
      <c r="D49" s="12" t="s">
        <v>74</v>
      </c>
      <c r="F49" s="308">
        <v>59402065</v>
      </c>
      <c r="G49" s="308">
        <v>64619298</v>
      </c>
      <c r="H49" s="248">
        <v>-8.0738001827255985</v>
      </c>
    </row>
    <row r="50" spans="1:8" x14ac:dyDescent="0.2">
      <c r="D50" s="12" t="s">
        <v>132</v>
      </c>
      <c r="F50" s="308">
        <v>20401</v>
      </c>
      <c r="G50" s="308">
        <v>94897</v>
      </c>
      <c r="H50" s="248">
        <v>-78.501954750940499</v>
      </c>
    </row>
    <row r="51" spans="1:8" x14ac:dyDescent="0.2">
      <c r="D51" s="12" t="s">
        <v>86</v>
      </c>
      <c r="F51" s="308">
        <v>27159284</v>
      </c>
      <c r="G51" s="308">
        <v>54213389</v>
      </c>
      <c r="H51" s="248">
        <v>-49.902995365222417</v>
      </c>
    </row>
    <row r="52" spans="1:8" x14ac:dyDescent="0.2">
      <c r="A52" s="2" t="s">
        <v>133</v>
      </c>
      <c r="B52" s="2"/>
      <c r="F52" s="365">
        <v>3769248376</v>
      </c>
      <c r="G52" s="365">
        <v>3703245445</v>
      </c>
      <c r="H52" s="247">
        <v>1.7822996606696728</v>
      </c>
    </row>
    <row r="53" spans="1:8" x14ac:dyDescent="0.2">
      <c r="D53" s="12" t="s">
        <v>64</v>
      </c>
      <c r="F53" s="308">
        <v>113052609</v>
      </c>
      <c r="G53" s="308">
        <v>486447407</v>
      </c>
      <c r="H53" s="248">
        <v>-76.759541242656894</v>
      </c>
    </row>
    <row r="54" spans="1:8" x14ac:dyDescent="0.2">
      <c r="D54" s="12" t="s">
        <v>134</v>
      </c>
      <c r="F54" s="308">
        <v>1032325921</v>
      </c>
      <c r="G54" s="308">
        <v>968750106</v>
      </c>
      <c r="H54" s="248">
        <v>6.5626640561110783</v>
      </c>
    </row>
    <row r="55" spans="1:8" x14ac:dyDescent="0.2">
      <c r="D55" s="12" t="s">
        <v>135</v>
      </c>
      <c r="F55" s="308">
        <v>648223800</v>
      </c>
      <c r="G55" s="308">
        <v>758510850</v>
      </c>
      <c r="H55" s="248">
        <v>-14.539943627701568</v>
      </c>
    </row>
    <row r="56" spans="1:8" x14ac:dyDescent="0.2">
      <c r="D56" s="12" t="s">
        <v>69</v>
      </c>
      <c r="F56" s="308">
        <v>140709034</v>
      </c>
      <c r="G56" s="308">
        <v>11279602</v>
      </c>
      <c r="H56" s="248">
        <v>1147.4645293335705</v>
      </c>
    </row>
    <row r="57" spans="1:8" x14ac:dyDescent="0.2">
      <c r="D57" s="12" t="s">
        <v>136</v>
      </c>
      <c r="F57" s="308">
        <v>3596250</v>
      </c>
      <c r="G57" s="308">
        <v>5961466</v>
      </c>
      <c r="H57" s="248">
        <v>-39.675073211857622</v>
      </c>
    </row>
    <row r="58" spans="1:8" x14ac:dyDescent="0.2">
      <c r="D58" s="12" t="s">
        <v>137</v>
      </c>
      <c r="F58" s="104" t="s">
        <v>367</v>
      </c>
      <c r="G58" s="308">
        <v>97104</v>
      </c>
      <c r="H58" s="248">
        <v>-100</v>
      </c>
    </row>
    <row r="59" spans="1:8" x14ac:dyDescent="0.2">
      <c r="D59" s="12" t="s">
        <v>86</v>
      </c>
      <c r="F59" s="308">
        <v>1831340762</v>
      </c>
      <c r="G59" s="308">
        <v>1472198910</v>
      </c>
      <c r="H59" s="248">
        <v>24.39492717733367</v>
      </c>
    </row>
    <row r="60" spans="1:8" s="2" customFormat="1" x14ac:dyDescent="0.2">
      <c r="A60" s="103" t="s">
        <v>138</v>
      </c>
      <c r="B60" s="103"/>
      <c r="F60" s="366">
        <v>162722511</v>
      </c>
      <c r="G60" s="366">
        <v>140004758</v>
      </c>
      <c r="H60" s="247">
        <v>16.226414962268642</v>
      </c>
    </row>
    <row r="61" spans="1:8" x14ac:dyDescent="0.2">
      <c r="A61" s="2" t="s">
        <v>139</v>
      </c>
      <c r="B61" s="2"/>
      <c r="F61" s="365">
        <v>37364261420</v>
      </c>
      <c r="G61" s="365">
        <v>43919778745</v>
      </c>
      <c r="H61" s="247">
        <v>-14.926116461245398</v>
      </c>
    </row>
    <row r="62" spans="1:8" x14ac:dyDescent="0.2">
      <c r="D62" s="62" t="s">
        <v>34</v>
      </c>
      <c r="E62" s="62"/>
      <c r="F62" s="367">
        <v>26244431863</v>
      </c>
      <c r="G62" s="367">
        <v>29615003953</v>
      </c>
      <c r="H62" s="248">
        <v>-11.381298801611539</v>
      </c>
    </row>
    <row r="63" spans="1:8" x14ac:dyDescent="0.2">
      <c r="D63" s="23"/>
      <c r="E63" s="62" t="s">
        <v>140</v>
      </c>
      <c r="F63" s="308">
        <v>20166808853</v>
      </c>
      <c r="G63" s="308">
        <v>21919822300</v>
      </c>
      <c r="H63" s="248">
        <v>-7.9973889523730302</v>
      </c>
    </row>
    <row r="64" spans="1:8" x14ac:dyDescent="0.2">
      <c r="D64" s="23"/>
      <c r="E64" s="62" t="s">
        <v>141</v>
      </c>
      <c r="F64" s="308">
        <v>3856533319</v>
      </c>
      <c r="G64" s="308">
        <v>4901261362</v>
      </c>
      <c r="H64" s="248">
        <v>-21.315493417671771</v>
      </c>
    </row>
    <row r="65" spans="3:8" x14ac:dyDescent="0.2">
      <c r="D65" s="23"/>
      <c r="E65" s="62" t="s">
        <v>142</v>
      </c>
      <c r="F65" s="308">
        <v>390044256</v>
      </c>
      <c r="G65" s="308">
        <v>499550494</v>
      </c>
      <c r="H65" s="248">
        <v>-21.920954801417935</v>
      </c>
    </row>
    <row r="66" spans="3:8" x14ac:dyDescent="0.2">
      <c r="D66" s="23"/>
      <c r="E66" s="62" t="s">
        <v>143</v>
      </c>
      <c r="F66" s="308">
        <v>548077703</v>
      </c>
      <c r="G66" s="308">
        <v>590738012</v>
      </c>
      <c r="H66" s="248">
        <v>-7.2215276710515752</v>
      </c>
    </row>
    <row r="67" spans="3:8" x14ac:dyDescent="0.2">
      <c r="D67" s="23"/>
      <c r="E67" s="62" t="s">
        <v>144</v>
      </c>
      <c r="F67" s="308">
        <v>222094103</v>
      </c>
      <c r="G67" s="308">
        <v>475003194</v>
      </c>
      <c r="H67" s="248">
        <v>-53.243661136308063</v>
      </c>
    </row>
    <row r="68" spans="3:8" x14ac:dyDescent="0.2">
      <c r="D68" s="23"/>
      <c r="E68" s="62" t="s">
        <v>145</v>
      </c>
      <c r="F68" s="308">
        <v>397937733</v>
      </c>
      <c r="G68" s="308">
        <v>730323565</v>
      </c>
      <c r="H68" s="248">
        <v>-45.512132968076969</v>
      </c>
    </row>
    <row r="69" spans="3:8" x14ac:dyDescent="0.2">
      <c r="D69" s="23"/>
      <c r="E69" s="62" t="s">
        <v>146</v>
      </c>
      <c r="F69" s="308">
        <v>421474963</v>
      </c>
      <c r="G69" s="308">
        <v>296229753</v>
      </c>
      <c r="H69" s="248">
        <v>42.279753715353507</v>
      </c>
    </row>
    <row r="70" spans="3:8" x14ac:dyDescent="0.2">
      <c r="D70" s="23"/>
      <c r="E70" s="62" t="s">
        <v>147</v>
      </c>
      <c r="F70" s="308">
        <v>99230765</v>
      </c>
      <c r="G70" s="308">
        <v>88625632</v>
      </c>
      <c r="H70" s="248">
        <v>11.966214243752859</v>
      </c>
    </row>
    <row r="71" spans="3:8" x14ac:dyDescent="0.2">
      <c r="D71" s="23"/>
      <c r="E71" s="62" t="s">
        <v>148</v>
      </c>
      <c r="F71" s="308">
        <v>142230168</v>
      </c>
      <c r="G71" s="308">
        <v>113449641</v>
      </c>
      <c r="H71" s="248">
        <v>25.368548323568518</v>
      </c>
    </row>
    <row r="72" spans="3:8" x14ac:dyDescent="0.2">
      <c r="D72" s="62" t="s">
        <v>149</v>
      </c>
      <c r="E72" s="105"/>
      <c r="F72" s="308">
        <v>1826619399</v>
      </c>
      <c r="G72" s="308">
        <v>2677307764</v>
      </c>
      <c r="H72" s="248">
        <v>-31.774022263657841</v>
      </c>
    </row>
    <row r="73" spans="3:8" x14ac:dyDescent="0.2">
      <c r="D73" s="12" t="s">
        <v>150</v>
      </c>
      <c r="F73" s="308">
        <v>476904361</v>
      </c>
      <c r="G73" s="308">
        <v>728235666</v>
      </c>
      <c r="H73" s="248">
        <v>-34.512358668244623</v>
      </c>
    </row>
    <row r="74" spans="3:8" x14ac:dyDescent="0.2">
      <c r="C74" s="102"/>
      <c r="D74" s="12" t="s">
        <v>59</v>
      </c>
      <c r="F74" s="308">
        <v>226547520</v>
      </c>
      <c r="G74" s="308">
        <v>154541842</v>
      </c>
      <c r="H74" s="248">
        <v>46.592998419159514</v>
      </c>
    </row>
    <row r="75" spans="3:8" x14ac:dyDescent="0.2">
      <c r="D75" s="12" t="s">
        <v>66</v>
      </c>
      <c r="F75" s="308">
        <v>75025203</v>
      </c>
      <c r="G75" s="308">
        <v>100018770</v>
      </c>
      <c r="H75" s="248">
        <v>-24.988876587864461</v>
      </c>
    </row>
    <row r="76" spans="3:8" x14ac:dyDescent="0.2">
      <c r="D76" s="12" t="s">
        <v>57</v>
      </c>
      <c r="F76" s="308">
        <v>308547458</v>
      </c>
      <c r="G76" s="308">
        <v>482894065</v>
      </c>
      <c r="H76" s="248">
        <v>-36.104524705641182</v>
      </c>
    </row>
    <row r="77" spans="3:8" x14ac:dyDescent="0.2">
      <c r="D77" s="12" t="s">
        <v>151</v>
      </c>
      <c r="F77" s="308">
        <v>120190075</v>
      </c>
      <c r="G77" s="308">
        <v>180504270</v>
      </c>
      <c r="H77" s="248">
        <v>-33.414276016849911</v>
      </c>
    </row>
    <row r="78" spans="3:8" x14ac:dyDescent="0.2">
      <c r="D78" s="12" t="s">
        <v>152</v>
      </c>
      <c r="F78" s="308">
        <v>235077078</v>
      </c>
      <c r="G78" s="308">
        <v>214738944</v>
      </c>
      <c r="H78" s="248">
        <v>9.4710971476138042</v>
      </c>
    </row>
    <row r="79" spans="3:8" x14ac:dyDescent="0.2">
      <c r="D79" s="12" t="s">
        <v>49</v>
      </c>
      <c r="F79" s="308">
        <v>908469774</v>
      </c>
      <c r="G79" s="308">
        <v>1162241973</v>
      </c>
      <c r="H79" s="248">
        <v>-21.834712985365567</v>
      </c>
    </row>
    <row r="80" spans="3:8" x14ac:dyDescent="0.2">
      <c r="D80" s="12" t="s">
        <v>61</v>
      </c>
      <c r="F80" s="308">
        <v>158607472</v>
      </c>
      <c r="G80" s="308">
        <v>201369262</v>
      </c>
      <c r="H80" s="248">
        <v>-21.235510114746315</v>
      </c>
    </row>
    <row r="81" spans="1:8" x14ac:dyDescent="0.2">
      <c r="D81" s="12" t="s">
        <v>153</v>
      </c>
      <c r="F81" s="308">
        <v>2478103254</v>
      </c>
      <c r="G81" s="308">
        <v>3222847236</v>
      </c>
      <c r="H81" s="248">
        <v>-23.108261964173348</v>
      </c>
    </row>
    <row r="82" spans="1:8" x14ac:dyDescent="0.2">
      <c r="D82" s="12" t="s">
        <v>154</v>
      </c>
      <c r="F82" s="308">
        <v>863825083</v>
      </c>
      <c r="G82" s="308">
        <v>972386019</v>
      </c>
      <c r="H82" s="248">
        <v>-11.164386763977118</v>
      </c>
    </row>
    <row r="83" spans="1:8" x14ac:dyDescent="0.2">
      <c r="D83" s="12" t="s">
        <v>155</v>
      </c>
      <c r="F83" s="308">
        <v>25469497</v>
      </c>
      <c r="G83" s="308">
        <v>74671270</v>
      </c>
      <c r="H83" s="248">
        <v>-65.891169388172983</v>
      </c>
    </row>
    <row r="84" spans="1:8" x14ac:dyDescent="0.2">
      <c r="D84" s="408" t="s">
        <v>156</v>
      </c>
      <c r="E84" s="409"/>
      <c r="F84" s="308">
        <v>175886898</v>
      </c>
      <c r="G84" s="308">
        <v>214637526</v>
      </c>
      <c r="H84" s="248">
        <v>-18.053985583117459</v>
      </c>
    </row>
    <row r="85" spans="1:8" ht="27.75" customHeight="1" x14ac:dyDescent="0.2">
      <c r="D85" s="408" t="s">
        <v>157</v>
      </c>
      <c r="E85" s="409"/>
      <c r="F85" s="308">
        <v>29494396</v>
      </c>
      <c r="G85" s="308">
        <v>23498726</v>
      </c>
      <c r="H85" s="248">
        <v>25.514872593518479</v>
      </c>
    </row>
    <row r="86" spans="1:8" x14ac:dyDescent="0.2">
      <c r="C86" s="102"/>
      <c r="D86" s="12" t="s">
        <v>158</v>
      </c>
      <c r="F86" s="308">
        <v>527246997</v>
      </c>
      <c r="G86" s="308">
        <v>730334491</v>
      </c>
      <c r="H86" s="248">
        <v>-27.807463087485484</v>
      </c>
    </row>
    <row r="87" spans="1:8" x14ac:dyDescent="0.2">
      <c r="D87" s="12" t="s">
        <v>86</v>
      </c>
      <c r="F87" s="308">
        <v>2683815092</v>
      </c>
      <c r="G87" s="308">
        <v>3164546968</v>
      </c>
      <c r="H87" s="248">
        <v>-15.191175257032874</v>
      </c>
    </row>
    <row r="88" spans="1:8" s="2" customFormat="1" x14ac:dyDescent="0.2">
      <c r="A88" s="2" t="s">
        <v>159</v>
      </c>
      <c r="F88" s="366">
        <v>819935845</v>
      </c>
      <c r="G88" s="366">
        <v>1249182174</v>
      </c>
      <c r="H88" s="247">
        <v>-34.362188152710537</v>
      </c>
    </row>
    <row r="89" spans="1:8" s="2" customFormat="1" x14ac:dyDescent="0.2">
      <c r="A89" s="2" t="s">
        <v>160</v>
      </c>
      <c r="F89" s="366">
        <v>107636423</v>
      </c>
      <c r="G89" s="366">
        <v>175761873</v>
      </c>
      <c r="H89" s="247">
        <v>-38.76008421917534</v>
      </c>
    </row>
    <row r="90" spans="1:8" x14ac:dyDescent="0.2">
      <c r="A90" s="106"/>
      <c r="B90" s="107"/>
      <c r="C90" s="107"/>
      <c r="D90" s="107"/>
      <c r="E90" s="107"/>
      <c r="F90" s="108"/>
      <c r="G90" s="108"/>
      <c r="H90" s="110"/>
    </row>
    <row r="92" spans="1:8" s="208" customFormat="1" ht="12" x14ac:dyDescent="0.2">
      <c r="A92" s="209" t="s">
        <v>161</v>
      </c>
      <c r="F92" s="250"/>
      <c r="G92" s="250"/>
      <c r="H92" s="253"/>
    </row>
    <row r="93" spans="1:8" s="208" customFormat="1" ht="12.75" customHeight="1" x14ac:dyDescent="0.2">
      <c r="A93" s="275" t="s">
        <v>367</v>
      </c>
      <c r="B93" s="208" t="s">
        <v>163</v>
      </c>
      <c r="D93" s="250"/>
      <c r="E93" s="250"/>
      <c r="F93" s="254"/>
    </row>
    <row r="94" spans="1:8" s="208" customFormat="1" ht="12.75" customHeight="1" x14ac:dyDescent="0.2">
      <c r="A94" s="275" t="s">
        <v>162</v>
      </c>
      <c r="B94" s="209" t="s">
        <v>348</v>
      </c>
      <c r="D94" s="250"/>
      <c r="E94" s="250"/>
      <c r="F94" s="254"/>
    </row>
    <row r="95" spans="1:8" s="208" customFormat="1" ht="12.75" customHeight="1" x14ac:dyDescent="0.2">
      <c r="A95" s="275" t="s">
        <v>100</v>
      </c>
      <c r="B95" s="208" t="s">
        <v>101</v>
      </c>
      <c r="D95" s="250"/>
      <c r="E95" s="258"/>
      <c r="F95" s="256"/>
    </row>
    <row r="96" spans="1:8" s="208" customFormat="1" ht="12.75" customHeight="1" x14ac:dyDescent="0.2">
      <c r="A96" s="275" t="s">
        <v>102</v>
      </c>
      <c r="B96" s="208" t="s">
        <v>103</v>
      </c>
      <c r="D96" s="250"/>
      <c r="E96" s="258"/>
      <c r="F96" s="256"/>
    </row>
    <row r="97" spans="1:3" x14ac:dyDescent="0.2">
      <c r="A97" s="208" t="s">
        <v>362</v>
      </c>
      <c r="B97" s="113"/>
      <c r="C97" s="114"/>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DA93-4005-4CE4-B335-ECC02D6285F4}">
  <sheetPr codeName="Sheet7">
    <pageSetUpPr fitToPage="1"/>
  </sheetPr>
  <dimension ref="A1:M61"/>
  <sheetViews>
    <sheetView zoomScale="70" zoomScaleNormal="70" workbookViewId="0">
      <selection activeCell="N37" sqref="N37"/>
    </sheetView>
  </sheetViews>
  <sheetFormatPr defaultColWidth="9.140625" defaultRowHeight="12.75" x14ac:dyDescent="0.2"/>
  <cols>
    <col min="1" max="1" width="4.85546875" style="12" customWidth="1"/>
    <col min="2" max="2" width="30" style="56" customWidth="1"/>
    <col min="3" max="3" width="14" style="42" customWidth="1"/>
    <col min="4" max="4" width="9.42578125" style="18" bestFit="1" customWidth="1"/>
    <col min="5" max="5" width="11" style="73" bestFit="1" customWidth="1"/>
    <col min="6" max="6" width="9.42578125" style="18" bestFit="1" customWidth="1"/>
    <col min="7" max="7" width="12.7109375" style="139" bestFit="1" customWidth="1"/>
    <col min="8" max="8" width="9.42578125" style="18" bestFit="1" customWidth="1"/>
    <col min="9" max="9" width="9.7109375" style="139" bestFit="1" customWidth="1"/>
    <col min="10" max="10" width="9.42578125" style="43" bestFit="1" customWidth="1"/>
    <col min="11" max="11" width="12.140625" style="18" customWidth="1"/>
    <col min="12" max="12" width="13.42578125" style="18" customWidth="1"/>
    <col min="13" max="16384" width="9.140625" style="12"/>
  </cols>
  <sheetData>
    <row r="1" spans="1:13" s="19" customFormat="1" ht="18.75" customHeight="1" x14ac:dyDescent="0.2">
      <c r="A1" s="410" t="s">
        <v>0</v>
      </c>
      <c r="B1" s="378"/>
      <c r="C1" s="378"/>
      <c r="D1" s="378"/>
      <c r="E1" s="378"/>
      <c r="F1" s="378"/>
      <c r="G1" s="378"/>
      <c r="H1" s="378"/>
      <c r="I1" s="378"/>
      <c r="J1" s="378"/>
      <c r="K1" s="378"/>
      <c r="L1" s="378"/>
    </row>
    <row r="2" spans="1:13" s="19" customFormat="1" ht="15.75" customHeight="1" x14ac:dyDescent="0.2">
      <c r="A2" s="378" t="s">
        <v>1</v>
      </c>
      <c r="B2" s="378"/>
      <c r="C2" s="378"/>
      <c r="D2" s="378"/>
      <c r="E2" s="378"/>
      <c r="F2" s="378"/>
      <c r="G2" s="378"/>
      <c r="H2" s="378"/>
      <c r="I2" s="378"/>
      <c r="J2" s="378"/>
      <c r="K2" s="378"/>
      <c r="L2" s="378"/>
    </row>
    <row r="3" spans="1:13" s="19" customFormat="1" ht="14.25" customHeight="1" x14ac:dyDescent="0.2">
      <c r="A3" s="378" t="s">
        <v>303</v>
      </c>
      <c r="B3" s="378"/>
      <c r="C3" s="378"/>
      <c r="D3" s="378"/>
      <c r="E3" s="378"/>
      <c r="F3" s="378"/>
      <c r="G3" s="378"/>
      <c r="H3" s="378"/>
      <c r="I3" s="378"/>
      <c r="J3" s="378"/>
      <c r="K3" s="378"/>
      <c r="L3" s="378"/>
    </row>
    <row r="4" spans="1:13" s="19" customFormat="1" ht="12.75" customHeight="1" x14ac:dyDescent="0.2">
      <c r="A4" s="378" t="s">
        <v>2</v>
      </c>
      <c r="B4" s="378"/>
      <c r="C4" s="378"/>
      <c r="D4" s="378"/>
      <c r="E4" s="378"/>
      <c r="F4" s="378"/>
      <c r="G4" s="378"/>
      <c r="H4" s="378"/>
      <c r="I4" s="378"/>
      <c r="J4" s="378"/>
      <c r="K4" s="378"/>
      <c r="L4" s="378"/>
    </row>
    <row r="5" spans="1:13" s="42" customFormat="1" ht="12.75" customHeight="1" x14ac:dyDescent="0.2">
      <c r="A5" s="120"/>
      <c r="B5" s="120"/>
      <c r="C5" s="120"/>
      <c r="D5" s="32"/>
      <c r="E5" s="120"/>
      <c r="F5" s="32"/>
      <c r="G5" s="121"/>
      <c r="H5" s="32"/>
      <c r="I5" s="121"/>
      <c r="J5" s="32"/>
      <c r="K5" s="32"/>
      <c r="L5" s="32"/>
    </row>
    <row r="6" spans="1:13" ht="12.75" customHeight="1" x14ac:dyDescent="0.2">
      <c r="A6" s="416" t="s">
        <v>341</v>
      </c>
      <c r="B6" s="416"/>
      <c r="C6" s="416"/>
      <c r="D6" s="416"/>
      <c r="E6" s="416"/>
      <c r="F6" s="416"/>
      <c r="G6" s="416"/>
      <c r="H6" s="416"/>
      <c r="I6" s="416"/>
      <c r="J6" s="416"/>
      <c r="K6" s="416"/>
      <c r="L6" s="416"/>
    </row>
    <row r="7" spans="1:13" ht="12.75" customHeight="1" x14ac:dyDescent="0.2">
      <c r="A7" s="417" t="s">
        <v>317</v>
      </c>
      <c r="B7" s="417"/>
      <c r="C7" s="417"/>
      <c r="D7" s="417"/>
      <c r="E7" s="417"/>
      <c r="F7" s="417"/>
      <c r="G7" s="417"/>
      <c r="H7" s="417"/>
      <c r="I7" s="417"/>
      <c r="J7" s="417"/>
      <c r="K7" s="417"/>
      <c r="L7" s="417"/>
    </row>
    <row r="8" spans="1:13" s="42" customFormat="1" x14ac:dyDescent="0.2">
      <c r="A8" s="122"/>
      <c r="B8" s="120"/>
      <c r="C8" s="120"/>
      <c r="D8" s="32"/>
      <c r="E8" s="120"/>
      <c r="F8" s="32"/>
      <c r="G8" s="121"/>
      <c r="H8" s="32"/>
      <c r="I8" s="121"/>
      <c r="J8" s="32"/>
      <c r="K8" s="32"/>
      <c r="L8" s="32"/>
    </row>
    <row r="9" spans="1:13" s="64" customFormat="1" ht="29.45" customHeight="1" x14ac:dyDescent="0.2">
      <c r="A9" s="396" t="s">
        <v>164</v>
      </c>
      <c r="B9" s="380"/>
      <c r="C9" s="412">
        <v>2020</v>
      </c>
      <c r="D9" s="412"/>
      <c r="E9" s="412"/>
      <c r="F9" s="412"/>
      <c r="G9" s="413">
        <v>2019</v>
      </c>
      <c r="H9" s="413"/>
      <c r="I9" s="413"/>
      <c r="J9" s="413"/>
      <c r="K9" s="414" t="s">
        <v>342</v>
      </c>
      <c r="L9" s="415"/>
    </row>
    <row r="10" spans="1:13" s="64" customFormat="1" ht="25.5" x14ac:dyDescent="0.2">
      <c r="A10" s="397"/>
      <c r="B10" s="380"/>
      <c r="C10" s="259" t="s">
        <v>309</v>
      </c>
      <c r="D10" s="262" t="s">
        <v>335</v>
      </c>
      <c r="E10" s="260" t="s">
        <v>318</v>
      </c>
      <c r="F10" s="262" t="s">
        <v>335</v>
      </c>
      <c r="G10" s="259" t="s">
        <v>310</v>
      </c>
      <c r="H10" s="262" t="s">
        <v>335</v>
      </c>
      <c r="I10" s="260" t="s">
        <v>319</v>
      </c>
      <c r="J10" s="262" t="s">
        <v>335</v>
      </c>
      <c r="K10" s="123" t="s">
        <v>165</v>
      </c>
      <c r="L10" s="124" t="s">
        <v>6</v>
      </c>
    </row>
    <row r="11" spans="1:13" x14ac:dyDescent="0.2">
      <c r="A11" s="397"/>
      <c r="B11" s="380"/>
      <c r="C11" s="218" t="s">
        <v>9</v>
      </c>
      <c r="D11" s="261" t="s">
        <v>10</v>
      </c>
      <c r="E11" s="218" t="s">
        <v>11</v>
      </c>
      <c r="F11" s="261" t="s">
        <v>12</v>
      </c>
      <c r="G11" s="218" t="s">
        <v>13</v>
      </c>
      <c r="H11" s="261" t="s">
        <v>14</v>
      </c>
      <c r="I11" s="218" t="s">
        <v>15</v>
      </c>
      <c r="J11" s="261" t="s">
        <v>16</v>
      </c>
      <c r="K11" s="261" t="s">
        <v>166</v>
      </c>
      <c r="L11" s="219" t="s">
        <v>167</v>
      </c>
    </row>
    <row r="12" spans="1:13" x14ac:dyDescent="0.2">
      <c r="A12" s="116"/>
      <c r="B12" s="116"/>
      <c r="C12" s="118"/>
      <c r="D12" s="119"/>
      <c r="E12" s="118"/>
      <c r="F12" s="119"/>
      <c r="G12" s="118"/>
      <c r="H12" s="119"/>
      <c r="I12" s="118"/>
      <c r="J12" s="119"/>
      <c r="K12" s="119"/>
      <c r="L12" s="119"/>
    </row>
    <row r="13" spans="1:13" s="2" customFormat="1" x14ac:dyDescent="0.2">
      <c r="A13" s="3"/>
      <c r="B13" s="30" t="s">
        <v>105</v>
      </c>
      <c r="C13" s="125">
        <v>6216328983</v>
      </c>
      <c r="D13" s="126">
        <v>99.999999999999986</v>
      </c>
      <c r="E13" s="125">
        <v>45874366264</v>
      </c>
      <c r="F13" s="126">
        <v>100</v>
      </c>
      <c r="G13" s="125">
        <v>6079807895</v>
      </c>
      <c r="H13" s="126">
        <v>99.999999999999986</v>
      </c>
      <c r="I13" s="125">
        <v>53211762680</v>
      </c>
      <c r="J13" s="101">
        <v>99.999999999999986</v>
      </c>
      <c r="K13" s="236">
        <v>2.2454835803656481</v>
      </c>
      <c r="L13" s="236">
        <v>-13.789049725950553</v>
      </c>
    </row>
    <row r="14" spans="1:13" s="2" customFormat="1" x14ac:dyDescent="0.2">
      <c r="A14" s="3"/>
      <c r="B14" s="30"/>
      <c r="C14" s="125"/>
      <c r="D14" s="126"/>
      <c r="E14" s="125"/>
      <c r="F14" s="126"/>
      <c r="G14" s="125"/>
      <c r="H14" s="126"/>
      <c r="I14" s="125"/>
      <c r="J14" s="101"/>
      <c r="K14" s="65"/>
      <c r="L14" s="65"/>
    </row>
    <row r="15" spans="1:13" x14ac:dyDescent="0.2">
      <c r="A15" s="64"/>
      <c r="B15" s="127" t="s">
        <v>168</v>
      </c>
      <c r="C15" s="128">
        <f>SUM(C17:C26)</f>
        <v>5332576771</v>
      </c>
      <c r="D15" s="101">
        <f>C15/C13*100</f>
        <v>85.783374489721737</v>
      </c>
      <c r="E15" s="128">
        <f>SUM(E17:E26)</f>
        <v>38797262859</v>
      </c>
      <c r="F15" s="101">
        <f>E15/E13*100</f>
        <v>84.572858479891906</v>
      </c>
      <c r="G15" s="128">
        <f>SUM(G17:G26)</f>
        <v>5104321592</v>
      </c>
      <c r="H15" s="101">
        <f>G15/G13*100</f>
        <v>83.955310433373484</v>
      </c>
      <c r="I15" s="128">
        <f>SUM(I17:I26)</f>
        <v>44187269705</v>
      </c>
      <c r="J15" s="101">
        <f>I15/I13*100</f>
        <v>83.040417154998863</v>
      </c>
      <c r="K15" s="236">
        <f>(C15-G15)/G15*100</f>
        <v>4.4718024694553771</v>
      </c>
      <c r="L15" s="236">
        <f>(E15-I15)/I15*100</f>
        <v>-12.198098868711265</v>
      </c>
      <c r="M15" s="129"/>
    </row>
    <row r="16" spans="1:13" x14ac:dyDescent="0.2">
      <c r="A16" s="64"/>
      <c r="B16" s="73"/>
      <c r="C16" s="80"/>
      <c r="E16" s="57"/>
      <c r="G16" s="57"/>
      <c r="I16" s="57"/>
      <c r="J16" s="58"/>
    </row>
    <row r="17" spans="1:13" x14ac:dyDescent="0.2">
      <c r="A17" s="64">
        <v>1</v>
      </c>
      <c r="B17" s="61" t="s">
        <v>169</v>
      </c>
      <c r="C17" s="80">
        <v>1221178820</v>
      </c>
      <c r="D17" s="58">
        <v>19.644694213250265</v>
      </c>
      <c r="E17" s="130">
        <v>6890080149</v>
      </c>
      <c r="F17" s="58">
        <v>15.019455766099604</v>
      </c>
      <c r="G17" s="130">
        <v>852160077</v>
      </c>
      <c r="H17" s="58">
        <v>14.016233600091404</v>
      </c>
      <c r="I17" s="130">
        <v>7443726063</v>
      </c>
      <c r="J17" s="58">
        <v>13.988873301875742</v>
      </c>
      <c r="K17" s="237">
        <v>43.303922931841356</v>
      </c>
      <c r="L17" s="237">
        <v>-7.4377524013406138</v>
      </c>
      <c r="M17" s="42"/>
    </row>
    <row r="18" spans="1:13" ht="14.25" x14ac:dyDescent="0.2">
      <c r="A18" s="64">
        <v>2</v>
      </c>
      <c r="B18" s="61" t="s">
        <v>322</v>
      </c>
      <c r="C18" s="80">
        <v>974778560</v>
      </c>
      <c r="D18" s="58">
        <v>15.680935849208739</v>
      </c>
      <c r="E18" s="130">
        <v>7275471347</v>
      </c>
      <c r="F18" s="58">
        <v>15.859557176508488</v>
      </c>
      <c r="G18" s="131">
        <v>968465350</v>
      </c>
      <c r="H18" s="58">
        <v>15.929209717242227</v>
      </c>
      <c r="I18" s="130">
        <v>7951187316</v>
      </c>
      <c r="J18" s="58">
        <v>14.942536979682702</v>
      </c>
      <c r="K18" s="237">
        <v>0.65187773625561274</v>
      </c>
      <c r="L18" s="237">
        <v>-8.4983027332317</v>
      </c>
      <c r="M18" s="42"/>
    </row>
    <row r="19" spans="1:13" ht="14.25" x14ac:dyDescent="0.2">
      <c r="A19" s="64">
        <v>3</v>
      </c>
      <c r="B19" s="61" t="s">
        <v>323</v>
      </c>
      <c r="C19" s="80">
        <v>903455903</v>
      </c>
      <c r="D19" s="58">
        <v>14.533592180701998</v>
      </c>
      <c r="E19" s="130">
        <v>6809974670</v>
      </c>
      <c r="F19" s="58">
        <v>14.84483650588137</v>
      </c>
      <c r="G19" s="80">
        <v>934947724</v>
      </c>
      <c r="H19" s="58">
        <v>15.377915555011135</v>
      </c>
      <c r="I19" s="80">
        <v>8680827957</v>
      </c>
      <c r="J19" s="58">
        <v>16.313738767129298</v>
      </c>
      <c r="K19" s="237">
        <v>-3.3682975199156751</v>
      </c>
      <c r="L19" s="237">
        <v>-21.551553564558223</v>
      </c>
      <c r="M19" s="42"/>
    </row>
    <row r="20" spans="1:13" x14ac:dyDescent="0.2">
      <c r="A20" s="64">
        <v>4</v>
      </c>
      <c r="B20" s="61" t="s">
        <v>170</v>
      </c>
      <c r="C20" s="80">
        <v>809136725</v>
      </c>
      <c r="D20" s="58">
        <v>13.016311189655067</v>
      </c>
      <c r="E20" s="130">
        <v>6653871043</v>
      </c>
      <c r="F20" s="58">
        <v>14.50455141921304</v>
      </c>
      <c r="G20" s="80">
        <v>874375329</v>
      </c>
      <c r="H20" s="58">
        <v>14.381627579369431</v>
      </c>
      <c r="I20" s="80">
        <v>7078892370</v>
      </c>
      <c r="J20" s="58">
        <v>13.303247277430726</v>
      </c>
      <c r="K20" s="237">
        <v>-7.4611670567846016</v>
      </c>
      <c r="L20" s="237">
        <v>-6.0040653930722225</v>
      </c>
      <c r="M20" s="42"/>
    </row>
    <row r="21" spans="1:13" x14ac:dyDescent="0.2">
      <c r="A21" s="64">
        <v>5</v>
      </c>
      <c r="B21" s="61" t="s">
        <v>171</v>
      </c>
      <c r="C21" s="80">
        <v>347684430</v>
      </c>
      <c r="D21" s="58">
        <v>5.5930828460144895</v>
      </c>
      <c r="E21" s="130">
        <v>2764498296</v>
      </c>
      <c r="F21" s="58">
        <v>6.0262375726145905</v>
      </c>
      <c r="G21" s="80">
        <v>318721753</v>
      </c>
      <c r="H21" s="58">
        <v>5.2422997322352076</v>
      </c>
      <c r="I21" s="80">
        <v>2849351885</v>
      </c>
      <c r="J21" s="58">
        <v>5.3547406466032141</v>
      </c>
      <c r="K21" s="237">
        <v>9.08713532333012</v>
      </c>
      <c r="L21" s="237">
        <v>-2.9779961347245143</v>
      </c>
      <c r="M21" s="42"/>
    </row>
    <row r="22" spans="1:13" x14ac:dyDescent="0.2">
      <c r="A22" s="64">
        <v>6</v>
      </c>
      <c r="B22" s="61" t="s">
        <v>172</v>
      </c>
      <c r="C22" s="80">
        <v>275014243</v>
      </c>
      <c r="D22" s="58">
        <v>4.424061914227682</v>
      </c>
      <c r="E22" s="130">
        <v>2038106135</v>
      </c>
      <c r="F22" s="58">
        <v>4.4427995435860828</v>
      </c>
      <c r="G22" s="80">
        <v>225611501</v>
      </c>
      <c r="H22" s="58">
        <v>3.7108327252501128</v>
      </c>
      <c r="I22" s="80">
        <v>2220464635</v>
      </c>
      <c r="J22" s="58">
        <v>4.1728830678908837</v>
      </c>
      <c r="K22" s="237">
        <v>21.897262232212178</v>
      </c>
      <c r="L22" s="237">
        <v>-8.2126279845028964</v>
      </c>
      <c r="M22" s="42"/>
    </row>
    <row r="23" spans="1:13" x14ac:dyDescent="0.2">
      <c r="A23" s="64">
        <v>7</v>
      </c>
      <c r="B23" s="61" t="s">
        <v>173</v>
      </c>
      <c r="C23" s="80">
        <v>241711478</v>
      </c>
      <c r="D23" s="58">
        <v>3.8883315001670011</v>
      </c>
      <c r="E23" s="130">
        <v>1673370227</v>
      </c>
      <c r="F23" s="58">
        <v>3.6477239104950439</v>
      </c>
      <c r="G23" s="80">
        <v>224529519</v>
      </c>
      <c r="H23" s="58">
        <v>3.6930364063748105</v>
      </c>
      <c r="I23" s="80">
        <v>2066632717</v>
      </c>
      <c r="J23" s="58">
        <v>3.8837892468026771</v>
      </c>
      <c r="K23" s="237">
        <v>7.6524276525083534</v>
      </c>
      <c r="L23" s="237">
        <v>-19.029142757929151</v>
      </c>
      <c r="M23" s="42"/>
    </row>
    <row r="24" spans="1:13" x14ac:dyDescent="0.2">
      <c r="A24" s="64">
        <v>8</v>
      </c>
      <c r="B24" s="61" t="s">
        <v>174</v>
      </c>
      <c r="C24" s="80">
        <v>203554439</v>
      </c>
      <c r="D24" s="58">
        <v>3.274512007917648</v>
      </c>
      <c r="E24" s="130">
        <v>1470805174</v>
      </c>
      <c r="F24" s="58">
        <v>3.2061591119008379</v>
      </c>
      <c r="G24" s="80">
        <v>197633337</v>
      </c>
      <c r="H24" s="58">
        <v>3.2506510141962304</v>
      </c>
      <c r="I24" s="80">
        <v>1739077329</v>
      </c>
      <c r="J24" s="58">
        <v>3.2682197345318236</v>
      </c>
      <c r="K24" s="237">
        <v>2.9960036549906643</v>
      </c>
      <c r="L24" s="237">
        <v>-15.426119961799579</v>
      </c>
      <c r="M24" s="42"/>
    </row>
    <row r="25" spans="1:13" x14ac:dyDescent="0.2">
      <c r="A25" s="64">
        <v>9</v>
      </c>
      <c r="B25" s="61" t="s">
        <v>175</v>
      </c>
      <c r="C25" s="80">
        <v>178862842</v>
      </c>
      <c r="D25" s="58">
        <v>2.8773065661283712</v>
      </c>
      <c r="E25" s="130">
        <v>1428167847</v>
      </c>
      <c r="F25" s="58">
        <v>3.1132154257589328</v>
      </c>
      <c r="G25" s="80">
        <v>173626505</v>
      </c>
      <c r="H25" s="58">
        <v>2.8557893275343362</v>
      </c>
      <c r="I25" s="80">
        <v>1765828574</v>
      </c>
      <c r="J25" s="58">
        <v>3.3184929140934072</v>
      </c>
      <c r="K25" s="237">
        <v>3.0158626990735016</v>
      </c>
      <c r="L25" s="237">
        <v>-19.121942637677581</v>
      </c>
      <c r="M25" s="42"/>
    </row>
    <row r="26" spans="1:13" x14ac:dyDescent="0.2">
      <c r="A26" s="64">
        <v>10</v>
      </c>
      <c r="B26" s="61" t="s">
        <v>176</v>
      </c>
      <c r="C26" s="80">
        <v>177199331</v>
      </c>
      <c r="D26" s="58">
        <v>2.8505462224504665</v>
      </c>
      <c r="E26" s="130">
        <v>1792917971</v>
      </c>
      <c r="F26" s="58">
        <v>3.9083220478339253</v>
      </c>
      <c r="G26" s="80">
        <v>334250497</v>
      </c>
      <c r="H26" s="58">
        <v>5.4977147760685945</v>
      </c>
      <c r="I26" s="80">
        <v>2391280859</v>
      </c>
      <c r="J26" s="58">
        <v>4.4938952189583814</v>
      </c>
      <c r="K26" s="237">
        <v>-46.986068056616837</v>
      </c>
      <c r="L26" s="237">
        <v>-25.022693831548793</v>
      </c>
      <c r="M26" s="42"/>
    </row>
    <row r="27" spans="1:13" x14ac:dyDescent="0.2">
      <c r="A27" s="64"/>
      <c r="B27" s="61"/>
      <c r="C27" s="80"/>
      <c r="D27" s="58"/>
      <c r="E27" s="130"/>
      <c r="F27" s="58"/>
      <c r="G27" s="80"/>
      <c r="H27" s="58"/>
      <c r="I27" s="80"/>
      <c r="J27" s="58"/>
      <c r="M27" s="42"/>
    </row>
    <row r="28" spans="1:13" s="2" customFormat="1" x14ac:dyDescent="0.2">
      <c r="A28" s="3"/>
      <c r="B28" s="132" t="s">
        <v>177</v>
      </c>
      <c r="C28" s="128">
        <v>883752212</v>
      </c>
      <c r="D28" s="101">
        <f>C28/C13*100</f>
        <v>14.216625510278275</v>
      </c>
      <c r="E28" s="133">
        <f>SUM(E30:E40)</f>
        <v>7077103405</v>
      </c>
      <c r="F28" s="101">
        <f>E28/E13*100</f>
        <v>15.427141520108083</v>
      </c>
      <c r="G28" s="128">
        <f>SUM(G30:G40)</f>
        <v>975486303</v>
      </c>
      <c r="H28" s="101">
        <f>G28/G13*100</f>
        <v>16.044689566626513</v>
      </c>
      <c r="I28" s="128">
        <f>SUM(I30:I40)</f>
        <v>9024492975</v>
      </c>
      <c r="J28" s="101">
        <f>I28/I13*100</f>
        <v>16.959582845001144</v>
      </c>
      <c r="K28" s="236">
        <f>(C28-G28)/G28*100</f>
        <v>-9.4039342959385461</v>
      </c>
      <c r="L28" s="236">
        <f>(E28-I28)/I28*100</f>
        <v>-21.578936073137118</v>
      </c>
      <c r="M28" s="74"/>
    </row>
    <row r="29" spans="1:13" x14ac:dyDescent="0.2">
      <c r="A29" s="64"/>
      <c r="B29" s="61"/>
      <c r="C29" s="80"/>
      <c r="D29" s="58"/>
      <c r="E29" s="130"/>
      <c r="F29" s="58"/>
      <c r="G29" s="80"/>
      <c r="H29" s="58"/>
      <c r="I29" s="80"/>
      <c r="J29" s="58"/>
      <c r="M29" s="42"/>
    </row>
    <row r="30" spans="1:13" ht="14.25" x14ac:dyDescent="0.2">
      <c r="A30" s="64">
        <v>11</v>
      </c>
      <c r="B30" s="61" t="s">
        <v>324</v>
      </c>
      <c r="C30" s="80">
        <v>147480812</v>
      </c>
      <c r="D30" s="58">
        <v>2.3724743719857915</v>
      </c>
      <c r="E30" s="130">
        <v>1255862506</v>
      </c>
      <c r="F30" s="58">
        <v>2.7376127634607577</v>
      </c>
      <c r="G30" s="80">
        <v>149990187</v>
      </c>
      <c r="H30" s="58">
        <v>2.4670218136884077</v>
      </c>
      <c r="I30" s="80">
        <v>1323331965</v>
      </c>
      <c r="J30" s="58">
        <v>2.486916234965062</v>
      </c>
      <c r="K30" s="237">
        <v>-1.6730261160351811</v>
      </c>
      <c r="L30" s="237">
        <v>-5.0984530552014569</v>
      </c>
      <c r="M30" s="42"/>
    </row>
    <row r="31" spans="1:13" x14ac:dyDescent="0.2">
      <c r="A31" s="64">
        <v>12</v>
      </c>
      <c r="B31" s="61" t="s">
        <v>178</v>
      </c>
      <c r="C31" s="80">
        <v>125856768</v>
      </c>
      <c r="D31" s="58">
        <v>2.0246156267498816</v>
      </c>
      <c r="E31" s="130">
        <v>861924255</v>
      </c>
      <c r="F31" s="58">
        <v>1.8788799174679756</v>
      </c>
      <c r="G31" s="80">
        <v>87602000</v>
      </c>
      <c r="H31" s="58">
        <v>1.4408678943958639</v>
      </c>
      <c r="I31" s="80">
        <v>956035308</v>
      </c>
      <c r="J31" s="58">
        <v>1.7966616023402893</v>
      </c>
      <c r="K31" s="237">
        <v>43.668829478779017</v>
      </c>
      <c r="L31" s="237">
        <v>-9.8438888409757332</v>
      </c>
      <c r="M31" s="42"/>
    </row>
    <row r="32" spans="1:13" x14ac:dyDescent="0.2">
      <c r="A32" s="64">
        <v>13</v>
      </c>
      <c r="B32" s="61" t="s">
        <v>179</v>
      </c>
      <c r="C32" s="80">
        <v>49900435</v>
      </c>
      <c r="D32" s="58">
        <v>0.80273156611344687</v>
      </c>
      <c r="E32" s="130">
        <v>399623930</v>
      </c>
      <c r="F32" s="58">
        <v>0.87112686789006544</v>
      </c>
      <c r="G32" s="80">
        <v>68047297</v>
      </c>
      <c r="H32" s="58">
        <v>1.1192343273865892</v>
      </c>
      <c r="I32" s="80">
        <v>485308297</v>
      </c>
      <c r="J32" s="58">
        <v>0.91203198796195195</v>
      </c>
      <c r="K32" s="237">
        <v>-26.668012985144728</v>
      </c>
      <c r="L32" s="237">
        <v>-17.655656729891021</v>
      </c>
      <c r="M32" s="42"/>
    </row>
    <row r="33" spans="1:13" x14ac:dyDescent="0.2">
      <c r="A33" s="64">
        <v>14</v>
      </c>
      <c r="B33" s="61" t="s">
        <v>180</v>
      </c>
      <c r="C33" s="80">
        <v>47448413</v>
      </c>
      <c r="D33" s="58">
        <v>0.76328671036810858</v>
      </c>
      <c r="E33" s="130">
        <v>397404242</v>
      </c>
      <c r="F33" s="58">
        <v>0.86628824409910976</v>
      </c>
      <c r="G33" s="80">
        <v>35102233</v>
      </c>
      <c r="H33" s="58">
        <v>0.577357600868736</v>
      </c>
      <c r="I33" s="80">
        <v>425039884</v>
      </c>
      <c r="J33" s="58">
        <v>0.79877053980727097</v>
      </c>
      <c r="K33" s="237">
        <v>35.172064409691536</v>
      </c>
      <c r="L33" s="237">
        <v>-6.50189383168569</v>
      </c>
      <c r="M33" s="42"/>
    </row>
    <row r="34" spans="1:13" x14ac:dyDescent="0.2">
      <c r="A34" s="64">
        <v>15</v>
      </c>
      <c r="B34" s="61" t="s">
        <v>181</v>
      </c>
      <c r="C34" s="80">
        <v>45060200</v>
      </c>
      <c r="D34" s="58">
        <v>0.7248683286104648</v>
      </c>
      <c r="E34" s="130">
        <v>357424975</v>
      </c>
      <c r="F34" s="58">
        <v>0.77913877424065903</v>
      </c>
      <c r="G34" s="80">
        <v>72318877</v>
      </c>
      <c r="H34" s="58">
        <v>1.1894927972884579</v>
      </c>
      <c r="I34" s="80">
        <v>622285622</v>
      </c>
      <c r="J34" s="58">
        <v>1.1694512466017035</v>
      </c>
      <c r="K34" s="237">
        <v>-37.69233999582157</v>
      </c>
      <c r="L34" s="237">
        <v>-42.562552891508076</v>
      </c>
      <c r="M34" s="42"/>
    </row>
    <row r="35" spans="1:13" x14ac:dyDescent="0.2">
      <c r="A35" s="64">
        <v>16</v>
      </c>
      <c r="B35" s="61" t="s">
        <v>182</v>
      </c>
      <c r="C35" s="80">
        <v>40859855</v>
      </c>
      <c r="D35" s="58">
        <v>0.65729878698088207</v>
      </c>
      <c r="E35" s="130">
        <v>258579157</v>
      </c>
      <c r="F35" s="58">
        <v>0.56366807447958256</v>
      </c>
      <c r="G35" s="80">
        <v>40803503</v>
      </c>
      <c r="H35" s="58">
        <v>0.67113145192558754</v>
      </c>
      <c r="I35" s="80">
        <v>491168876</v>
      </c>
      <c r="J35" s="58">
        <v>0.92304567874164611</v>
      </c>
      <c r="K35" s="237">
        <v>0.13810578959361219</v>
      </c>
      <c r="L35" s="237">
        <v>-47.354327679345879</v>
      </c>
      <c r="M35" s="42"/>
    </row>
    <row r="36" spans="1:13" x14ac:dyDescent="0.2">
      <c r="A36" s="64">
        <v>17</v>
      </c>
      <c r="B36" s="73" t="s">
        <v>183</v>
      </c>
      <c r="C36" s="80">
        <v>37328765</v>
      </c>
      <c r="D36" s="58">
        <v>0.60049532613354617</v>
      </c>
      <c r="E36" s="130">
        <v>298793923</v>
      </c>
      <c r="F36" s="58">
        <v>0.65133090074854971</v>
      </c>
      <c r="G36" s="130">
        <v>40618307</v>
      </c>
      <c r="H36" s="58">
        <v>0.66808536883877967</v>
      </c>
      <c r="I36" s="130">
        <v>386655744</v>
      </c>
      <c r="J36" s="58">
        <v>0.72663584990641017</v>
      </c>
      <c r="K36" s="237">
        <v>-8.0986684156973858</v>
      </c>
      <c r="L36" s="237">
        <v>-22.72352664182845</v>
      </c>
      <c r="M36" s="42"/>
    </row>
    <row r="37" spans="1:13" x14ac:dyDescent="0.2">
      <c r="A37" s="64">
        <v>18</v>
      </c>
      <c r="B37" s="73" t="s">
        <v>184</v>
      </c>
      <c r="C37" s="80">
        <v>30823861</v>
      </c>
      <c r="D37" s="58">
        <v>0.49585311659493936</v>
      </c>
      <c r="E37" s="130">
        <v>247613016</v>
      </c>
      <c r="F37" s="58">
        <v>0.53976334969953532</v>
      </c>
      <c r="G37" s="80">
        <v>33017319</v>
      </c>
      <c r="H37" s="58">
        <v>0.54306516867339272</v>
      </c>
      <c r="I37" s="80">
        <v>315608680</v>
      </c>
      <c r="J37" s="58">
        <v>0.59311825826552378</v>
      </c>
      <c r="K37" s="237">
        <v>-6.6433558702934103</v>
      </c>
      <c r="L37" s="237">
        <v>-21.544294662618281</v>
      </c>
      <c r="M37" s="42"/>
    </row>
    <row r="38" spans="1:13" x14ac:dyDescent="0.2">
      <c r="A38" s="64">
        <v>19</v>
      </c>
      <c r="B38" s="73" t="s">
        <v>185</v>
      </c>
      <c r="C38" s="80">
        <v>29876111</v>
      </c>
      <c r="D38" s="58">
        <v>0.4806069801277118</v>
      </c>
      <c r="E38" s="130">
        <v>284466796</v>
      </c>
      <c r="F38" s="58">
        <v>0.62009967475722028</v>
      </c>
      <c r="G38" s="80">
        <v>58181481</v>
      </c>
      <c r="H38" s="58">
        <v>0.95696248968405939</v>
      </c>
      <c r="I38" s="80">
        <v>661698007</v>
      </c>
      <c r="J38" s="58">
        <v>1.2435183006044332</v>
      </c>
      <c r="K38" s="237">
        <v>-48.650136630244944</v>
      </c>
      <c r="L38" s="237">
        <v>-57.009573401964317</v>
      </c>
      <c r="M38" s="42"/>
    </row>
    <row r="39" spans="1:13" x14ac:dyDescent="0.2">
      <c r="A39" s="64">
        <v>20</v>
      </c>
      <c r="B39" s="73" t="s">
        <v>186</v>
      </c>
      <c r="C39" s="80">
        <v>27031432</v>
      </c>
      <c r="D39" s="58">
        <v>0.43484558288217612</v>
      </c>
      <c r="E39" s="130">
        <v>303888656</v>
      </c>
      <c r="F39" s="58">
        <v>0.66243673918276491</v>
      </c>
      <c r="G39" s="80">
        <v>38525831</v>
      </c>
      <c r="H39" s="58">
        <v>0.63366855771353281</v>
      </c>
      <c r="I39" s="80">
        <v>314127910</v>
      </c>
      <c r="J39" s="58">
        <v>0.59033547129245378</v>
      </c>
      <c r="K39" s="237">
        <v>-29.835564092050348</v>
      </c>
      <c r="L39" s="237">
        <v>-3.2595811050345702</v>
      </c>
      <c r="M39" s="42"/>
    </row>
    <row r="40" spans="1:13" x14ac:dyDescent="0.2">
      <c r="A40" s="64">
        <v>21</v>
      </c>
      <c r="B40" s="73" t="s">
        <v>86</v>
      </c>
      <c r="C40" s="80">
        <v>302085560</v>
      </c>
      <c r="D40" s="58">
        <v>4.8595491137313251</v>
      </c>
      <c r="E40" s="80">
        <v>2411521949</v>
      </c>
      <c r="F40" s="58">
        <v>5.2567962140818647</v>
      </c>
      <c r="G40" s="80">
        <v>351279268</v>
      </c>
      <c r="H40" s="58">
        <v>5.7778020961631062</v>
      </c>
      <c r="I40" s="80">
        <v>3043232682</v>
      </c>
      <c r="J40" s="58">
        <v>5.7190976745143969</v>
      </c>
      <c r="K40" s="237">
        <v>-14.004159220691614</v>
      </c>
      <c r="L40" s="237">
        <v>-20.757884756444</v>
      </c>
      <c r="M40" s="42"/>
    </row>
    <row r="41" spans="1:13" x14ac:dyDescent="0.2">
      <c r="A41" s="134"/>
      <c r="B41" s="135"/>
      <c r="C41" s="136"/>
      <c r="D41" s="137"/>
      <c r="E41" s="138"/>
      <c r="F41" s="137"/>
      <c r="G41" s="138"/>
      <c r="H41" s="137"/>
      <c r="I41" s="138"/>
      <c r="J41" s="79"/>
      <c r="K41" s="137"/>
      <c r="L41" s="137"/>
    </row>
    <row r="42" spans="1:13" x14ac:dyDescent="0.2">
      <c r="A42" s="64"/>
      <c r="B42" s="73"/>
    </row>
    <row r="43" spans="1:13" s="208" customFormat="1" ht="12" x14ac:dyDescent="0.2">
      <c r="A43" s="249" t="s">
        <v>187</v>
      </c>
      <c r="B43" s="263"/>
      <c r="C43" s="255"/>
      <c r="D43" s="256"/>
      <c r="E43" s="263"/>
      <c r="F43" s="256"/>
      <c r="G43" s="264"/>
      <c r="H43" s="256"/>
      <c r="I43" s="264"/>
      <c r="J43" s="265"/>
      <c r="K43" s="256"/>
      <c r="L43" s="256"/>
    </row>
    <row r="44" spans="1:13" s="208" customFormat="1" ht="12" x14ac:dyDescent="0.2">
      <c r="A44" s="292" t="s">
        <v>88</v>
      </c>
      <c r="B44" s="227" t="s">
        <v>188</v>
      </c>
      <c r="C44" s="255"/>
      <c r="D44" s="256"/>
      <c r="E44" s="234"/>
      <c r="F44" s="256"/>
      <c r="G44" s="264"/>
      <c r="H44" s="256"/>
      <c r="I44" s="264"/>
      <c r="J44" s="265"/>
      <c r="K44" s="256"/>
      <c r="L44" s="256"/>
    </row>
    <row r="45" spans="1:13" s="255" customFormat="1" ht="12" x14ac:dyDescent="0.2">
      <c r="A45" s="275" t="s">
        <v>90</v>
      </c>
      <c r="B45" s="227" t="s">
        <v>189</v>
      </c>
      <c r="D45" s="256"/>
      <c r="E45" s="263"/>
      <c r="F45" s="256"/>
      <c r="G45" s="264"/>
      <c r="H45" s="256"/>
      <c r="I45" s="264"/>
      <c r="J45" s="265"/>
      <c r="K45" s="256"/>
      <c r="L45" s="256"/>
    </row>
    <row r="46" spans="1:13" s="208" customFormat="1" ht="12" x14ac:dyDescent="0.2">
      <c r="A46" s="275" t="s">
        <v>92</v>
      </c>
      <c r="B46" s="227" t="s">
        <v>190</v>
      </c>
      <c r="C46" s="255"/>
      <c r="D46" s="256"/>
      <c r="E46" s="263"/>
      <c r="F46" s="256"/>
      <c r="G46" s="264"/>
      <c r="H46" s="256"/>
      <c r="I46" s="264"/>
      <c r="J46" s="265"/>
      <c r="K46" s="256"/>
      <c r="L46" s="256"/>
    </row>
    <row r="47" spans="1:13" s="255" customFormat="1" ht="12" x14ac:dyDescent="0.2">
      <c r="A47" s="275" t="s">
        <v>100</v>
      </c>
      <c r="B47" s="227" t="s">
        <v>101</v>
      </c>
      <c r="D47" s="256"/>
      <c r="E47" s="234"/>
      <c r="F47" s="256"/>
      <c r="G47" s="264"/>
      <c r="H47" s="256"/>
      <c r="I47" s="264"/>
      <c r="J47" s="265"/>
      <c r="K47" s="256"/>
      <c r="L47" s="256"/>
    </row>
    <row r="48" spans="1:13" s="208" customFormat="1" ht="12" x14ac:dyDescent="0.2">
      <c r="A48" s="275" t="s">
        <v>102</v>
      </c>
      <c r="B48" s="227" t="s">
        <v>103</v>
      </c>
      <c r="C48" s="255"/>
      <c r="D48" s="256"/>
      <c r="E48" s="263"/>
      <c r="F48" s="256"/>
      <c r="G48" s="264"/>
      <c r="H48" s="256"/>
      <c r="I48" s="264"/>
      <c r="J48" s="265"/>
      <c r="K48" s="256"/>
      <c r="L48" s="256"/>
    </row>
    <row r="49" spans="1:10" x14ac:dyDescent="0.2">
      <c r="A49" s="208" t="s">
        <v>362</v>
      </c>
    </row>
    <row r="51" spans="1:10" x14ac:dyDescent="0.2">
      <c r="B51" s="61"/>
      <c r="C51" s="139"/>
    </row>
    <row r="52" spans="1:10" x14ac:dyDescent="0.2">
      <c r="B52" s="61"/>
      <c r="C52" s="139"/>
    </row>
    <row r="53" spans="1:10" x14ac:dyDescent="0.2">
      <c r="B53" s="61"/>
      <c r="C53" s="139"/>
    </row>
    <row r="54" spans="1:10" x14ac:dyDescent="0.2">
      <c r="B54" s="61"/>
      <c r="C54" s="139"/>
    </row>
    <row r="55" spans="1:10" x14ac:dyDescent="0.2">
      <c r="B55" s="61"/>
      <c r="C55" s="139"/>
    </row>
    <row r="56" spans="1:10" x14ac:dyDescent="0.2">
      <c r="B56" s="61"/>
      <c r="C56" s="139"/>
    </row>
    <row r="57" spans="1:10" x14ac:dyDescent="0.2">
      <c r="C57" s="139"/>
    </row>
    <row r="60" spans="1:10" x14ac:dyDescent="0.2">
      <c r="B60" s="62"/>
      <c r="C60" s="139"/>
      <c r="E60" s="12"/>
      <c r="G60" s="12"/>
      <c r="I60" s="12"/>
      <c r="J60" s="18"/>
    </row>
    <row r="61" spans="1:10" x14ac:dyDescent="0.2">
      <c r="B61" s="62"/>
      <c r="E61" s="12"/>
      <c r="G61" s="12"/>
      <c r="I61" s="12"/>
      <c r="J61" s="18"/>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6DEA6-2035-4422-8DCF-2F79EF62D5B4}">
  <sheetPr codeName="Sheet15"/>
  <dimension ref="A1:M31"/>
  <sheetViews>
    <sheetView zoomScale="70" zoomScaleNormal="70" zoomScaleSheetLayoutView="100" workbookViewId="0">
      <selection activeCell="D33" sqref="D33"/>
    </sheetView>
  </sheetViews>
  <sheetFormatPr defaultRowHeight="15" x14ac:dyDescent="0.25"/>
  <cols>
    <col min="1" max="1" width="8.7109375" customWidth="1"/>
    <col min="2" max="2" width="23.42578125" customWidth="1"/>
    <col min="3" max="3" width="12.5703125" customWidth="1"/>
    <col min="4" max="13" width="11.42578125" customWidth="1"/>
  </cols>
  <sheetData>
    <row r="1" spans="1:13" s="147" customFormat="1" ht="12.75" x14ac:dyDescent="0.2">
      <c r="A1" s="410" t="s">
        <v>191</v>
      </c>
      <c r="B1" s="410"/>
      <c r="C1" s="410"/>
      <c r="D1" s="410"/>
      <c r="E1" s="410"/>
      <c r="F1" s="410"/>
      <c r="G1" s="410"/>
      <c r="H1" s="410"/>
      <c r="I1" s="410"/>
      <c r="J1" s="410"/>
      <c r="K1" s="410"/>
      <c r="L1" s="410"/>
    </row>
    <row r="2" spans="1:13" s="147" customFormat="1" ht="12.75" x14ac:dyDescent="0.2">
      <c r="A2" s="410" t="s">
        <v>1</v>
      </c>
      <c r="B2" s="410"/>
      <c r="C2" s="410"/>
      <c r="D2" s="410"/>
      <c r="E2" s="410"/>
      <c r="F2" s="410"/>
      <c r="G2" s="410"/>
      <c r="H2" s="410"/>
      <c r="I2" s="410"/>
      <c r="J2" s="410"/>
      <c r="K2" s="410"/>
      <c r="L2" s="410"/>
    </row>
    <row r="3" spans="1:13" s="147" customFormat="1" ht="12.75" x14ac:dyDescent="0.2">
      <c r="A3" s="422" t="s">
        <v>303</v>
      </c>
      <c r="B3" s="422"/>
      <c r="C3" s="422"/>
      <c r="D3" s="422"/>
      <c r="E3" s="422"/>
      <c r="F3" s="422"/>
      <c r="G3" s="422"/>
      <c r="H3" s="422"/>
      <c r="I3" s="422"/>
      <c r="J3" s="422"/>
      <c r="K3" s="422"/>
      <c r="L3" s="422"/>
    </row>
    <row r="4" spans="1:13" s="147" customFormat="1" ht="12.75" x14ac:dyDescent="0.2">
      <c r="A4" s="410" t="s">
        <v>2</v>
      </c>
      <c r="B4" s="410"/>
      <c r="C4" s="410"/>
      <c r="D4" s="410"/>
      <c r="E4" s="410"/>
      <c r="F4" s="410"/>
      <c r="G4" s="410"/>
      <c r="H4" s="410"/>
      <c r="I4" s="410"/>
      <c r="J4" s="410"/>
      <c r="K4" s="410"/>
      <c r="L4" s="410"/>
    </row>
    <row r="5" spans="1:13" s="147" customFormat="1" ht="12.75" x14ac:dyDescent="0.2">
      <c r="A5" s="73"/>
      <c r="B5" s="73"/>
      <c r="C5" s="141"/>
      <c r="D5" s="139"/>
      <c r="E5" s="141"/>
      <c r="F5" s="139"/>
      <c r="G5" s="141"/>
      <c r="H5" s="139"/>
      <c r="I5" s="141"/>
      <c r="J5" s="12"/>
      <c r="K5" s="18"/>
      <c r="L5" s="18"/>
    </row>
    <row r="6" spans="1:13" s="147" customFormat="1" ht="12.75" x14ac:dyDescent="0.2">
      <c r="A6" s="403" t="s">
        <v>343</v>
      </c>
      <c r="B6" s="402"/>
      <c r="C6" s="402"/>
      <c r="D6" s="402"/>
      <c r="E6" s="402"/>
      <c r="F6" s="402"/>
      <c r="G6" s="402"/>
      <c r="H6" s="402"/>
      <c r="I6" s="402"/>
      <c r="J6" s="402"/>
      <c r="K6" s="402"/>
      <c r="L6" s="402"/>
    </row>
    <row r="7" spans="1:13" s="147" customFormat="1" ht="12.75" x14ac:dyDescent="0.2">
      <c r="A7" s="417" t="s">
        <v>317</v>
      </c>
      <c r="B7" s="417"/>
      <c r="C7" s="417"/>
      <c r="D7" s="417"/>
      <c r="E7" s="417"/>
      <c r="F7" s="417"/>
      <c r="G7" s="417"/>
      <c r="H7" s="417"/>
      <c r="I7" s="417"/>
      <c r="J7" s="417"/>
      <c r="K7" s="417"/>
      <c r="L7" s="417"/>
    </row>
    <row r="8" spans="1:13" s="147" customFormat="1" ht="12.75" x14ac:dyDescent="0.2">
      <c r="A8" s="39"/>
      <c r="B8" s="73"/>
      <c r="C8" s="141"/>
      <c r="D8" s="12"/>
      <c r="E8" s="141"/>
      <c r="F8" s="12"/>
      <c r="G8" s="141"/>
      <c r="H8" s="12"/>
      <c r="I8" s="141"/>
      <c r="J8" s="12"/>
      <c r="K8" s="18"/>
      <c r="L8" s="18"/>
    </row>
    <row r="9" spans="1:13" s="147" customFormat="1" ht="29.45" customHeight="1" x14ac:dyDescent="0.2">
      <c r="A9" s="419" t="s">
        <v>193</v>
      </c>
      <c r="B9" s="380"/>
      <c r="C9" s="398">
        <v>2020</v>
      </c>
      <c r="D9" s="398"/>
      <c r="E9" s="398"/>
      <c r="F9" s="398"/>
      <c r="G9" s="398">
        <v>2019</v>
      </c>
      <c r="H9" s="398"/>
      <c r="I9" s="398"/>
      <c r="J9" s="398"/>
      <c r="K9" s="420" t="s">
        <v>342</v>
      </c>
      <c r="L9" s="421"/>
    </row>
    <row r="10" spans="1:13" s="147" customFormat="1" ht="28.9" customHeight="1" x14ac:dyDescent="0.2">
      <c r="A10" s="397"/>
      <c r="B10" s="380"/>
      <c r="C10" s="277" t="s">
        <v>309</v>
      </c>
      <c r="D10" s="217" t="s">
        <v>335</v>
      </c>
      <c r="E10" s="277" t="s">
        <v>318</v>
      </c>
      <c r="F10" s="217" t="s">
        <v>335</v>
      </c>
      <c r="G10" s="277" t="s">
        <v>310</v>
      </c>
      <c r="H10" s="217" t="s">
        <v>335</v>
      </c>
      <c r="I10" s="277" t="s">
        <v>319</v>
      </c>
      <c r="J10" s="217" t="s">
        <v>335</v>
      </c>
      <c r="K10" s="278" t="s">
        <v>165</v>
      </c>
      <c r="L10" s="279" t="s">
        <v>6</v>
      </c>
    </row>
    <row r="11" spans="1:13" s="147" customFormat="1" ht="12.75" x14ac:dyDescent="0.2">
      <c r="A11" s="397"/>
      <c r="B11" s="380"/>
      <c r="C11" s="280" t="s">
        <v>9</v>
      </c>
      <c r="D11" s="280" t="s">
        <v>10</v>
      </c>
      <c r="E11" s="280" t="s">
        <v>11</v>
      </c>
      <c r="F11" s="280" t="s">
        <v>12</v>
      </c>
      <c r="G11" s="280" t="s">
        <v>13</v>
      </c>
      <c r="H11" s="280" t="s">
        <v>14</v>
      </c>
      <c r="I11" s="280" t="s">
        <v>15</v>
      </c>
      <c r="J11" s="280" t="s">
        <v>16</v>
      </c>
      <c r="K11" s="281" t="s">
        <v>166</v>
      </c>
      <c r="L11" s="282" t="s">
        <v>167</v>
      </c>
    </row>
    <row r="12" spans="1:13" s="147" customFormat="1" ht="12.75" x14ac:dyDescent="0.2"/>
    <row r="13" spans="1:13" s="147" customFormat="1" ht="12.75" x14ac:dyDescent="0.2">
      <c r="A13" s="196"/>
      <c r="B13" s="201" t="s">
        <v>105</v>
      </c>
      <c r="C13" s="267">
        <v>6216.3289830000003</v>
      </c>
      <c r="D13" s="268"/>
      <c r="E13" s="142">
        <v>45874.366263999997</v>
      </c>
      <c r="F13" s="269"/>
      <c r="G13" s="142">
        <v>6079.8078949999999</v>
      </c>
      <c r="H13" s="270"/>
      <c r="I13" s="142">
        <v>53211.76268</v>
      </c>
      <c r="J13" s="270"/>
      <c r="K13" s="284">
        <v>2.2454835803656703</v>
      </c>
      <c r="L13" s="284">
        <v>-13.789049725950564</v>
      </c>
    </row>
    <row r="14" spans="1:13" s="147" customFormat="1" ht="12.75" x14ac:dyDescent="0.2">
      <c r="C14" s="143"/>
      <c r="K14" s="148"/>
      <c r="L14" s="148"/>
    </row>
    <row r="15" spans="1:13" s="147" customFormat="1" ht="14.25" x14ac:dyDescent="0.2">
      <c r="A15" s="39">
        <v>1</v>
      </c>
      <c r="B15" s="144" t="s">
        <v>325</v>
      </c>
      <c r="C15" s="143">
        <v>5358.9925489999996</v>
      </c>
      <c r="D15" s="283">
        <v>86.208316253136104</v>
      </c>
      <c r="E15" s="143">
        <v>39158.239925000002</v>
      </c>
      <c r="F15" s="283">
        <v>85.359740338755401</v>
      </c>
      <c r="G15" s="143">
        <v>5165.1941180000003</v>
      </c>
      <c r="H15" s="283">
        <v>84.956534930122174</v>
      </c>
      <c r="I15" s="143">
        <v>44798.127641999999</v>
      </c>
      <c r="J15" s="283">
        <v>84.188392539076091</v>
      </c>
      <c r="K15" s="284">
        <v>3.7520067314534806</v>
      </c>
      <c r="L15" s="284">
        <v>-12.589561247002612</v>
      </c>
      <c r="M15" s="273"/>
    </row>
    <row r="16" spans="1:13" s="147" customFormat="1" ht="14.25" x14ac:dyDescent="0.2">
      <c r="A16" s="39">
        <v>2</v>
      </c>
      <c r="B16" s="145" t="s">
        <v>326</v>
      </c>
      <c r="C16" s="143">
        <v>3386.5019419999999</v>
      </c>
      <c r="D16" s="283">
        <v>54.477521239000993</v>
      </c>
      <c r="E16" s="143">
        <v>24092.393115999999</v>
      </c>
      <c r="F16" s="283">
        <v>52.518203689947327</v>
      </c>
      <c r="G16" s="143">
        <v>3228.7575419999998</v>
      </c>
      <c r="H16" s="283">
        <v>53.106242791903213</v>
      </c>
      <c r="I16" s="143">
        <v>26619.456171999998</v>
      </c>
      <c r="J16" s="283">
        <v>50.025510960953568</v>
      </c>
      <c r="K16" s="284">
        <v>4.8856068610927013</v>
      </c>
      <c r="L16" s="284">
        <v>-9.4932933252713134</v>
      </c>
      <c r="M16" s="273"/>
    </row>
    <row r="17" spans="1:13" s="147" customFormat="1" ht="14.25" x14ac:dyDescent="0.2">
      <c r="A17" s="39">
        <v>3</v>
      </c>
      <c r="B17" s="145" t="s">
        <v>327</v>
      </c>
      <c r="C17" s="143">
        <v>931.87826900000005</v>
      </c>
      <c r="D17" s="283">
        <v>14.990813252458778</v>
      </c>
      <c r="E17" s="143">
        <v>7269.5089740000003</v>
      </c>
      <c r="F17" s="283">
        <v>15.846559998595039</v>
      </c>
      <c r="G17" s="143">
        <v>846.61802899999998</v>
      </c>
      <c r="H17" s="283">
        <v>13.925078614675538</v>
      </c>
      <c r="I17" s="143">
        <v>8074.7396239999998</v>
      </c>
      <c r="J17" s="283">
        <v>15.174726822261322</v>
      </c>
      <c r="K17" s="284">
        <v>10.070685607853983</v>
      </c>
      <c r="L17" s="284">
        <v>-9.972218145668343</v>
      </c>
      <c r="M17" s="273"/>
    </row>
    <row r="18" spans="1:13" s="147" customFormat="1" ht="14.25" x14ac:dyDescent="0.2">
      <c r="A18" s="39">
        <v>4</v>
      </c>
      <c r="B18" s="145" t="s">
        <v>328</v>
      </c>
      <c r="C18" s="143">
        <v>656.29145700000004</v>
      </c>
      <c r="D18" s="283">
        <v>10.55754061271181</v>
      </c>
      <c r="E18" s="143">
        <v>4989.3749049999997</v>
      </c>
      <c r="F18" s="283">
        <v>10.876171839163742</v>
      </c>
      <c r="G18" s="143">
        <v>704.963975</v>
      </c>
      <c r="H18" s="283">
        <v>11.595168583858685</v>
      </c>
      <c r="I18" s="143">
        <v>6308.9699289999999</v>
      </c>
      <c r="J18" s="283">
        <v>11.85634455851482</v>
      </c>
      <c r="K18" s="284">
        <v>-6.9042560649996298</v>
      </c>
      <c r="L18" s="284">
        <v>-20.916172352229957</v>
      </c>
      <c r="M18" s="273"/>
    </row>
    <row r="19" spans="1:13" s="147" customFormat="1" ht="14.25" x14ac:dyDescent="0.2">
      <c r="A19" s="39">
        <v>5</v>
      </c>
      <c r="B19" s="146" t="s">
        <v>329</v>
      </c>
      <c r="C19" s="143">
        <v>194.77894599999999</v>
      </c>
      <c r="D19" s="283">
        <v>3.1333435944697974</v>
      </c>
      <c r="E19" s="143">
        <v>1655.558708</v>
      </c>
      <c r="F19" s="283">
        <v>3.6088971746716054</v>
      </c>
      <c r="G19" s="143">
        <v>201.42021</v>
      </c>
      <c r="H19" s="283">
        <v>3.3129370775949489</v>
      </c>
      <c r="I19" s="143">
        <v>2028.915272</v>
      </c>
      <c r="J19" s="283">
        <v>3.8129074659700786</v>
      </c>
      <c r="K19" s="284">
        <v>-3.2972182880754652</v>
      </c>
      <c r="L19" s="284">
        <v>-18.401781935031924</v>
      </c>
      <c r="M19" s="273"/>
    </row>
    <row r="20" spans="1:13" s="147" customFormat="1" ht="12.75" x14ac:dyDescent="0.2"/>
    <row r="21" spans="1:13" s="147" customFormat="1" ht="12.75" x14ac:dyDescent="0.2">
      <c r="A21" s="149"/>
      <c r="B21" s="149"/>
      <c r="C21" s="149"/>
      <c r="D21" s="149"/>
      <c r="E21" s="149"/>
      <c r="F21" s="149"/>
      <c r="G21" s="149"/>
      <c r="H21" s="149"/>
      <c r="I21" s="149"/>
      <c r="J21" s="149"/>
      <c r="K21" s="149"/>
      <c r="L21" s="149"/>
    </row>
    <row r="23" spans="1:13" s="271" customFormat="1" ht="12" x14ac:dyDescent="0.2">
      <c r="A23" s="227" t="s">
        <v>194</v>
      </c>
      <c r="B23" s="263"/>
      <c r="C23" s="272"/>
      <c r="D23" s="208"/>
      <c r="E23" s="272"/>
      <c r="F23" s="208"/>
      <c r="G23" s="272"/>
      <c r="H23" s="208"/>
      <c r="I23" s="272"/>
      <c r="J23" s="208"/>
      <c r="K23" s="256"/>
      <c r="L23" s="256"/>
    </row>
    <row r="24" spans="1:13" s="271" customFormat="1" ht="12" x14ac:dyDescent="0.2">
      <c r="A24" s="235" t="s">
        <v>88</v>
      </c>
      <c r="B24" s="418" t="s">
        <v>195</v>
      </c>
      <c r="C24" s="418"/>
      <c r="D24" s="418"/>
      <c r="E24" s="418"/>
      <c r="F24" s="418"/>
      <c r="G24" s="418"/>
      <c r="H24" s="418"/>
      <c r="I24" s="418"/>
      <c r="J24" s="418"/>
      <c r="K24" s="418"/>
      <c r="L24" s="418"/>
    </row>
    <row r="25" spans="1:13" s="271" customFormat="1" ht="12" x14ac:dyDescent="0.2">
      <c r="A25" s="235" t="s">
        <v>90</v>
      </c>
      <c r="B25" s="227" t="s">
        <v>196</v>
      </c>
      <c r="C25" s="272"/>
      <c r="D25" s="208"/>
      <c r="E25" s="272"/>
      <c r="F25" s="208"/>
      <c r="G25" s="272"/>
      <c r="H25" s="208"/>
      <c r="I25" s="272"/>
      <c r="J25" s="208"/>
      <c r="K25" s="256"/>
      <c r="L25" s="256"/>
    </row>
    <row r="26" spans="1:13" s="271" customFormat="1" ht="12" x14ac:dyDescent="0.2">
      <c r="A26" s="235" t="s">
        <v>92</v>
      </c>
      <c r="B26" s="234" t="s">
        <v>197</v>
      </c>
      <c r="C26" s="272"/>
      <c r="D26" s="208"/>
      <c r="E26" s="272"/>
      <c r="F26" s="208"/>
      <c r="G26" s="272"/>
      <c r="H26" s="208"/>
      <c r="I26" s="272"/>
      <c r="J26" s="208"/>
      <c r="K26" s="256"/>
      <c r="L26" s="256"/>
    </row>
    <row r="27" spans="1:13" s="271" customFormat="1" ht="12" x14ac:dyDescent="0.2">
      <c r="A27" s="233" t="s">
        <v>94</v>
      </c>
      <c r="B27" s="418" t="s">
        <v>198</v>
      </c>
      <c r="C27" s="418"/>
      <c r="D27" s="418"/>
      <c r="E27" s="418"/>
      <c r="F27" s="418"/>
      <c r="G27" s="418"/>
      <c r="H27" s="418"/>
      <c r="I27" s="418"/>
      <c r="J27" s="418"/>
      <c r="K27" s="418"/>
      <c r="L27" s="418"/>
    </row>
    <row r="28" spans="1:13" s="271" customFormat="1" ht="12" x14ac:dyDescent="0.2">
      <c r="A28" s="233" t="s">
        <v>96</v>
      </c>
      <c r="B28" s="418" t="s">
        <v>199</v>
      </c>
      <c r="C28" s="418"/>
      <c r="D28" s="418"/>
      <c r="E28" s="418"/>
      <c r="F28" s="418"/>
      <c r="G28" s="274"/>
      <c r="H28" s="274"/>
      <c r="I28" s="274"/>
      <c r="J28" s="274"/>
      <c r="K28" s="274"/>
      <c r="L28" s="274"/>
    </row>
    <row r="29" spans="1:13" s="271" customFormat="1" ht="12" x14ac:dyDescent="0.2">
      <c r="A29" s="233" t="s">
        <v>100</v>
      </c>
      <c r="B29" s="227" t="s">
        <v>101</v>
      </c>
      <c r="C29" s="272"/>
      <c r="D29" s="208"/>
      <c r="E29" s="272"/>
      <c r="F29" s="208"/>
      <c r="G29" s="272"/>
      <c r="H29" s="208"/>
      <c r="I29" s="272"/>
      <c r="J29" s="208"/>
      <c r="K29" s="256"/>
      <c r="L29" s="256"/>
    </row>
    <row r="30" spans="1:13" s="271" customFormat="1" ht="12" x14ac:dyDescent="0.2">
      <c r="A30" s="275" t="s">
        <v>102</v>
      </c>
      <c r="B30" s="276" t="s">
        <v>103</v>
      </c>
      <c r="C30" s="272"/>
      <c r="D30" s="208"/>
      <c r="E30" s="272"/>
      <c r="F30" s="208"/>
      <c r="G30" s="272"/>
      <c r="H30" s="208"/>
      <c r="I30" s="272"/>
      <c r="J30" s="208"/>
      <c r="K30" s="256"/>
      <c r="L30" s="256"/>
    </row>
    <row r="31" spans="1:13" x14ac:dyDescent="0.25">
      <c r="A31" s="208" t="s">
        <v>362</v>
      </c>
    </row>
  </sheetData>
  <mergeCells count="13">
    <mergeCell ref="A7:L7"/>
    <mergeCell ref="A1:L1"/>
    <mergeCell ref="A2:L2"/>
    <mergeCell ref="A3:L3"/>
    <mergeCell ref="A4:L4"/>
    <mergeCell ref="A6:L6"/>
    <mergeCell ref="B28:F28"/>
    <mergeCell ref="A9:B11"/>
    <mergeCell ref="C9:F9"/>
    <mergeCell ref="G9:J9"/>
    <mergeCell ref="K9:L9"/>
    <mergeCell ref="B24:L24"/>
    <mergeCell ref="B27:L27"/>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D3480-A02F-4525-98DB-8FF7CED07265}">
  <sheetPr codeName="Sheet8">
    <pageSetUpPr fitToPage="1"/>
  </sheetPr>
  <dimension ref="A1:G88"/>
  <sheetViews>
    <sheetView zoomScale="70" zoomScaleNormal="70" workbookViewId="0">
      <selection activeCell="B87" sqref="B87"/>
    </sheetView>
  </sheetViews>
  <sheetFormatPr defaultColWidth="9.140625" defaultRowHeight="12.75" x14ac:dyDescent="0.2"/>
  <cols>
    <col min="1" max="1" width="4" style="39" customWidth="1"/>
    <col min="2" max="2" width="48.7109375" style="40" customWidth="1"/>
    <col min="3" max="3" width="12.7109375" style="57" customWidth="1"/>
    <col min="4" max="4" width="12.7109375" style="12" customWidth="1"/>
    <col min="5" max="5" width="12.7109375" style="57" customWidth="1"/>
    <col min="6" max="6" width="12.7109375" style="12" customWidth="1"/>
    <col min="7" max="7" width="12.7109375" style="43" customWidth="1"/>
    <col min="8" max="16384" width="9.140625" style="12"/>
  </cols>
  <sheetData>
    <row r="1" spans="1:7" x14ac:dyDescent="0.2">
      <c r="A1" s="402" t="s">
        <v>0</v>
      </c>
      <c r="B1" s="402"/>
      <c r="C1" s="402"/>
      <c r="D1" s="402"/>
      <c r="E1" s="402"/>
      <c r="F1" s="402"/>
      <c r="G1" s="402"/>
    </row>
    <row r="2" spans="1:7" x14ac:dyDescent="0.2">
      <c r="A2" s="402" t="s">
        <v>1</v>
      </c>
      <c r="B2" s="402"/>
      <c r="C2" s="402"/>
      <c r="D2" s="402"/>
      <c r="E2" s="402"/>
      <c r="F2" s="402"/>
      <c r="G2" s="402"/>
    </row>
    <row r="3" spans="1:7" x14ac:dyDescent="0.2">
      <c r="A3" s="402" t="s">
        <v>303</v>
      </c>
      <c r="B3" s="402"/>
      <c r="C3" s="402"/>
      <c r="D3" s="402"/>
      <c r="E3" s="402"/>
      <c r="F3" s="402"/>
      <c r="G3" s="402"/>
    </row>
    <row r="4" spans="1:7" x14ac:dyDescent="0.2">
      <c r="A4" s="402" t="s">
        <v>2</v>
      </c>
      <c r="B4" s="402"/>
      <c r="C4" s="402"/>
      <c r="D4" s="402"/>
      <c r="E4" s="402"/>
      <c r="F4" s="402"/>
      <c r="G4" s="402"/>
    </row>
    <row r="5" spans="1:7" x14ac:dyDescent="0.2">
      <c r="B5" s="210"/>
      <c r="C5" s="211"/>
      <c r="D5" s="39"/>
      <c r="E5" s="211"/>
      <c r="F5" s="39"/>
      <c r="G5" s="18"/>
    </row>
    <row r="6" spans="1:7" s="19" customFormat="1" x14ac:dyDescent="0.2">
      <c r="A6" s="14"/>
      <c r="B6" s="24"/>
      <c r="C6" s="25"/>
      <c r="D6" s="14"/>
      <c r="E6" s="26"/>
      <c r="G6" s="27"/>
    </row>
    <row r="7" spans="1:7" x14ac:dyDescent="0.2">
      <c r="A7" s="402" t="s">
        <v>344</v>
      </c>
      <c r="B7" s="402"/>
      <c r="C7" s="402"/>
      <c r="D7" s="402"/>
      <c r="E7" s="402"/>
      <c r="F7" s="402"/>
      <c r="G7" s="402"/>
    </row>
    <row r="8" spans="1:7" x14ac:dyDescent="0.2">
      <c r="A8" s="402" t="s">
        <v>316</v>
      </c>
      <c r="B8" s="402"/>
      <c r="C8" s="402"/>
      <c r="D8" s="402"/>
      <c r="E8" s="402"/>
      <c r="F8" s="402"/>
      <c r="G8" s="402"/>
    </row>
    <row r="9" spans="1:7" s="33" customFormat="1" x14ac:dyDescent="0.2">
      <c r="A9" s="403" t="s">
        <v>317</v>
      </c>
      <c r="B9" s="403"/>
      <c r="C9" s="403"/>
      <c r="D9" s="403"/>
      <c r="E9" s="403"/>
      <c r="F9" s="403"/>
      <c r="G9" s="403"/>
    </row>
    <row r="12" spans="1:7" s="2" customFormat="1" ht="14.25" customHeight="1" x14ac:dyDescent="0.2">
      <c r="A12" s="396" t="s">
        <v>32</v>
      </c>
      <c r="B12" s="380"/>
      <c r="C12" s="398">
        <v>2020</v>
      </c>
      <c r="D12" s="398"/>
      <c r="E12" s="399">
        <v>2019</v>
      </c>
      <c r="F12" s="399"/>
      <c r="G12" s="400" t="s">
        <v>336</v>
      </c>
    </row>
    <row r="13" spans="1:7" s="3" customFormat="1" ht="25.5" x14ac:dyDescent="0.2">
      <c r="A13" s="397"/>
      <c r="B13" s="380"/>
      <c r="C13" s="285" t="s">
        <v>309</v>
      </c>
      <c r="D13" s="217" t="s">
        <v>335</v>
      </c>
      <c r="E13" s="286" t="s">
        <v>310</v>
      </c>
      <c r="F13" s="217" t="s">
        <v>335</v>
      </c>
      <c r="G13" s="401"/>
    </row>
    <row r="14" spans="1:7" s="3" customFormat="1" x14ac:dyDescent="0.2">
      <c r="A14" s="397"/>
      <c r="B14" s="380"/>
      <c r="C14" s="218" t="s">
        <v>9</v>
      </c>
      <c r="D14" s="218" t="s">
        <v>10</v>
      </c>
      <c r="E14" s="218" t="s">
        <v>11</v>
      </c>
      <c r="F14" s="218" t="s">
        <v>12</v>
      </c>
      <c r="G14" s="219" t="s">
        <v>13</v>
      </c>
    </row>
    <row r="15" spans="1:7" s="3" customFormat="1" x14ac:dyDescent="0.2">
      <c r="A15" s="28"/>
      <c r="B15" s="28"/>
      <c r="C15" s="35"/>
      <c r="D15" s="35"/>
      <c r="E15" s="35"/>
      <c r="F15" s="35"/>
      <c r="G15" s="36"/>
    </row>
    <row r="16" spans="1:7" s="3" customFormat="1" x14ac:dyDescent="0.2">
      <c r="A16" s="2"/>
      <c r="B16" s="37" t="s">
        <v>200</v>
      </c>
      <c r="C16" s="38">
        <v>7924000165</v>
      </c>
      <c r="D16" s="220">
        <v>100</v>
      </c>
      <c r="E16" s="38">
        <v>9488563114</v>
      </c>
      <c r="F16" s="220">
        <v>100</v>
      </c>
      <c r="G16" s="224">
        <v>-16.488934417177969</v>
      </c>
    </row>
    <row r="17" spans="1:7" x14ac:dyDescent="0.2">
      <c r="C17" s="41"/>
      <c r="D17" s="221"/>
      <c r="E17" s="41"/>
      <c r="F17" s="221"/>
    </row>
    <row r="18" spans="1:7" x14ac:dyDescent="0.2">
      <c r="A18" s="44">
        <v>1</v>
      </c>
      <c r="B18" s="67" t="s">
        <v>34</v>
      </c>
      <c r="C18" s="46">
        <v>2425373353</v>
      </c>
      <c r="D18" s="220">
        <v>30.607941727623629</v>
      </c>
      <c r="E18" s="46">
        <v>2367488156</v>
      </c>
      <c r="F18" s="220">
        <v>24.950965995123799</v>
      </c>
      <c r="G18" s="224">
        <v>2.4450047132569486</v>
      </c>
    </row>
    <row r="19" spans="1:7" x14ac:dyDescent="0.2">
      <c r="B19" s="45" t="s">
        <v>35</v>
      </c>
      <c r="C19" s="41">
        <v>1613035643</v>
      </c>
      <c r="D19" s="222">
        <v>20.356330255073889</v>
      </c>
      <c r="E19" s="41">
        <v>1545242052</v>
      </c>
      <c r="F19" s="222">
        <v>16.2853114158039</v>
      </c>
      <c r="G19" s="225">
        <v>4.387247351458945</v>
      </c>
    </row>
    <row r="20" spans="1:7" x14ac:dyDescent="0.2">
      <c r="B20" s="45" t="s">
        <v>36</v>
      </c>
      <c r="C20" s="41">
        <v>412479857</v>
      </c>
      <c r="D20" s="222">
        <v>5.2054498789879817</v>
      </c>
      <c r="E20" s="41">
        <v>341803694</v>
      </c>
      <c r="F20" s="222">
        <v>3.6022703321189078</v>
      </c>
      <c r="G20" s="225">
        <v>20.677413451242565</v>
      </c>
    </row>
    <row r="21" spans="1:7" x14ac:dyDescent="0.2">
      <c r="B21" s="45" t="s">
        <v>37</v>
      </c>
      <c r="C21" s="41">
        <v>20915080</v>
      </c>
      <c r="D21" s="222">
        <v>0.26394598137921665</v>
      </c>
      <c r="E21" s="41">
        <v>18861153</v>
      </c>
      <c r="F21" s="222">
        <v>0.19877775774259343</v>
      </c>
      <c r="G21" s="225">
        <v>10.889721322975321</v>
      </c>
    </row>
    <row r="22" spans="1:7" x14ac:dyDescent="0.2">
      <c r="B22" s="45" t="s">
        <v>38</v>
      </c>
      <c r="C22" s="41">
        <v>113089674</v>
      </c>
      <c r="D22" s="222">
        <v>1.4271790969857963</v>
      </c>
      <c r="E22" s="41">
        <v>125570203</v>
      </c>
      <c r="F22" s="222">
        <v>1.3233848106540613</v>
      </c>
      <c r="G22" s="225">
        <v>-9.9390848320918934</v>
      </c>
    </row>
    <row r="23" spans="1:7" x14ac:dyDescent="0.2">
      <c r="B23" s="45" t="s">
        <v>39</v>
      </c>
      <c r="C23" s="41">
        <v>115747212</v>
      </c>
      <c r="D23" s="222">
        <v>1.4607169307145011</v>
      </c>
      <c r="E23" s="41">
        <v>130697435</v>
      </c>
      <c r="F23" s="222">
        <v>1.3774207267184753</v>
      </c>
      <c r="G23" s="225">
        <v>-11.438803676598553</v>
      </c>
    </row>
    <row r="24" spans="1:7" x14ac:dyDescent="0.2">
      <c r="B24" s="45" t="s">
        <v>40</v>
      </c>
      <c r="C24" s="41">
        <v>91871175</v>
      </c>
      <c r="D24" s="222">
        <v>1.1594040016025164</v>
      </c>
      <c r="E24" s="41">
        <v>136199737</v>
      </c>
      <c r="F24" s="222">
        <v>1.4354095068308359</v>
      </c>
      <c r="G24" s="225">
        <v>-32.54673098230726</v>
      </c>
    </row>
    <row r="25" spans="1:7" x14ac:dyDescent="0.2">
      <c r="B25" s="45" t="s">
        <v>41</v>
      </c>
      <c r="C25" s="41">
        <v>43528163</v>
      </c>
      <c r="D25" s="222">
        <v>0.54932057160046766</v>
      </c>
      <c r="E25" s="41">
        <v>48175834</v>
      </c>
      <c r="F25" s="222">
        <v>0.50772528380949966</v>
      </c>
      <c r="G25" s="225">
        <v>-9.6473078182725445</v>
      </c>
    </row>
    <row r="26" spans="1:7" x14ac:dyDescent="0.2">
      <c r="B26" s="45" t="s">
        <v>42</v>
      </c>
      <c r="C26" s="41">
        <v>11610650</v>
      </c>
      <c r="D26" s="222">
        <v>0.14652511052793499</v>
      </c>
      <c r="E26" s="41">
        <v>15496111</v>
      </c>
      <c r="F26" s="222">
        <v>0.16331356828028157</v>
      </c>
      <c r="G26" s="225">
        <v>-25.073781415220886</v>
      </c>
    </row>
    <row r="27" spans="1:7" x14ac:dyDescent="0.2">
      <c r="B27" s="45" t="s">
        <v>43</v>
      </c>
      <c r="C27" s="41">
        <v>3095899</v>
      </c>
      <c r="D27" s="222">
        <v>3.906990075132085E-2</v>
      </c>
      <c r="E27" s="41">
        <v>5441937</v>
      </c>
      <c r="F27" s="222">
        <v>5.7352593165245817E-2</v>
      </c>
      <c r="G27" s="225">
        <v>-43.110348392493336</v>
      </c>
    </row>
    <row r="28" spans="1:7" x14ac:dyDescent="0.2">
      <c r="A28" s="44">
        <v>2</v>
      </c>
      <c r="B28" s="48" t="s">
        <v>201</v>
      </c>
      <c r="C28" s="41">
        <v>558785501</v>
      </c>
      <c r="D28" s="222">
        <v>7.0518108198449276</v>
      </c>
      <c r="E28" s="41">
        <v>1150680423</v>
      </c>
      <c r="F28" s="222">
        <v>12.127025021335596</v>
      </c>
      <c r="G28" s="225">
        <v>-51.43868881134167</v>
      </c>
    </row>
    <row r="29" spans="1:7" x14ac:dyDescent="0.2">
      <c r="A29" s="44">
        <v>3</v>
      </c>
      <c r="B29" s="45" t="s">
        <v>202</v>
      </c>
      <c r="C29" s="41">
        <v>484341369</v>
      </c>
      <c r="D29" s="222">
        <v>6.1123341609622495</v>
      </c>
      <c r="E29" s="41">
        <v>1031184522</v>
      </c>
      <c r="F29" s="222">
        <v>10.867657300803828</v>
      </c>
      <c r="G29" s="225">
        <v>-53.030581950492085</v>
      </c>
    </row>
    <row r="30" spans="1:7" x14ac:dyDescent="0.2">
      <c r="A30" s="44">
        <v>4</v>
      </c>
      <c r="B30" s="48" t="s">
        <v>203</v>
      </c>
      <c r="C30" s="41">
        <v>429859671</v>
      </c>
      <c r="D30" s="222">
        <v>5.424781196985248</v>
      </c>
      <c r="E30" s="41">
        <v>560089525</v>
      </c>
      <c r="F30" s="222">
        <v>5.902785472055406</v>
      </c>
      <c r="G30" s="225">
        <v>-23.251613927255644</v>
      </c>
    </row>
    <row r="31" spans="1:7" x14ac:dyDescent="0.2">
      <c r="A31" s="44">
        <v>5</v>
      </c>
      <c r="B31" s="48" t="s">
        <v>204</v>
      </c>
      <c r="C31" s="41">
        <v>330367213</v>
      </c>
      <c r="D31" s="222">
        <v>4.1691974523072206</v>
      </c>
      <c r="E31" s="41">
        <v>346501529</v>
      </c>
      <c r="F31" s="222">
        <v>3.6517808316914779</v>
      </c>
      <c r="G31" s="225">
        <v>-4.6563477069101129</v>
      </c>
    </row>
    <row r="32" spans="1:7" x14ac:dyDescent="0.2">
      <c r="A32" s="44">
        <v>6</v>
      </c>
      <c r="B32" s="48" t="s">
        <v>205</v>
      </c>
      <c r="C32" s="41">
        <v>316639873</v>
      </c>
      <c r="D32" s="222">
        <v>3.9959599496045697</v>
      </c>
      <c r="E32" s="41">
        <v>317232967</v>
      </c>
      <c r="F32" s="222">
        <v>3.3433193539276278</v>
      </c>
      <c r="G32" s="225">
        <v>-0.18695850106902334</v>
      </c>
    </row>
    <row r="33" spans="1:7" x14ac:dyDescent="0.2">
      <c r="A33" s="44">
        <v>7</v>
      </c>
      <c r="B33" s="48" t="s">
        <v>155</v>
      </c>
      <c r="C33" s="41">
        <v>287319572</v>
      </c>
      <c r="D33" s="222">
        <v>3.6259410148560995</v>
      </c>
      <c r="E33" s="41">
        <v>321748967</v>
      </c>
      <c r="F33" s="222">
        <v>3.3909134937962535</v>
      </c>
      <c r="G33" s="225">
        <v>-10.700701021986504</v>
      </c>
    </row>
    <row r="34" spans="1:7" x14ac:dyDescent="0.2">
      <c r="A34" s="44">
        <v>8</v>
      </c>
      <c r="B34" s="49" t="s">
        <v>206</v>
      </c>
      <c r="C34" s="41">
        <v>280960089</v>
      </c>
      <c r="D34" s="222">
        <v>3.5456850473197838</v>
      </c>
      <c r="E34" s="41">
        <v>364730921</v>
      </c>
      <c r="F34" s="222">
        <v>3.8439004580351468</v>
      </c>
      <c r="G34" s="225">
        <v>-22.967844834850183</v>
      </c>
    </row>
    <row r="35" spans="1:7" ht="24" customHeight="1" x14ac:dyDescent="0.2">
      <c r="A35" s="44">
        <v>9</v>
      </c>
      <c r="B35" s="48" t="s">
        <v>345</v>
      </c>
      <c r="C35" s="41">
        <v>274348757</v>
      </c>
      <c r="D35" s="222">
        <v>3.4622507734387455</v>
      </c>
      <c r="E35" s="41">
        <v>267316355</v>
      </c>
      <c r="F35" s="222">
        <v>2.8172480046592647</v>
      </c>
      <c r="G35" s="225">
        <v>2.6307413925346967</v>
      </c>
    </row>
    <row r="36" spans="1:7" x14ac:dyDescent="0.2">
      <c r="A36" s="44">
        <v>10</v>
      </c>
      <c r="B36" s="45" t="s">
        <v>207</v>
      </c>
      <c r="C36" s="41">
        <v>186642540</v>
      </c>
      <c r="D36" s="222">
        <v>2.3554080781622497</v>
      </c>
      <c r="E36" s="41">
        <v>239692822</v>
      </c>
      <c r="F36" s="222">
        <v>2.5261234933068288</v>
      </c>
      <c r="G36" s="225">
        <v>-22.132611881051655</v>
      </c>
    </row>
    <row r="37" spans="1:7" x14ac:dyDescent="0.2">
      <c r="A37" s="44"/>
      <c r="B37" s="45"/>
      <c r="C37" s="41"/>
      <c r="D37" s="222"/>
      <c r="E37" s="41"/>
      <c r="F37" s="222"/>
    </row>
    <row r="38" spans="1:7" x14ac:dyDescent="0.2">
      <c r="A38" s="44"/>
      <c r="B38" s="50" t="s">
        <v>208</v>
      </c>
      <c r="C38" s="46">
        <v>5574637938</v>
      </c>
      <c r="D38" s="220">
        <v>70.351310221104725</v>
      </c>
      <c r="E38" s="46">
        <v>6966666187</v>
      </c>
      <c r="F38" s="220">
        <v>73.42171942473523</v>
      </c>
      <c r="G38" s="224">
        <v>-19.981268107801185</v>
      </c>
    </row>
    <row r="39" spans="1:7" x14ac:dyDescent="0.2">
      <c r="A39" s="44"/>
      <c r="B39" s="45"/>
      <c r="C39" s="41"/>
      <c r="D39" s="222"/>
      <c r="E39" s="41"/>
      <c r="F39" s="222"/>
    </row>
    <row r="40" spans="1:7" x14ac:dyDescent="0.2">
      <c r="A40" s="44">
        <v>11</v>
      </c>
      <c r="B40" s="45" t="s">
        <v>209</v>
      </c>
      <c r="C40" s="41">
        <v>162192549</v>
      </c>
      <c r="D40" s="222">
        <v>2.0468519134615644</v>
      </c>
      <c r="E40" s="41">
        <v>158468008</v>
      </c>
      <c r="F40" s="222">
        <v>1.6700948931475907</v>
      </c>
      <c r="G40" s="225">
        <v>2.3503425372773057</v>
      </c>
    </row>
    <row r="41" spans="1:7" x14ac:dyDescent="0.2">
      <c r="A41" s="44">
        <v>12</v>
      </c>
      <c r="B41" s="29" t="s">
        <v>210</v>
      </c>
      <c r="C41" s="41">
        <v>160951313</v>
      </c>
      <c r="D41" s="222">
        <v>2.0311876533132303</v>
      </c>
      <c r="E41" s="41">
        <v>191748796</v>
      </c>
      <c r="F41" s="222">
        <v>2.0208412348238713</v>
      </c>
      <c r="G41" s="225">
        <v>-16.061369689121808</v>
      </c>
    </row>
    <row r="42" spans="1:7" x14ac:dyDescent="0.2">
      <c r="A42" s="44">
        <v>13</v>
      </c>
      <c r="B42" s="48" t="s">
        <v>61</v>
      </c>
      <c r="C42" s="41">
        <v>151613453</v>
      </c>
      <c r="D42" s="222">
        <v>1.9133448995833029</v>
      </c>
      <c r="E42" s="41">
        <v>148992307</v>
      </c>
      <c r="F42" s="222">
        <v>1.5702304470122324</v>
      </c>
      <c r="G42" s="225">
        <v>1.759249220833925</v>
      </c>
    </row>
    <row r="43" spans="1:7" x14ac:dyDescent="0.2">
      <c r="A43" s="44">
        <v>14</v>
      </c>
      <c r="B43" s="45" t="s">
        <v>211</v>
      </c>
      <c r="C43" s="41">
        <v>151434128</v>
      </c>
      <c r="D43" s="222">
        <v>1.911081838045368</v>
      </c>
      <c r="E43" s="41">
        <v>159392159</v>
      </c>
      <c r="F43" s="222">
        <v>1.6798345237839347</v>
      </c>
      <c r="G43" s="225">
        <v>-4.9927368133585563</v>
      </c>
    </row>
    <row r="44" spans="1:7" x14ac:dyDescent="0.2">
      <c r="A44" s="44">
        <v>15</v>
      </c>
      <c r="B44" s="45" t="s">
        <v>212</v>
      </c>
      <c r="C44" s="41">
        <v>139658157</v>
      </c>
      <c r="D44" s="222">
        <v>1.762470394900604</v>
      </c>
      <c r="E44" s="41">
        <v>128152564</v>
      </c>
      <c r="F44" s="222">
        <v>1.3506003223071357</v>
      </c>
      <c r="G44" s="225">
        <v>8.9780435450359075</v>
      </c>
    </row>
    <row r="45" spans="1:7" x14ac:dyDescent="0.2">
      <c r="A45" s="44">
        <v>16</v>
      </c>
      <c r="B45" s="45" t="s">
        <v>213</v>
      </c>
      <c r="C45" s="41">
        <v>135624995</v>
      </c>
      <c r="D45" s="222">
        <v>1.7115723394233422</v>
      </c>
      <c r="E45" s="41">
        <v>143271451</v>
      </c>
      <c r="F45" s="222">
        <v>1.5099383255259022</v>
      </c>
      <c r="G45" s="225">
        <v>-5.3370409433488586</v>
      </c>
    </row>
    <row r="46" spans="1:7" ht="24" customHeight="1" x14ac:dyDescent="0.2">
      <c r="A46" s="44">
        <v>17</v>
      </c>
      <c r="B46" s="48" t="s">
        <v>214</v>
      </c>
      <c r="C46" s="41">
        <v>130286686</v>
      </c>
      <c r="D46" s="222">
        <v>1.6442034740921789</v>
      </c>
      <c r="E46" s="41">
        <v>144927287</v>
      </c>
      <c r="F46" s="222">
        <v>1.5273891869482905</v>
      </c>
      <c r="G46" s="225">
        <v>-10.102032062464538</v>
      </c>
    </row>
    <row r="47" spans="1:7" x14ac:dyDescent="0.2">
      <c r="A47" s="44">
        <v>18</v>
      </c>
      <c r="B47" s="48" t="s">
        <v>215</v>
      </c>
      <c r="C47" s="41">
        <v>111303272</v>
      </c>
      <c r="D47" s="222">
        <v>1.4046349026041445</v>
      </c>
      <c r="E47" s="41">
        <v>116882368</v>
      </c>
      <c r="F47" s="222">
        <v>1.2318236870611599</v>
      </c>
      <c r="G47" s="225">
        <v>-4.773257160566768</v>
      </c>
    </row>
    <row r="48" spans="1:7" ht="24" customHeight="1" x14ac:dyDescent="0.2">
      <c r="A48" s="44">
        <v>19</v>
      </c>
      <c r="B48" s="197" t="s">
        <v>346</v>
      </c>
      <c r="C48" s="41">
        <v>104981748</v>
      </c>
      <c r="D48" s="222">
        <v>1.3248579734223163</v>
      </c>
      <c r="E48" s="41">
        <v>124276853</v>
      </c>
      <c r="F48" s="222">
        <v>1.3097541904594006</v>
      </c>
      <c r="G48" s="225">
        <v>-15.525904087706499</v>
      </c>
    </row>
    <row r="49" spans="1:7" x14ac:dyDescent="0.2">
      <c r="A49" s="44">
        <v>20</v>
      </c>
      <c r="B49" s="48" t="s">
        <v>118</v>
      </c>
      <c r="C49" s="41">
        <v>102569594</v>
      </c>
      <c r="D49" s="222">
        <v>1.2944168584580034</v>
      </c>
      <c r="E49" s="41">
        <v>86590720</v>
      </c>
      <c r="F49" s="222">
        <v>0.91257990234832087</v>
      </c>
      <c r="G49" s="225">
        <v>18.453333105441327</v>
      </c>
    </row>
    <row r="50" spans="1:7" x14ac:dyDescent="0.2">
      <c r="A50" s="44">
        <v>21</v>
      </c>
      <c r="B50" s="45" t="s">
        <v>216</v>
      </c>
      <c r="C50" s="41">
        <v>95786565</v>
      </c>
      <c r="D50" s="222">
        <v>1.2088157875498984</v>
      </c>
      <c r="E50" s="41">
        <v>72182580</v>
      </c>
      <c r="F50" s="222">
        <v>0.76073246426002539</v>
      </c>
      <c r="G50" s="225">
        <v>32.700389761629481</v>
      </c>
    </row>
    <row r="51" spans="1:7" x14ac:dyDescent="0.2">
      <c r="A51" s="44">
        <v>22</v>
      </c>
      <c r="B51" s="48" t="s">
        <v>217</v>
      </c>
      <c r="C51" s="41">
        <v>90550605</v>
      </c>
      <c r="D51" s="222">
        <v>1.1427385552054692</v>
      </c>
      <c r="E51" s="41">
        <v>79697095</v>
      </c>
      <c r="F51" s="222">
        <v>0.8399279642500358</v>
      </c>
      <c r="G51" s="225">
        <v>13.61845121205485</v>
      </c>
    </row>
    <row r="52" spans="1:7" x14ac:dyDescent="0.2">
      <c r="A52" s="44">
        <v>23</v>
      </c>
      <c r="B52" s="48" t="s">
        <v>218</v>
      </c>
      <c r="C52" s="41">
        <v>89571961</v>
      </c>
      <c r="D52" s="222">
        <v>1.1303881768659705</v>
      </c>
      <c r="E52" s="41">
        <v>103948464</v>
      </c>
      <c r="F52" s="222">
        <v>1.0955132273571342</v>
      </c>
      <c r="G52" s="225">
        <v>-13.830414079038245</v>
      </c>
    </row>
    <row r="53" spans="1:7" x14ac:dyDescent="0.2">
      <c r="A53" s="44">
        <v>24</v>
      </c>
      <c r="B53" s="45" t="s">
        <v>219</v>
      </c>
      <c r="C53" s="41">
        <v>86791230</v>
      </c>
      <c r="D53" s="222">
        <v>1.09529566119084</v>
      </c>
      <c r="E53" s="41">
        <v>145125812</v>
      </c>
      <c r="F53" s="222">
        <v>1.5294814426208811</v>
      </c>
      <c r="G53" s="225">
        <v>-40.195869498390813</v>
      </c>
    </row>
    <row r="54" spans="1:7" ht="36" customHeight="1" x14ac:dyDescent="0.2">
      <c r="A54" s="44">
        <v>25</v>
      </c>
      <c r="B54" s="48" t="s">
        <v>220</v>
      </c>
      <c r="C54" s="41">
        <v>76944712</v>
      </c>
      <c r="D54" s="222">
        <v>0.97103370012360424</v>
      </c>
      <c r="E54" s="41">
        <v>91669256</v>
      </c>
      <c r="F54" s="222">
        <v>0.96610261109762385</v>
      </c>
      <c r="G54" s="225">
        <v>-16.062685182041836</v>
      </c>
    </row>
    <row r="55" spans="1:7" x14ac:dyDescent="0.2">
      <c r="A55" s="44">
        <v>26</v>
      </c>
      <c r="B55" s="48" t="s">
        <v>221</v>
      </c>
      <c r="C55" s="41">
        <v>56548046</v>
      </c>
      <c r="D55" s="222">
        <v>0.71363004571567923</v>
      </c>
      <c r="E55" s="41">
        <v>57472831</v>
      </c>
      <c r="F55" s="222">
        <v>0.6057063678609157</v>
      </c>
      <c r="G55" s="225">
        <v>-1.609082037389109</v>
      </c>
    </row>
    <row r="56" spans="1:7" x14ac:dyDescent="0.2">
      <c r="A56" s="44">
        <v>27</v>
      </c>
      <c r="B56" s="48" t="s">
        <v>222</v>
      </c>
      <c r="C56" s="41">
        <v>54932703</v>
      </c>
      <c r="D56" s="222">
        <v>0.69324459687211526</v>
      </c>
      <c r="E56" s="41">
        <v>43038826</v>
      </c>
      <c r="F56" s="222">
        <v>0.45358633844673402</v>
      </c>
      <c r="G56" s="225">
        <v>27.635226388377788</v>
      </c>
    </row>
    <row r="57" spans="1:7" x14ac:dyDescent="0.2">
      <c r="A57" s="44">
        <v>28</v>
      </c>
      <c r="B57" s="48" t="s">
        <v>80</v>
      </c>
      <c r="C57" s="41">
        <v>51665592</v>
      </c>
      <c r="D57" s="222">
        <v>0.65201401973973838</v>
      </c>
      <c r="E57" s="41">
        <v>59072871</v>
      </c>
      <c r="F57" s="222">
        <v>0.62256919504324437</v>
      </c>
      <c r="G57" s="225">
        <v>-12.539222953968155</v>
      </c>
    </row>
    <row r="58" spans="1:7" x14ac:dyDescent="0.2">
      <c r="A58" s="44">
        <v>29</v>
      </c>
      <c r="B58" s="48" t="s">
        <v>223</v>
      </c>
      <c r="C58" s="41">
        <v>50508348</v>
      </c>
      <c r="D58" s="222">
        <v>0.63740972928159945</v>
      </c>
      <c r="E58" s="41">
        <v>34698277</v>
      </c>
      <c r="F58" s="222">
        <v>0.36568526322814948</v>
      </c>
      <c r="G58" s="225">
        <v>45.564426729315684</v>
      </c>
    </row>
    <row r="59" spans="1:7" x14ac:dyDescent="0.2">
      <c r="A59" s="44">
        <v>30</v>
      </c>
      <c r="B59" s="48" t="s">
        <v>224</v>
      </c>
      <c r="C59" s="41">
        <v>46147234</v>
      </c>
      <c r="D59" s="222">
        <v>0.58237295607123452</v>
      </c>
      <c r="E59" s="41">
        <v>20150556</v>
      </c>
      <c r="F59" s="222">
        <v>0.21236678049038482</v>
      </c>
      <c r="G59" s="225">
        <v>129.01221187147391</v>
      </c>
    </row>
    <row r="60" spans="1:7" x14ac:dyDescent="0.2">
      <c r="A60" s="44">
        <v>31</v>
      </c>
      <c r="B60" s="48" t="s">
        <v>225</v>
      </c>
      <c r="C60" s="41">
        <v>43892373</v>
      </c>
      <c r="D60" s="222">
        <v>0.55391686125741013</v>
      </c>
      <c r="E60" s="41">
        <v>52610242</v>
      </c>
      <c r="F60" s="222">
        <v>0.55445952530342202</v>
      </c>
      <c r="G60" s="225">
        <v>-16.570668882306229</v>
      </c>
    </row>
    <row r="61" spans="1:7" x14ac:dyDescent="0.2">
      <c r="A61" s="44">
        <v>32</v>
      </c>
      <c r="B61" s="48" t="s">
        <v>226</v>
      </c>
      <c r="C61" s="41">
        <v>37878439</v>
      </c>
      <c r="D61" s="222">
        <v>0.47802168363533853</v>
      </c>
      <c r="E61" s="41">
        <v>44807171</v>
      </c>
      <c r="F61" s="222">
        <v>0.47222293261546411</v>
      </c>
      <c r="G61" s="225">
        <v>-15.463444456245634</v>
      </c>
    </row>
    <row r="62" spans="1:7" x14ac:dyDescent="0.2">
      <c r="A62" s="44">
        <v>33</v>
      </c>
      <c r="B62" s="48" t="s">
        <v>227</v>
      </c>
      <c r="C62" s="41">
        <v>36775280</v>
      </c>
      <c r="D62" s="222">
        <v>0.46409993985657616</v>
      </c>
      <c r="E62" s="41">
        <v>43940889</v>
      </c>
      <c r="F62" s="222">
        <v>0.46309318357346391</v>
      </c>
      <c r="G62" s="225">
        <v>-16.307382857001372</v>
      </c>
    </row>
    <row r="63" spans="1:7" x14ac:dyDescent="0.2">
      <c r="A63" s="44">
        <v>34</v>
      </c>
      <c r="B63" s="48" t="s">
        <v>228</v>
      </c>
      <c r="C63" s="41">
        <v>35694225</v>
      </c>
      <c r="D63" s="222">
        <v>0.45045714609724519</v>
      </c>
      <c r="E63" s="41">
        <v>59913654</v>
      </c>
      <c r="F63" s="222">
        <v>0.6314302100346445</v>
      </c>
      <c r="G63" s="225">
        <v>-40.423889018686786</v>
      </c>
    </row>
    <row r="64" spans="1:7" x14ac:dyDescent="0.2">
      <c r="A64" s="44">
        <v>35</v>
      </c>
      <c r="B64" s="48" t="s">
        <v>229</v>
      </c>
      <c r="C64" s="41">
        <v>30303865</v>
      </c>
      <c r="D64" s="222">
        <v>0.38243140294028499</v>
      </c>
      <c r="E64" s="41">
        <v>41711788</v>
      </c>
      <c r="F64" s="222">
        <v>0.43960068030169819</v>
      </c>
      <c r="G64" s="225">
        <v>-27.349398208487251</v>
      </c>
    </row>
    <row r="65" spans="1:7" x14ac:dyDescent="0.2">
      <c r="A65" s="44">
        <v>36</v>
      </c>
      <c r="B65" s="49" t="s">
        <v>230</v>
      </c>
      <c r="C65" s="41">
        <v>26944080</v>
      </c>
      <c r="D65" s="222">
        <v>0.34003129024417428</v>
      </c>
      <c r="E65" s="41">
        <v>70890853</v>
      </c>
      <c r="F65" s="222">
        <v>0.74711894886806784</v>
      </c>
      <c r="G65" s="225">
        <v>-61.992162797081875</v>
      </c>
    </row>
    <row r="66" spans="1:7" x14ac:dyDescent="0.2">
      <c r="A66" s="44">
        <v>37</v>
      </c>
      <c r="B66" s="48" t="s">
        <v>231</v>
      </c>
      <c r="C66" s="41">
        <v>23822093</v>
      </c>
      <c r="D66" s="222">
        <v>0.30063216183691233</v>
      </c>
      <c r="E66" s="41">
        <v>19525311</v>
      </c>
      <c r="F66" s="222">
        <v>0.20577732123835665</v>
      </c>
      <c r="G66" s="225">
        <v>22.006215419564889</v>
      </c>
    </row>
    <row r="67" spans="1:7" x14ac:dyDescent="0.2">
      <c r="A67" s="44">
        <v>38</v>
      </c>
      <c r="B67" s="48" t="s">
        <v>232</v>
      </c>
      <c r="C67" s="41">
        <v>15985851</v>
      </c>
      <c r="D67" s="222">
        <v>0.20173966011016609</v>
      </c>
      <c r="E67" s="41">
        <v>5312639</v>
      </c>
      <c r="F67" s="222">
        <v>5.5989921088909773E-2</v>
      </c>
      <c r="G67" s="225">
        <v>200.90226345136571</v>
      </c>
    </row>
    <row r="68" spans="1:7" x14ac:dyDescent="0.2">
      <c r="A68" s="44">
        <v>39</v>
      </c>
      <c r="B68" s="48" t="s">
        <v>233</v>
      </c>
      <c r="C68" s="41">
        <v>11166946</v>
      </c>
      <c r="D68" s="222">
        <v>0.14092561544009002</v>
      </c>
      <c r="E68" s="41">
        <v>14072460</v>
      </c>
      <c r="F68" s="222">
        <v>0.14830970538876051</v>
      </c>
      <c r="G68" s="225">
        <v>-20.646809441988111</v>
      </c>
    </row>
    <row r="69" spans="1:7" x14ac:dyDescent="0.2">
      <c r="A69" s="44">
        <v>40</v>
      </c>
      <c r="B69" s="48" t="s">
        <v>234</v>
      </c>
      <c r="C69" s="41">
        <v>4948584</v>
      </c>
      <c r="D69" s="222">
        <v>6.2450579214494505E-2</v>
      </c>
      <c r="E69" s="41">
        <v>5799380</v>
      </c>
      <c r="F69" s="222">
        <v>6.111968619825317E-2</v>
      </c>
      <c r="G69" s="225">
        <v>-14.670464773820646</v>
      </c>
    </row>
    <row r="70" spans="1:7" x14ac:dyDescent="0.2">
      <c r="A70" s="44">
        <v>41</v>
      </c>
      <c r="B70" s="48" t="s">
        <v>235</v>
      </c>
      <c r="C70" s="41">
        <v>3623279</v>
      </c>
      <c r="D70" s="360">
        <v>4.5725377644537185E-2</v>
      </c>
      <c r="E70" s="41">
        <v>5291118</v>
      </c>
      <c r="F70" s="222">
        <v>5.5763111194287833E-2</v>
      </c>
      <c r="G70" s="225">
        <v>-31.52148562931313</v>
      </c>
    </row>
    <row r="71" spans="1:7" x14ac:dyDescent="0.2">
      <c r="A71" s="44">
        <v>42</v>
      </c>
      <c r="B71" s="49" t="s">
        <v>236</v>
      </c>
      <c r="C71" s="41">
        <v>2242227</v>
      </c>
      <c r="D71" s="222">
        <v>2.8296655140213515E-2</v>
      </c>
      <c r="E71" s="41">
        <v>1844580</v>
      </c>
      <c r="F71" s="222">
        <v>1.9440035101609802E-2</v>
      </c>
      <c r="G71" s="225">
        <v>21.557590345769761</v>
      </c>
    </row>
    <row r="72" spans="1:7" x14ac:dyDescent="0.2">
      <c r="A72" s="44">
        <v>43</v>
      </c>
      <c r="B72" s="48" t="s">
        <v>237</v>
      </c>
      <c r="C72" s="41">
        <v>130706</v>
      </c>
      <c r="D72" s="222">
        <v>1.6494951700950654E-3</v>
      </c>
      <c r="E72" s="41">
        <v>32750</v>
      </c>
      <c r="F72" s="222">
        <v>3.4515236507916215E-4</v>
      </c>
      <c r="G72" s="225">
        <v>299.10229007633586</v>
      </c>
    </row>
    <row r="73" spans="1:7" x14ac:dyDescent="0.2">
      <c r="A73" s="44">
        <v>44</v>
      </c>
      <c r="B73" s="48" t="s">
        <v>238</v>
      </c>
      <c r="C73" s="41">
        <v>99310</v>
      </c>
      <c r="D73" s="222">
        <v>1.2532811450288504E-3</v>
      </c>
      <c r="E73" s="41">
        <v>11302</v>
      </c>
      <c r="F73" s="222">
        <v>1.1911181771373103E-4</v>
      </c>
      <c r="G73" s="225">
        <v>778.69403645372495</v>
      </c>
    </row>
    <row r="74" spans="1:7" x14ac:dyDescent="0.2">
      <c r="A74" s="44">
        <v>45</v>
      </c>
      <c r="B74" s="48" t="s">
        <v>239</v>
      </c>
      <c r="C74" s="368" t="s">
        <v>367</v>
      </c>
      <c r="D74" s="222">
        <v>0</v>
      </c>
      <c r="E74" s="368" t="s">
        <v>367</v>
      </c>
      <c r="F74" s="222">
        <v>0</v>
      </c>
      <c r="G74" s="222">
        <v>0</v>
      </c>
    </row>
    <row r="75" spans="1:7" x14ac:dyDescent="0.2">
      <c r="A75" s="44">
        <v>46</v>
      </c>
      <c r="B75" s="48" t="s">
        <v>240</v>
      </c>
      <c r="C75" s="368" t="s">
        <v>367</v>
      </c>
      <c r="D75" s="222">
        <v>0</v>
      </c>
      <c r="E75" s="368" t="s">
        <v>367</v>
      </c>
      <c r="F75" s="222">
        <v>0</v>
      </c>
      <c r="G75" s="222">
        <v>0</v>
      </c>
    </row>
    <row r="76" spans="1:7" x14ac:dyDescent="0.2">
      <c r="A76" s="44">
        <v>47</v>
      </c>
      <c r="B76" s="48" t="s">
        <v>86</v>
      </c>
      <c r="C76" s="41">
        <v>25792078</v>
      </c>
      <c r="D76" s="222">
        <v>0.32549315324250755</v>
      </c>
      <c r="E76" s="41">
        <v>46373709</v>
      </c>
      <c r="F76" s="222">
        <v>0.48873268210207116</v>
      </c>
      <c r="G76" s="225">
        <v>-44.382110993106025</v>
      </c>
    </row>
    <row r="77" spans="1:7" x14ac:dyDescent="0.2">
      <c r="A77" s="287"/>
      <c r="B77" s="288"/>
      <c r="C77" s="289"/>
      <c r="D77" s="290"/>
      <c r="E77" s="289"/>
      <c r="F77" s="290"/>
      <c r="G77" s="291"/>
    </row>
    <row r="79" spans="1:7" s="208" customFormat="1" ht="12" customHeight="1" x14ac:dyDescent="0.2">
      <c r="A79" s="227" t="s">
        <v>106</v>
      </c>
      <c r="B79" s="228"/>
      <c r="C79" s="229"/>
      <c r="E79" s="229"/>
      <c r="G79" s="265"/>
    </row>
    <row r="80" spans="1:7" s="208" customFormat="1" ht="12" customHeight="1" x14ac:dyDescent="0.2">
      <c r="A80" s="292" t="s">
        <v>88</v>
      </c>
      <c r="B80" s="208" t="s">
        <v>241</v>
      </c>
      <c r="C80" s="229"/>
      <c r="E80" s="229"/>
      <c r="G80" s="265"/>
    </row>
    <row r="81" spans="1:7" s="208" customFormat="1" ht="12" customHeight="1" x14ac:dyDescent="0.2">
      <c r="A81" s="275" t="s">
        <v>90</v>
      </c>
      <c r="B81" s="208" t="s">
        <v>242</v>
      </c>
      <c r="C81" s="229"/>
      <c r="E81" s="229"/>
      <c r="G81" s="265"/>
    </row>
    <row r="82" spans="1:7" s="208" customFormat="1" ht="12" customHeight="1" x14ac:dyDescent="0.2">
      <c r="A82" s="275" t="s">
        <v>367</v>
      </c>
      <c r="B82" s="208" t="s">
        <v>369</v>
      </c>
      <c r="C82" s="229"/>
      <c r="E82" s="229"/>
      <c r="G82" s="265"/>
    </row>
    <row r="83" spans="1:7" s="231" customFormat="1" ht="12.75" customHeight="1" x14ac:dyDescent="0.2">
      <c r="A83" s="275" t="s">
        <v>162</v>
      </c>
      <c r="B83" s="209" t="s">
        <v>368</v>
      </c>
      <c r="C83" s="230"/>
      <c r="E83" s="230"/>
      <c r="G83" s="232"/>
    </row>
    <row r="84" spans="1:7" s="231" customFormat="1" ht="12.75" customHeight="1" x14ac:dyDescent="0.2">
      <c r="A84" s="292" t="s">
        <v>364</v>
      </c>
      <c r="B84" s="208" t="s">
        <v>365</v>
      </c>
      <c r="C84" s="230"/>
      <c r="E84" s="230"/>
      <c r="G84" s="232"/>
    </row>
    <row r="85" spans="1:7" s="208" customFormat="1" ht="12" customHeight="1" x14ac:dyDescent="0.2">
      <c r="A85" s="292" t="s">
        <v>100</v>
      </c>
      <c r="B85" s="208" t="s">
        <v>101</v>
      </c>
      <c r="C85" s="229"/>
      <c r="E85" s="229"/>
      <c r="G85" s="265"/>
    </row>
    <row r="86" spans="1:7" s="208" customFormat="1" ht="12" customHeight="1" x14ac:dyDescent="0.2">
      <c r="A86" s="275" t="s">
        <v>102</v>
      </c>
      <c r="B86" s="208" t="s">
        <v>103</v>
      </c>
      <c r="C86" s="229"/>
      <c r="E86" s="229"/>
      <c r="G86" s="265"/>
    </row>
    <row r="87" spans="1:7" s="208" customFormat="1" ht="12" customHeight="1" x14ac:dyDescent="0.2">
      <c r="A87" s="208" t="s">
        <v>362</v>
      </c>
      <c r="B87" s="263"/>
      <c r="C87" s="229"/>
      <c r="E87" s="229"/>
      <c r="G87" s="265"/>
    </row>
    <row r="88" spans="1:7" x14ac:dyDescent="0.2">
      <c r="A88" s="64"/>
      <c r="B88" s="150"/>
      <c r="G88" s="18"/>
    </row>
  </sheetData>
  <mergeCells count="11">
    <mergeCell ref="A1:G1"/>
    <mergeCell ref="A2:G2"/>
    <mergeCell ref="A3:G3"/>
    <mergeCell ref="A4:G4"/>
    <mergeCell ref="A12:B14"/>
    <mergeCell ref="C12:D12"/>
    <mergeCell ref="E12:F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USER</cp:lastModifiedBy>
  <dcterms:created xsi:type="dcterms:W3CDTF">2020-10-27T04:29:27Z</dcterms:created>
  <dcterms:modified xsi:type="dcterms:W3CDTF">2020-10-28T08:16:21Z</dcterms:modified>
</cp:coreProperties>
</file>