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Jeng Soliven\Desktop\Jeng_2022\Press Release\Feb 2022\08-Apr_22\"/>
    </mc:Choice>
  </mc:AlternateContent>
  <xr:revisionPtr revIDLastSave="0" documentId="13_ncr:8001_{B5A71008-AA7E-4B5D-80D4-D0AC6570B48B}" xr6:coauthVersionLast="47" xr6:coauthVersionMax="47" xr10:uidLastSave="{00000000-0000-0000-0000-000000000000}"/>
  <bookViews>
    <workbookView xWindow="3405" yWindow="1080" windowWidth="19290" windowHeight="9210" tabRatio="916" xr2:uid="{E7A008CB-9882-4C55-84A0-C76A6AC2C893}"/>
  </bookViews>
  <sheets>
    <sheet name="Table1" sheetId="1" r:id="rId1"/>
    <sheet name="Table2" sheetId="2" r:id="rId2"/>
    <sheet name="Table3" sheetId="3" r:id="rId3"/>
    <sheet name="Table4" sheetId="4" r:id="rId4"/>
    <sheet name="Table5" sheetId="5" r:id="rId5"/>
    <sheet name="Table6" sheetId="6" r:id="rId6"/>
    <sheet name="Table7" sheetId="17" r:id="rId7"/>
    <sheet name="Table8" sheetId="7" r:id="rId8"/>
    <sheet name="Table9" sheetId="8" r:id="rId9"/>
    <sheet name="Table10" sheetId="9" r:id="rId10"/>
    <sheet name="Table11" sheetId="10" r:id="rId11"/>
    <sheet name="Table12" sheetId="11" r:id="rId12"/>
    <sheet name="Table13" sheetId="12" r:id="rId13"/>
    <sheet name="Table14" sheetId="18" r:id="rId14"/>
    <sheet name="Table15" sheetId="13" r:id="rId15"/>
    <sheet name="Table16" sheetId="14" r:id="rId16"/>
    <sheet name="Table17" sheetId="15" r:id="rId17"/>
    <sheet name="Table18" sheetId="16" r:id="rId18"/>
    <sheet name="Table19" sheetId="19" r:id="rId19"/>
  </sheets>
  <definedNames>
    <definedName name="_xlnm.Database" localSheetId="1">#REF!</definedName>
    <definedName name="_xlnm.Database">#REF!</definedName>
    <definedName name="_xlnm.Print_Area" localSheetId="9">Table10!$A$1:$G$88</definedName>
    <definedName name="_xlnm.Print_Area" localSheetId="10">Table11!$A$1:$E$84</definedName>
    <definedName name="_xlnm.Print_Area" localSheetId="11">Table12!$A$1:$G$85</definedName>
    <definedName name="_xlnm.Print_Area" localSheetId="12">Table13!$A$1:$E$84</definedName>
    <definedName name="_xlnm.Print_Area" localSheetId="15">Table16!$A$1:$L$32</definedName>
    <definedName name="_xlnm.Print_Area" localSheetId="16">Table17!$A$1:$H$42</definedName>
    <definedName name="_xlnm.Print_Area" localSheetId="2">Table3!$A$1:$G$94</definedName>
    <definedName name="_xlnm.Print_Area" localSheetId="3">Table4!$A$1:$E$89</definedName>
    <definedName name="_xlnm.Print_Area" localSheetId="8">Table9!$A$1:$L$30</definedName>
    <definedName name="sss" localSheetId="1">#REF!</definedName>
    <definedName name="ss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14" i="18" l="1"/>
  <c r="F34" i="15" l="1"/>
  <c r="F33" i="15"/>
  <c r="F32" i="15"/>
  <c r="F31" i="15"/>
  <c r="F30" i="15"/>
  <c r="F29" i="15"/>
  <c r="F28" i="15"/>
  <c r="F27" i="15"/>
  <c r="F26" i="15"/>
  <c r="F25" i="15"/>
  <c r="F24" i="15"/>
  <c r="F23" i="15"/>
  <c r="F22" i="15"/>
  <c r="F21" i="15"/>
  <c r="F20" i="15"/>
  <c r="F19" i="15"/>
  <c r="F18" i="15"/>
  <c r="F17" i="15"/>
  <c r="F16" i="15"/>
  <c r="F15" i="15"/>
  <c r="F14" i="15"/>
  <c r="F12" i="15"/>
  <c r="E28" i="13"/>
  <c r="F28" i="13" s="1"/>
  <c r="C28" i="13"/>
  <c r="D28" i="13" s="1"/>
  <c r="I28" i="13"/>
  <c r="J28" i="13" s="1"/>
  <c r="G28" i="13"/>
  <c r="H28" i="13" s="1"/>
  <c r="E15" i="13"/>
  <c r="F15" i="13" s="1"/>
  <c r="C15" i="13"/>
  <c r="D15" i="13" s="1"/>
  <c r="I15" i="13"/>
  <c r="J15" i="13" s="1"/>
  <c r="G15" i="13"/>
  <c r="K15" i="13" s="1"/>
  <c r="E28" i="7"/>
  <c r="F28" i="7" s="1"/>
  <c r="C28" i="7"/>
  <c r="D28" i="7" s="1"/>
  <c r="I28" i="7"/>
  <c r="G28" i="7"/>
  <c r="E15" i="7"/>
  <c r="L15" i="7" s="1"/>
  <c r="C15" i="7"/>
  <c r="D15" i="7" s="1"/>
  <c r="I15" i="7"/>
  <c r="J15" i="7" s="1"/>
  <c r="G15" i="7"/>
  <c r="K15" i="7" s="1"/>
  <c r="L28" i="7" l="1"/>
  <c r="L15" i="13"/>
  <c r="L28" i="13"/>
  <c r="H15" i="13"/>
  <c r="H15" i="7"/>
  <c r="K28" i="7"/>
  <c r="J28" i="7"/>
  <c r="K28" i="13"/>
  <c r="F15" i="7"/>
  <c r="H28" i="7"/>
</calcChain>
</file>

<file path=xl/sharedStrings.xml><?xml version="1.0" encoding="utf-8"?>
<sst xmlns="http://schemas.openxmlformats.org/spreadsheetml/2006/main" count="1516" uniqueCount="447">
  <si>
    <t>REPUBLIC OF THE PHILIPPINES</t>
  </si>
  <si>
    <t>PHILIPPINE STATISTICS AUTHORITY</t>
  </si>
  <si>
    <t>Quezon City</t>
  </si>
  <si>
    <t>Month/Year</t>
  </si>
  <si>
    <t>Total Trade</t>
  </si>
  <si>
    <t>Balance of Trade in Goods</t>
  </si>
  <si>
    <t>Cumulative</t>
  </si>
  <si>
    <t>Imports</t>
  </si>
  <si>
    <t>Exports</t>
  </si>
  <si>
    <t>(1)</t>
  </si>
  <si>
    <t>(2)</t>
  </si>
  <si>
    <t>(3)</t>
  </si>
  <si>
    <t>(4)</t>
  </si>
  <si>
    <t>(5)</t>
  </si>
  <si>
    <t>(6)</t>
  </si>
  <si>
    <t>(7)</t>
  </si>
  <si>
    <t>(8)</t>
  </si>
  <si>
    <t>January</t>
  </si>
  <si>
    <t>February</t>
  </si>
  <si>
    <t>March</t>
  </si>
  <si>
    <t>April</t>
  </si>
  <si>
    <t>May</t>
  </si>
  <si>
    <t>June</t>
  </si>
  <si>
    <t>July</t>
  </si>
  <si>
    <t>August</t>
  </si>
  <si>
    <t>September</t>
  </si>
  <si>
    <t>October</t>
  </si>
  <si>
    <t>November</t>
  </si>
  <si>
    <t>December</t>
  </si>
  <si>
    <t xml:space="preserve">Details may not add up to total due to rounding. </t>
  </si>
  <si>
    <t>Commodity Groups</t>
  </si>
  <si>
    <t>Electronic Products</t>
  </si>
  <si>
    <t>a) Components/Devices (Semiconductors)</t>
  </si>
  <si>
    <t>b) Electronic Data Processing</t>
  </si>
  <si>
    <t>c) Office Equipment</t>
  </si>
  <si>
    <t>d) Consumer Electronics</t>
  </si>
  <si>
    <t>e) Telecommunication</t>
  </si>
  <si>
    <t>f) Communication/Radar</t>
  </si>
  <si>
    <t>g) Control and Instrumentation</t>
  </si>
  <si>
    <t>h) Medical/Industrial Instrumentation</t>
  </si>
  <si>
    <t>i) Automotive Electronics</t>
  </si>
  <si>
    <t>Ignition Wiring Set and Other Wiring Sets Used in Vehicles, Aircrafts and Ships 1/</t>
  </si>
  <si>
    <t>Coconut Oil 2/</t>
  </si>
  <si>
    <t>Other Mineral Products</t>
  </si>
  <si>
    <t>Chemicals</t>
  </si>
  <si>
    <t>TOP TEN  EXPORTS TOTAL</t>
  </si>
  <si>
    <t>Bananas (Fresh)</t>
  </si>
  <si>
    <t>Processed Food and Beverages</t>
  </si>
  <si>
    <t>Articles of Apparel and Clothing Accessories</t>
  </si>
  <si>
    <t>Travel Goods and Handbags</t>
  </si>
  <si>
    <t>Pineapple and Pineapple Products</t>
  </si>
  <si>
    <t>Woodcrafts and Furniture</t>
  </si>
  <si>
    <t>Processed Tropical Fruits</t>
  </si>
  <si>
    <t>Dessicated Coconut</t>
  </si>
  <si>
    <t>Copper Concentrates</t>
  </si>
  <si>
    <t>Seaweeds and Carageenan</t>
  </si>
  <si>
    <t>Non-Metallic Mineral Manufactures</t>
  </si>
  <si>
    <t>Textile Yarns/Fabrics</t>
  </si>
  <si>
    <t>Lumber</t>
  </si>
  <si>
    <t>Natural Rubber</t>
  </si>
  <si>
    <t>Unmanufactured Tobacco</t>
  </si>
  <si>
    <t>Other Products Manufactured from Materials Imported on Consignment Basis</t>
  </si>
  <si>
    <t>Activated Carbon</t>
  </si>
  <si>
    <t>Footwear</t>
  </si>
  <si>
    <t>Fertilizers, Manufactured</t>
  </si>
  <si>
    <t>Plywood</t>
  </si>
  <si>
    <t>Basketworks</t>
  </si>
  <si>
    <t>Other Coconut Product</t>
  </si>
  <si>
    <t>Iron Ore Agglomerates</t>
  </si>
  <si>
    <t>Copra Oil Cake or Meal</t>
  </si>
  <si>
    <t>Other Fruits and Vegetables</t>
  </si>
  <si>
    <t>Other Agro-based</t>
  </si>
  <si>
    <t>Fine Jewelry</t>
  </si>
  <si>
    <t>Other Forest Products</t>
  </si>
  <si>
    <t>Abaca Fibers</t>
  </si>
  <si>
    <t>Shrimps and Prawns, Fresh, Chilled or Frozen</t>
  </si>
  <si>
    <t>Petroleum Products 7/</t>
  </si>
  <si>
    <t>Others</t>
  </si>
  <si>
    <t>1/</t>
  </si>
  <si>
    <t xml:space="preserve">consists only of electrical wiring harness for motor vehicles                                           </t>
  </si>
  <si>
    <t>2/</t>
  </si>
  <si>
    <t>3/</t>
  </si>
  <si>
    <t xml:space="preserve">extracted from copper ores and concentrates                                                             </t>
  </si>
  <si>
    <t>4/</t>
  </si>
  <si>
    <t xml:space="preserve">includes fresh, frozen, prepared or preserved in airtight containers                                    </t>
  </si>
  <si>
    <t>5/</t>
  </si>
  <si>
    <t xml:space="preserve">replacements and goods returned to the country whence exported                                          </t>
  </si>
  <si>
    <t>6/</t>
  </si>
  <si>
    <t>7/</t>
  </si>
  <si>
    <t>includes refined petroleum products, manufactures from crude petroleum oil imported on consignment basis</t>
  </si>
  <si>
    <t>p</t>
  </si>
  <si>
    <t>preliminary</t>
  </si>
  <si>
    <t>r</t>
  </si>
  <si>
    <t>revised</t>
  </si>
  <si>
    <t>Total Exports</t>
  </si>
  <si>
    <t>Growth rates were computed from actual values</t>
  </si>
  <si>
    <t>Major Type of Goods</t>
  </si>
  <si>
    <t>Total Agro-Based Products</t>
  </si>
  <si>
    <t>Agro-Based Products</t>
  </si>
  <si>
    <t>Coconut Products</t>
  </si>
  <si>
    <t>Copra</t>
  </si>
  <si>
    <t>Coconut Oil</t>
  </si>
  <si>
    <t>Desiccated Coconut</t>
  </si>
  <si>
    <t>Copra Meal/Cake</t>
  </si>
  <si>
    <t>Sugar and Products</t>
  </si>
  <si>
    <t>Centrifugal and Refined</t>
  </si>
  <si>
    <t>Molasses</t>
  </si>
  <si>
    <t>Fruits and Vegetables</t>
  </si>
  <si>
    <t>Canned Pineapple</t>
  </si>
  <si>
    <t>Pineapple Juice</t>
  </si>
  <si>
    <t>Pineapple Concentrates</t>
  </si>
  <si>
    <t>Bananas</t>
  </si>
  <si>
    <t>Mangoes</t>
  </si>
  <si>
    <t>Other Agro-Based Products</t>
  </si>
  <si>
    <t>Coffee, Raw, not Roasted</t>
  </si>
  <si>
    <t>Tobacco Unmanufactured</t>
  </si>
  <si>
    <t>Ramie Fibers, Raw or Roasted</t>
  </si>
  <si>
    <t>Seaweeds, Dried</t>
  </si>
  <si>
    <t>Rice</t>
  </si>
  <si>
    <t>Forest Products</t>
  </si>
  <si>
    <t>Logs</t>
  </si>
  <si>
    <t>Veneer Sheets/Corestocks</t>
  </si>
  <si>
    <t>Mineral Products</t>
  </si>
  <si>
    <t>Copper Metal</t>
  </si>
  <si>
    <t>Gold</t>
  </si>
  <si>
    <t>Chromium Ore</t>
  </si>
  <si>
    <t>Nickel</t>
  </si>
  <si>
    <t>Petroleum Products</t>
  </si>
  <si>
    <t>Manufactured Goods</t>
  </si>
  <si>
    <t>Components/Devices (Semiconductors)</t>
  </si>
  <si>
    <t>Electronic Data Processing</t>
  </si>
  <si>
    <t>Office Equipment</t>
  </si>
  <si>
    <t>Consumer Electronics</t>
  </si>
  <si>
    <t>Telecommunication</t>
  </si>
  <si>
    <t>Communication/Radar</t>
  </si>
  <si>
    <t>Control and Instrumentation</t>
  </si>
  <si>
    <t>Medical/Industrial Instrumentation</t>
  </si>
  <si>
    <t>Automotive Electronics</t>
  </si>
  <si>
    <t>Other Electronics</t>
  </si>
  <si>
    <t>Garments</t>
  </si>
  <si>
    <t>Wood Manufactures</t>
  </si>
  <si>
    <t>Furniture and Fixtures</t>
  </si>
  <si>
    <t>Machinery and Transport Equipment</t>
  </si>
  <si>
    <t>Processed food and Beverages</t>
  </si>
  <si>
    <t>Iron and Steel</t>
  </si>
  <si>
    <t>Basketwork, Wickerwork and Other Articles of Plaiting Materials</t>
  </si>
  <si>
    <t>Special Transactions</t>
  </si>
  <si>
    <t>Re-Export</t>
  </si>
  <si>
    <t>a</t>
  </si>
  <si>
    <t>-</t>
  </si>
  <si>
    <t>no export data</t>
  </si>
  <si>
    <t>Countries</t>
  </si>
  <si>
    <t>Current</t>
  </si>
  <si>
    <t>(9)</t>
  </si>
  <si>
    <t>(10)</t>
  </si>
  <si>
    <t>Top 10 Countries Total</t>
  </si>
  <si>
    <t xml:space="preserve">China, People's Republic of                                                                                                                                                                                                                                   </t>
  </si>
  <si>
    <t xml:space="preserve">Hong Kong                                                                                                                                                                                                                                                     </t>
  </si>
  <si>
    <t xml:space="preserve">Singapore                                                                                                                                                                                                                                                     </t>
  </si>
  <si>
    <t xml:space="preserve">Thailand                                                                                                                                                                                                                                                      </t>
  </si>
  <si>
    <t xml:space="preserve">Netherlands                                                                                                                                                                                                                                                   </t>
  </si>
  <si>
    <t xml:space="preserve">Korea, Republic of                                                                                                                                                                                                                                            </t>
  </si>
  <si>
    <t xml:space="preserve">Taiwan                                                                                                                                                                                                                                                        </t>
  </si>
  <si>
    <t xml:space="preserve">Germany                                                                                                                                                                                                                                                       </t>
  </si>
  <si>
    <t>Other Countries</t>
  </si>
  <si>
    <t xml:space="preserve">Vietnam                                                                                                                                                                                                                                                       </t>
  </si>
  <si>
    <t xml:space="preserve">Indonesia                                                                                                                                                                                                                                                     </t>
  </si>
  <si>
    <t xml:space="preserve">Mexico                                                                                                                                                                                                                                                        </t>
  </si>
  <si>
    <t xml:space="preserve">India                                                                                                                                                                                                                                                         </t>
  </si>
  <si>
    <t xml:space="preserve">France                                                                                                                                                                                                                                                        </t>
  </si>
  <si>
    <t xml:space="preserve">Switzerland                                                                                                                                                                                                                                                   </t>
  </si>
  <si>
    <t xml:space="preserve">Canada                                                                                                                                                                                                                                                        </t>
  </si>
  <si>
    <t xml:space="preserve">Australia                                                                                                                                                                                                                                                     </t>
  </si>
  <si>
    <t xml:space="preserve">UK Great Britain and N. Ireland                                                                                                                                                                                                                               </t>
  </si>
  <si>
    <t>Details may not add up to total due to rounding.</t>
  </si>
  <si>
    <t>includes Alaska and Hawaii</t>
  </si>
  <si>
    <t xml:space="preserve">includes Okinawa          </t>
  </si>
  <si>
    <t>includes Sabah and Sarawak</t>
  </si>
  <si>
    <t>Economic Sector Statistics Service</t>
  </si>
  <si>
    <t>Economic Bloc</t>
  </si>
  <si>
    <t>includes Brunei Darussalam, Cambodia, Indonesia, Laos, Malaysia, Myanmar,  Singapore, Thailand and Vietnam</t>
  </si>
  <si>
    <t>includes Austria, Belgium, Bulgaria, Croatia, Cyprus, Czech Republic, Denmark, Estonia, Finland, France, Germany, Greece, Hungary, Ireland, Italy, Latvia, Lithuania,  
Luxembourg, Malta, Netherlands, Poland, Portugal, Romania, Slovakia, Slovenia,  Spain, Sweden and UK Great Britain</t>
  </si>
  <si>
    <t>includes all other countries not included in the economic bloc</t>
  </si>
  <si>
    <t>Total Imports</t>
  </si>
  <si>
    <t>Mineral Fuels, Lubricants and Related Materials</t>
  </si>
  <si>
    <t>Transport Equipment</t>
  </si>
  <si>
    <t>Industrial Machinery and Equipment</t>
  </si>
  <si>
    <t>Cereals and Cereal Preparations</t>
  </si>
  <si>
    <t>Plastics in Primary  and  Non-Primary Forms</t>
  </si>
  <si>
    <t>Miscellaneous Manufactured Articles</t>
  </si>
  <si>
    <t>TOP TEN  IMPORTS TOTAL</t>
  </si>
  <si>
    <t>Organic and Inorganic Chemicals</t>
  </si>
  <si>
    <t>Medicinal and Pharmaceutical Products</t>
  </si>
  <si>
    <t>Chemical Materials and Products, n.e.s.</t>
  </si>
  <si>
    <t>Feeding Stuff For Animals (Not Including Unmilled Cereals)</t>
  </si>
  <si>
    <t>Metal Products</t>
  </si>
  <si>
    <t>Non-Ferrous Metal</t>
  </si>
  <si>
    <t>Other chemicals</t>
  </si>
  <si>
    <t>Paper and Paper Products</t>
  </si>
  <si>
    <t>Dairy Products</t>
  </si>
  <si>
    <t>Professional, Scientific and Controlling Instruments; Photographic and Optical Goods, n.e.s.; Watches and Clocks</t>
  </si>
  <si>
    <t>Power Generating and Specialized Machinery</t>
  </si>
  <si>
    <t>Other Crude Materials, inedible</t>
  </si>
  <si>
    <t>Metalliferous Ores and Metal Scrap</t>
  </si>
  <si>
    <t>Dyeing, Tanning and Coloring Materials</t>
  </si>
  <si>
    <t>Other Manufactured Goods</t>
  </si>
  <si>
    <t>Rubber Manufacture</t>
  </si>
  <si>
    <t>Articles of Apparel, accessories</t>
  </si>
  <si>
    <t>Home Appliances</t>
  </si>
  <si>
    <t>Beverages and Tobacco Manufactures</t>
  </si>
  <si>
    <t>Tobacco, unmanufactured</t>
  </si>
  <si>
    <t>Other Special Transactions</t>
  </si>
  <si>
    <t>Corn</t>
  </si>
  <si>
    <t>Office and EDP Machines</t>
  </si>
  <si>
    <t>Chemical Compounds</t>
  </si>
  <si>
    <t>Artificial Resins</t>
  </si>
  <si>
    <t>Iron Ore, not agglomerated</t>
  </si>
  <si>
    <t xml:space="preserve">includes telecommunications and sound recording and reproducing apparatus and equipment     </t>
  </si>
  <si>
    <t xml:space="preserve">includes on consignment and not on consignment                                              </t>
  </si>
  <si>
    <t>Capital Goods</t>
  </si>
  <si>
    <t>Power Generating and Specialized Machines</t>
  </si>
  <si>
    <t>Aircraft, Ships and Boats</t>
  </si>
  <si>
    <t>Raw Materials and Intermediate Goods</t>
  </si>
  <si>
    <t>Unprocessed Raw Materials</t>
  </si>
  <si>
    <t xml:space="preserve">     Wheat</t>
  </si>
  <si>
    <t xml:space="preserve">     Corn</t>
  </si>
  <si>
    <t xml:space="preserve">     Crude materials, inedible</t>
  </si>
  <si>
    <t xml:space="preserve">           Pulp and waste paper</t>
  </si>
  <si>
    <t xml:space="preserve">           Cotton</t>
  </si>
  <si>
    <t xml:space="preserve">           Syn. Fibers</t>
  </si>
  <si>
    <t xml:space="preserve">           Metalliferous ores</t>
  </si>
  <si>
    <t xml:space="preserve">           Others</t>
  </si>
  <si>
    <t xml:space="preserve">     Tobacco, unmanufactured</t>
  </si>
  <si>
    <t>Semi-Processed Raw Materials</t>
  </si>
  <si>
    <t xml:space="preserve">     Feeding stuffs for animals</t>
  </si>
  <si>
    <t xml:space="preserve">     Animal and vegetable oils and fats</t>
  </si>
  <si>
    <t xml:space="preserve">     Chemical</t>
  </si>
  <si>
    <t xml:space="preserve">           Chemical compounds</t>
  </si>
  <si>
    <t xml:space="preserve">           Urea</t>
  </si>
  <si>
    <t xml:space="preserve">           Artificial resins</t>
  </si>
  <si>
    <t xml:space="preserve">     Manufactured goods</t>
  </si>
  <si>
    <t xml:space="preserve">           Paper and paper products</t>
  </si>
  <si>
    <t xml:space="preserve">           Textile yarn, fabrics and made-up articles</t>
  </si>
  <si>
    <t xml:space="preserve">           Non-metallic mineral manufactures</t>
  </si>
  <si>
    <t xml:space="preserve">           Iron and steel</t>
  </si>
  <si>
    <t xml:space="preserve">           Non-ferrous metals</t>
  </si>
  <si>
    <t xml:space="preserve">           Metal products</t>
  </si>
  <si>
    <t xml:space="preserve">     Embroideries</t>
  </si>
  <si>
    <t xml:space="preserve">     Iron ore, not agglomerated</t>
  </si>
  <si>
    <t>Mineral Fuels, Lubricant and Related Materials</t>
  </si>
  <si>
    <t>Coal, Coke</t>
  </si>
  <si>
    <t>Petroleum crude</t>
  </si>
  <si>
    <t>Consumer Goods</t>
  </si>
  <si>
    <t>Durable</t>
  </si>
  <si>
    <t xml:space="preserve">     Passenger cars and motorized cycle</t>
  </si>
  <si>
    <t xml:space="preserve">     Home appliances</t>
  </si>
  <si>
    <t>Non-Durable</t>
  </si>
  <si>
    <t xml:space="preserve">     Food and live animals chiefly for food</t>
  </si>
  <si>
    <t xml:space="preserve">           Dairy products</t>
  </si>
  <si>
    <t xml:space="preserve">           Fish and fish preparation</t>
  </si>
  <si>
    <t xml:space="preserve">           Rice</t>
  </si>
  <si>
    <t xml:space="preserve">           Fruits and vegetables</t>
  </si>
  <si>
    <t xml:space="preserve">     Beverages and tobacco mfture.</t>
  </si>
  <si>
    <t>Articles temporarily imported and exported</t>
  </si>
  <si>
    <t xml:space="preserve">Saudi Arabia                                                                                                                                                                                                                                                  </t>
  </si>
  <si>
    <t xml:space="preserve">Russian Federation                                                                                                                                                                                                                                            </t>
  </si>
  <si>
    <t xml:space="preserve">Brazil                                                                                                                                                                                                                                                        </t>
  </si>
  <si>
    <t xml:space="preserve">Iraq                                                                                                                                                                                                                                                          </t>
  </si>
  <si>
    <t xml:space="preserve">United Arab Emirates                                                                                                                                                                                                                                          </t>
  </si>
  <si>
    <t xml:space="preserve">Italy                                                                                                                                                                                                                                                         </t>
  </si>
  <si>
    <t xml:space="preserve"> </t>
  </si>
  <si>
    <t>Total</t>
  </si>
  <si>
    <r>
      <t xml:space="preserve">APEC </t>
    </r>
    <r>
      <rPr>
        <vertAlign val="superscript"/>
        <sz val="10"/>
        <color indexed="8"/>
        <rFont val="Arial"/>
        <family val="2"/>
      </rPr>
      <t>1/</t>
    </r>
  </si>
  <si>
    <r>
      <t>East Asia</t>
    </r>
    <r>
      <rPr>
        <vertAlign val="superscript"/>
        <sz val="10"/>
        <rFont val="Arial"/>
        <family val="2"/>
      </rPr>
      <t xml:space="preserve"> 2/</t>
    </r>
  </si>
  <si>
    <r>
      <t xml:space="preserve">ASEAN </t>
    </r>
    <r>
      <rPr>
        <vertAlign val="superscript"/>
        <sz val="10"/>
        <rFont val="Arial"/>
        <family val="2"/>
      </rPr>
      <t>3/</t>
    </r>
  </si>
  <si>
    <r>
      <t>European Union ( EU )</t>
    </r>
    <r>
      <rPr>
        <vertAlign val="superscript"/>
        <sz val="10"/>
        <rFont val="Arial"/>
        <family val="2"/>
      </rPr>
      <t xml:space="preserve"> 4/</t>
    </r>
  </si>
  <si>
    <r>
      <t xml:space="preserve">Rest of the World </t>
    </r>
    <r>
      <rPr>
        <vertAlign val="superscript"/>
        <sz val="10"/>
        <rFont val="Arial"/>
        <family val="2"/>
      </rPr>
      <t>5/</t>
    </r>
  </si>
  <si>
    <r>
      <t xml:space="preserve">February </t>
    </r>
    <r>
      <rPr>
        <b/>
        <vertAlign val="superscript"/>
        <sz val="10"/>
        <rFont val="Arial"/>
        <family val="2"/>
      </rPr>
      <t>p</t>
    </r>
  </si>
  <si>
    <r>
      <t xml:space="preserve">Jan-Feb </t>
    </r>
    <r>
      <rPr>
        <b/>
        <vertAlign val="superscript"/>
        <sz val="10"/>
        <rFont val="Arial"/>
        <family val="2"/>
      </rPr>
      <t>p</t>
    </r>
  </si>
  <si>
    <r>
      <t xml:space="preserve">February </t>
    </r>
    <r>
      <rPr>
        <b/>
        <vertAlign val="superscript"/>
        <sz val="10"/>
        <rFont val="Arial"/>
        <family val="2"/>
      </rPr>
      <t>r</t>
    </r>
  </si>
  <si>
    <r>
      <t xml:space="preserve">Jan-Feb </t>
    </r>
    <r>
      <rPr>
        <b/>
        <vertAlign val="superscript"/>
        <sz val="10"/>
        <rFont val="Arial"/>
        <family val="2"/>
      </rPr>
      <t>r</t>
    </r>
  </si>
  <si>
    <r>
      <t>Japan</t>
    </r>
    <r>
      <rPr>
        <vertAlign val="superscript"/>
        <sz val="10"/>
        <rFont val="Arial"/>
        <family val="2"/>
      </rPr>
      <t xml:space="preserve"> 1/</t>
    </r>
  </si>
  <si>
    <r>
      <t>United States Of America</t>
    </r>
    <r>
      <rPr>
        <vertAlign val="superscript"/>
        <sz val="10"/>
        <rFont val="Arial"/>
        <family val="2"/>
      </rPr>
      <t xml:space="preserve"> 2/</t>
    </r>
  </si>
  <si>
    <r>
      <t>Malaysia</t>
    </r>
    <r>
      <rPr>
        <vertAlign val="superscript"/>
        <sz val="10"/>
        <rFont val="Arial"/>
        <family val="2"/>
      </rPr>
      <t xml:space="preserve"> 3/</t>
    </r>
  </si>
  <si>
    <r>
      <t>United States Of America</t>
    </r>
    <r>
      <rPr>
        <vertAlign val="superscript"/>
        <sz val="10"/>
        <rFont val="Arial"/>
        <family val="2"/>
      </rPr>
      <t xml:space="preserve"> 1/</t>
    </r>
  </si>
  <si>
    <r>
      <t>Japan</t>
    </r>
    <r>
      <rPr>
        <vertAlign val="superscript"/>
        <sz val="10"/>
        <rFont val="Arial"/>
        <family val="2"/>
      </rPr>
      <t xml:space="preserve"> 2/</t>
    </r>
  </si>
  <si>
    <t>Total
Trade</t>
  </si>
  <si>
    <r>
      <t>2021</t>
    </r>
    <r>
      <rPr>
        <vertAlign val="superscript"/>
        <sz val="10"/>
        <color rgb="FF000000"/>
        <rFont val="Arial"/>
        <family val="2"/>
      </rPr>
      <t>r</t>
    </r>
  </si>
  <si>
    <r>
      <t>2022</t>
    </r>
    <r>
      <rPr>
        <vertAlign val="superscript"/>
        <sz val="10"/>
        <color rgb="FF000000"/>
        <rFont val="Arial"/>
        <family val="2"/>
      </rPr>
      <t>p</t>
    </r>
  </si>
  <si>
    <r>
      <t>2022</t>
    </r>
    <r>
      <rPr>
        <vertAlign val="superscript"/>
        <sz val="10"/>
        <color rgb="FF000000"/>
        <rFont val="Arial"/>
        <family val="2"/>
      </rPr>
      <t>r</t>
    </r>
  </si>
  <si>
    <t>Source: Philippine Statistics Authority</t>
  </si>
  <si>
    <t>Table 3. Philippine Exports by Commodity Groups</t>
  </si>
  <si>
    <r>
      <t>February 2021</t>
    </r>
    <r>
      <rPr>
        <vertAlign val="superscript"/>
        <sz val="10"/>
        <rFont val="Arial"/>
        <family val="2"/>
      </rPr>
      <t>r</t>
    </r>
    <r>
      <rPr>
        <sz val="10"/>
        <rFont val="Arial"/>
        <family val="2"/>
      </rPr>
      <t xml:space="preserve"> and 2022</t>
    </r>
    <r>
      <rPr>
        <vertAlign val="superscript"/>
        <sz val="10"/>
        <rFont val="Arial"/>
        <family val="2"/>
      </rPr>
      <t>p</t>
    </r>
  </si>
  <si>
    <t>Growth Rate
 (in percent)</t>
  </si>
  <si>
    <t>Percent
Share</t>
  </si>
  <si>
    <t>Cathodes and Sections Of Cathodes, Of Refined Copper</t>
  </si>
  <si>
    <t>Metal Components 3/</t>
  </si>
  <si>
    <t>Electronic Equipment and Parts</t>
  </si>
  <si>
    <t>Miscellaneous Manufactured Articles, n.e.s.</t>
  </si>
  <si>
    <t>Fish, Fresh or Preserved Of Which; Shrimps and Prawns</t>
  </si>
  <si>
    <t>Baby Carriage, Toys, Games and Sporting Goods</t>
  </si>
  <si>
    <t>Gold 4/</t>
  </si>
  <si>
    <t>Tuna 5/</t>
  </si>
  <si>
    <t>Special Transactions 6/</t>
  </si>
  <si>
    <t>Ceramic Tiles and Décor</t>
  </si>
  <si>
    <t>includes crude and refined</t>
  </si>
  <si>
    <t xml:space="preserve">excludes brakes and servo-brakes                                                                              </t>
  </si>
  <si>
    <t>0.0</t>
  </si>
  <si>
    <t>percent shares less than 0.05 but not equal to zero</t>
  </si>
  <si>
    <t>Table 4. Philippine Exports by Commodity Groups</t>
  </si>
  <si>
    <t>Growth Rate (in percent)</t>
  </si>
  <si>
    <t>Table 5. Philippine Exports by Major Type of Goods</t>
  </si>
  <si>
    <t>no percent share/no growth rate</t>
  </si>
  <si>
    <t>0.00</t>
  </si>
  <si>
    <t>less than $5000</t>
  </si>
  <si>
    <t>percent share less than 0.05 but not equal to zero</t>
  </si>
  <si>
    <t>Type of Personal Protective Equipment and Medical Supplies</t>
  </si>
  <si>
    <t>Value</t>
  </si>
  <si>
    <t>Month-on-Month
Growth Rate (in percent)</t>
  </si>
  <si>
    <t>Year-on-Year
Growth Rate (in percent)</t>
  </si>
  <si>
    <t>Personal Protective Equipment and Medical Supplies</t>
  </si>
  <si>
    <t>Face shield</t>
  </si>
  <si>
    <t>Protective Clothing</t>
  </si>
  <si>
    <t>Testing Kits</t>
  </si>
  <si>
    <t>Safety headgear</t>
  </si>
  <si>
    <t>Surgical gloves</t>
  </si>
  <si>
    <t>Surgical Face mask</t>
  </si>
  <si>
    <t>Other Face mask</t>
  </si>
  <si>
    <r>
      <t xml:space="preserve">February 2022 </t>
    </r>
    <r>
      <rPr>
        <b/>
        <vertAlign val="superscript"/>
        <sz val="10"/>
        <rFont val="Arial"/>
        <family val="2"/>
      </rPr>
      <t>p</t>
    </r>
  </si>
  <si>
    <r>
      <t xml:space="preserve">January 2022 </t>
    </r>
    <r>
      <rPr>
        <b/>
        <vertAlign val="superscript"/>
        <sz val="10"/>
        <rFont val="Arial"/>
        <family val="2"/>
      </rPr>
      <t>r</t>
    </r>
  </si>
  <si>
    <r>
      <t xml:space="preserve">February 2021 </t>
    </r>
    <r>
      <rPr>
        <b/>
        <vertAlign val="superscript"/>
        <sz val="10"/>
        <rFont val="Arial"/>
        <family val="2"/>
      </rPr>
      <t>r</t>
    </r>
  </si>
  <si>
    <r>
      <t>January to February 2021</t>
    </r>
    <r>
      <rPr>
        <vertAlign val="superscript"/>
        <sz val="10"/>
        <rFont val="Arial"/>
        <family val="2"/>
      </rPr>
      <t>r</t>
    </r>
    <r>
      <rPr>
        <sz val="10"/>
        <rFont val="Arial"/>
        <family val="2"/>
      </rPr>
      <t xml:space="preserve"> and 2022</t>
    </r>
    <r>
      <rPr>
        <vertAlign val="superscript"/>
        <sz val="10"/>
        <rFont val="Arial"/>
        <family val="2"/>
      </rPr>
      <t>p</t>
    </r>
  </si>
  <si>
    <t>no growth rate</t>
  </si>
  <si>
    <t>Annual Growth Rate
(in percent)</t>
  </si>
  <si>
    <t>2021</t>
  </si>
  <si>
    <t>Annual Growth Rate
 (in percent)</t>
  </si>
  <si>
    <r>
      <t>Table 9. Philippine Export Statistics by Selected Economic Bloc:  February 2021</t>
    </r>
    <r>
      <rPr>
        <vertAlign val="superscript"/>
        <sz val="10"/>
        <rFont val="Arial"/>
        <family val="2"/>
      </rPr>
      <t>r</t>
    </r>
    <r>
      <rPr>
        <sz val="10"/>
        <rFont val="Arial"/>
        <family val="2"/>
      </rPr>
      <t xml:space="preserve"> and 2022</t>
    </r>
    <r>
      <rPr>
        <vertAlign val="superscript"/>
        <sz val="10"/>
        <rFont val="Arial"/>
        <family val="2"/>
      </rPr>
      <t>p</t>
    </r>
  </si>
  <si>
    <t>includes Australia, Brunei Darussalam, Canada, Chile, China, Taiwan, Hong Kong, Indonesia, Japan, Republic of Korea, Malaysia,Mexico, New Zealand, Papua New Guinea, Peru, Russia, Singapore, Thailand, Vietnam and United States of America (includes Alaska and Hawaii)</t>
  </si>
  <si>
    <t>includes China, Hong Kong, Japan, Macau, Mongolia, Democratic People's Republic of Korea, Republic of Korea and Taiwan</t>
  </si>
  <si>
    <t>includes all countries not included in the economic bloc</t>
  </si>
  <si>
    <t>Table 10. Philippine Imports by Commodity Groups</t>
  </si>
  <si>
    <t>Other Food and Live Animals</t>
  </si>
  <si>
    <t>Animal and Vegetable Oils and Fats</t>
  </si>
  <si>
    <t>Telecommunication Equipment and Electrical Machinery 1/</t>
  </si>
  <si>
    <t>Textile Yarn, Fabrics, Made-Up Articles and Related Products 2/</t>
  </si>
  <si>
    <t>n.e.s.</t>
  </si>
  <si>
    <t>Not Elsewhere Specified</t>
  </si>
  <si>
    <t>Fish and Fish Preparations</t>
  </si>
  <si>
    <t>Articles of Temporarily Imported and Exported</t>
  </si>
  <si>
    <t>Textiles Fiber and Their Waste</t>
  </si>
  <si>
    <t>Pulp and Waste Paper</t>
  </si>
  <si>
    <t>Other Mineral Fuels and Lubricant</t>
  </si>
  <si>
    <t>no import data</t>
  </si>
  <si>
    <t>Table 11. Philippine Imports by Commodity Groups</t>
  </si>
  <si>
    <t>Table 12. Philippine Imports by Major Type of Goods</t>
  </si>
  <si>
    <t>Telecommunication Equipment and Electrical Machinery</t>
  </si>
  <si>
    <t>Land Transport Equipment excluding Passenger Cars and Motorized cycle</t>
  </si>
  <si>
    <t>Professional Scientific and Control Instrumentation, Photographic Equipment and Optical Goods</t>
  </si>
  <si>
    <t xml:space="preserve">     Unmilled cereals excluding rice and corn</t>
  </si>
  <si>
    <t xml:space="preserve">           Fertilizer excluding urea</t>
  </si>
  <si>
    <t xml:space="preserve">     Materials/Accessories for the manufacture of   
     electronic equipment</t>
  </si>
  <si>
    <t>Others 1/</t>
  </si>
  <si>
    <t xml:space="preserve">     Miscellaneous manufactures</t>
  </si>
  <si>
    <t xml:space="preserve">     Beverages and tobacco manufacture</t>
  </si>
  <si>
    <t xml:space="preserve">     Articles of apparel, accessories</t>
  </si>
  <si>
    <t>includes diesel fuel and fuel oils, light oils and preparations, aviation turbine fuel, and other mineral fuels, lubricant and related materials</t>
  </si>
  <si>
    <t>Table 13. Philippine Imports by Major Type of Goods</t>
  </si>
  <si>
    <t xml:space="preserve">           Medicinal and pharmaceutical chemicals</t>
  </si>
  <si>
    <t>Table 6. Philippine Exports by Major Type of Goods</t>
  </si>
  <si>
    <r>
      <t>Table 7.  Philippine Exports of Personal Protective Equipment and Medical Supplies: February 2021</t>
    </r>
    <r>
      <rPr>
        <vertAlign val="superscript"/>
        <sz val="10"/>
        <rFont val="Arial"/>
        <family val="2"/>
      </rPr>
      <t>r</t>
    </r>
    <r>
      <rPr>
        <sz val="10"/>
        <rFont val="Arial"/>
        <family val="2"/>
      </rPr>
      <t>, January 2022</t>
    </r>
    <r>
      <rPr>
        <vertAlign val="superscript"/>
        <sz val="10"/>
        <rFont val="Arial"/>
        <family val="2"/>
      </rPr>
      <t>r</t>
    </r>
    <r>
      <rPr>
        <sz val="10"/>
        <rFont val="Arial"/>
        <family val="2"/>
      </rPr>
      <t>, and February 2022</t>
    </r>
    <r>
      <rPr>
        <vertAlign val="superscript"/>
        <sz val="10"/>
        <rFont val="Arial"/>
        <family val="2"/>
      </rPr>
      <t>p</t>
    </r>
  </si>
  <si>
    <t>Type of Personal Protective Equipment and Medical Supplies including Covid Vaccine</t>
  </si>
  <si>
    <r>
      <t>COVID-19 Vaccine</t>
    </r>
    <r>
      <rPr>
        <vertAlign val="superscript"/>
        <sz val="10"/>
        <color theme="1"/>
        <rFont val="Arial"/>
        <family val="2"/>
      </rPr>
      <t>b</t>
    </r>
  </si>
  <si>
    <t>b</t>
  </si>
  <si>
    <t>imports on COVID-19 vaccines were based on Single Administrative Documents (SAD) collected from the Bureau of Customs (BOC)</t>
  </si>
  <si>
    <r>
      <t>Table 14.  Philippine Imports of Personal Protective Equipment and Medical Supplies including Covid Vaccine: February 2021</t>
    </r>
    <r>
      <rPr>
        <vertAlign val="superscript"/>
        <sz val="10"/>
        <rFont val="Arial"/>
        <family val="2"/>
      </rPr>
      <t>r</t>
    </r>
    <r>
      <rPr>
        <sz val="10"/>
        <rFont val="Arial"/>
        <family val="2"/>
      </rPr>
      <t>, January 2022</t>
    </r>
    <r>
      <rPr>
        <vertAlign val="superscript"/>
        <sz val="10"/>
        <rFont val="Arial"/>
        <family val="2"/>
      </rPr>
      <t>r</t>
    </r>
    <r>
      <rPr>
        <sz val="10"/>
        <rFont val="Arial"/>
        <family val="2"/>
      </rPr>
      <t>, and February 2022</t>
    </r>
    <r>
      <rPr>
        <vertAlign val="superscript"/>
        <sz val="10"/>
        <rFont val="Arial"/>
        <family val="2"/>
      </rPr>
      <t>p</t>
    </r>
  </si>
  <si>
    <r>
      <t>Table 15. Philippine Imports from the Top Ten Countries: February 2021</t>
    </r>
    <r>
      <rPr>
        <vertAlign val="superscript"/>
        <sz val="10"/>
        <rFont val="Arial"/>
        <family val="2"/>
      </rPr>
      <t>r</t>
    </r>
    <r>
      <rPr>
        <sz val="10"/>
        <rFont val="Arial"/>
        <family val="2"/>
      </rPr>
      <t xml:space="preserve"> and 2022</t>
    </r>
    <r>
      <rPr>
        <vertAlign val="superscript"/>
        <sz val="10"/>
        <rFont val="Arial"/>
        <family val="2"/>
      </rPr>
      <t>p</t>
    </r>
  </si>
  <si>
    <r>
      <t>Table 16. Philippine Import Statistics by Selected Economic Bloc: February 2021</t>
    </r>
    <r>
      <rPr>
        <vertAlign val="superscript"/>
        <sz val="10"/>
        <rFont val="Arial"/>
        <family val="2"/>
      </rPr>
      <t>r</t>
    </r>
    <r>
      <rPr>
        <sz val="10"/>
        <rFont val="Arial"/>
        <family val="2"/>
      </rPr>
      <t xml:space="preserve"> and 2022</t>
    </r>
    <r>
      <rPr>
        <vertAlign val="superscript"/>
        <sz val="10"/>
        <rFont val="Arial"/>
        <family val="2"/>
      </rPr>
      <t>p</t>
    </r>
  </si>
  <si>
    <t>includes Australia, Brunei Darussalam, Canada, Chile, China, Taiwan, Hong Kong, Indonesia, Japan, Republic Korea, Malaysia,Mexico, New Zealand, Papua New Guinea, Peru, Russia, Singapore, Thailand, Vietnam and United States of America (includes Alaska and Hawaii)</t>
  </si>
  <si>
    <r>
      <t>Table 17. Balance of Trade by Major Trading Partners: February 2022</t>
    </r>
    <r>
      <rPr>
        <vertAlign val="superscript"/>
        <sz val="10"/>
        <color rgb="FF000000"/>
        <rFont val="Arial"/>
        <family val="2"/>
      </rPr>
      <t>p</t>
    </r>
  </si>
  <si>
    <r>
      <t xml:space="preserve">Total Trade </t>
    </r>
    <r>
      <rPr>
        <b/>
        <vertAlign val="superscript"/>
        <sz val="10"/>
        <color indexed="8"/>
        <rFont val="Arial"/>
        <family val="2"/>
      </rPr>
      <t>p</t>
    </r>
  </si>
  <si>
    <r>
      <t xml:space="preserve">Imports </t>
    </r>
    <r>
      <rPr>
        <b/>
        <vertAlign val="superscript"/>
        <sz val="10"/>
        <color indexed="8"/>
        <rFont val="Arial"/>
        <family val="2"/>
      </rPr>
      <t>p</t>
    </r>
  </si>
  <si>
    <r>
      <t xml:space="preserve">Exports </t>
    </r>
    <r>
      <rPr>
        <b/>
        <vertAlign val="superscript"/>
        <sz val="10"/>
        <color rgb="FF000000"/>
        <rFont val="Arial"/>
        <family val="2"/>
      </rPr>
      <t>p</t>
    </r>
  </si>
  <si>
    <r>
      <t xml:space="preserve">Balance of Trade in Goods </t>
    </r>
    <r>
      <rPr>
        <b/>
        <vertAlign val="superscript"/>
        <sz val="10"/>
        <color rgb="FF000000"/>
        <rFont val="Arial"/>
        <family val="2"/>
      </rPr>
      <t>p</t>
    </r>
  </si>
  <si>
    <r>
      <t xml:space="preserve">Japan </t>
    </r>
    <r>
      <rPr>
        <vertAlign val="superscript"/>
        <sz val="10"/>
        <rFont val="Arial"/>
        <family val="2"/>
      </rPr>
      <t>1/</t>
    </r>
    <r>
      <rPr>
        <sz val="10"/>
        <rFont val="Arial"/>
        <family val="2"/>
      </rPr>
      <t xml:space="preserve">                                                                                                                                                                                                           </t>
    </r>
  </si>
  <si>
    <r>
      <t xml:space="preserve">United States of America </t>
    </r>
    <r>
      <rPr>
        <vertAlign val="superscript"/>
        <sz val="10"/>
        <rFont val="Arial"/>
        <family val="2"/>
      </rPr>
      <t>2/</t>
    </r>
    <r>
      <rPr>
        <sz val="10"/>
        <rFont val="Arial"/>
        <family val="2"/>
      </rPr>
      <t xml:space="preserve">                                                  </t>
    </r>
  </si>
  <si>
    <r>
      <t xml:space="preserve">Malaysia </t>
    </r>
    <r>
      <rPr>
        <vertAlign val="superscript"/>
        <sz val="10"/>
        <rFont val="Arial"/>
        <family val="2"/>
      </rPr>
      <t>3/</t>
    </r>
  </si>
  <si>
    <t xml:space="preserve">includes Okinawa        </t>
  </si>
  <si>
    <t xml:space="preserve">includes Alaska and Hawaii </t>
  </si>
  <si>
    <r>
      <t>Table 18. Balance of Trade by Selected Economic Bloc: February 2022</t>
    </r>
    <r>
      <rPr>
        <vertAlign val="superscript"/>
        <sz val="10"/>
        <color rgb="FF000000"/>
        <rFont val="Arial"/>
        <family val="2"/>
      </rPr>
      <t>p</t>
    </r>
  </si>
  <si>
    <t>includes Austria, Belgium, Bulgaria, Croatia, Cyprus, Czech Republic, Denmark, Estonia, Finland, France, Germany, Greece, Hungary, Ireland, Italy, Latvia, Lithuania, Luxembourg, Malta, Netherlands, Poland, Portugal, Romania, Slovakia, Slovenia,  Spain, Sweden and UK Great Britain</t>
  </si>
  <si>
    <t>Geographic Regions</t>
  </si>
  <si>
    <t>Exports to</t>
  </si>
  <si>
    <t>Imports from</t>
  </si>
  <si>
    <r>
      <t>Feb 2022</t>
    </r>
    <r>
      <rPr>
        <b/>
        <vertAlign val="superscript"/>
        <sz val="10"/>
        <rFont val="Arial"/>
        <family val="2"/>
      </rPr>
      <t>p</t>
    </r>
  </si>
  <si>
    <r>
      <t xml:space="preserve">Eastern Asia </t>
    </r>
    <r>
      <rPr>
        <vertAlign val="superscript"/>
        <sz val="10"/>
        <rFont val="Arial"/>
        <family val="2"/>
      </rPr>
      <t>1/</t>
    </r>
  </si>
  <si>
    <r>
      <t xml:space="preserve">Southeastern Asia </t>
    </r>
    <r>
      <rPr>
        <vertAlign val="superscript"/>
        <sz val="10"/>
        <rFont val="Arial"/>
        <family val="2"/>
      </rPr>
      <t>2/</t>
    </r>
  </si>
  <si>
    <r>
      <t xml:space="preserve">Northern America </t>
    </r>
    <r>
      <rPr>
        <vertAlign val="superscript"/>
        <sz val="10"/>
        <rFont val="Arial"/>
        <family val="2"/>
      </rPr>
      <t>3/</t>
    </r>
  </si>
  <si>
    <r>
      <t xml:space="preserve">Western Europe </t>
    </r>
    <r>
      <rPr>
        <vertAlign val="superscript"/>
        <sz val="10"/>
        <rFont val="Arial"/>
        <family val="2"/>
      </rPr>
      <t>4/</t>
    </r>
  </si>
  <si>
    <r>
      <t xml:space="preserve">Western Asia </t>
    </r>
    <r>
      <rPr>
        <vertAlign val="superscript"/>
        <sz val="10"/>
        <rFont val="Arial"/>
        <family val="2"/>
      </rPr>
      <t>5/</t>
    </r>
  </si>
  <si>
    <r>
      <t xml:space="preserve">Rest of the World (ROW) </t>
    </r>
    <r>
      <rPr>
        <vertAlign val="superscript"/>
        <sz val="10"/>
        <rFont val="Arial"/>
        <family val="2"/>
      </rPr>
      <t>16/</t>
    </r>
  </si>
  <si>
    <t>8/</t>
  </si>
  <si>
    <t>9/</t>
  </si>
  <si>
    <t>10/</t>
  </si>
  <si>
    <t>11/</t>
  </si>
  <si>
    <t>12/</t>
  </si>
  <si>
    <t>13/</t>
  </si>
  <si>
    <t>14/</t>
  </si>
  <si>
    <t>15/</t>
  </si>
  <si>
    <t>16/</t>
  </si>
  <si>
    <t>includes all other countries not included in the geographic regions</t>
  </si>
  <si>
    <r>
      <t>Feb 2021</t>
    </r>
    <r>
      <rPr>
        <b/>
        <vertAlign val="superscript"/>
        <sz val="10"/>
        <rFont val="Arial"/>
        <family val="2"/>
      </rPr>
      <t>r</t>
    </r>
  </si>
  <si>
    <t>includes People's Republic of China, Hong Kong, Macao, Taiwan, Democratic People's Republic of Korea, Japan, Mongolia, and Republic of Korea</t>
  </si>
  <si>
    <t>includes Brunei Darussalam, Cambodia, Indonesia, Lao People's Democratic Republic, Malaysia, Myanmar, Philippines, Singapore, Thailand, Timor-Leste, Viet Nam</t>
  </si>
  <si>
    <t>includes Alaska, Bermuda, Canada, Greenland, Saint Pierre and Miquelon, St. Pierre And Miguelon, United States of America</t>
  </si>
  <si>
    <t>includes Austria, Belgium, France, Germany, Liechtenstein, Luxembourg, Monaco, Netherlands, Netherlands Antilles, Switzerland</t>
  </si>
  <si>
    <t>includes Armenia, Azerbaijan, Bahrain, Cyprus, Georgia, Iraq, Israel, Jordan, Kuwait, Lebanon, Oman, Qatar, Saudi Arabia, State of Palestine, Syrian Arab Republic, Turkey, United Arab Emirates, Yemen</t>
  </si>
  <si>
    <t>includes Afghanistan, Bangladesh, Bhutan, India, Iran (Islamic Republic of), Maldives, Nepal, Pakistan, Sri Lanka</t>
  </si>
  <si>
    <t xml:space="preserve">includes Australia, Christmas Island, Cocos (Keeling) Islands, Heard Island and McDonald Islands, New Zealand, Norfolk Island, </t>
  </si>
  <si>
    <t>includes Åland Islands, Channel Islands, Denmark, Estonia, Faeroe Islands, Finland, Iceland, Ireland, Latvia, Lithuania, Norway, Svalbard and Jan Mayen, Sweden, UK of Great Britain and N. Ireland</t>
  </si>
  <si>
    <t>includes Albania, Andorra, Bosnia and Herzegovina, Croatia, Gibraltar, Gibraltar, Greece, Holy See, Italy, Malta, Montenegro, North Macedonia, Portugal, San Marino, Serbia, Slovenia, Spain</t>
  </si>
  <si>
    <t>includes Belarus, Bulgaria, Czechia, Hungary, Poland, Republic of Moldova, Romania, Russian Federation, Slovakia, Ukraine</t>
  </si>
  <si>
    <t>includes Argentina, Bolivia (Plurinational State of), Bouvet Island, Bouvet Island, Brazil, Chile, Colombia, Ecuador, Falkland Islands (Malvinas), French Guiana, Guyana, Paraguay, Peru, South Georgia and the South Sandwich Islands, Suriname, Uruguay, Venezuela (Bolivarian Republic of)</t>
  </si>
  <si>
    <t>includes Belize, Costa Rica, El Salvador, Guatemala, Honduras, Mexico, Nicaragua, Panama, Panama Canal Zone</t>
  </si>
  <si>
    <t>includes Botswana, Eswatini, Lesotho, Namibia, Namibia, South Africa</t>
  </si>
  <si>
    <t>includes Anguilla, Antigua and Barbuda, Aruba, Bahamas, Barbados, Bonaire, Sint Eustatius and Saba, British Virgin Islands, Cayman Islands, Cuba, Curaçao, Dominica, Dominican Republic, Grenada, Guadeloupe, Haiti, Jamaica, Martinique, Montserrat, Puerto Rico, Saint Barthélemy, Saint Kitts and Nevis, Saint Lucia, Saint Martin, Saint Martin (French Part), Saint Vincent and the Grenadines, Sint Maarten (Dutch part), Trinidad and Tobago, Turks and Caicos Islands, United States Virgin Islands</t>
  </si>
  <si>
    <r>
      <t xml:space="preserve">Australia and New Zealand  </t>
    </r>
    <r>
      <rPr>
        <vertAlign val="superscript"/>
        <sz val="10"/>
        <rFont val="Arial"/>
        <family val="2"/>
      </rPr>
      <t>6/</t>
    </r>
  </si>
  <si>
    <r>
      <t xml:space="preserve">Eastern Europe </t>
    </r>
    <r>
      <rPr>
        <vertAlign val="superscript"/>
        <sz val="10"/>
        <rFont val="Arial"/>
        <family val="2"/>
      </rPr>
      <t>7/</t>
    </r>
  </si>
  <si>
    <r>
      <t xml:space="preserve">Southern Asia </t>
    </r>
    <r>
      <rPr>
        <vertAlign val="superscript"/>
        <sz val="10"/>
        <rFont val="Arial"/>
        <family val="2"/>
      </rPr>
      <t>8/</t>
    </r>
  </si>
  <si>
    <r>
      <t xml:space="preserve">Northern Europe  </t>
    </r>
    <r>
      <rPr>
        <vertAlign val="superscript"/>
        <sz val="10"/>
        <rFont val="Arial"/>
        <family val="2"/>
      </rPr>
      <t>9/</t>
    </r>
  </si>
  <si>
    <r>
      <t xml:space="preserve">Southern Europe  </t>
    </r>
    <r>
      <rPr>
        <vertAlign val="superscript"/>
        <sz val="10"/>
        <rFont val="Arial"/>
        <family val="2"/>
      </rPr>
      <t>10/</t>
    </r>
  </si>
  <si>
    <r>
      <t xml:space="preserve">South America  </t>
    </r>
    <r>
      <rPr>
        <vertAlign val="superscript"/>
        <sz val="10"/>
        <rFont val="Arial"/>
        <family val="2"/>
      </rPr>
      <t>11/</t>
    </r>
  </si>
  <si>
    <r>
      <t xml:space="preserve">Central America  </t>
    </r>
    <r>
      <rPr>
        <vertAlign val="superscript"/>
        <sz val="10"/>
        <rFont val="Arial"/>
        <family val="2"/>
      </rPr>
      <t>12/</t>
    </r>
  </si>
  <si>
    <r>
      <t xml:space="preserve">Western Africa  </t>
    </r>
    <r>
      <rPr>
        <vertAlign val="superscript"/>
        <sz val="10"/>
        <rFont val="Arial"/>
        <family val="2"/>
      </rPr>
      <t>13/</t>
    </r>
  </si>
  <si>
    <r>
      <t xml:space="preserve">Caribbean  </t>
    </r>
    <r>
      <rPr>
        <vertAlign val="superscript"/>
        <sz val="10"/>
        <rFont val="Arial"/>
        <family val="2"/>
      </rPr>
      <t>14/</t>
    </r>
  </si>
  <si>
    <r>
      <t xml:space="preserve">Southern Africa  </t>
    </r>
    <r>
      <rPr>
        <vertAlign val="superscript"/>
        <sz val="10"/>
        <rFont val="Arial"/>
        <family val="2"/>
      </rPr>
      <t>15/</t>
    </r>
  </si>
  <si>
    <t>Benin, Burkina Faso, Cape Verde, Côte d’Ivoire, Gambia, Ghana, Guinea, Guinea-Bissau, Liberia, Mali, Mauritania, Niger, Nigeria, Saint Helena, Senegal, Sierra Leone, Togo</t>
  </si>
  <si>
    <t>Table 1. Philippine Total Trade, Imports, Exports, and Balance of Trade in Goods by Month and Year: 2020-2022</t>
  </si>
  <si>
    <t xml:space="preserve"> (FOB Value in million USD)</t>
  </si>
  <si>
    <t>p - preliminary</t>
  </si>
  <si>
    <t>r -  revised</t>
  </si>
  <si>
    <t>Table 2. Growth Rate of Total Trade, Imports, Exports, and Balance of Trade in Goods by Month and Year: 2020-2022</t>
  </si>
  <si>
    <t>(FOB Value in million USD)</t>
  </si>
  <si>
    <r>
      <t>Table 8. Philippine Export Statistics from the Top Ten Countries: February 2021</t>
    </r>
    <r>
      <rPr>
        <vertAlign val="superscript"/>
        <sz val="10"/>
        <color theme="1"/>
        <rFont val="Arial"/>
        <family val="2"/>
      </rPr>
      <t>r</t>
    </r>
    <r>
      <rPr>
        <sz val="10"/>
        <color theme="1"/>
        <rFont val="Arial"/>
        <family val="2"/>
      </rPr>
      <t xml:space="preserve"> and 2022</t>
    </r>
    <r>
      <rPr>
        <vertAlign val="superscript"/>
        <sz val="10"/>
        <color theme="1"/>
        <rFont val="Arial"/>
        <family val="2"/>
      </rPr>
      <t>p</t>
    </r>
  </si>
  <si>
    <t>percent share/growth rate less than 0.05 but not equal to zero</t>
  </si>
  <si>
    <r>
      <t>Table 19. Philippine Total Trade, Exports, Imports, and Balance of Trade in Goods by Geographic Regions: February 2021</t>
    </r>
    <r>
      <rPr>
        <vertAlign val="superscript"/>
        <sz val="10"/>
        <color rgb="FF000000"/>
        <rFont val="Arial"/>
        <family val="2"/>
      </rPr>
      <t>r</t>
    </r>
    <r>
      <rPr>
        <sz val="10"/>
        <color indexed="8"/>
        <rFont val="Arial"/>
        <family val="2"/>
      </rPr>
      <t xml:space="preserve"> and 2022</t>
    </r>
    <r>
      <rPr>
        <vertAlign val="superscript"/>
        <sz val="10"/>
        <color rgb="FF000000"/>
        <rFont val="Arial"/>
        <family val="2"/>
      </rPr>
      <t>p</t>
    </r>
  </si>
  <si>
    <t>Details do not add up to total due to some countries which are in multiple economic blocs.</t>
  </si>
  <si>
    <t xml:space="preserve">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</si>
</sst>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43" formatCode="_-* #,##0.00_-;\-* #,##0.00_-;_-* &quot;-&quot;??_-;_-@_-"/>
    <numFmt numFmtId="164" formatCode="_(* #,##0.00_);_(* \(#,##0.00\);_(* &quot;-&quot;??_);_(@_)"/>
    <numFmt numFmtId="165" formatCode="#,##0,,"/>
    <numFmt numFmtId="166" formatCode="_(* #,###,,_);_(* \(#,###,,\);_(* &quot;-&quot;??_);_(@_)"/>
    <numFmt numFmtId="167" formatCode="\ \ \ \ \ 0"/>
    <numFmt numFmtId="168" formatCode="_(* #,##0_);_(* \(#,##0\);_(* &quot;-&quot;??_);_(@_)"/>
    <numFmt numFmtId="169" formatCode="0.000000"/>
    <numFmt numFmtId="170" formatCode="_(* #,##0.0_);_(* \(#,##0.0\);_(* &quot;-&quot;??_);_(@_)"/>
    <numFmt numFmtId="171" formatCode="#,###.00,,"/>
    <numFmt numFmtId="172" formatCode="#,##0.00,,"/>
    <numFmt numFmtId="173" formatCode="#,###,"/>
    <numFmt numFmtId="174" formatCode="_(* #,##0.000_);_(* \(#,##0.000\);_(* &quot;-&quot;??_);_(@_)"/>
    <numFmt numFmtId="175" formatCode="[$-F400]h:mm:ss\ AM/PM"/>
    <numFmt numFmtId="176" formatCode="General_)"/>
    <numFmt numFmtId="177" formatCode="0.0"/>
    <numFmt numFmtId="178" formatCode="_(* #,###.00,,_);_(* \(#,###.00,,\);_(* &quot;-&quot;??_);_(@_)"/>
    <numFmt numFmtId="179" formatCode="_(* #,###.00,,_);_(* \-#,###.00,,;_(* &quot;-&quot;??_);_(@_)"/>
    <numFmt numFmtId="180" formatCode="#,##0.0"/>
    <numFmt numFmtId="181" formatCode="_(* #,##0.00,,_);_(* \(#,##0.00,,\);_(* &quot;-&quot;??_);_(@_)"/>
    <numFmt numFmtId="182" formatCode="_-* #,##0.0_-;\-* #,##0.0_-;_-* &quot;-&quot;??_-;_-@_-"/>
    <numFmt numFmtId="183" formatCode="_(* #,##0.00,,_);_(* \-#,##0.00,,;_(* &quot;-&quot;??_);_(@_)"/>
    <numFmt numFmtId="184" formatCode="_(* #,##0.00_);_(* \-#,##0.00;_(* &quot;-&quot;??_);_(@_)"/>
  </numFmts>
  <fonts count="32" x14ac:knownFonts="1">
    <font>
      <sz val="11"/>
      <color theme="1"/>
      <name val="Calibri"/>
      <family val="2"/>
      <scheme val="minor"/>
    </font>
    <font>
      <sz val="11"/>
      <color theme="1"/>
      <name val="Calibri"/>
      <family val="2"/>
      <scheme val="minor"/>
    </font>
    <font>
      <sz val="10"/>
      <name val="Arial"/>
      <family val="2"/>
    </font>
    <font>
      <sz val="9"/>
      <name val="Arial"/>
      <family val="2"/>
    </font>
    <font>
      <sz val="9"/>
      <color indexed="8"/>
      <name val="Arial"/>
      <family val="2"/>
    </font>
    <font>
      <b/>
      <sz val="10"/>
      <name val="Arial"/>
      <family val="2"/>
    </font>
    <font>
      <b/>
      <sz val="10"/>
      <color indexed="8"/>
      <name val="Arial"/>
      <family val="2"/>
    </font>
    <font>
      <sz val="10"/>
      <color indexed="8"/>
      <name val="Arial"/>
      <family val="2"/>
    </font>
    <font>
      <b/>
      <sz val="10"/>
      <color theme="1"/>
      <name val="Arial"/>
      <family val="2"/>
    </font>
    <font>
      <sz val="11"/>
      <color theme="1"/>
      <name val="Arial"/>
      <family val="2"/>
    </font>
    <font>
      <vertAlign val="superscript"/>
      <sz val="10"/>
      <color indexed="8"/>
      <name val="Arial"/>
      <family val="2"/>
    </font>
    <font>
      <vertAlign val="superscript"/>
      <sz val="10"/>
      <name val="Arial"/>
      <family val="2"/>
    </font>
    <font>
      <b/>
      <vertAlign val="superscript"/>
      <sz val="10"/>
      <color indexed="8"/>
      <name val="Arial"/>
      <family val="2"/>
    </font>
    <font>
      <b/>
      <vertAlign val="superscript"/>
      <sz val="10"/>
      <color rgb="FF000000"/>
      <name val="Arial"/>
      <family val="2"/>
    </font>
    <font>
      <b/>
      <vertAlign val="superscript"/>
      <sz val="10"/>
      <name val="Arial"/>
      <family val="2"/>
    </font>
    <font>
      <sz val="10"/>
      <color theme="1"/>
      <name val="Arial"/>
      <family val="2"/>
    </font>
    <font>
      <b/>
      <i/>
      <sz val="10"/>
      <name val="Arial"/>
      <family val="2"/>
    </font>
    <font>
      <i/>
      <sz val="10"/>
      <name val="Arial"/>
      <family val="2"/>
    </font>
    <font>
      <b/>
      <sz val="9"/>
      <name val="Arial"/>
      <family val="2"/>
    </font>
    <font>
      <vertAlign val="superscript"/>
      <sz val="10"/>
      <color rgb="FF000000"/>
      <name val="Arial"/>
      <family val="2"/>
    </font>
    <font>
      <i/>
      <sz val="10"/>
      <color indexed="8"/>
      <name val="Arial"/>
      <family val="2"/>
    </font>
    <font>
      <vertAlign val="superscript"/>
      <sz val="10"/>
      <color theme="1"/>
      <name val="Arial"/>
      <family val="2"/>
    </font>
    <font>
      <sz val="9"/>
      <color theme="1"/>
      <name val="Arial"/>
      <family val="2"/>
    </font>
    <font>
      <sz val="9"/>
      <color theme="1"/>
      <name val="Calibri"/>
      <family val="2"/>
      <scheme val="minor"/>
    </font>
    <font>
      <sz val="9"/>
      <name val="Segoe UI"/>
      <family val="2"/>
    </font>
    <font>
      <sz val="9"/>
      <name val="Calibri"/>
      <family val="2"/>
      <scheme val="minor"/>
    </font>
    <font>
      <sz val="9"/>
      <color theme="1"/>
      <name val="Calibri"/>
      <family val="2"/>
    </font>
    <font>
      <sz val="9"/>
      <color rgb="FF000099"/>
      <name val="Arial"/>
      <family val="2"/>
    </font>
    <font>
      <sz val="12"/>
      <color rgb="FF000099"/>
      <name val="Calibri"/>
      <family val="2"/>
      <scheme val="minor"/>
    </font>
    <font>
      <sz val="9"/>
      <color rgb="FF000000"/>
      <name val="Arial"/>
      <family val="2"/>
    </font>
    <font>
      <sz val="9"/>
      <color rgb="FFFF0000"/>
      <name val="Arial"/>
      <family val="2"/>
    </font>
    <font>
      <sz val="11"/>
      <name val="Arial"/>
      <family val="2"/>
    </font>
  </fonts>
  <fills count="2">
    <fill>
      <patternFill patternType="none"/>
    </fill>
    <fill>
      <patternFill patternType="gray125"/>
    </fill>
  </fills>
  <borders count="32">
    <border>
      <left/>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bottom/>
      <diagonal/>
    </border>
    <border>
      <left style="thin">
        <color indexed="8"/>
      </left>
      <right style="thin">
        <color indexed="8"/>
      </right>
      <top/>
      <bottom/>
      <diagonal/>
    </border>
    <border>
      <left style="thin">
        <color indexed="8"/>
      </left>
      <right/>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style="thin">
        <color indexed="8"/>
      </top>
      <bottom/>
      <diagonal/>
    </border>
    <border>
      <left/>
      <right/>
      <top/>
      <bottom style="thin">
        <color indexed="8"/>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8"/>
      </left>
      <right/>
      <top/>
      <bottom style="thin">
        <color indexed="8"/>
      </bottom>
      <diagonal/>
    </border>
    <border>
      <left style="thin">
        <color indexed="64"/>
      </left>
      <right style="thin">
        <color indexed="64"/>
      </right>
      <top style="thin">
        <color indexed="64"/>
      </top>
      <bottom style="thin">
        <color indexed="8"/>
      </bottom>
      <diagonal/>
    </border>
    <border>
      <left style="thin">
        <color indexed="64"/>
      </left>
      <right/>
      <top style="thin">
        <color indexed="64"/>
      </top>
      <bottom style="thin">
        <color indexed="8"/>
      </bottom>
      <diagonal/>
    </border>
    <border>
      <left style="thin">
        <color rgb="FF000000"/>
      </left>
      <right/>
      <top style="thin">
        <color rgb="FF000000"/>
      </top>
      <bottom/>
      <diagonal/>
    </border>
    <border>
      <left style="thin">
        <color rgb="FF000000"/>
      </left>
      <right/>
      <top/>
      <bottom style="thin">
        <color rgb="FF000000"/>
      </bottom>
      <diagonal/>
    </border>
    <border>
      <left/>
      <right/>
      <top style="thin">
        <color indexed="64"/>
      </top>
      <bottom style="thin">
        <color indexed="64"/>
      </bottom>
      <diagonal/>
    </border>
    <border>
      <left/>
      <right style="thin">
        <color indexed="64"/>
      </right>
      <top style="thin">
        <color indexed="64"/>
      </top>
      <bottom style="thin">
        <color indexed="8"/>
      </bottom>
      <diagonal/>
    </border>
  </borders>
  <cellStyleXfs count="12">
    <xf numFmtId="0" fontId="0" fillId="0" borderId="0"/>
    <xf numFmtId="43" fontId="1"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9" fillId="0" borderId="0"/>
    <xf numFmtId="0" fontId="2" fillId="0" borderId="0"/>
    <xf numFmtId="0" fontId="2" fillId="0" borderId="0"/>
    <xf numFmtId="164" fontId="1" fillId="0" borderId="0" applyFont="0" applyFill="0" applyBorder="0" applyAlignment="0" applyProtection="0"/>
    <xf numFmtId="0" fontId="1" fillId="0" borderId="0"/>
    <xf numFmtId="43" fontId="2" fillId="0" borderId="0" applyFont="0" applyFill="0" applyBorder="0" applyAlignment="0" applyProtection="0"/>
  </cellStyleXfs>
  <cellXfs count="569">
    <xf numFmtId="0" fontId="0" fillId="0" borderId="0" xfId="0"/>
    <xf numFmtId="0" fontId="2" fillId="0" borderId="0" xfId="2"/>
    <xf numFmtId="0" fontId="3" fillId="0" borderId="0" xfId="2" applyFont="1" applyAlignment="1">
      <alignment horizontal="left"/>
    </xf>
    <xf numFmtId="0" fontId="3" fillId="0" borderId="0" xfId="2" applyFont="1" applyAlignment="1">
      <alignment horizontal="center"/>
    </xf>
    <xf numFmtId="170" fontId="2" fillId="0" borderId="0" xfId="2" applyNumberFormat="1"/>
    <xf numFmtId="0" fontId="3" fillId="0" borderId="0" xfId="2" applyFont="1"/>
    <xf numFmtId="0" fontId="2" fillId="0" borderId="0" xfId="2" applyAlignment="1">
      <alignment horizontal="centerContinuous"/>
    </xf>
    <xf numFmtId="173" fontId="2" fillId="0" borderId="0" xfId="2" applyNumberFormat="1" applyAlignment="1">
      <alignment horizontal="centerContinuous"/>
    </xf>
    <xf numFmtId="168" fontId="2" fillId="0" borderId="0" xfId="3" applyNumberFormat="1" applyFont="1"/>
    <xf numFmtId="0" fontId="4" fillId="0" borderId="0" xfId="2" applyFont="1" applyAlignment="1">
      <alignment horizontal="left"/>
    </xf>
    <xf numFmtId="0" fontId="3" fillId="0" borderId="0" xfId="2" quotePrefix="1" applyFont="1" applyAlignment="1">
      <alignment horizontal="left"/>
    </xf>
    <xf numFmtId="0" fontId="2" fillId="0" borderId="0" xfId="2" applyFont="1" applyAlignment="1">
      <alignment horizontal="centerContinuous"/>
    </xf>
    <xf numFmtId="43" fontId="2" fillId="0" borderId="0" xfId="4" applyFont="1" applyAlignment="1">
      <alignment horizontal="centerContinuous"/>
    </xf>
    <xf numFmtId="0" fontId="2" fillId="0" borderId="0" xfId="2" applyFont="1"/>
    <xf numFmtId="0" fontId="6" fillId="0" borderId="0" xfId="2" applyFont="1" applyAlignment="1">
      <alignment horizontal="centerContinuous"/>
    </xf>
    <xf numFmtId="0" fontId="7" fillId="0" borderId="0" xfId="2" applyFont="1"/>
    <xf numFmtId="0" fontId="7" fillId="0" borderId="0" xfId="2" applyFont="1" applyAlignment="1">
      <alignment horizontal="centerContinuous"/>
    </xf>
    <xf numFmtId="0" fontId="8" fillId="0" borderId="0" xfId="0" applyFont="1" applyAlignment="1">
      <alignment horizontal="center"/>
    </xf>
    <xf numFmtId="0" fontId="9" fillId="0" borderId="0" xfId="0" applyFont="1"/>
    <xf numFmtId="0" fontId="7" fillId="0" borderId="0" xfId="2" applyFont="1" applyAlignment="1">
      <alignment horizontal="center"/>
    </xf>
    <xf numFmtId="0" fontId="7" fillId="0" borderId="18" xfId="2" applyFont="1" applyBorder="1"/>
    <xf numFmtId="1" fontId="2" fillId="0" borderId="18" xfId="2" quotePrefix="1" applyNumberFormat="1" applyFont="1" applyBorder="1" applyAlignment="1">
      <alignment horizontal="left"/>
    </xf>
    <xf numFmtId="1" fontId="2" fillId="0" borderId="18" xfId="2" applyNumberFormat="1" applyFont="1" applyBorder="1"/>
    <xf numFmtId="1" fontId="2" fillId="0" borderId="0" xfId="2" applyNumberFormat="1" applyFont="1" applyAlignment="1">
      <alignment horizontal="center"/>
    </xf>
    <xf numFmtId="1" fontId="2" fillId="0" borderId="0" xfId="2" applyNumberFormat="1" applyFont="1"/>
    <xf numFmtId="43" fontId="2" fillId="0" borderId="0" xfId="2" applyNumberFormat="1" applyFont="1"/>
    <xf numFmtId="170" fontId="2" fillId="0" borderId="0" xfId="2" applyNumberFormat="1" applyFont="1"/>
    <xf numFmtId="1" fontId="2" fillId="0" borderId="0" xfId="2" applyNumberFormat="1" applyFont="1" applyAlignment="1">
      <alignment horizontal="left"/>
    </xf>
    <xf numFmtId="1" fontId="2" fillId="0" borderId="0" xfId="2" quotePrefix="1" applyNumberFormat="1" applyFont="1" applyAlignment="1">
      <alignment horizontal="center"/>
    </xf>
    <xf numFmtId="1" fontId="2" fillId="0" borderId="0" xfId="2" quotePrefix="1" applyNumberFormat="1" applyFont="1" applyAlignment="1">
      <alignment horizontal="left"/>
    </xf>
    <xf numFmtId="43" fontId="2" fillId="0" borderId="0" xfId="3" applyFont="1"/>
    <xf numFmtId="178" fontId="2" fillId="0" borderId="0" xfId="2" applyNumberFormat="1" applyFont="1"/>
    <xf numFmtId="43" fontId="2" fillId="0" borderId="0" xfId="3" applyFont="1" applyAlignment="1">
      <alignment horizontal="centerContinuous"/>
    </xf>
    <xf numFmtId="0" fontId="2" fillId="0" borderId="17" xfId="2" applyFont="1" applyBorder="1" applyAlignment="1">
      <alignment horizontal="center" vertical="center" wrapText="1"/>
    </xf>
    <xf numFmtId="0" fontId="2" fillId="0" borderId="19" xfId="2" applyFont="1" applyBorder="1" applyAlignment="1">
      <alignment horizontal="center" vertical="center" wrapText="1"/>
    </xf>
    <xf numFmtId="0" fontId="6" fillId="0" borderId="18" xfId="2" applyFont="1" applyBorder="1" applyAlignment="1">
      <alignment horizontal="center"/>
    </xf>
    <xf numFmtId="172" fontId="6" fillId="0" borderId="21" xfId="3" applyNumberFormat="1" applyFont="1" applyFill="1" applyBorder="1" applyProtection="1"/>
    <xf numFmtId="172" fontId="7" fillId="0" borderId="21" xfId="3" applyNumberFormat="1" applyFont="1" applyFill="1" applyBorder="1" applyProtection="1"/>
    <xf numFmtId="172" fontId="2" fillId="0" borderId="21" xfId="2" applyNumberFormat="1" applyFont="1" applyBorder="1"/>
    <xf numFmtId="43" fontId="7" fillId="0" borderId="0" xfId="2" applyNumberFormat="1" applyFont="1"/>
    <xf numFmtId="172" fontId="2" fillId="0" borderId="21" xfId="3" applyNumberFormat="1" applyFont="1" applyBorder="1"/>
    <xf numFmtId="0" fontId="7" fillId="0" borderId="16" xfId="2" applyFont="1" applyBorder="1" applyAlignment="1">
      <alignment horizontal="center"/>
    </xf>
    <xf numFmtId="1" fontId="2" fillId="0" borderId="23" xfId="2" quotePrefix="1" applyNumberFormat="1" applyFont="1" applyBorder="1" applyAlignment="1">
      <alignment horizontal="left"/>
    </xf>
    <xf numFmtId="172" fontId="7" fillId="0" borderId="24" xfId="3" applyNumberFormat="1" applyFont="1" applyFill="1" applyBorder="1" applyProtection="1"/>
    <xf numFmtId="172" fontId="7" fillId="0" borderId="24" xfId="3" applyNumberFormat="1" applyFont="1" applyFill="1" applyBorder="1"/>
    <xf numFmtId="178" fontId="7" fillId="0" borderId="14" xfId="2" applyNumberFormat="1" applyFont="1" applyBorder="1"/>
    <xf numFmtId="178" fontId="7" fillId="0" borderId="0" xfId="2" applyNumberFormat="1" applyFont="1"/>
    <xf numFmtId="0" fontId="7" fillId="0" borderId="0" xfId="2" applyFont="1" applyAlignment="1">
      <alignment horizontal="left"/>
    </xf>
    <xf numFmtId="0" fontId="2" fillId="0" borderId="0" xfId="2" quotePrefix="1" applyFont="1" applyAlignment="1">
      <alignment horizontal="center"/>
    </xf>
    <xf numFmtId="43" fontId="7" fillId="0" borderId="0" xfId="3" applyFont="1" applyFill="1" applyBorder="1"/>
    <xf numFmtId="0" fontId="2" fillId="0" borderId="0" xfId="2" applyFont="1" applyAlignment="1">
      <alignment horizontal="center"/>
    </xf>
    <xf numFmtId="43" fontId="7" fillId="0" borderId="0" xfId="3" applyFont="1" applyBorder="1"/>
    <xf numFmtId="0" fontId="2" fillId="0" borderId="0" xfId="2" applyFont="1" applyAlignment="1">
      <alignment horizontal="left"/>
    </xf>
    <xf numFmtId="40" fontId="2" fillId="0" borderId="0" xfId="2" applyNumberFormat="1" applyFont="1"/>
    <xf numFmtId="1" fontId="5" fillId="0" borderId="0" xfId="2" applyNumberFormat="1" applyFont="1" applyAlignment="1">
      <alignment horizontal="center"/>
    </xf>
    <xf numFmtId="1" fontId="5" fillId="0" borderId="0" xfId="2" quotePrefix="1" applyNumberFormat="1" applyFont="1" applyAlignment="1">
      <alignment horizontal="center"/>
    </xf>
    <xf numFmtId="43" fontId="5" fillId="0" borderId="0" xfId="1" applyFont="1" applyAlignment="1">
      <alignment horizontal="right"/>
    </xf>
    <xf numFmtId="43" fontId="5" fillId="0" borderId="0" xfId="1" applyFont="1" applyAlignment="1">
      <alignment horizontal="center"/>
    </xf>
    <xf numFmtId="43" fontId="15" fillId="0" borderId="0" xfId="1" applyFont="1"/>
    <xf numFmtId="0" fontId="15" fillId="0" borderId="0" xfId="0" applyFont="1"/>
    <xf numFmtId="170" fontId="2" fillId="0" borderId="0" xfId="3" applyNumberFormat="1" applyFont="1" applyAlignment="1">
      <alignment horizontal="centerContinuous"/>
    </xf>
    <xf numFmtId="40" fontId="2" fillId="0" borderId="0" xfId="3" applyNumberFormat="1" applyFont="1" applyAlignment="1">
      <alignment horizontal="centerContinuous"/>
    </xf>
    <xf numFmtId="43" fontId="2" fillId="0" borderId="0" xfId="3" applyFont="1" applyAlignment="1">
      <alignment horizontal="center"/>
    </xf>
    <xf numFmtId="170" fontId="5" fillId="0" borderId="12" xfId="2" applyNumberFormat="1" applyFont="1" applyBorder="1" applyAlignment="1">
      <alignment horizontal="center" vertical="center"/>
    </xf>
    <xf numFmtId="170" fontId="5" fillId="0" borderId="15" xfId="2" quotePrefix="1" applyNumberFormat="1" applyFont="1" applyBorder="1" applyAlignment="1">
      <alignment horizontal="center" vertical="center"/>
    </xf>
    <xf numFmtId="0" fontId="5" fillId="0" borderId="0" xfId="2" applyFont="1" applyAlignment="1">
      <alignment horizontal="center"/>
    </xf>
    <xf numFmtId="171" fontId="5" fillId="0" borderId="0" xfId="3" applyNumberFormat="1" applyFont="1" applyBorder="1" applyAlignment="1">
      <alignment horizontal="center"/>
    </xf>
    <xf numFmtId="170" fontId="5" fillId="0" borderId="0" xfId="2" applyNumberFormat="1" applyFont="1"/>
    <xf numFmtId="0" fontId="5" fillId="0" borderId="0" xfId="2" applyFont="1"/>
    <xf numFmtId="171" fontId="5" fillId="0" borderId="0" xfId="3" applyNumberFormat="1" applyFont="1" applyBorder="1"/>
    <xf numFmtId="171" fontId="2" fillId="0" borderId="0" xfId="3" applyNumberFormat="1" applyFont="1" applyBorder="1"/>
    <xf numFmtId="171" fontId="2" fillId="0" borderId="0" xfId="2" applyNumberFormat="1" applyFont="1"/>
    <xf numFmtId="171" fontId="2" fillId="0" borderId="0" xfId="3" quotePrefix="1" applyNumberFormat="1" applyFont="1" applyBorder="1" applyAlignment="1">
      <alignment horizontal="right"/>
    </xf>
    <xf numFmtId="1" fontId="5" fillId="0" borderId="0" xfId="2" quotePrefix="1" applyNumberFormat="1" applyFont="1" applyAlignment="1">
      <alignment horizontal="left"/>
    </xf>
    <xf numFmtId="171" fontId="5" fillId="0" borderId="0" xfId="3" quotePrefix="1" applyNumberFormat="1" applyFont="1" applyBorder="1" applyAlignment="1">
      <alignment horizontal="right"/>
    </xf>
    <xf numFmtId="43" fontId="5" fillId="0" borderId="0" xfId="3" applyFont="1"/>
    <xf numFmtId="171" fontId="2" fillId="0" borderId="0" xfId="3" quotePrefix="1" applyNumberFormat="1" applyFont="1" applyFill="1" applyBorder="1" applyAlignment="1">
      <alignment horizontal="right"/>
    </xf>
    <xf numFmtId="0" fontId="2" fillId="0" borderId="16" xfId="2" applyFont="1" applyBorder="1" applyAlignment="1">
      <alignment horizontal="center"/>
    </xf>
    <xf numFmtId="1" fontId="2" fillId="0" borderId="16" xfId="2" applyNumberFormat="1" applyFont="1" applyBorder="1"/>
    <xf numFmtId="171" fontId="2" fillId="0" borderId="16" xfId="3" applyNumberFormat="1" applyFont="1" applyBorder="1"/>
    <xf numFmtId="170" fontId="2" fillId="0" borderId="16" xfId="2" applyNumberFormat="1" applyFont="1" applyBorder="1"/>
    <xf numFmtId="171" fontId="2" fillId="0" borderId="16" xfId="2" applyNumberFormat="1" applyFont="1" applyBorder="1"/>
    <xf numFmtId="170" fontId="2" fillId="0" borderId="16" xfId="3" applyNumberFormat="1" applyFont="1" applyBorder="1"/>
    <xf numFmtId="170" fontId="2" fillId="0" borderId="0" xfId="3" applyNumberFormat="1" applyFont="1"/>
    <xf numFmtId="1" fontId="2" fillId="0" borderId="0" xfId="2" quotePrefix="1" applyNumberFormat="1" applyFont="1"/>
    <xf numFmtId="0" fontId="5" fillId="0" borderId="0" xfId="2" applyFont="1" applyAlignment="1">
      <alignment horizontal="centerContinuous"/>
    </xf>
    <xf numFmtId="173" fontId="5" fillId="0" borderId="0" xfId="2" applyNumberFormat="1" applyFont="1" applyAlignment="1">
      <alignment horizontal="centerContinuous"/>
    </xf>
    <xf numFmtId="170" fontId="5" fillId="0" borderId="0" xfId="3" applyNumberFormat="1" applyFont="1" applyAlignment="1">
      <alignment horizontal="centerContinuous"/>
    </xf>
    <xf numFmtId="0" fontId="17" fillId="0" borderId="0" xfId="2" applyFont="1"/>
    <xf numFmtId="0" fontId="5" fillId="0" borderId="12" xfId="2" applyFont="1" applyBorder="1" applyAlignment="1">
      <alignment horizontal="center"/>
    </xf>
    <xf numFmtId="43" fontId="2" fillId="0" borderId="17" xfId="3" applyFont="1" applyFill="1" applyBorder="1" applyAlignment="1"/>
    <xf numFmtId="173" fontId="2" fillId="0" borderId="17" xfId="3" quotePrefix="1" applyNumberFormat="1" applyFont="1" applyFill="1" applyBorder="1" applyAlignment="1"/>
    <xf numFmtId="170" fontId="2" fillId="0" borderId="17" xfId="3" applyNumberFormat="1" applyFont="1" applyFill="1" applyBorder="1" applyAlignment="1"/>
    <xf numFmtId="0" fontId="5" fillId="0" borderId="0" xfId="2" applyFont="1" applyAlignment="1">
      <alignment horizontal="left"/>
    </xf>
    <xf numFmtId="0" fontId="2" fillId="0" borderId="0" xfId="2" applyFont="1" applyAlignment="1">
      <alignment wrapText="1"/>
    </xf>
    <xf numFmtId="0" fontId="2" fillId="0" borderId="0" xfId="2" quotePrefix="1" applyFont="1" applyAlignment="1">
      <alignment horizontal="left" wrapText="1"/>
    </xf>
    <xf numFmtId="0" fontId="2" fillId="0" borderId="0" xfId="2" quotePrefix="1" applyFont="1" applyAlignment="1">
      <alignment vertical="top" wrapText="1"/>
    </xf>
    <xf numFmtId="173" fontId="2" fillId="0" borderId="0" xfId="3" applyNumberFormat="1" applyFont="1" applyBorder="1"/>
    <xf numFmtId="0" fontId="2" fillId="0" borderId="0" xfId="2" quotePrefix="1" applyFont="1" applyAlignment="1">
      <alignment horizontal="left"/>
    </xf>
    <xf numFmtId="0" fontId="5" fillId="0" borderId="0" xfId="2" quotePrefix="1" applyFont="1" applyAlignment="1">
      <alignment horizontal="left"/>
    </xf>
    <xf numFmtId="0" fontId="2" fillId="0" borderId="16" xfId="2" applyFont="1" applyBorder="1"/>
    <xf numFmtId="173" fontId="2" fillId="0" borderId="0" xfId="2" applyNumberFormat="1" applyFont="1"/>
    <xf numFmtId="173" fontId="2" fillId="0" borderId="0" xfId="3" applyNumberFormat="1" applyFont="1"/>
    <xf numFmtId="43" fontId="5" fillId="0" borderId="0" xfId="3" applyFont="1" applyAlignment="1">
      <alignment horizontal="centerContinuous"/>
    </xf>
    <xf numFmtId="0" fontId="2" fillId="0" borderId="17" xfId="2" applyFont="1" applyBorder="1"/>
    <xf numFmtId="1" fontId="16" fillId="0" borderId="0" xfId="2" applyNumberFormat="1" applyFont="1" applyAlignment="1">
      <alignment horizontal="centerContinuous"/>
    </xf>
    <xf numFmtId="1" fontId="16" fillId="0" borderId="0" xfId="2" quotePrefix="1" applyNumberFormat="1" applyFont="1" applyAlignment="1">
      <alignment horizontal="centerContinuous"/>
    </xf>
    <xf numFmtId="0" fontId="2" fillId="0" borderId="0" xfId="2" applyFont="1" applyAlignment="1">
      <alignment vertical="top" wrapText="1"/>
    </xf>
    <xf numFmtId="0" fontId="2" fillId="0" borderId="0" xfId="2" applyFont="1" applyAlignment="1">
      <alignment horizontal="center" vertical="center" wrapText="1"/>
    </xf>
    <xf numFmtId="170" fontId="5" fillId="0" borderId="0" xfId="3" applyNumberFormat="1" applyFont="1"/>
    <xf numFmtId="1" fontId="5" fillId="0" borderId="0" xfId="2" applyNumberFormat="1" applyFont="1" applyAlignment="1">
      <alignment horizontal="center" vertical="top"/>
    </xf>
    <xf numFmtId="0" fontId="5" fillId="0" borderId="0" xfId="2" quotePrefix="1" applyFont="1" applyAlignment="1">
      <alignment horizontal="left" vertical="top" wrapText="1"/>
    </xf>
    <xf numFmtId="0" fontId="2" fillId="0" borderId="0" xfId="2" quotePrefix="1" applyFont="1" applyAlignment="1">
      <alignment horizontal="left" vertical="top" wrapText="1"/>
    </xf>
    <xf numFmtId="0" fontId="2" fillId="0" borderId="0" xfId="2" quotePrefix="1" applyFont="1" applyAlignment="1">
      <alignment horizontal="left" vertical="top"/>
    </xf>
    <xf numFmtId="1" fontId="2" fillId="0" borderId="0" xfId="2" applyNumberFormat="1" applyFont="1" applyAlignment="1">
      <alignment horizontal="center" vertical="top"/>
    </xf>
    <xf numFmtId="0" fontId="2" fillId="0" borderId="0" xfId="2" applyFont="1" applyAlignment="1">
      <alignment horizontal="left" vertical="top" wrapText="1"/>
    </xf>
    <xf numFmtId="1" fontId="2" fillId="0" borderId="16" xfId="2" applyNumberFormat="1" applyFont="1" applyBorder="1" applyAlignment="1">
      <alignment horizontal="center" vertical="top"/>
    </xf>
    <xf numFmtId="0" fontId="2" fillId="0" borderId="16" xfId="2" applyFont="1" applyBorder="1" applyAlignment="1">
      <alignment horizontal="left" vertical="top" wrapText="1"/>
    </xf>
    <xf numFmtId="0" fontId="3" fillId="0" borderId="0" xfId="2" quotePrefix="1" applyFont="1"/>
    <xf numFmtId="0" fontId="18" fillId="0" borderId="0" xfId="2" applyFont="1"/>
    <xf numFmtId="170" fontId="3" fillId="0" borderId="0" xfId="2" applyNumberFormat="1" applyFont="1"/>
    <xf numFmtId="0" fontId="7" fillId="0" borderId="0" xfId="2" applyFont="1" applyAlignment="1">
      <alignment horizontal="centerContinuous" wrapText="1"/>
    </xf>
    <xf numFmtId="171" fontId="7" fillId="0" borderId="0" xfId="2" applyNumberFormat="1" applyFont="1" applyAlignment="1">
      <alignment horizontal="centerContinuous"/>
    </xf>
    <xf numFmtId="171" fontId="7" fillId="0" borderId="0" xfId="2" applyNumberFormat="1" applyFont="1"/>
    <xf numFmtId="170" fontId="7" fillId="0" borderId="0" xfId="3" applyNumberFormat="1" applyFont="1"/>
    <xf numFmtId="1" fontId="3" fillId="0" borderId="0" xfId="2" applyNumberFormat="1" applyFont="1" applyAlignment="1">
      <alignment horizontal="center"/>
    </xf>
    <xf numFmtId="1" fontId="3" fillId="0" borderId="0" xfId="2" applyNumberFormat="1" applyFont="1" applyAlignment="1">
      <alignment wrapText="1"/>
    </xf>
    <xf numFmtId="43" fontId="3" fillId="0" borderId="0" xfId="3" applyFont="1"/>
    <xf numFmtId="170" fontId="3" fillId="0" borderId="0" xfId="3" applyNumberFormat="1" applyFont="1"/>
    <xf numFmtId="0" fontId="2" fillId="0" borderId="0" xfId="2" applyFont="1" applyAlignment="1">
      <alignment horizontal="left" wrapText="1"/>
    </xf>
    <xf numFmtId="1" fontId="3" fillId="0" borderId="0" xfId="2" applyNumberFormat="1" applyFont="1" applyAlignment="1">
      <alignment horizontal="left"/>
    </xf>
    <xf numFmtId="171" fontId="3" fillId="0" borderId="0" xfId="2" applyNumberFormat="1" applyFont="1"/>
    <xf numFmtId="0" fontId="3" fillId="0" borderId="0" xfId="2" quotePrefix="1" applyFont="1" applyAlignment="1">
      <alignment horizontal="center"/>
    </xf>
    <xf numFmtId="1" fontId="3" fillId="0" borderId="0" xfId="2" applyNumberFormat="1" applyFont="1"/>
    <xf numFmtId="171" fontId="18" fillId="0" borderId="0" xfId="2" applyNumberFormat="1" applyFont="1"/>
    <xf numFmtId="43" fontId="8" fillId="0" borderId="0" xfId="1" applyFont="1"/>
    <xf numFmtId="43" fontId="5" fillId="0" borderId="0" xfId="4" applyFont="1" applyAlignment="1">
      <alignment horizontal="right"/>
    </xf>
    <xf numFmtId="2" fontId="5" fillId="0" borderId="0" xfId="4" applyNumberFormat="1" applyFont="1" applyAlignment="1">
      <alignment horizontal="center"/>
    </xf>
    <xf numFmtId="173" fontId="5" fillId="0" borderId="12" xfId="2" quotePrefix="1" applyNumberFormat="1" applyFont="1" applyBorder="1" applyAlignment="1">
      <alignment horizontal="center"/>
    </xf>
    <xf numFmtId="174" fontId="2" fillId="0" borderId="0" xfId="3" applyNumberFormat="1" applyFont="1" applyBorder="1"/>
    <xf numFmtId="170" fontId="2" fillId="0" borderId="0" xfId="3" applyNumberFormat="1" applyFont="1" applyBorder="1" applyAlignment="1">
      <alignment horizontal="centerContinuous"/>
    </xf>
    <xf numFmtId="0" fontId="2" fillId="0" borderId="0" xfId="3" applyNumberFormat="1" applyFont="1" applyBorder="1"/>
    <xf numFmtId="0" fontId="5" fillId="0" borderId="0" xfId="2" quotePrefix="1" applyFont="1" applyAlignment="1">
      <alignment horizontal="centerContinuous"/>
    </xf>
    <xf numFmtId="168" fontId="2" fillId="0" borderId="0" xfId="3" applyNumberFormat="1" applyFont="1" applyBorder="1" applyAlignment="1">
      <alignment horizontal="right"/>
    </xf>
    <xf numFmtId="0" fontId="5" fillId="0" borderId="16" xfId="2" applyFont="1" applyBorder="1"/>
    <xf numFmtId="173" fontId="5" fillId="0" borderId="16" xfId="2" applyNumberFormat="1" applyFont="1" applyBorder="1"/>
    <xf numFmtId="170" fontId="5" fillId="0" borderId="16" xfId="3" applyNumberFormat="1" applyFont="1" applyBorder="1"/>
    <xf numFmtId="0" fontId="2" fillId="0" borderId="0" xfId="2" applyFont="1" applyAlignment="1">
      <alignment horizontal="right"/>
    </xf>
    <xf numFmtId="173" fontId="5" fillId="0" borderId="0" xfId="3" applyNumberFormat="1" applyFont="1" applyAlignment="1">
      <alignment horizontal="centerContinuous"/>
    </xf>
    <xf numFmtId="0" fontId="2" fillId="0" borderId="17" xfId="2" applyFont="1" applyBorder="1" applyAlignment="1">
      <alignment horizontal="center" vertical="center"/>
    </xf>
    <xf numFmtId="173" fontId="5" fillId="0" borderId="17" xfId="2" quotePrefix="1" applyNumberFormat="1" applyFont="1" applyBorder="1" applyAlignment="1">
      <alignment horizontal="center"/>
    </xf>
    <xf numFmtId="3" fontId="5" fillId="0" borderId="17" xfId="2" quotePrefix="1" applyNumberFormat="1" applyFont="1" applyBorder="1" applyAlignment="1">
      <alignment horizontal="center"/>
    </xf>
    <xf numFmtId="173" fontId="5" fillId="0" borderId="17" xfId="3" quotePrefix="1" applyNumberFormat="1" applyFont="1" applyBorder="1" applyAlignment="1">
      <alignment horizontal="center"/>
    </xf>
    <xf numFmtId="170" fontId="5" fillId="0" borderId="17" xfId="3" applyNumberFormat="1" applyFont="1" applyBorder="1" applyAlignment="1">
      <alignment horizontal="centerContinuous"/>
    </xf>
    <xf numFmtId="43" fontId="5" fillId="0" borderId="16" xfId="3" applyFont="1" applyBorder="1" applyAlignment="1">
      <alignment horizontal="centerContinuous"/>
    </xf>
    <xf numFmtId="1" fontId="3" fillId="0" borderId="0" xfId="2" quotePrefix="1" applyNumberFormat="1" applyFont="1" applyAlignment="1">
      <alignment horizontal="left"/>
    </xf>
    <xf numFmtId="170" fontId="18" fillId="0" borderId="0" xfId="3" applyNumberFormat="1" applyFont="1"/>
    <xf numFmtId="0" fontId="6" fillId="0" borderId="9" xfId="2" applyFont="1" applyBorder="1"/>
    <xf numFmtId="165" fontId="7" fillId="0" borderId="9" xfId="2" applyNumberFormat="1" applyFont="1" applyBorder="1" applyAlignment="1">
      <alignment horizontal="right"/>
    </xf>
    <xf numFmtId="166" fontId="7" fillId="0" borderId="9" xfId="2" applyNumberFormat="1" applyFont="1" applyBorder="1" applyAlignment="1">
      <alignment horizontal="right"/>
    </xf>
    <xf numFmtId="167" fontId="7" fillId="0" borderId="0" xfId="2" quotePrefix="1" applyNumberFormat="1" applyFont="1"/>
    <xf numFmtId="0" fontId="6" fillId="0" borderId="0" xfId="2" applyFont="1"/>
    <xf numFmtId="167" fontId="6" fillId="0" borderId="0" xfId="2" quotePrefix="1" applyNumberFormat="1" applyFont="1"/>
    <xf numFmtId="0" fontId="7" fillId="0" borderId="10" xfId="2" applyFont="1" applyBorder="1"/>
    <xf numFmtId="165" fontId="7" fillId="0" borderId="10" xfId="2" applyNumberFormat="1" applyFont="1" applyBorder="1" applyAlignment="1">
      <alignment horizontal="right"/>
    </xf>
    <xf numFmtId="166" fontId="7" fillId="0" borderId="10" xfId="2" applyNumberFormat="1" applyFont="1" applyBorder="1" applyAlignment="1">
      <alignment horizontal="right"/>
    </xf>
    <xf numFmtId="169" fontId="2" fillId="0" borderId="0" xfId="2" applyNumberFormat="1" applyFont="1"/>
    <xf numFmtId="43" fontId="15" fillId="0" borderId="0" xfId="0" applyNumberFormat="1" applyFont="1"/>
    <xf numFmtId="0" fontId="15" fillId="0" borderId="18" xfId="0" applyFont="1" applyBorder="1"/>
    <xf numFmtId="0" fontId="15" fillId="0" borderId="16" xfId="0" applyFont="1" applyBorder="1"/>
    <xf numFmtId="0" fontId="15" fillId="0" borderId="23" xfId="0" applyFont="1" applyBorder="1"/>
    <xf numFmtId="0" fontId="15" fillId="0" borderId="24" xfId="0" applyFont="1" applyBorder="1"/>
    <xf numFmtId="170" fontId="15" fillId="0" borderId="14" xfId="0" applyNumberFormat="1" applyFont="1" applyBorder="1"/>
    <xf numFmtId="43" fontId="7" fillId="0" borderId="20" xfId="3" quotePrefix="1" applyFont="1" applyFill="1" applyBorder="1" applyAlignment="1" applyProtection="1">
      <alignment horizontal="center"/>
    </xf>
    <xf numFmtId="178" fontId="7" fillId="0" borderId="13" xfId="3" quotePrefix="1" applyNumberFormat="1" applyFont="1" applyFill="1" applyBorder="1" applyAlignment="1" applyProtection="1">
      <alignment horizontal="center"/>
    </xf>
    <xf numFmtId="0" fontId="15" fillId="0" borderId="0" xfId="0" applyFont="1" applyAlignment="1">
      <alignment horizontal="left"/>
    </xf>
    <xf numFmtId="43" fontId="7" fillId="0" borderId="17" xfId="3" quotePrefix="1" applyFont="1" applyFill="1" applyBorder="1" applyAlignment="1" applyProtection="1">
      <alignment horizontal="center"/>
    </xf>
    <xf numFmtId="170" fontId="7" fillId="0" borderId="17" xfId="3" quotePrefix="1" applyNumberFormat="1" applyFont="1" applyFill="1" applyBorder="1" applyAlignment="1" applyProtection="1">
      <alignment horizontal="center"/>
    </xf>
    <xf numFmtId="43" fontId="7" fillId="0" borderId="0" xfId="3" quotePrefix="1" applyFont="1" applyFill="1" applyBorder="1" applyAlignment="1" applyProtection="1">
      <alignment horizontal="center"/>
    </xf>
    <xf numFmtId="170" fontId="7" fillId="0" borderId="0" xfId="3" quotePrefix="1" applyNumberFormat="1" applyFont="1" applyFill="1" applyBorder="1" applyAlignment="1" applyProtection="1">
      <alignment horizontal="center"/>
    </xf>
    <xf numFmtId="0" fontId="5" fillId="0" borderId="0" xfId="2" applyFont="1" applyAlignment="1">
      <alignment horizontal="center" wrapText="1"/>
    </xf>
    <xf numFmtId="172" fontId="5" fillId="0" borderId="0" xfId="3" applyNumberFormat="1" applyFont="1" applyBorder="1" applyAlignment="1">
      <alignment horizontal="right"/>
    </xf>
    <xf numFmtId="1" fontId="2" fillId="0" borderId="0" xfId="2" applyNumberFormat="1" applyFont="1" applyAlignment="1">
      <alignment wrapText="1"/>
    </xf>
    <xf numFmtId="172" fontId="2" fillId="0" borderId="0" xfId="3" applyNumberFormat="1" applyFont="1"/>
    <xf numFmtId="1" fontId="2" fillId="0" borderId="0" xfId="2" applyNumberFormat="1" applyFont="1" applyAlignment="1">
      <alignment horizontal="center" vertical="top" wrapText="1"/>
    </xf>
    <xf numFmtId="172" fontId="5" fillId="0" borderId="0" xfId="3" applyNumberFormat="1" applyFont="1"/>
    <xf numFmtId="43" fontId="2" fillId="0" borderId="0" xfId="3" applyFont="1" applyBorder="1" applyAlignment="1">
      <alignment horizontal="right"/>
    </xf>
    <xf numFmtId="4" fontId="2" fillId="0" borderId="0" xfId="2" quotePrefix="1" applyNumberFormat="1" applyFont="1" applyAlignment="1">
      <alignment horizontal="left" wrapText="1"/>
    </xf>
    <xf numFmtId="0" fontId="5" fillId="0" borderId="0" xfId="2" applyFont="1" applyAlignment="1">
      <alignment horizontal="left" vertical="top" wrapText="1"/>
    </xf>
    <xf numFmtId="1" fontId="2" fillId="0" borderId="16" xfId="2" applyNumberFormat="1" applyFont="1" applyBorder="1" applyAlignment="1">
      <alignment horizontal="center"/>
    </xf>
    <xf numFmtId="1" fontId="2" fillId="0" borderId="16" xfId="2" applyNumberFormat="1" applyFont="1" applyBorder="1" applyAlignment="1">
      <alignment wrapText="1"/>
    </xf>
    <xf numFmtId="172" fontId="2" fillId="0" borderId="16" xfId="2" applyNumberFormat="1" applyFont="1" applyBorder="1"/>
    <xf numFmtId="43" fontId="2" fillId="0" borderId="16" xfId="2" applyNumberFormat="1" applyFont="1" applyBorder="1"/>
    <xf numFmtId="171" fontId="5" fillId="0" borderId="0" xfId="2" applyNumberFormat="1" applyFont="1"/>
    <xf numFmtId="177" fontId="15" fillId="0" borderId="0" xfId="0" applyNumberFormat="1" applyFont="1"/>
    <xf numFmtId="1" fontId="5" fillId="0" borderId="0" xfId="2" applyNumberFormat="1" applyFont="1" applyAlignment="1">
      <alignment horizontal="center" vertical="top" wrapText="1"/>
    </xf>
    <xf numFmtId="1" fontId="2" fillId="0" borderId="16" xfId="2" applyNumberFormat="1" applyFont="1" applyBorder="1" applyAlignment="1">
      <alignment horizontal="center" vertical="top" wrapText="1"/>
    </xf>
    <xf numFmtId="0" fontId="2" fillId="0" borderId="16" xfId="2" quotePrefix="1" applyFont="1" applyBorder="1" applyAlignment="1">
      <alignment horizontal="left" vertical="top" wrapText="1"/>
    </xf>
    <xf numFmtId="43" fontId="2" fillId="0" borderId="0" xfId="3" applyFont="1" applyBorder="1" applyAlignment="1">
      <alignment horizontal="center"/>
    </xf>
    <xf numFmtId="172" fontId="2" fillId="0" borderId="16" xfId="3" applyNumberFormat="1" applyFont="1" applyBorder="1"/>
    <xf numFmtId="172" fontId="2" fillId="0" borderId="0" xfId="3" applyNumberFormat="1" applyFont="1" applyBorder="1"/>
    <xf numFmtId="1" fontId="2" fillId="0" borderId="0" xfId="2" applyNumberFormat="1" applyFont="1" applyAlignment="1">
      <alignment horizontal="left" wrapText="1"/>
    </xf>
    <xf numFmtId="37" fontId="7" fillId="0" borderId="9" xfId="2" applyNumberFormat="1" applyFont="1" applyBorder="1" applyAlignment="1">
      <alignment horizontal="right"/>
    </xf>
    <xf numFmtId="170" fontId="7" fillId="0" borderId="9" xfId="2" applyNumberFormat="1" applyFont="1" applyBorder="1" applyAlignment="1">
      <alignment horizontal="right"/>
    </xf>
    <xf numFmtId="0" fontId="7" fillId="0" borderId="9" xfId="2" applyFont="1" applyBorder="1" applyAlignment="1">
      <alignment horizontal="right"/>
    </xf>
    <xf numFmtId="170" fontId="2" fillId="0" borderId="9" xfId="2" applyNumberFormat="1" applyFont="1" applyBorder="1"/>
    <xf numFmtId="37" fontId="7" fillId="0" borderId="10" xfId="2" applyNumberFormat="1" applyFont="1" applyBorder="1" applyAlignment="1">
      <alignment horizontal="right"/>
    </xf>
    <xf numFmtId="170" fontId="7" fillId="0" borderId="10" xfId="2" applyNumberFormat="1" applyFont="1" applyBorder="1" applyAlignment="1">
      <alignment horizontal="right"/>
    </xf>
    <xf numFmtId="170" fontId="2" fillId="0" borderId="10" xfId="2" applyNumberFormat="1" applyFont="1" applyBorder="1"/>
    <xf numFmtId="0" fontId="6" fillId="0" borderId="12" xfId="2" applyFont="1" applyBorder="1" applyAlignment="1">
      <alignment horizontal="center" vertical="center"/>
    </xf>
    <xf numFmtId="167" fontId="7" fillId="0" borderId="0" xfId="2" quotePrefix="1" applyNumberFormat="1" applyFont="1" applyAlignment="1">
      <alignment horizontal="right"/>
    </xf>
    <xf numFmtId="179" fontId="7" fillId="0" borderId="0" xfId="2" applyNumberFormat="1" applyFont="1"/>
    <xf numFmtId="179" fontId="7" fillId="0" borderId="0" xfId="2" applyNumberFormat="1" applyFont="1" applyAlignment="1">
      <alignment horizontal="right"/>
    </xf>
    <xf numFmtId="179" fontId="2" fillId="0" borderId="0" xfId="3" applyNumberFormat="1" applyFont="1" applyBorder="1"/>
    <xf numFmtId="179" fontId="2" fillId="0" borderId="0" xfId="2" applyNumberFormat="1" applyFont="1"/>
    <xf numFmtId="37" fontId="4" fillId="0" borderId="0" xfId="2" applyNumberFormat="1" applyFont="1"/>
    <xf numFmtId="2" fontId="4" fillId="0" borderId="0" xfId="2" applyNumberFormat="1" applyFont="1"/>
    <xf numFmtId="0" fontId="20" fillId="0" borderId="0" xfId="2" applyFont="1" applyAlignment="1">
      <alignment horizontal="centerContinuous"/>
    </xf>
    <xf numFmtId="43" fontId="6" fillId="0" borderId="7" xfId="5" quotePrefix="1" applyFont="1" applyFill="1" applyBorder="1" applyAlignment="1" applyProtection="1">
      <alignment horizontal="center"/>
    </xf>
    <xf numFmtId="43" fontId="6" fillId="0" borderId="25" xfId="5" quotePrefix="1" applyFont="1" applyFill="1" applyBorder="1" applyAlignment="1" applyProtection="1">
      <alignment horizontal="center"/>
    </xf>
    <xf numFmtId="43" fontId="6" fillId="0" borderId="26" xfId="5" quotePrefix="1" applyFont="1" applyFill="1" applyBorder="1" applyAlignment="1" applyProtection="1">
      <alignment horizontal="center"/>
    </xf>
    <xf numFmtId="43" fontId="6" fillId="0" borderId="27" xfId="5" quotePrefix="1" applyFont="1" applyFill="1" applyBorder="1" applyAlignment="1" applyProtection="1">
      <alignment horizontal="center"/>
    </xf>
    <xf numFmtId="180" fontId="7" fillId="0" borderId="0" xfId="3" applyNumberFormat="1" applyFont="1" applyBorder="1" applyAlignment="1" applyProtection="1"/>
    <xf numFmtId="180" fontId="7" fillId="0" borderId="0" xfId="3" applyNumberFormat="1" applyFont="1" applyBorder="1" applyAlignment="1" applyProtection="1">
      <alignment horizontal="right"/>
    </xf>
    <xf numFmtId="180" fontId="7" fillId="0" borderId="0" xfId="2" applyNumberFormat="1" applyFont="1" applyAlignment="1">
      <alignment horizontal="right"/>
    </xf>
    <xf numFmtId="180" fontId="2" fillId="0" borderId="0" xfId="2" applyNumberFormat="1" applyFont="1"/>
    <xf numFmtId="1" fontId="2" fillId="0" borderId="0" xfId="2" applyNumberFormat="1" applyAlignment="1">
      <alignment horizontal="center"/>
    </xf>
    <xf numFmtId="1" fontId="2" fillId="0" borderId="0" xfId="2" applyNumberFormat="1" applyAlignment="1">
      <alignment horizontal="center" wrapText="1"/>
    </xf>
    <xf numFmtId="171" fontId="2" fillId="0" borderId="0" xfId="2" applyNumberFormat="1" applyAlignment="1">
      <alignment horizontal="center"/>
    </xf>
    <xf numFmtId="1" fontId="2" fillId="0" borderId="0" xfId="2" applyNumberFormat="1" applyAlignment="1">
      <alignment wrapText="1"/>
    </xf>
    <xf numFmtId="171" fontId="2" fillId="0" borderId="0" xfId="2" applyNumberFormat="1"/>
    <xf numFmtId="49" fontId="5" fillId="0" borderId="12" xfId="2" applyNumberFormat="1" applyFont="1" applyBorder="1" applyAlignment="1">
      <alignment horizontal="center" vertical="center"/>
    </xf>
    <xf numFmtId="177" fontId="5" fillId="0" borderId="12" xfId="2" quotePrefix="1" applyNumberFormat="1" applyFont="1" applyBorder="1" applyAlignment="1">
      <alignment horizontal="center" vertical="center" wrapText="1"/>
    </xf>
    <xf numFmtId="49" fontId="5" fillId="0" borderId="12" xfId="2" quotePrefix="1" applyNumberFormat="1" applyFont="1" applyBorder="1" applyAlignment="1">
      <alignment horizontal="center" vertical="center"/>
    </xf>
    <xf numFmtId="43" fontId="6" fillId="0" borderId="12" xfId="3" quotePrefix="1" applyFont="1" applyFill="1" applyBorder="1" applyAlignment="1" applyProtection="1">
      <alignment horizontal="center" vertical="center"/>
    </xf>
    <xf numFmtId="177" fontId="6" fillId="0" borderId="12" xfId="3" quotePrefix="1" applyNumberFormat="1" applyFont="1" applyFill="1" applyBorder="1" applyAlignment="1" applyProtection="1">
      <alignment horizontal="center" vertical="center"/>
    </xf>
    <xf numFmtId="170" fontId="6" fillId="0" borderId="15" xfId="3" quotePrefix="1" applyNumberFormat="1" applyFont="1" applyFill="1" applyBorder="1" applyAlignment="1" applyProtection="1">
      <alignment horizontal="center" vertical="center"/>
    </xf>
    <xf numFmtId="0" fontId="2" fillId="0" borderId="0" xfId="2" applyAlignment="1">
      <alignment vertical="top" wrapText="1"/>
    </xf>
    <xf numFmtId="0" fontId="2" fillId="0" borderId="0" xfId="0" quotePrefix="1" applyFont="1" applyAlignment="1">
      <alignment horizontal="left"/>
    </xf>
    <xf numFmtId="0" fontId="2" fillId="0" borderId="0" xfId="2" quotePrefix="1" applyAlignment="1">
      <alignment horizontal="left" wrapText="1"/>
    </xf>
    <xf numFmtId="180" fontId="5" fillId="0" borderId="0" xfId="3" applyNumberFormat="1" applyFont="1" applyBorder="1" applyAlignment="1">
      <alignment horizontal="right"/>
    </xf>
    <xf numFmtId="180" fontId="2" fillId="0" borderId="0" xfId="3" applyNumberFormat="1" applyFont="1"/>
    <xf numFmtId="180" fontId="2" fillId="0" borderId="0" xfId="3" applyNumberFormat="1" applyFont="1" applyBorder="1" applyAlignment="1">
      <alignment horizontal="right"/>
    </xf>
    <xf numFmtId="180" fontId="5" fillId="0" borderId="0" xfId="3" applyNumberFormat="1" applyFont="1" applyBorder="1" applyAlignment="1"/>
    <xf numFmtId="180" fontId="2" fillId="0" borderId="0" xfId="3" applyNumberFormat="1" applyFont="1" applyAlignment="1"/>
    <xf numFmtId="180" fontId="2" fillId="0" borderId="0" xfId="3" applyNumberFormat="1" applyFont="1" applyBorder="1" applyAlignment="1"/>
    <xf numFmtId="180" fontId="2" fillId="0" borderId="16" xfId="3" applyNumberFormat="1" applyFont="1" applyBorder="1" applyAlignment="1"/>
    <xf numFmtId="180" fontId="5" fillId="0" borderId="0" xfId="3" applyNumberFormat="1" applyFont="1" applyAlignment="1"/>
    <xf numFmtId="1" fontId="2" fillId="0" borderId="0" xfId="7" applyNumberFormat="1" applyAlignment="1">
      <alignment horizontal="center" vertical="top" wrapText="1"/>
    </xf>
    <xf numFmtId="0" fontId="2" fillId="0" borderId="0" xfId="7" quotePrefix="1" applyAlignment="1">
      <alignment horizontal="left" vertical="top" wrapText="1"/>
    </xf>
    <xf numFmtId="177" fontId="2" fillId="0" borderId="0" xfId="3" applyNumberFormat="1" applyFont="1" applyBorder="1" applyAlignment="1">
      <alignment horizontal="right"/>
    </xf>
    <xf numFmtId="0" fontId="2" fillId="0" borderId="0" xfId="7"/>
    <xf numFmtId="177" fontId="3" fillId="0" borderId="0" xfId="7" applyNumberFormat="1" applyFont="1"/>
    <xf numFmtId="171" fontId="3" fillId="0" borderId="0" xfId="7" applyNumberFormat="1" applyFont="1"/>
    <xf numFmtId="177" fontId="3" fillId="0" borderId="0" xfId="3" applyNumberFormat="1" applyFont="1" applyBorder="1" applyAlignment="1">
      <alignment horizontal="right"/>
    </xf>
    <xf numFmtId="0" fontId="3" fillId="0" borderId="0" xfId="7" applyFont="1"/>
    <xf numFmtId="177" fontId="18" fillId="0" borderId="0" xfId="7" applyNumberFormat="1" applyFont="1"/>
    <xf numFmtId="171" fontId="18" fillId="0" borderId="0" xfId="7" applyNumberFormat="1" applyFont="1"/>
    <xf numFmtId="177" fontId="18" fillId="0" borderId="0" xfId="3" applyNumberFormat="1" applyFont="1" applyAlignment="1">
      <alignment horizontal="right"/>
    </xf>
    <xf numFmtId="0" fontId="18" fillId="0" borderId="0" xfId="7" applyFont="1"/>
    <xf numFmtId="1" fontId="2" fillId="0" borderId="0" xfId="2" applyNumberFormat="1" applyAlignment="1">
      <alignment horizontal="left"/>
    </xf>
    <xf numFmtId="170" fontId="2" fillId="0" borderId="0" xfId="2" applyNumberFormat="1" applyAlignment="1">
      <alignment horizontal="centerContinuous"/>
    </xf>
    <xf numFmtId="1" fontId="2" fillId="0" borderId="0" xfId="2" applyNumberFormat="1"/>
    <xf numFmtId="0" fontId="5" fillId="0" borderId="12" xfId="2" applyFont="1" applyBorder="1" applyAlignment="1">
      <alignment horizontal="centerContinuous" vertical="center"/>
    </xf>
    <xf numFmtId="0" fontId="5" fillId="0" borderId="12" xfId="2" quotePrefix="1" applyFont="1" applyBorder="1" applyAlignment="1">
      <alignment horizontal="center" vertical="center"/>
    </xf>
    <xf numFmtId="181" fontId="5" fillId="0" borderId="0" xfId="3" applyNumberFormat="1" applyFont="1" applyAlignment="1">
      <alignment horizontal="center"/>
    </xf>
    <xf numFmtId="181" fontId="2" fillId="0" borderId="0" xfId="3" applyNumberFormat="1" applyFont="1"/>
    <xf numFmtId="181" fontId="5" fillId="0" borderId="0" xfId="3" applyNumberFormat="1" applyFont="1"/>
    <xf numFmtId="181" fontId="2" fillId="0" borderId="0" xfId="2" applyNumberFormat="1" applyFont="1"/>
    <xf numFmtId="181" fontId="2" fillId="0" borderId="16" xfId="3" applyNumberFormat="1" applyFont="1" applyBorder="1" applyAlignment="1">
      <alignment horizontal="right"/>
    </xf>
    <xf numFmtId="181" fontId="2" fillId="0" borderId="16" xfId="3" applyNumberFormat="1" applyFont="1" applyBorder="1"/>
    <xf numFmtId="180" fontId="5" fillId="0" borderId="0" xfId="2" applyNumberFormat="1" applyFont="1"/>
    <xf numFmtId="180" fontId="2" fillId="0" borderId="16" xfId="3" applyNumberFormat="1" applyFont="1" applyBorder="1"/>
    <xf numFmtId="0" fontId="2" fillId="0" borderId="0" xfId="7" applyAlignment="1">
      <alignment vertical="top" wrapText="1"/>
    </xf>
    <xf numFmtId="0" fontId="2" fillId="0" borderId="0" xfId="2" applyFont="1" applyAlignment="1">
      <alignment vertical="top"/>
    </xf>
    <xf numFmtId="181" fontId="2" fillId="0" borderId="0" xfId="3" applyNumberFormat="1" applyFont="1" applyAlignment="1">
      <alignment vertical="top"/>
    </xf>
    <xf numFmtId="180" fontId="2" fillId="0" borderId="0" xfId="2" applyNumberFormat="1" applyFont="1" applyAlignment="1">
      <alignment vertical="top"/>
    </xf>
    <xf numFmtId="0" fontId="2" fillId="0" borderId="0" xfId="2" applyFont="1" applyAlignment="1"/>
    <xf numFmtId="177" fontId="2" fillId="0" borderId="0" xfId="2" applyNumberFormat="1" applyAlignment="1">
      <alignment horizontal="right"/>
    </xf>
    <xf numFmtId="170" fontId="2" fillId="0" borderId="0" xfId="3" applyNumberFormat="1" applyFont="1" applyFill="1" applyAlignment="1">
      <alignment horizontal="centerContinuous"/>
    </xf>
    <xf numFmtId="0" fontId="5" fillId="0" borderId="12" xfId="2" applyFont="1" applyBorder="1" applyAlignment="1">
      <alignment horizontal="center" vertical="center"/>
    </xf>
    <xf numFmtId="0" fontId="5" fillId="0" borderId="12" xfId="2" applyFont="1" applyBorder="1" applyAlignment="1">
      <alignment horizontal="center" vertical="center" wrapText="1"/>
    </xf>
    <xf numFmtId="177" fontId="5" fillId="0" borderId="12" xfId="2" quotePrefix="1" applyNumberFormat="1" applyFont="1" applyBorder="1" applyAlignment="1">
      <alignment horizontal="center" vertical="center"/>
    </xf>
    <xf numFmtId="49" fontId="5" fillId="0" borderId="15" xfId="4" applyNumberFormat="1" applyFont="1" applyFill="1" applyBorder="1" applyAlignment="1">
      <alignment horizontal="center" vertical="center"/>
    </xf>
    <xf numFmtId="181" fontId="5" fillId="0" borderId="0" xfId="3" applyNumberFormat="1" applyFont="1" applyBorder="1"/>
    <xf numFmtId="181" fontId="2" fillId="0" borderId="0" xfId="3" applyNumberFormat="1" applyFont="1" applyBorder="1"/>
    <xf numFmtId="181" fontId="2" fillId="0" borderId="0" xfId="3" quotePrefix="1" applyNumberFormat="1" applyFont="1" applyBorder="1" applyAlignment="1">
      <alignment horizontal="right"/>
    </xf>
    <xf numFmtId="181" fontId="5" fillId="0" borderId="0" xfId="3" quotePrefix="1" applyNumberFormat="1" applyFont="1" applyBorder="1" applyAlignment="1">
      <alignment horizontal="right"/>
    </xf>
    <xf numFmtId="181" fontId="2" fillId="0" borderId="0" xfId="3" applyNumberFormat="1" applyFont="1" applyBorder="1" applyAlignment="1">
      <alignment horizontal="right"/>
    </xf>
    <xf numFmtId="180" fontId="2" fillId="0" borderId="0" xfId="3" applyNumberFormat="1" applyFont="1" applyBorder="1"/>
    <xf numFmtId="180" fontId="5" fillId="0" borderId="0" xfId="3" applyNumberFormat="1" applyFont="1" applyBorder="1"/>
    <xf numFmtId="180" fontId="5" fillId="0" borderId="0" xfId="3" applyNumberFormat="1" applyFont="1" applyBorder="1" applyAlignment="1">
      <alignment horizontal="center"/>
    </xf>
    <xf numFmtId="181" fontId="2" fillId="0" borderId="0" xfId="3" applyNumberFormat="1" applyFont="1" applyFill="1" applyBorder="1" applyAlignment="1">
      <alignment horizontal="right"/>
    </xf>
    <xf numFmtId="180" fontId="2" fillId="0" borderId="0" xfId="3" applyNumberFormat="1" applyFont="1" applyFill="1" applyBorder="1" applyAlignment="1">
      <alignment horizontal="right"/>
    </xf>
    <xf numFmtId="177" fontId="2" fillId="0" borderId="0" xfId="3" applyNumberFormat="1" applyFont="1"/>
    <xf numFmtId="173" fontId="2" fillId="0" borderId="0" xfId="2" applyNumberFormat="1"/>
    <xf numFmtId="177" fontId="2" fillId="0" borderId="0" xfId="2" applyNumberFormat="1"/>
    <xf numFmtId="177" fontId="2" fillId="0" borderId="0" xfId="3" applyNumberFormat="1" applyFont="1" applyAlignment="1">
      <alignment horizontal="centerContinuous"/>
    </xf>
    <xf numFmtId="173" fontId="3" fillId="0" borderId="0" xfId="2" applyNumberFormat="1" applyFont="1"/>
    <xf numFmtId="177" fontId="2" fillId="0" borderId="0" xfId="3" applyNumberFormat="1" applyFont="1" applyBorder="1" applyAlignment="1">
      <alignment horizontal="centerContinuous"/>
    </xf>
    <xf numFmtId="173" fontId="3" fillId="0" borderId="0" xfId="5" applyNumberFormat="1" applyFont="1" applyFill="1"/>
    <xf numFmtId="0" fontId="3" fillId="0" borderId="0" xfId="2" applyFont="1" applyAlignment="1">
      <alignment horizontal="right"/>
    </xf>
    <xf numFmtId="43" fontId="2" fillId="0" borderId="0" xfId="3" applyFont="1" applyFill="1" applyAlignment="1">
      <alignment horizontal="centerContinuous"/>
    </xf>
    <xf numFmtId="3" fontId="2" fillId="0" borderId="0" xfId="0" applyNumberFormat="1" applyFont="1" applyAlignment="1">
      <alignment horizontal="left" vertical="top"/>
    </xf>
    <xf numFmtId="49" fontId="2" fillId="0" borderId="0" xfId="0" applyNumberFormat="1" applyFont="1" applyAlignment="1">
      <alignment horizontal="left" vertical="top"/>
    </xf>
    <xf numFmtId="0" fontId="9" fillId="0" borderId="0" xfId="0" applyFont="1" applyAlignment="1">
      <alignment horizontal="center" vertical="center"/>
    </xf>
    <xf numFmtId="3" fontId="5" fillId="0" borderId="12" xfId="0" applyNumberFormat="1" applyFont="1" applyBorder="1" applyAlignment="1">
      <alignment horizontal="center" vertical="center" wrapText="1"/>
    </xf>
    <xf numFmtId="3" fontId="5" fillId="0" borderId="15" xfId="0" applyNumberFormat="1" applyFont="1" applyBorder="1" applyAlignment="1">
      <alignment horizontal="center" vertical="center" wrapText="1"/>
    </xf>
    <xf numFmtId="49" fontId="2" fillId="0" borderId="0" xfId="0" quotePrefix="1" applyNumberFormat="1" applyFont="1" applyAlignment="1">
      <alignment horizontal="left" vertical="top"/>
    </xf>
    <xf numFmtId="0" fontId="2" fillId="0" borderId="0" xfId="0" quotePrefix="1" applyFont="1" applyAlignment="1">
      <alignment horizontal="left" vertical="top"/>
    </xf>
    <xf numFmtId="0" fontId="8" fillId="0" borderId="0" xfId="0" applyFont="1"/>
    <xf numFmtId="181" fontId="8" fillId="0" borderId="0" xfId="0" applyNumberFormat="1" applyFont="1"/>
    <xf numFmtId="180" fontId="8" fillId="0" borderId="0" xfId="0" applyNumberFormat="1" applyFont="1"/>
    <xf numFmtId="181" fontId="15" fillId="0" borderId="0" xfId="0" applyNumberFormat="1" applyFont="1"/>
    <xf numFmtId="180" fontId="15" fillId="0" borderId="0" xfId="0" applyNumberFormat="1" applyFont="1"/>
    <xf numFmtId="3" fontId="5" fillId="0" borderId="0" xfId="0" applyNumberFormat="1" applyFont="1" applyAlignment="1">
      <alignment horizontal="left" vertical="top" wrapText="1"/>
    </xf>
    <xf numFmtId="0" fontId="15" fillId="0" borderId="0" xfId="0" applyFont="1" applyAlignment="1">
      <alignment horizontal="left" vertical="top" indent="1"/>
    </xf>
    <xf numFmtId="181" fontId="15" fillId="0" borderId="0" xfId="0" applyNumberFormat="1" applyFont="1" applyAlignment="1">
      <alignment horizontal="right"/>
    </xf>
    <xf numFmtId="180" fontId="15" fillId="0" borderId="0" xfId="0" applyNumberFormat="1" applyFont="1" applyAlignment="1">
      <alignment horizontal="right"/>
    </xf>
    <xf numFmtId="3" fontId="2" fillId="0" borderId="16" xfId="0" applyNumberFormat="1" applyFont="1" applyBorder="1" applyAlignment="1">
      <alignment horizontal="left" vertical="top"/>
    </xf>
    <xf numFmtId="49" fontId="2" fillId="0" borderId="16" xfId="0" applyNumberFormat="1" applyFont="1" applyBorder="1" applyAlignment="1">
      <alignment horizontal="left" vertical="top"/>
    </xf>
    <xf numFmtId="180" fontId="2" fillId="0" borderId="16" xfId="0" applyNumberFormat="1" applyFont="1" applyBorder="1" applyAlignment="1">
      <alignment horizontal="right" vertical="top"/>
    </xf>
    <xf numFmtId="168" fontId="3" fillId="0" borderId="0" xfId="5" applyNumberFormat="1" applyFont="1" applyFill="1"/>
    <xf numFmtId="170" fontId="3" fillId="0" borderId="0" xfId="5" applyNumberFormat="1" applyFont="1" applyFill="1" applyAlignment="1">
      <alignment horizontal="centerContinuous"/>
    </xf>
    <xf numFmtId="43" fontId="3" fillId="0" borderId="0" xfId="2" applyNumberFormat="1" applyFont="1"/>
    <xf numFmtId="170" fontId="3" fillId="0" borderId="0" xfId="5" applyNumberFormat="1" applyFont="1" applyFill="1" applyBorder="1" applyAlignment="1">
      <alignment horizontal="centerContinuous"/>
    </xf>
    <xf numFmtId="170" fontId="18" fillId="0" borderId="0" xfId="5" applyNumberFormat="1" applyFont="1" applyFill="1"/>
    <xf numFmtId="173" fontId="3" fillId="0" borderId="0" xfId="3" applyNumberFormat="1" applyFont="1" applyFill="1"/>
    <xf numFmtId="168" fontId="3" fillId="0" borderId="0" xfId="3" applyNumberFormat="1" applyFont="1" applyFill="1"/>
    <xf numFmtId="170" fontId="3" fillId="0" borderId="0" xfId="3" applyNumberFormat="1" applyFont="1" applyFill="1" applyBorder="1" applyAlignment="1">
      <alignment horizontal="centerContinuous"/>
    </xf>
    <xf numFmtId="43" fontId="3" fillId="0" borderId="0" xfId="5" applyFont="1" applyFill="1"/>
    <xf numFmtId="0" fontId="2" fillId="0" borderId="0" xfId="2" applyAlignment="1">
      <alignment horizontal="right"/>
    </xf>
    <xf numFmtId="0" fontId="2" fillId="0" borderId="0" xfId="2" quotePrefix="1" applyAlignment="1">
      <alignment horizontal="center"/>
    </xf>
    <xf numFmtId="173" fontId="2" fillId="0" borderId="0" xfId="5" applyNumberFormat="1" applyFont="1" applyFill="1"/>
    <xf numFmtId="168" fontId="2" fillId="0" borderId="0" xfId="5" applyNumberFormat="1" applyFont="1" applyFill="1"/>
    <xf numFmtId="170" fontId="2" fillId="0" borderId="0" xfId="5" applyNumberFormat="1" applyFont="1" applyFill="1" applyAlignment="1">
      <alignment horizontal="centerContinuous"/>
    </xf>
    <xf numFmtId="43" fontId="5" fillId="0" borderId="12" xfId="3" quotePrefix="1" applyFont="1" applyFill="1" applyBorder="1" applyAlignment="1" applyProtection="1">
      <alignment horizontal="center" vertical="center"/>
    </xf>
    <xf numFmtId="170" fontId="5" fillId="0" borderId="15" xfId="3" quotePrefix="1" applyNumberFormat="1" applyFont="1" applyFill="1" applyBorder="1" applyAlignment="1" applyProtection="1">
      <alignment horizontal="center" vertical="center"/>
    </xf>
    <xf numFmtId="173" fontId="3" fillId="0" borderId="0" xfId="2" applyNumberFormat="1" applyFont="1" applyAlignment="1">
      <alignment horizontal="centerContinuous"/>
    </xf>
    <xf numFmtId="0" fontId="5" fillId="0" borderId="12" xfId="2" quotePrefix="1" applyFont="1" applyBorder="1" applyAlignment="1">
      <alignment horizontal="center" vertical="center" wrapText="1"/>
    </xf>
    <xf numFmtId="0" fontId="5" fillId="0" borderId="12" xfId="3" quotePrefix="1" applyNumberFormat="1" applyFont="1" applyFill="1" applyBorder="1" applyAlignment="1">
      <alignment horizontal="center" vertical="center"/>
    </xf>
    <xf numFmtId="170" fontId="5" fillId="0" borderId="12" xfId="2" quotePrefix="1" applyNumberFormat="1" applyFont="1" applyBorder="1" applyAlignment="1">
      <alignment horizontal="center" vertical="center" wrapText="1"/>
    </xf>
    <xf numFmtId="40" fontId="5" fillId="0" borderId="12" xfId="2" quotePrefix="1" applyNumberFormat="1" applyFont="1" applyBorder="1" applyAlignment="1">
      <alignment horizontal="center" vertical="center"/>
    </xf>
    <xf numFmtId="170" fontId="6" fillId="0" borderId="12" xfId="3" quotePrefix="1" applyNumberFormat="1" applyFont="1" applyFill="1" applyBorder="1" applyAlignment="1" applyProtection="1">
      <alignment horizontal="center" vertical="center"/>
    </xf>
    <xf numFmtId="0" fontId="2" fillId="0" borderId="0" xfId="2" applyAlignment="1">
      <alignment horizontal="center"/>
    </xf>
    <xf numFmtId="40" fontId="2" fillId="0" borderId="0" xfId="2" applyNumberFormat="1"/>
    <xf numFmtId="40" fontId="3" fillId="0" borderId="0" xfId="2" applyNumberFormat="1" applyFont="1"/>
    <xf numFmtId="170" fontId="3" fillId="0" borderId="0" xfId="5" applyNumberFormat="1" applyFont="1" applyFill="1"/>
    <xf numFmtId="43" fontId="6" fillId="0" borderId="12" xfId="4" quotePrefix="1" applyFont="1" applyBorder="1" applyAlignment="1">
      <alignment horizontal="center" vertical="center"/>
    </xf>
    <xf numFmtId="170" fontId="6" fillId="0" borderId="12" xfId="4" quotePrefix="1" applyNumberFormat="1" applyFont="1" applyBorder="1" applyAlignment="1">
      <alignment horizontal="center" vertical="center"/>
    </xf>
    <xf numFmtId="170" fontId="6" fillId="0" borderId="15" xfId="4" quotePrefix="1" applyNumberFormat="1" applyFont="1" applyBorder="1" applyAlignment="1">
      <alignment horizontal="center" vertical="center"/>
    </xf>
    <xf numFmtId="175" fontId="3" fillId="0" borderId="0" xfId="2" applyNumberFormat="1" applyFont="1"/>
    <xf numFmtId="0" fontId="22" fillId="0" borderId="0" xfId="0" applyFont="1"/>
    <xf numFmtId="1" fontId="3" fillId="0" borderId="0" xfId="2" quotePrefix="1" applyNumberFormat="1" applyFont="1" applyAlignment="1">
      <alignment horizontal="left" wrapText="1"/>
    </xf>
    <xf numFmtId="180" fontId="15" fillId="0" borderId="0" xfId="1" applyNumberFormat="1" applyFont="1"/>
    <xf numFmtId="180" fontId="5" fillId="0" borderId="0" xfId="4" applyNumberFormat="1" applyFont="1" applyAlignment="1">
      <alignment horizontal="right"/>
    </xf>
    <xf numFmtId="182" fontId="2" fillId="0" borderId="0" xfId="2" applyNumberFormat="1" applyAlignment="1">
      <alignment horizontal="center"/>
    </xf>
    <xf numFmtId="182" fontId="7" fillId="0" borderId="0" xfId="2" applyNumberFormat="1" applyFont="1" applyAlignment="1">
      <alignment horizontal="centerContinuous"/>
    </xf>
    <xf numFmtId="182" fontId="7" fillId="0" borderId="0" xfId="2" applyNumberFormat="1" applyFont="1"/>
    <xf numFmtId="4" fontId="2" fillId="0" borderId="0" xfId="2" quotePrefix="1" applyNumberFormat="1" applyAlignment="1">
      <alignment horizontal="left" wrapText="1"/>
    </xf>
    <xf numFmtId="4" fontId="2" fillId="0" borderId="0" xfId="2" quotePrefix="1" applyNumberFormat="1" applyFont="1" applyAlignment="1">
      <alignment horizontal="left" vertical="top" wrapText="1"/>
    </xf>
    <xf numFmtId="172" fontId="2" fillId="0" borderId="0" xfId="3" applyNumberFormat="1" applyFont="1" applyAlignment="1">
      <alignment vertical="top"/>
    </xf>
    <xf numFmtId="1" fontId="2" fillId="0" borderId="0" xfId="2" applyNumberFormat="1" applyFont="1" applyAlignment="1">
      <alignment horizontal="center" wrapText="1"/>
    </xf>
    <xf numFmtId="172" fontId="2" fillId="0" borderId="0" xfId="3" applyNumberFormat="1" applyFont="1" applyAlignment="1"/>
    <xf numFmtId="0" fontId="3" fillId="0" borderId="0" xfId="0" quotePrefix="1" applyFont="1" applyAlignment="1">
      <alignment horizontal="left"/>
    </xf>
    <xf numFmtId="39" fontId="3" fillId="0" borderId="0" xfId="0" applyNumberFormat="1" applyFont="1"/>
    <xf numFmtId="39" fontId="3" fillId="0" borderId="0" xfId="0" applyNumberFormat="1" applyFont="1" applyAlignment="1">
      <alignment horizontal="right"/>
    </xf>
    <xf numFmtId="0" fontId="3" fillId="0" borderId="0" xfId="0" applyFont="1"/>
    <xf numFmtId="180" fontId="2" fillId="0" borderId="0" xfId="3" applyNumberFormat="1" applyFont="1" applyBorder="1" applyAlignment="1">
      <alignment vertical="top"/>
    </xf>
    <xf numFmtId="180" fontId="2" fillId="0" borderId="0" xfId="3" applyNumberFormat="1" applyFont="1" applyAlignment="1">
      <alignment vertical="top"/>
    </xf>
    <xf numFmtId="172" fontId="2" fillId="0" borderId="0" xfId="3" applyNumberFormat="1" applyFont="1" applyAlignment="1">
      <alignment horizontal="right"/>
    </xf>
    <xf numFmtId="172" fontId="3" fillId="0" borderId="0" xfId="3" applyNumberFormat="1" applyFont="1" applyBorder="1" applyAlignment="1">
      <alignment horizontal="right"/>
    </xf>
    <xf numFmtId="1" fontId="2" fillId="0" borderId="0" xfId="2" applyNumberFormat="1" applyAlignment="1">
      <alignment horizontal="centerContinuous"/>
    </xf>
    <xf numFmtId="1" fontId="2" fillId="0" borderId="0" xfId="2" applyNumberFormat="1" applyAlignment="1">
      <alignment vertical="top"/>
    </xf>
    <xf numFmtId="170" fontId="6" fillId="0" borderId="14" xfId="3" quotePrefix="1" applyNumberFormat="1" applyFont="1" applyFill="1" applyBorder="1" applyAlignment="1" applyProtection="1">
      <alignment horizontal="center" vertical="center"/>
    </xf>
    <xf numFmtId="181" fontId="5" fillId="0" borderId="0" xfId="2" applyNumberFormat="1" applyFont="1"/>
    <xf numFmtId="180" fontId="5" fillId="0" borderId="0" xfId="3" applyNumberFormat="1" applyFont="1"/>
    <xf numFmtId="168" fontId="2" fillId="0" borderId="0" xfId="3" applyNumberFormat="1" applyFont="1" applyAlignment="1">
      <alignment horizontal="right"/>
    </xf>
    <xf numFmtId="17" fontId="5" fillId="0" borderId="12" xfId="2" applyNumberFormat="1" applyFont="1" applyBorder="1" applyAlignment="1">
      <alignment horizontal="center" vertical="center"/>
    </xf>
    <xf numFmtId="177" fontId="5" fillId="0" borderId="12" xfId="2" applyNumberFormat="1" applyFont="1" applyBorder="1" applyAlignment="1">
      <alignment horizontal="center" vertical="center" wrapText="1"/>
    </xf>
    <xf numFmtId="0" fontId="2" fillId="0" borderId="0" xfId="2" applyAlignment="1">
      <alignment horizontal="center"/>
    </xf>
    <xf numFmtId="3" fontId="5" fillId="0" borderId="0" xfId="0" applyNumberFormat="1" applyFont="1" applyAlignment="1">
      <alignment horizontal="left" vertical="top" wrapText="1"/>
    </xf>
    <xf numFmtId="0" fontId="5" fillId="0" borderId="12" xfId="2" quotePrefix="1" applyFont="1" applyBorder="1" applyAlignment="1">
      <alignment horizontal="center" vertical="center" wrapText="1"/>
    </xf>
    <xf numFmtId="0" fontId="2" fillId="0" borderId="0" xfId="2" quotePrefix="1" applyAlignment="1">
      <alignment vertical="top" wrapText="1"/>
    </xf>
    <xf numFmtId="0" fontId="2" fillId="0" borderId="0" xfId="2" quotePrefix="1" applyAlignment="1">
      <alignment horizontal="left"/>
    </xf>
    <xf numFmtId="0" fontId="2" fillId="0" borderId="0" xfId="2" applyAlignment="1">
      <alignment horizontal="left" vertical="top" wrapText="1"/>
    </xf>
    <xf numFmtId="183" fontId="5" fillId="0" borderId="0" xfId="3" applyNumberFormat="1" applyFont="1" applyFill="1" applyBorder="1"/>
    <xf numFmtId="183" fontId="2" fillId="0" borderId="0" xfId="3" applyNumberFormat="1" applyFont="1" applyFill="1" applyBorder="1"/>
    <xf numFmtId="183" fontId="2" fillId="0" borderId="0" xfId="3" quotePrefix="1" applyNumberFormat="1" applyFont="1" applyBorder="1" applyAlignment="1">
      <alignment horizontal="right"/>
    </xf>
    <xf numFmtId="183" fontId="2" fillId="0" borderId="0" xfId="3" applyNumberFormat="1" applyFont="1" applyBorder="1"/>
    <xf numFmtId="183" fontId="2" fillId="0" borderId="16" xfId="3" quotePrefix="1" applyNumberFormat="1" applyFont="1" applyBorder="1" applyAlignment="1">
      <alignment horizontal="right"/>
    </xf>
    <xf numFmtId="180" fontId="5" fillId="0" borderId="0" xfId="3" applyNumberFormat="1" applyFont="1" applyFill="1" applyBorder="1"/>
    <xf numFmtId="180" fontId="2" fillId="0" borderId="0" xfId="3" applyNumberFormat="1" applyFont="1" applyFill="1" applyBorder="1"/>
    <xf numFmtId="180" fontId="2" fillId="0" borderId="16" xfId="3" applyNumberFormat="1" applyFont="1" applyFill="1" applyBorder="1"/>
    <xf numFmtId="0" fontId="2" fillId="0" borderId="0" xfId="2" applyAlignment="1">
      <alignment horizontal="left"/>
    </xf>
    <xf numFmtId="173" fontId="3" fillId="0" borderId="0" xfId="5" applyNumberFormat="1" applyFont="1"/>
    <xf numFmtId="168" fontId="3" fillId="0" borderId="0" xfId="5" applyNumberFormat="1" applyFont="1"/>
    <xf numFmtId="183" fontId="2" fillId="0" borderId="0" xfId="9" quotePrefix="1" applyNumberFormat="1" applyFont="1" applyFill="1" applyBorder="1" applyAlignment="1">
      <alignment horizontal="right"/>
    </xf>
    <xf numFmtId="180" fontId="2" fillId="0" borderId="0" xfId="10" applyNumberFormat="1" applyFont="1" applyAlignment="1">
      <alignment horizontal="right"/>
    </xf>
    <xf numFmtId="170" fontId="2" fillId="0" borderId="0" xfId="3" applyNumberFormat="1" applyFont="1" applyAlignment="1">
      <alignment horizontal="center"/>
    </xf>
    <xf numFmtId="40" fontId="2" fillId="0" borderId="0" xfId="3" applyNumberFormat="1" applyFont="1" applyAlignment="1">
      <alignment horizontal="center"/>
    </xf>
    <xf numFmtId="0" fontId="2" fillId="0" borderId="0" xfId="0" applyFont="1" applyAlignment="1">
      <alignment horizontal="left" vertical="top"/>
    </xf>
    <xf numFmtId="0" fontId="2" fillId="0" borderId="0" xfId="2" applyAlignment="1">
      <alignment horizontal="center" vertical="center" wrapText="1"/>
    </xf>
    <xf numFmtId="177" fontId="8" fillId="0" borderId="0" xfId="0" applyNumberFormat="1" applyFont="1"/>
    <xf numFmtId="0" fontId="2" fillId="0" borderId="16" xfId="0" applyFont="1" applyBorder="1" applyAlignment="1">
      <alignment horizontal="left" vertical="top"/>
    </xf>
    <xf numFmtId="0" fontId="23" fillId="0" borderId="0" xfId="0" applyFont="1"/>
    <xf numFmtId="0" fontId="25" fillId="0" borderId="0" xfId="0" applyFont="1"/>
    <xf numFmtId="0" fontId="26" fillId="0" borderId="0" xfId="0" applyFont="1"/>
    <xf numFmtId="0" fontId="27" fillId="0" borderId="0" xfId="0" applyFont="1"/>
    <xf numFmtId="0" fontId="28" fillId="0" borderId="0" xfId="0" applyFont="1"/>
    <xf numFmtId="0" fontId="0" fillId="0" borderId="0" xfId="0" applyAlignment="1">
      <alignment horizontal="left" vertical="top"/>
    </xf>
    <xf numFmtId="0" fontId="29" fillId="0" borderId="0" xfId="0" applyFont="1" applyAlignment="1">
      <alignment horizontal="left" vertical="top"/>
    </xf>
    <xf numFmtId="175" fontId="2" fillId="0" borderId="0" xfId="2" applyNumberFormat="1"/>
    <xf numFmtId="175" fontId="5" fillId="0" borderId="12" xfId="2" quotePrefix="1" applyNumberFormat="1" applyFont="1" applyBorder="1" applyAlignment="1">
      <alignment horizontal="center" vertical="center"/>
    </xf>
    <xf numFmtId="170" fontId="5" fillId="0" borderId="12" xfId="4" applyNumberFormat="1" applyFont="1" applyBorder="1" applyAlignment="1">
      <alignment horizontal="center" vertical="center"/>
    </xf>
    <xf numFmtId="170" fontId="5" fillId="0" borderId="15" xfId="4" applyNumberFormat="1" applyFont="1" applyBorder="1" applyAlignment="1">
      <alignment horizontal="center" vertical="center"/>
    </xf>
    <xf numFmtId="0" fontId="15" fillId="0" borderId="0" xfId="0" applyFont="1" applyAlignment="1">
      <alignment horizontal="center" vertical="center"/>
    </xf>
    <xf numFmtId="180" fontId="5" fillId="0" borderId="0" xfId="1" applyNumberFormat="1" applyFont="1" applyAlignment="1">
      <alignment horizontal="right"/>
    </xf>
    <xf numFmtId="0" fontId="22" fillId="0" borderId="0" xfId="6" applyFont="1"/>
    <xf numFmtId="0" fontId="22" fillId="0" borderId="0" xfId="6" applyFont="1" applyAlignment="1">
      <alignment wrapText="1"/>
    </xf>
    <xf numFmtId="0" fontId="3" fillId="0" borderId="0" xfId="2" applyFont="1" applyAlignment="1">
      <alignment vertical="center"/>
    </xf>
    <xf numFmtId="178" fontId="2" fillId="0" borderId="0" xfId="2" applyNumberFormat="1" applyAlignment="1">
      <alignment horizontal="centerContinuous"/>
    </xf>
    <xf numFmtId="178" fontId="2" fillId="0" borderId="0" xfId="2" applyNumberFormat="1"/>
    <xf numFmtId="43" fontId="6" fillId="0" borderId="12" xfId="5" quotePrefix="1" applyFont="1" applyFill="1" applyBorder="1" applyAlignment="1" applyProtection="1">
      <alignment horizontal="center" vertical="center"/>
    </xf>
    <xf numFmtId="178" fontId="6" fillId="0" borderId="15" xfId="5" quotePrefix="1" applyNumberFormat="1" applyFont="1" applyFill="1" applyBorder="1" applyAlignment="1" applyProtection="1">
      <alignment horizontal="center" vertical="center"/>
    </xf>
    <xf numFmtId="172" fontId="6" fillId="0" borderId="22" xfId="2" applyNumberFormat="1" applyFont="1" applyBorder="1"/>
    <xf numFmtId="172" fontId="7" fillId="0" borderId="21" xfId="2" applyNumberFormat="1" applyFont="1" applyBorder="1"/>
    <xf numFmtId="172" fontId="7" fillId="0" borderId="22" xfId="2" applyNumberFormat="1" applyFont="1" applyBorder="1"/>
    <xf numFmtId="1" fontId="2" fillId="0" borderId="18" xfId="2" quotePrefix="1" applyNumberFormat="1" applyBorder="1" applyAlignment="1">
      <alignment horizontal="left"/>
    </xf>
    <xf numFmtId="0" fontId="4" fillId="0" borderId="0" xfId="2" applyFont="1"/>
    <xf numFmtId="43" fontId="4" fillId="0" borderId="0" xfId="3" applyFont="1" applyFill="1" applyBorder="1" applyProtection="1"/>
    <xf numFmtId="178" fontId="4" fillId="0" borderId="0" xfId="2" applyNumberFormat="1" applyFont="1"/>
    <xf numFmtId="43" fontId="4" fillId="0" borderId="0" xfId="5" applyFont="1" applyFill="1" applyBorder="1" applyProtection="1"/>
    <xf numFmtId="43" fontId="4" fillId="0" borderId="0" xfId="5" applyFont="1" applyFill="1" applyBorder="1"/>
    <xf numFmtId="39" fontId="4" fillId="0" borderId="0" xfId="2" applyNumberFormat="1" applyFont="1"/>
    <xf numFmtId="0" fontId="8" fillId="0" borderId="12" xfId="9" applyNumberFormat="1" applyFont="1" applyFill="1" applyBorder="1" applyAlignment="1">
      <alignment horizontal="center" vertical="center"/>
    </xf>
    <xf numFmtId="184" fontId="15" fillId="0" borderId="18" xfId="0" applyNumberFormat="1" applyFont="1" applyBorder="1"/>
    <xf numFmtId="184" fontId="15" fillId="0" borderId="21" xfId="0" applyNumberFormat="1" applyFont="1" applyBorder="1"/>
    <xf numFmtId="184" fontId="15" fillId="0" borderId="22" xfId="0" applyNumberFormat="1" applyFont="1" applyBorder="1"/>
    <xf numFmtId="0" fontId="9" fillId="0" borderId="0" xfId="6"/>
    <xf numFmtId="0" fontId="2" fillId="0" borderId="0" xfId="2" quotePrefix="1" applyFont="1" applyAlignment="1">
      <alignment horizontal="left" vertical="top" wrapText="1"/>
    </xf>
    <xf numFmtId="0" fontId="2" fillId="0" borderId="0" xfId="0" applyFont="1"/>
    <xf numFmtId="0" fontId="5" fillId="0" borderId="12" xfId="0" quotePrefix="1" applyFont="1" applyBorder="1" applyAlignment="1">
      <alignment horizontal="center" vertical="center" wrapText="1"/>
    </xf>
    <xf numFmtId="4" fontId="8" fillId="0" borderId="0" xfId="0" applyNumberFormat="1" applyFont="1"/>
    <xf numFmtId="4" fontId="15" fillId="0" borderId="0" xfId="0" applyNumberFormat="1" applyFont="1"/>
    <xf numFmtId="4" fontId="15" fillId="0" borderId="16" xfId="0" applyNumberFormat="1" applyFont="1" applyBorder="1"/>
    <xf numFmtId="0" fontId="3" fillId="0" borderId="0" xfId="0" applyFont="1" applyAlignment="1">
      <alignment horizontal="left" vertical="top"/>
    </xf>
    <xf numFmtId="0" fontId="18" fillId="0" borderId="0" xfId="0" applyFont="1"/>
    <xf numFmtId="4" fontId="18" fillId="0" borderId="0" xfId="0" applyNumberFormat="1" applyFont="1"/>
    <xf numFmtId="4" fontId="3" fillId="0" borderId="0" xfId="0" applyNumberFormat="1" applyFont="1"/>
    <xf numFmtId="0" fontId="3" fillId="0" borderId="0" xfId="8" quotePrefix="1" applyFont="1" applyAlignment="1">
      <alignment horizontal="left" vertical="top"/>
    </xf>
    <xf numFmtId="0" fontId="3" fillId="0" borderId="0" xfId="8" applyFont="1"/>
    <xf numFmtId="4" fontId="30" fillId="0" borderId="0" xfId="0" applyNumberFormat="1" applyFont="1"/>
    <xf numFmtId="0" fontId="2" fillId="0" borderId="0" xfId="0" applyFont="1" applyAlignment="1">
      <alignment horizontal="center"/>
    </xf>
    <xf numFmtId="0" fontId="31" fillId="0" borderId="0" xfId="0" applyFont="1"/>
    <xf numFmtId="4" fontId="3" fillId="0" borderId="0" xfId="0" applyNumberFormat="1" applyFont="1" applyAlignment="1">
      <alignment horizontal="left" vertical="top"/>
    </xf>
    <xf numFmtId="177" fontId="3" fillId="0" borderId="0" xfId="0" applyNumberFormat="1" applyFont="1" applyAlignment="1">
      <alignment horizontal="left" vertical="top"/>
    </xf>
    <xf numFmtId="4" fontId="2" fillId="0" borderId="0" xfId="3" quotePrefix="1" applyNumberFormat="1" applyFont="1" applyBorder="1" applyAlignment="1">
      <alignment horizontal="right"/>
    </xf>
    <xf numFmtId="0" fontId="8" fillId="0" borderId="17" xfId="6" applyFont="1" applyBorder="1" applyAlignment="1">
      <alignment horizontal="center" vertical="center"/>
    </xf>
    <xf numFmtId="0" fontId="8" fillId="0" borderId="19" xfId="6" applyFont="1" applyBorder="1" applyAlignment="1">
      <alignment horizontal="center" vertical="center"/>
    </xf>
    <xf numFmtId="0" fontId="8" fillId="0" borderId="19" xfId="9" applyNumberFormat="1" applyFont="1" applyFill="1" applyBorder="1" applyAlignment="1">
      <alignment horizontal="center" vertical="center"/>
    </xf>
    <xf numFmtId="0" fontId="8" fillId="0" borderId="20" xfId="9" applyNumberFormat="1" applyFont="1" applyFill="1" applyBorder="1" applyAlignment="1">
      <alignment horizontal="center" vertical="center"/>
    </xf>
    <xf numFmtId="0" fontId="8" fillId="0" borderId="13" xfId="9" applyNumberFormat="1" applyFont="1" applyFill="1" applyBorder="1" applyAlignment="1">
      <alignment horizontal="center" vertical="center"/>
    </xf>
    <xf numFmtId="0" fontId="15" fillId="0" borderId="0" xfId="0" applyFont="1" applyBorder="1"/>
    <xf numFmtId="0" fontId="8" fillId="0" borderId="18" xfId="0" applyFont="1" applyBorder="1" applyAlignment="1">
      <alignment horizontal="center"/>
    </xf>
    <xf numFmtId="0" fontId="15" fillId="0" borderId="19" xfId="0" applyFont="1" applyBorder="1"/>
    <xf numFmtId="1" fontId="5" fillId="0" borderId="18" xfId="2" quotePrefix="1" applyNumberFormat="1" applyFont="1" applyBorder="1" applyAlignment="1">
      <alignment horizontal="center"/>
    </xf>
    <xf numFmtId="1" fontId="3" fillId="0" borderId="0" xfId="2" quotePrefix="1" applyNumberFormat="1" applyFont="1" applyAlignment="1">
      <alignment horizontal="left"/>
    </xf>
    <xf numFmtId="0" fontId="5" fillId="0" borderId="15" xfId="0" quotePrefix="1" applyFont="1" applyBorder="1" applyAlignment="1">
      <alignment horizontal="center" vertical="center" wrapText="1"/>
    </xf>
    <xf numFmtId="0" fontId="8" fillId="0" borderId="15" xfId="9" applyNumberFormat="1" applyFont="1" applyFill="1" applyBorder="1" applyAlignment="1">
      <alignment horizontal="center" vertical="center"/>
    </xf>
    <xf numFmtId="0" fontId="6" fillId="0" borderId="15" xfId="2" applyFont="1" applyBorder="1" applyAlignment="1">
      <alignment horizontal="center" vertical="center"/>
    </xf>
    <xf numFmtId="1" fontId="3" fillId="0" borderId="0" xfId="2" applyNumberFormat="1" applyFont="1" applyAlignment="1"/>
    <xf numFmtId="0" fontId="3" fillId="0" borderId="0" xfId="2" quotePrefix="1" applyFont="1" applyAlignment="1"/>
    <xf numFmtId="0" fontId="3" fillId="0" borderId="0" xfId="2" applyFont="1" applyAlignment="1"/>
    <xf numFmtId="0" fontId="24" fillId="0" borderId="0" xfId="0" applyFont="1" applyAlignment="1">
      <alignment horizontal="left" vertical="top"/>
    </xf>
    <xf numFmtId="1" fontId="3" fillId="0" borderId="0" xfId="2" quotePrefix="1" applyNumberFormat="1" applyFont="1" applyAlignment="1">
      <alignment vertical="center"/>
    </xf>
    <xf numFmtId="1" fontId="3" fillId="0" borderId="0" xfId="2" applyNumberFormat="1" applyFont="1" applyAlignment="1">
      <alignment vertical="center"/>
    </xf>
    <xf numFmtId="1" fontId="3" fillId="0" borderId="0" xfId="2" quotePrefix="1" applyNumberFormat="1" applyFont="1" applyAlignment="1">
      <alignment horizontal="left" vertical="center"/>
    </xf>
    <xf numFmtId="1" fontId="3" fillId="0" borderId="0" xfId="2" applyNumberFormat="1" applyFont="1" applyAlignment="1">
      <alignment horizontal="left" vertical="center" wrapText="1"/>
    </xf>
    <xf numFmtId="1" fontId="3" fillId="0" borderId="0" xfId="2" applyNumberFormat="1" applyFont="1" applyAlignment="1">
      <alignment horizontal="left" vertical="center"/>
    </xf>
    <xf numFmtId="0" fontId="3" fillId="0" borderId="0" xfId="2" applyFont="1" applyAlignment="1">
      <alignment horizontal="left" vertical="center"/>
    </xf>
    <xf numFmtId="0" fontId="4" fillId="0" borderId="0" xfId="2" applyFont="1" applyAlignment="1"/>
    <xf numFmtId="49" fontId="3" fillId="0" borderId="0" xfId="8" applyNumberFormat="1" applyFont="1" applyAlignment="1">
      <alignment horizontal="left" vertical="top"/>
    </xf>
    <xf numFmtId="0" fontId="2" fillId="0" borderId="0" xfId="2" applyFont="1" applyAlignment="1">
      <alignment horizontal="center" vertical="top"/>
    </xf>
    <xf numFmtId="0" fontId="7" fillId="0" borderId="0" xfId="2" applyFont="1" applyAlignment="1">
      <alignment horizontal="center"/>
    </xf>
    <xf numFmtId="0" fontId="6" fillId="0" borderId="11" xfId="2" applyFont="1" applyBorder="1" applyAlignment="1">
      <alignment horizontal="center" vertical="center" wrapText="1"/>
    </xf>
    <xf numFmtId="0" fontId="5" fillId="0" borderId="11" xfId="2" applyFont="1" applyBorder="1" applyAlignment="1">
      <alignment horizontal="center" vertical="center" wrapText="1"/>
    </xf>
    <xf numFmtId="0" fontId="5" fillId="0" borderId="31" xfId="2" applyFont="1" applyBorder="1" applyAlignment="1">
      <alignment horizontal="center" vertical="center" wrapText="1"/>
    </xf>
    <xf numFmtId="0" fontId="6" fillId="0" borderId="12" xfId="2" quotePrefix="1" applyFont="1" applyBorder="1" applyAlignment="1">
      <alignment horizontal="center" vertical="center" wrapText="1"/>
    </xf>
    <xf numFmtId="0" fontId="5" fillId="0" borderId="12" xfId="2" applyFont="1" applyBorder="1" applyAlignment="1">
      <alignment horizontal="center" vertical="center" wrapText="1"/>
    </xf>
    <xf numFmtId="0" fontId="6" fillId="0" borderId="12" xfId="2" applyFont="1" applyBorder="1" applyAlignment="1">
      <alignment horizontal="center" vertical="center" wrapText="1"/>
    </xf>
    <xf numFmtId="0" fontId="6" fillId="0" borderId="12" xfId="2" applyFont="1" applyBorder="1" applyAlignment="1">
      <alignment horizontal="center" vertical="center"/>
    </xf>
    <xf numFmtId="0" fontId="6" fillId="0" borderId="12" xfId="2" applyFont="1" applyBorder="1" applyAlignment="1">
      <alignment horizontal="center"/>
    </xf>
    <xf numFmtId="0" fontId="6" fillId="0" borderId="15" xfId="2" applyFont="1" applyBorder="1" applyAlignment="1">
      <alignment horizontal="center"/>
    </xf>
    <xf numFmtId="0" fontId="6" fillId="0" borderId="15" xfId="2" applyFont="1" applyBorder="1" applyAlignment="1">
      <alignment horizontal="center" vertical="center" wrapText="1"/>
    </xf>
    <xf numFmtId="0" fontId="6" fillId="0" borderId="1" xfId="2" applyFont="1" applyBorder="1" applyAlignment="1">
      <alignment horizontal="center" vertical="center" wrapText="1"/>
    </xf>
    <xf numFmtId="0" fontId="5" fillId="0" borderId="4" xfId="2" applyFont="1" applyBorder="1" applyAlignment="1">
      <alignment horizontal="center" vertical="center" wrapText="1"/>
    </xf>
    <xf numFmtId="0" fontId="5" fillId="0" borderId="8" xfId="2" applyFont="1" applyBorder="1" applyAlignment="1">
      <alignment horizontal="center" vertical="center" wrapText="1"/>
    </xf>
    <xf numFmtId="0" fontId="6" fillId="0" borderId="2" xfId="2" quotePrefix="1" applyFont="1" applyBorder="1" applyAlignment="1">
      <alignment horizontal="center" vertical="center" wrapText="1"/>
    </xf>
    <xf numFmtId="0" fontId="5" fillId="0" borderId="5" xfId="2" applyFont="1" applyBorder="1" applyAlignment="1">
      <alignment horizontal="center" vertical="center" wrapText="1"/>
    </xf>
    <xf numFmtId="0" fontId="5" fillId="0" borderId="7" xfId="2" applyFont="1" applyBorder="1" applyAlignment="1">
      <alignment horizontal="center" vertical="center" wrapText="1"/>
    </xf>
    <xf numFmtId="0" fontId="6" fillId="0" borderId="3" xfId="2" applyFont="1" applyBorder="1" applyAlignment="1">
      <alignment horizontal="center" vertical="center" wrapText="1"/>
    </xf>
    <xf numFmtId="0" fontId="5" fillId="0" borderId="6" xfId="2" applyFont="1" applyBorder="1" applyAlignment="1">
      <alignment horizontal="center" vertical="center" wrapText="1"/>
    </xf>
    <xf numFmtId="0" fontId="5" fillId="0" borderId="25" xfId="2" applyFont="1" applyBorder="1" applyAlignment="1">
      <alignment horizontal="center" vertical="center" wrapText="1"/>
    </xf>
    <xf numFmtId="0" fontId="6" fillId="0" borderId="2" xfId="2" applyFont="1" applyBorder="1" applyAlignment="1">
      <alignment horizontal="center" vertical="center"/>
    </xf>
    <xf numFmtId="0" fontId="6" fillId="0" borderId="5" xfId="2" applyFont="1" applyBorder="1" applyAlignment="1">
      <alignment horizontal="center" vertical="center"/>
    </xf>
    <xf numFmtId="0" fontId="6" fillId="0" borderId="7" xfId="2" applyFont="1" applyBorder="1" applyAlignment="1">
      <alignment horizontal="center" vertical="center"/>
    </xf>
    <xf numFmtId="1" fontId="2" fillId="0" borderId="0" xfId="2" applyNumberFormat="1" applyAlignment="1">
      <alignment horizontal="center"/>
    </xf>
    <xf numFmtId="1" fontId="5" fillId="0" borderId="11" xfId="2" quotePrefix="1" applyNumberFormat="1" applyFont="1" applyBorder="1" applyAlignment="1">
      <alignment horizontal="center" vertical="center" wrapText="1"/>
    </xf>
    <xf numFmtId="0" fontId="5" fillId="0" borderId="15" xfId="2" applyFont="1" applyBorder="1" applyAlignment="1">
      <alignment horizontal="center" vertical="center"/>
    </xf>
    <xf numFmtId="0" fontId="5" fillId="0" borderId="11" xfId="2" applyFont="1" applyBorder="1" applyAlignment="1">
      <alignment horizontal="center" vertical="center"/>
    </xf>
    <xf numFmtId="0" fontId="5" fillId="0" borderId="15" xfId="3" applyNumberFormat="1" applyFont="1" applyBorder="1" applyAlignment="1">
      <alignment horizontal="center" vertical="center"/>
    </xf>
    <xf numFmtId="0" fontId="5" fillId="0" borderId="11" xfId="3" applyNumberFormat="1" applyFont="1" applyBorder="1" applyAlignment="1">
      <alignment horizontal="center" vertical="center"/>
    </xf>
    <xf numFmtId="170" fontId="8" fillId="0" borderId="28" xfId="6" applyNumberFormat="1" applyFont="1" applyBorder="1" applyAlignment="1">
      <alignment horizontal="center" vertical="center" wrapText="1"/>
    </xf>
    <xf numFmtId="0" fontId="5" fillId="0" borderId="29" xfId="6" applyFont="1" applyBorder="1" applyAlignment="1">
      <alignment horizontal="center" vertical="center"/>
    </xf>
    <xf numFmtId="1" fontId="15" fillId="0" borderId="0" xfId="6" applyNumberFormat="1" applyFont="1" applyAlignment="1">
      <alignment horizontal="center"/>
    </xf>
    <xf numFmtId="0" fontId="15" fillId="0" borderId="0" xfId="6" applyFont="1"/>
    <xf numFmtId="1" fontId="2" fillId="0" borderId="0" xfId="2" quotePrefix="1" applyNumberFormat="1" applyAlignment="1">
      <alignment horizontal="center"/>
    </xf>
    <xf numFmtId="49" fontId="2" fillId="0" borderId="0" xfId="2" applyNumberFormat="1" applyAlignment="1">
      <alignment horizontal="center"/>
    </xf>
    <xf numFmtId="1" fontId="5" fillId="0" borderId="12" xfId="2" quotePrefix="1" applyNumberFormat="1" applyFont="1" applyBorder="1" applyAlignment="1">
      <alignment horizontal="center" vertical="center" wrapText="1"/>
    </xf>
    <xf numFmtId="170" fontId="5" fillId="0" borderId="13" xfId="2" quotePrefix="1" applyNumberFormat="1" applyFont="1" applyBorder="1" applyAlignment="1">
      <alignment horizontal="center" vertical="center" wrapText="1"/>
    </xf>
    <xf numFmtId="170" fontId="5" fillId="0" borderId="14" xfId="2" quotePrefix="1" applyNumberFormat="1" applyFont="1" applyBorder="1" applyAlignment="1">
      <alignment horizontal="center" vertical="center" wrapText="1"/>
    </xf>
    <xf numFmtId="0" fontId="2" fillId="0" borderId="0" xfId="2" quotePrefix="1" applyFont="1" applyAlignment="1">
      <alignment horizontal="left" vertical="top" wrapText="1"/>
    </xf>
    <xf numFmtId="0" fontId="2" fillId="0" borderId="0" xfId="2" applyFont="1" applyAlignment="1">
      <alignment horizontal="left" vertical="top" wrapText="1"/>
    </xf>
    <xf numFmtId="0" fontId="2" fillId="0" borderId="0" xfId="2" applyAlignment="1">
      <alignment horizontal="center"/>
    </xf>
    <xf numFmtId="0" fontId="2" fillId="0" borderId="12" xfId="2" applyBorder="1" applyAlignment="1">
      <alignment horizontal="center" vertical="center"/>
    </xf>
    <xf numFmtId="0" fontId="2" fillId="0" borderId="11" xfId="2" applyBorder="1" applyAlignment="1">
      <alignment horizontal="center" vertical="center"/>
    </xf>
    <xf numFmtId="0" fontId="5" fillId="0" borderId="12" xfId="2" applyFont="1" applyBorder="1" applyAlignment="1">
      <alignment horizontal="center" vertical="center"/>
    </xf>
    <xf numFmtId="170" fontId="5" fillId="0" borderId="13" xfId="5" applyNumberFormat="1" applyFont="1" applyFill="1" applyBorder="1" applyAlignment="1">
      <alignment horizontal="center" vertical="center" wrapText="1"/>
    </xf>
    <xf numFmtId="170" fontId="5" fillId="0" borderId="14" xfId="5" applyNumberFormat="1" applyFont="1" applyFill="1" applyBorder="1" applyAlignment="1">
      <alignment horizontal="center" vertical="center" wrapText="1"/>
    </xf>
    <xf numFmtId="0" fontId="2" fillId="0" borderId="0" xfId="8" applyAlignment="1">
      <alignment horizontal="center"/>
    </xf>
    <xf numFmtId="0" fontId="5" fillId="0" borderId="17" xfId="2" applyFont="1" applyBorder="1" applyAlignment="1">
      <alignment horizontal="center" vertical="center" wrapText="1"/>
    </xf>
    <xf numFmtId="0" fontId="5" fillId="0" borderId="19" xfId="2" applyFont="1" applyBorder="1" applyAlignment="1">
      <alignment horizontal="center" vertical="center" wrapText="1"/>
    </xf>
    <xf numFmtId="0" fontId="5" fillId="0" borderId="0" xfId="2" applyFont="1" applyAlignment="1">
      <alignment horizontal="center" vertical="center" wrapText="1"/>
    </xf>
    <xf numFmtId="0" fontId="5" fillId="0" borderId="18" xfId="2" applyFont="1" applyBorder="1" applyAlignment="1">
      <alignment horizontal="center" vertical="center" wrapText="1"/>
    </xf>
    <xf numFmtId="0" fontId="5" fillId="0" borderId="16" xfId="2" applyFont="1" applyBorder="1" applyAlignment="1">
      <alignment horizontal="center" vertical="center" wrapText="1"/>
    </xf>
    <xf numFmtId="0" fontId="5" fillId="0" borderId="23" xfId="2" applyFont="1" applyBorder="1" applyAlignment="1">
      <alignment horizontal="center" vertical="center" wrapText="1"/>
    </xf>
    <xf numFmtId="0" fontId="2" fillId="0" borderId="0" xfId="0" applyFont="1" applyAlignment="1">
      <alignment horizontal="center" vertical="top"/>
    </xf>
    <xf numFmtId="1" fontId="5" fillId="0" borderId="11" xfId="0" applyNumberFormat="1" applyFont="1" applyBorder="1" applyAlignment="1">
      <alignment horizontal="center" vertical="center" wrapText="1"/>
    </xf>
    <xf numFmtId="1" fontId="5" fillId="0" borderId="12" xfId="0" applyNumberFormat="1" applyFont="1" applyBorder="1" applyAlignment="1">
      <alignment horizontal="center" vertical="center" wrapText="1"/>
    </xf>
    <xf numFmtId="0" fontId="5" fillId="0" borderId="15" xfId="2" quotePrefix="1" applyFont="1" applyBorder="1" applyAlignment="1">
      <alignment horizontal="center" vertical="center" wrapText="1"/>
    </xf>
    <xf numFmtId="0" fontId="5" fillId="0" borderId="30" xfId="2" applyFont="1" applyBorder="1" applyAlignment="1">
      <alignment horizontal="center" vertical="center" wrapText="1"/>
    </xf>
    <xf numFmtId="3" fontId="5" fillId="0" borderId="0" xfId="0" applyNumberFormat="1" applyFont="1" applyAlignment="1">
      <alignment horizontal="left" vertical="top" wrapText="1"/>
    </xf>
    <xf numFmtId="0" fontId="5" fillId="0" borderId="12" xfId="3" applyNumberFormat="1" applyFont="1" applyFill="1" applyBorder="1" applyAlignment="1">
      <alignment horizontal="center" vertical="center"/>
    </xf>
    <xf numFmtId="49" fontId="5" fillId="0" borderId="12" xfId="2" applyNumberFormat="1" applyFont="1" applyBorder="1" applyAlignment="1">
      <alignment horizontal="center" vertical="center"/>
    </xf>
    <xf numFmtId="0" fontId="5" fillId="0" borderId="12" xfId="2" quotePrefix="1" applyFont="1" applyBorder="1" applyAlignment="1">
      <alignment horizontal="center" vertical="center" wrapText="1"/>
    </xf>
    <xf numFmtId="0" fontId="5" fillId="0" borderId="15" xfId="2" quotePrefix="1" applyFont="1" applyBorder="1" applyAlignment="1">
      <alignment horizontal="center" vertical="center"/>
    </xf>
    <xf numFmtId="1" fontId="15" fillId="0" borderId="0" xfId="6" quotePrefix="1" applyNumberFormat="1" applyFont="1" applyAlignment="1">
      <alignment horizontal="center" vertical="center"/>
    </xf>
    <xf numFmtId="1" fontId="2" fillId="0" borderId="0" xfId="2" applyNumberFormat="1" applyAlignment="1">
      <alignment horizontal="center" vertical="center"/>
    </xf>
    <xf numFmtId="0" fontId="2" fillId="0" borderId="0" xfId="2" quotePrefix="1" applyAlignment="1">
      <alignment horizontal="center"/>
    </xf>
    <xf numFmtId="1" fontId="3" fillId="0" borderId="0" xfId="2" quotePrefix="1" applyNumberFormat="1" applyFont="1" applyAlignment="1">
      <alignment horizontal="left" wrapText="1"/>
    </xf>
    <xf numFmtId="176" fontId="15" fillId="0" borderId="0" xfId="6" applyNumberFormat="1" applyFont="1" applyAlignment="1">
      <alignment horizontal="center"/>
    </xf>
    <xf numFmtId="1" fontId="5" fillId="0" borderId="11" xfId="2" applyNumberFormat="1" applyFont="1" applyBorder="1" applyAlignment="1">
      <alignment horizontal="center" vertical="center" wrapText="1"/>
    </xf>
    <xf numFmtId="43" fontId="5" fillId="0" borderId="12" xfId="4" applyFont="1" applyBorder="1" applyAlignment="1">
      <alignment horizontal="center" vertical="center" wrapText="1"/>
    </xf>
    <xf numFmtId="43" fontId="5" fillId="0" borderId="15" xfId="4" applyFont="1" applyBorder="1" applyAlignment="1">
      <alignment horizontal="center" vertical="center" wrapText="1"/>
    </xf>
    <xf numFmtId="1" fontId="5" fillId="0" borderId="12" xfId="2" applyNumberFormat="1" applyFont="1" applyBorder="1" applyAlignment="1">
      <alignment horizontal="center" vertical="center" wrapText="1"/>
    </xf>
    <xf numFmtId="170" fontId="5" fillId="0" borderId="14" xfId="2" quotePrefix="1" applyNumberFormat="1" applyFont="1" applyBorder="1" applyAlignment="1">
      <alignment horizontal="center" vertical="center"/>
    </xf>
    <xf numFmtId="0" fontId="15" fillId="0" borderId="0" xfId="6" applyFont="1" applyAlignment="1">
      <alignment horizontal="center"/>
    </xf>
    <xf numFmtId="1" fontId="2" fillId="0" borderId="0" xfId="2" quotePrefix="1" applyNumberFormat="1" applyAlignment="1">
      <alignment horizontal="center" vertical="center"/>
    </xf>
    <xf numFmtId="1" fontId="3" fillId="0" borderId="0" xfId="2" quotePrefix="1" applyNumberFormat="1" applyFont="1" applyAlignment="1">
      <alignment horizontal="left"/>
    </xf>
    <xf numFmtId="43" fontId="5" fillId="0" borderId="12" xfId="11" applyFont="1" applyFill="1" applyBorder="1" applyAlignment="1">
      <alignment horizontal="center" vertical="center" wrapText="1"/>
    </xf>
    <xf numFmtId="43" fontId="5" fillId="0" borderId="15" xfId="11" applyFont="1" applyFill="1" applyBorder="1" applyAlignment="1">
      <alignment horizontal="center" vertical="center" wrapText="1"/>
    </xf>
    <xf numFmtId="1" fontId="3" fillId="0" borderId="0" xfId="2" quotePrefix="1" applyNumberFormat="1" applyFont="1" applyAlignment="1">
      <alignment horizontal="left" vertical="top" wrapText="1"/>
    </xf>
    <xf numFmtId="0" fontId="8" fillId="0" borderId="12" xfId="6" applyFont="1" applyBorder="1" applyAlignment="1">
      <alignment horizontal="center" vertical="center"/>
    </xf>
    <xf numFmtId="0" fontId="3" fillId="0" borderId="0" xfId="0" applyFont="1" applyAlignment="1">
      <alignment horizontal="left" vertical="top" wrapText="1"/>
    </xf>
    <xf numFmtId="0" fontId="31" fillId="0" borderId="0" xfId="0" applyFont="1" applyAlignment="1">
      <alignment horizontal="left" vertical="top" wrapText="1"/>
    </xf>
    <xf numFmtId="0" fontId="7" fillId="0" borderId="0" xfId="2" quotePrefix="1" applyFont="1" applyAlignment="1">
      <alignment horizontal="center"/>
    </xf>
    <xf numFmtId="0" fontId="5" fillId="0" borderId="12" xfId="0" applyFont="1" applyBorder="1" applyAlignment="1">
      <alignment horizontal="center" vertical="center" wrapText="1"/>
    </xf>
    <xf numFmtId="0" fontId="5" fillId="0" borderId="15" xfId="0" applyFont="1" applyBorder="1" applyAlignment="1">
      <alignment horizontal="center" vertical="center" wrapText="1"/>
    </xf>
  </cellXfs>
  <cellStyles count="12">
    <cellStyle name="Comma" xfId="1" builtinId="3"/>
    <cellStyle name="Comma 2" xfId="9" xr:uid="{7529445E-4BC9-417D-A37C-9E0CCF958824}"/>
    <cellStyle name="Comma 3" xfId="3" xr:uid="{0B4BBE85-156F-4ED1-9BAE-F31876A498B2}"/>
    <cellStyle name="Comma 3 2 2 2" xfId="5" xr:uid="{4E32A7F5-00D7-4E96-90ED-D45208D05110}"/>
    <cellStyle name="Comma 4" xfId="4" xr:uid="{59D1C42C-8E0F-4673-9278-79DCBD2C112C}"/>
    <cellStyle name="Comma 4 2" xfId="11" xr:uid="{1D3FE163-8E66-46B3-B321-B342F2D79493}"/>
    <cellStyle name="Normal" xfId="0" builtinId="0"/>
    <cellStyle name="Normal 2" xfId="2" xr:uid="{6AE94C5A-5983-4C05-A715-DD7561325AA8}"/>
    <cellStyle name="Normal 3" xfId="6" xr:uid="{9DD97F61-98E8-4929-B3D3-0EDD7D966CC9}"/>
    <cellStyle name="Normal 3 2" xfId="8" xr:uid="{7DED9642-46C1-4820-B721-01BC0EC401A5}"/>
    <cellStyle name="Normal 4" xfId="10" xr:uid="{1A07050D-8F16-498F-8AB3-FDCEDEAC82AB}"/>
    <cellStyle name="Normal 5" xfId="7" xr:uid="{C75DEC40-E636-4385-BB93-B96A477B85A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AA218-3D22-4A84-A78C-7196AAF3EAE3}">
  <sheetPr>
    <pageSetUpPr fitToPage="1"/>
  </sheetPr>
  <dimension ref="A1:L56"/>
  <sheetViews>
    <sheetView tabSelected="1" zoomScale="90" zoomScaleNormal="90" workbookViewId="0">
      <selection activeCell="E71" sqref="E71"/>
    </sheetView>
  </sheetViews>
  <sheetFormatPr defaultColWidth="11" defaultRowHeight="12.75" x14ac:dyDescent="0.2"/>
  <cols>
    <col min="1" max="1" width="12.7109375" style="13" customWidth="1"/>
    <col min="2" max="9" width="15.7109375" style="13" customWidth="1"/>
    <col min="10" max="10" width="10.7109375" style="13" customWidth="1"/>
    <col min="11" max="12" width="16.85546875" style="13" bestFit="1" customWidth="1"/>
    <col min="13" max="16384" width="11" style="13"/>
  </cols>
  <sheetData>
    <row r="1" spans="1:9" s="1" customFormat="1" x14ac:dyDescent="0.2">
      <c r="A1" s="6" t="s">
        <v>0</v>
      </c>
      <c r="B1" s="6"/>
      <c r="C1" s="6"/>
      <c r="D1" s="6"/>
      <c r="E1" s="6"/>
      <c r="F1" s="6"/>
      <c r="G1" s="6"/>
      <c r="H1" s="6"/>
      <c r="I1" s="6"/>
    </row>
    <row r="2" spans="1:9" s="1" customFormat="1" x14ac:dyDescent="0.2">
      <c r="A2" s="6" t="s">
        <v>1</v>
      </c>
      <c r="B2" s="6"/>
      <c r="C2" s="6"/>
      <c r="D2" s="6"/>
      <c r="E2" s="6"/>
      <c r="F2" s="6"/>
      <c r="G2" s="6"/>
      <c r="H2" s="6"/>
      <c r="I2" s="6"/>
    </row>
    <row r="3" spans="1:9" s="1" customFormat="1" x14ac:dyDescent="0.2">
      <c r="A3" s="6" t="s">
        <v>178</v>
      </c>
      <c r="B3" s="6"/>
      <c r="C3" s="6"/>
      <c r="D3" s="6"/>
      <c r="E3" s="6"/>
      <c r="F3" s="6"/>
      <c r="G3" s="6"/>
      <c r="H3" s="6"/>
      <c r="I3" s="6"/>
    </row>
    <row r="4" spans="1:9" s="1" customFormat="1" x14ac:dyDescent="0.2">
      <c r="A4" s="6" t="s">
        <v>2</v>
      </c>
      <c r="B4" s="6"/>
      <c r="C4" s="6"/>
      <c r="D4" s="6"/>
      <c r="E4" s="6"/>
      <c r="F4" s="6"/>
      <c r="G4" s="6"/>
      <c r="H4" s="6"/>
      <c r="I4" s="6"/>
    </row>
    <row r="5" spans="1:9" s="1" customFormat="1" x14ac:dyDescent="0.2"/>
    <row r="6" spans="1:9" s="1" customFormat="1" ht="15" customHeight="1" x14ac:dyDescent="0.2">
      <c r="A6" s="484" t="s">
        <v>436</v>
      </c>
      <c r="B6" s="484"/>
      <c r="C6" s="484"/>
      <c r="D6" s="484"/>
      <c r="E6" s="484"/>
      <c r="F6" s="484"/>
      <c r="G6" s="484"/>
      <c r="H6" s="484"/>
      <c r="I6" s="484"/>
    </row>
    <row r="7" spans="1:9" s="1" customFormat="1" x14ac:dyDescent="0.2">
      <c r="A7" s="484" t="s">
        <v>437</v>
      </c>
      <c r="B7" s="484"/>
      <c r="C7" s="484"/>
      <c r="D7" s="484"/>
      <c r="E7" s="484"/>
      <c r="F7" s="484"/>
      <c r="G7" s="484"/>
      <c r="H7" s="484"/>
      <c r="I7" s="484"/>
    </row>
    <row r="8" spans="1:9" s="1" customFormat="1" x14ac:dyDescent="0.2">
      <c r="A8" s="14"/>
      <c r="B8" s="16"/>
      <c r="C8" s="16"/>
      <c r="D8" s="16"/>
      <c r="E8" s="16"/>
      <c r="F8" s="16"/>
      <c r="G8" s="16"/>
      <c r="H8" s="16"/>
    </row>
    <row r="9" spans="1:9" s="68" customFormat="1" ht="13.15" customHeight="1" x14ac:dyDescent="0.2">
      <c r="A9" s="485" t="s">
        <v>3</v>
      </c>
      <c r="B9" s="488" t="s">
        <v>4</v>
      </c>
      <c r="C9" s="491" t="s">
        <v>7</v>
      </c>
      <c r="D9" s="491" t="s">
        <v>8</v>
      </c>
      <c r="E9" s="490" t="s">
        <v>5</v>
      </c>
      <c r="F9" s="492" t="s">
        <v>6</v>
      </c>
      <c r="G9" s="492"/>
      <c r="H9" s="492"/>
      <c r="I9" s="493"/>
    </row>
    <row r="10" spans="1:9" s="68" customFormat="1" x14ac:dyDescent="0.2">
      <c r="A10" s="486"/>
      <c r="B10" s="489"/>
      <c r="C10" s="491"/>
      <c r="D10" s="491"/>
      <c r="E10" s="489"/>
      <c r="F10" s="490" t="s">
        <v>286</v>
      </c>
      <c r="G10" s="490" t="s">
        <v>7</v>
      </c>
      <c r="H10" s="490" t="s">
        <v>8</v>
      </c>
      <c r="I10" s="494" t="s">
        <v>5</v>
      </c>
    </row>
    <row r="11" spans="1:9" s="68" customFormat="1" x14ac:dyDescent="0.2">
      <c r="A11" s="486"/>
      <c r="B11" s="489"/>
      <c r="C11" s="491"/>
      <c r="D11" s="491"/>
      <c r="E11" s="489"/>
      <c r="F11" s="491"/>
      <c r="G11" s="489"/>
      <c r="H11" s="489"/>
      <c r="I11" s="494"/>
    </row>
    <row r="12" spans="1:9" x14ac:dyDescent="0.2">
      <c r="A12" s="487"/>
      <c r="B12" s="220" t="s">
        <v>9</v>
      </c>
      <c r="C12" s="220" t="s">
        <v>10</v>
      </c>
      <c r="D12" s="220" t="s">
        <v>11</v>
      </c>
      <c r="E12" s="220" t="s">
        <v>12</v>
      </c>
      <c r="F12" s="220" t="s">
        <v>13</v>
      </c>
      <c r="G12" s="220" t="s">
        <v>14</v>
      </c>
      <c r="H12" s="220" t="s">
        <v>15</v>
      </c>
      <c r="I12" s="221" t="s">
        <v>16</v>
      </c>
    </row>
    <row r="13" spans="1:9" x14ac:dyDescent="0.2">
      <c r="A13" s="157" t="s">
        <v>17</v>
      </c>
      <c r="B13" s="158"/>
      <c r="C13" s="158"/>
      <c r="D13" s="158"/>
      <c r="E13" s="159"/>
      <c r="F13" s="158"/>
      <c r="G13" s="158"/>
      <c r="H13" s="158"/>
      <c r="I13" s="159"/>
    </row>
    <row r="14" spans="1:9" x14ac:dyDescent="0.2">
      <c r="A14" s="160">
        <v>2020</v>
      </c>
      <c r="B14" s="211">
        <v>15358581930</v>
      </c>
      <c r="C14" s="212">
        <v>9556688129</v>
      </c>
      <c r="D14" s="212">
        <v>5801893801</v>
      </c>
      <c r="E14" s="211">
        <v>-3754794328</v>
      </c>
      <c r="F14" s="211">
        <v>15358581930</v>
      </c>
      <c r="G14" s="211">
        <v>9556688129</v>
      </c>
      <c r="H14" s="211">
        <v>5801893801</v>
      </c>
      <c r="I14" s="211">
        <v>-3754794328</v>
      </c>
    </row>
    <row r="15" spans="1:9" ht="14.25" x14ac:dyDescent="0.2">
      <c r="A15" s="210" t="s">
        <v>287</v>
      </c>
      <c r="B15" s="211">
        <v>13971786936</v>
      </c>
      <c r="C15" s="212">
        <v>8424810893</v>
      </c>
      <c r="D15" s="212">
        <v>5546976043</v>
      </c>
      <c r="E15" s="211">
        <v>-2877834850</v>
      </c>
      <c r="F15" s="211">
        <v>13971786936</v>
      </c>
      <c r="G15" s="211">
        <v>8424810893</v>
      </c>
      <c r="H15" s="211">
        <v>5546976043</v>
      </c>
      <c r="I15" s="211">
        <v>-2877834850</v>
      </c>
    </row>
    <row r="16" spans="1:9" ht="14.25" x14ac:dyDescent="0.2">
      <c r="A16" s="210" t="s">
        <v>289</v>
      </c>
      <c r="B16" s="211">
        <v>16807790384</v>
      </c>
      <c r="C16" s="212">
        <v>10761849311</v>
      </c>
      <c r="D16" s="212">
        <v>6045941073</v>
      </c>
      <c r="E16" s="211">
        <v>-4715908238</v>
      </c>
      <c r="F16" s="211">
        <v>16807790384</v>
      </c>
      <c r="G16" s="211">
        <v>10761849311</v>
      </c>
      <c r="H16" s="211">
        <v>6045941073</v>
      </c>
      <c r="I16" s="211">
        <v>-4715908238</v>
      </c>
    </row>
    <row r="17" spans="1:12" x14ac:dyDescent="0.2">
      <c r="A17" s="161" t="s">
        <v>18</v>
      </c>
      <c r="B17" s="212"/>
      <c r="C17" s="212"/>
      <c r="D17" s="212"/>
      <c r="E17" s="212"/>
      <c r="F17" s="212"/>
      <c r="G17" s="212"/>
      <c r="H17" s="212"/>
      <c r="I17" s="212"/>
      <c r="K17" s="8"/>
    </row>
    <row r="18" spans="1:12" x14ac:dyDescent="0.2">
      <c r="A18" s="210">
        <v>2020</v>
      </c>
      <c r="B18" s="211">
        <v>12832520815</v>
      </c>
      <c r="C18" s="211">
        <v>7400346277</v>
      </c>
      <c r="D18" s="211">
        <v>5432174538</v>
      </c>
      <c r="E18" s="211">
        <v>-1968171739</v>
      </c>
      <c r="F18" s="211">
        <v>28191102745</v>
      </c>
      <c r="G18" s="211">
        <v>16957034406</v>
      </c>
      <c r="H18" s="211">
        <v>11234068339</v>
      </c>
      <c r="I18" s="211">
        <v>-5722966067</v>
      </c>
    </row>
    <row r="19" spans="1:12" ht="14.25" x14ac:dyDescent="0.2">
      <c r="A19" s="210" t="s">
        <v>287</v>
      </c>
      <c r="B19" s="211">
        <v>13421181880</v>
      </c>
      <c r="C19" s="211">
        <v>8064447076</v>
      </c>
      <c r="D19" s="211">
        <v>5356734804</v>
      </c>
      <c r="E19" s="211">
        <v>-2707712272</v>
      </c>
      <c r="F19" s="211">
        <v>27392968816</v>
      </c>
      <c r="G19" s="211">
        <v>16489257969</v>
      </c>
      <c r="H19" s="211">
        <v>10903710847</v>
      </c>
      <c r="I19" s="211">
        <v>-5585547122</v>
      </c>
    </row>
    <row r="20" spans="1:12" ht="14.25" x14ac:dyDescent="0.2">
      <c r="A20" s="210" t="s">
        <v>288</v>
      </c>
      <c r="B20" s="211">
        <v>15847332517</v>
      </c>
      <c r="C20" s="211">
        <v>9688180032</v>
      </c>
      <c r="D20" s="211">
        <v>6159152485</v>
      </c>
      <c r="E20" s="211">
        <v>-3529027547</v>
      </c>
      <c r="F20" s="211">
        <v>32655122901</v>
      </c>
      <c r="G20" s="211">
        <v>20450029343</v>
      </c>
      <c r="H20" s="211">
        <v>12205093558</v>
      </c>
      <c r="I20" s="211">
        <v>-8244935785</v>
      </c>
      <c r="K20" s="8"/>
      <c r="L20" s="8"/>
    </row>
    <row r="21" spans="1:12" x14ac:dyDescent="0.2">
      <c r="A21" s="161" t="s">
        <v>19</v>
      </c>
      <c r="B21" s="212"/>
      <c r="C21" s="212"/>
      <c r="D21" s="212"/>
      <c r="E21" s="212"/>
      <c r="F21" s="212"/>
      <c r="G21" s="212"/>
      <c r="H21" s="212"/>
      <c r="I21" s="212"/>
    </row>
    <row r="22" spans="1:12" x14ac:dyDescent="0.2">
      <c r="A22" s="15">
        <v>2020</v>
      </c>
      <c r="B22" s="211">
        <v>12884032705</v>
      </c>
      <c r="C22" s="211">
        <v>7804986707</v>
      </c>
      <c r="D22" s="211">
        <v>5079045998</v>
      </c>
      <c r="E22" s="211">
        <v>-2725940709</v>
      </c>
      <c r="F22" s="211">
        <v>41075135450</v>
      </c>
      <c r="G22" s="211">
        <v>24762021113</v>
      </c>
      <c r="H22" s="211">
        <v>16313114337</v>
      </c>
      <c r="I22" s="211">
        <v>-8448906776</v>
      </c>
    </row>
    <row r="23" spans="1:12" ht="14.25" x14ac:dyDescent="0.2">
      <c r="A23" s="210" t="s">
        <v>287</v>
      </c>
      <c r="B23" s="211">
        <v>16306242789</v>
      </c>
      <c r="C23" s="211">
        <v>9532644913</v>
      </c>
      <c r="D23" s="211">
        <v>6773597876</v>
      </c>
      <c r="E23" s="211">
        <v>-2759047037</v>
      </c>
      <c r="F23" s="211">
        <v>43699211605</v>
      </c>
      <c r="G23" s="211">
        <v>26021902882</v>
      </c>
      <c r="H23" s="211">
        <v>17677308723</v>
      </c>
      <c r="I23" s="211">
        <v>-8344594159</v>
      </c>
    </row>
    <row r="24" spans="1:12" x14ac:dyDescent="0.2">
      <c r="A24" s="162" t="s">
        <v>20</v>
      </c>
      <c r="B24" s="211"/>
      <c r="C24" s="211"/>
      <c r="D24" s="211"/>
      <c r="E24" s="211"/>
      <c r="F24" s="211"/>
      <c r="G24" s="211"/>
      <c r="H24" s="211"/>
      <c r="I24" s="211"/>
      <c r="K24" s="8"/>
      <c r="L24" s="8"/>
    </row>
    <row r="25" spans="1:12" x14ac:dyDescent="0.2">
      <c r="A25" s="15">
        <v>2020</v>
      </c>
      <c r="B25" s="212">
        <v>6827046173</v>
      </c>
      <c r="C25" s="212">
        <v>3507071201</v>
      </c>
      <c r="D25" s="212">
        <v>3319974972</v>
      </c>
      <c r="E25" s="212">
        <v>-187096229</v>
      </c>
      <c r="F25" s="212">
        <v>47902181623</v>
      </c>
      <c r="G25" s="212">
        <v>28269092314</v>
      </c>
      <c r="H25" s="212">
        <v>19633089309</v>
      </c>
      <c r="I25" s="212">
        <v>-8636003005</v>
      </c>
    </row>
    <row r="26" spans="1:12" ht="14.25" x14ac:dyDescent="0.2">
      <c r="A26" s="210" t="s">
        <v>287</v>
      </c>
      <c r="B26" s="211">
        <v>14658803442</v>
      </c>
      <c r="C26" s="211">
        <v>8878335356</v>
      </c>
      <c r="D26" s="211">
        <v>5780468086</v>
      </c>
      <c r="E26" s="211">
        <v>-3097867270</v>
      </c>
      <c r="F26" s="211">
        <v>58358015047</v>
      </c>
      <c r="G26" s="211">
        <v>34900238238</v>
      </c>
      <c r="H26" s="211">
        <v>23457776809</v>
      </c>
      <c r="I26" s="211">
        <v>-11442461429</v>
      </c>
    </row>
    <row r="27" spans="1:12" x14ac:dyDescent="0.2">
      <c r="A27" s="162" t="s">
        <v>21</v>
      </c>
      <c r="B27" s="211"/>
      <c r="C27" s="211"/>
      <c r="D27" s="211"/>
      <c r="E27" s="211"/>
      <c r="F27" s="211"/>
      <c r="G27" s="211"/>
      <c r="H27" s="211"/>
      <c r="I27" s="211"/>
    </row>
    <row r="28" spans="1:12" x14ac:dyDescent="0.2">
      <c r="A28" s="15">
        <v>2020</v>
      </c>
      <c r="B28" s="211">
        <v>10396702710</v>
      </c>
      <c r="C28" s="211">
        <v>5855190850</v>
      </c>
      <c r="D28" s="211">
        <v>4541511860</v>
      </c>
      <c r="E28" s="211">
        <v>-1313678990</v>
      </c>
      <c r="F28" s="211">
        <v>58298884333</v>
      </c>
      <c r="G28" s="211">
        <v>34124283164</v>
      </c>
      <c r="H28" s="211">
        <v>24174601169</v>
      </c>
      <c r="I28" s="211">
        <v>-9949681995</v>
      </c>
    </row>
    <row r="29" spans="1:12" ht="14.25" x14ac:dyDescent="0.2">
      <c r="A29" s="210" t="s">
        <v>287</v>
      </c>
      <c r="B29" s="212">
        <v>15063169251</v>
      </c>
      <c r="C29" s="212">
        <v>9121643452</v>
      </c>
      <c r="D29" s="212">
        <v>5941525799</v>
      </c>
      <c r="E29" s="212">
        <v>-3180117653</v>
      </c>
      <c r="F29" s="212">
        <v>73421184298</v>
      </c>
      <c r="G29" s="212">
        <v>44021881690</v>
      </c>
      <c r="H29" s="212">
        <v>29399302608</v>
      </c>
      <c r="I29" s="212">
        <v>-14622579082</v>
      </c>
    </row>
    <row r="30" spans="1:12" x14ac:dyDescent="0.2">
      <c r="A30" s="162" t="s">
        <v>22</v>
      </c>
      <c r="B30" s="211"/>
      <c r="C30" s="211"/>
      <c r="D30" s="211"/>
      <c r="E30" s="211"/>
      <c r="F30" s="211"/>
      <c r="G30" s="211"/>
      <c r="H30" s="211"/>
      <c r="I30" s="211"/>
    </row>
    <row r="31" spans="1:12" x14ac:dyDescent="0.2">
      <c r="A31" s="15">
        <v>2020</v>
      </c>
      <c r="B31" s="211">
        <v>12487463302</v>
      </c>
      <c r="C31" s="211">
        <v>6955794237</v>
      </c>
      <c r="D31" s="211">
        <v>5531669065</v>
      </c>
      <c r="E31" s="211">
        <v>-1424125172</v>
      </c>
      <c r="F31" s="211">
        <v>70786347635</v>
      </c>
      <c r="G31" s="211">
        <v>41080077401</v>
      </c>
      <c r="H31" s="211">
        <v>29706270234</v>
      </c>
      <c r="I31" s="211">
        <v>-11373807167</v>
      </c>
    </row>
    <row r="32" spans="1:12" ht="14.25" x14ac:dyDescent="0.2">
      <c r="A32" s="210" t="s">
        <v>287</v>
      </c>
      <c r="B32" s="211">
        <v>16551631772</v>
      </c>
      <c r="C32" s="211">
        <v>9975570354</v>
      </c>
      <c r="D32" s="211">
        <v>6576061418</v>
      </c>
      <c r="E32" s="211">
        <v>-3399508936</v>
      </c>
      <c r="F32" s="211">
        <v>89972816070</v>
      </c>
      <c r="G32" s="211">
        <v>53997452044</v>
      </c>
      <c r="H32" s="211">
        <v>35975364026</v>
      </c>
      <c r="I32" s="211">
        <v>-18022088018</v>
      </c>
    </row>
    <row r="33" spans="1:9" x14ac:dyDescent="0.2">
      <c r="A33" s="161" t="s">
        <v>23</v>
      </c>
      <c r="B33" s="212"/>
      <c r="C33" s="212"/>
      <c r="D33" s="212"/>
      <c r="E33" s="212"/>
      <c r="F33" s="212"/>
      <c r="G33" s="212"/>
      <c r="H33" s="212"/>
      <c r="I33" s="212"/>
    </row>
    <row r="34" spans="1:9" x14ac:dyDescent="0.2">
      <c r="A34" s="15">
        <v>2020</v>
      </c>
      <c r="B34" s="211">
        <v>13532325061</v>
      </c>
      <c r="C34" s="211">
        <v>7833599628</v>
      </c>
      <c r="D34" s="213">
        <v>5698725433</v>
      </c>
      <c r="E34" s="211">
        <v>-2134874195</v>
      </c>
      <c r="F34" s="211">
        <v>84318672696</v>
      </c>
      <c r="G34" s="211">
        <v>48913677029</v>
      </c>
      <c r="H34" s="211">
        <v>35404995667</v>
      </c>
      <c r="I34" s="211">
        <v>-13508681362</v>
      </c>
    </row>
    <row r="35" spans="1:9" ht="14.25" x14ac:dyDescent="0.2">
      <c r="A35" s="210" t="s">
        <v>287</v>
      </c>
      <c r="B35" s="211">
        <v>16648129333</v>
      </c>
      <c r="C35" s="211">
        <v>10162686556</v>
      </c>
      <c r="D35" s="213">
        <v>6485442777</v>
      </c>
      <c r="E35" s="211">
        <v>-3677243779</v>
      </c>
      <c r="F35" s="211">
        <v>106620945403</v>
      </c>
      <c r="G35" s="211">
        <v>64160138600</v>
      </c>
      <c r="H35" s="211">
        <v>42460806803</v>
      </c>
      <c r="I35" s="211">
        <v>-21699331797</v>
      </c>
    </row>
    <row r="36" spans="1:9" x14ac:dyDescent="0.2">
      <c r="A36" s="162" t="s">
        <v>24</v>
      </c>
      <c r="B36" s="211"/>
      <c r="C36" s="211"/>
      <c r="D36" s="213"/>
      <c r="E36" s="211"/>
      <c r="F36" s="211"/>
      <c r="G36" s="211"/>
      <c r="H36" s="211"/>
      <c r="I36" s="211"/>
    </row>
    <row r="37" spans="1:9" x14ac:dyDescent="0.2">
      <c r="A37" s="15">
        <v>2020</v>
      </c>
      <c r="B37" s="212">
        <v>13179022387</v>
      </c>
      <c r="C37" s="212">
        <v>7679402591</v>
      </c>
      <c r="D37" s="212">
        <v>5499619796</v>
      </c>
      <c r="E37" s="212">
        <v>-2179782795</v>
      </c>
      <c r="F37" s="212">
        <v>97497695083</v>
      </c>
      <c r="G37" s="212">
        <v>56593079620</v>
      </c>
      <c r="H37" s="212">
        <v>40904615463</v>
      </c>
      <c r="I37" s="212">
        <v>-15688464157</v>
      </c>
    </row>
    <row r="38" spans="1:9" ht="14.25" x14ac:dyDescent="0.2">
      <c r="A38" s="210" t="s">
        <v>287</v>
      </c>
      <c r="B38" s="211">
        <v>16600776229</v>
      </c>
      <c r="C38" s="211">
        <v>10061159906</v>
      </c>
      <c r="D38" s="211">
        <v>6539616323</v>
      </c>
      <c r="E38" s="211">
        <v>-3521543583</v>
      </c>
      <c r="F38" s="211">
        <v>123221721632</v>
      </c>
      <c r="G38" s="211">
        <v>74221298506</v>
      </c>
      <c r="H38" s="211">
        <v>49000423126</v>
      </c>
      <c r="I38" s="211">
        <v>-25220875380</v>
      </c>
    </row>
    <row r="39" spans="1:9" x14ac:dyDescent="0.2">
      <c r="A39" s="162" t="s">
        <v>25</v>
      </c>
      <c r="B39" s="211"/>
      <c r="C39" s="211"/>
      <c r="D39" s="211"/>
      <c r="E39" s="211"/>
      <c r="F39" s="211"/>
      <c r="G39" s="211"/>
      <c r="H39" s="211"/>
      <c r="I39" s="211"/>
    </row>
    <row r="40" spans="1:9" x14ac:dyDescent="0.2">
      <c r="A40" s="15">
        <v>2020</v>
      </c>
      <c r="B40" s="211">
        <v>14838547687</v>
      </c>
      <c r="C40" s="211">
        <v>8552491803</v>
      </c>
      <c r="D40" s="211">
        <v>6286055884</v>
      </c>
      <c r="E40" s="211">
        <v>-2266435919</v>
      </c>
      <c r="F40" s="211">
        <v>112336242770</v>
      </c>
      <c r="G40" s="211">
        <v>65145571423</v>
      </c>
      <c r="H40" s="211">
        <v>47190671347</v>
      </c>
      <c r="I40" s="211">
        <v>-17954900076</v>
      </c>
    </row>
    <row r="41" spans="1:9" ht="14.25" x14ac:dyDescent="0.2">
      <c r="A41" s="210" t="s">
        <v>287</v>
      </c>
      <c r="B41" s="212">
        <v>17376592278</v>
      </c>
      <c r="C41" s="212">
        <v>10687863138</v>
      </c>
      <c r="D41" s="212">
        <v>6688729140</v>
      </c>
      <c r="E41" s="212">
        <v>-3999133998</v>
      </c>
      <c r="F41" s="212">
        <v>140598313910</v>
      </c>
      <c r="G41" s="212">
        <v>84909161644</v>
      </c>
      <c r="H41" s="212">
        <v>55689152266</v>
      </c>
      <c r="I41" s="212">
        <v>-29220009378</v>
      </c>
    </row>
    <row r="42" spans="1:9" x14ac:dyDescent="0.2">
      <c r="A42" s="162" t="s">
        <v>26</v>
      </c>
      <c r="B42" s="211"/>
      <c r="C42" s="211"/>
      <c r="D42" s="211"/>
      <c r="E42" s="211"/>
      <c r="F42" s="211"/>
      <c r="G42" s="211"/>
      <c r="H42" s="211"/>
      <c r="I42" s="211"/>
    </row>
    <row r="43" spans="1:9" x14ac:dyDescent="0.2">
      <c r="A43" s="15">
        <v>2020</v>
      </c>
      <c r="B43" s="211">
        <v>14622491972</v>
      </c>
      <c r="C43" s="211">
        <v>8335446580</v>
      </c>
      <c r="D43" s="211">
        <v>6287045392</v>
      </c>
      <c r="E43" s="211">
        <v>-2048401188</v>
      </c>
      <c r="F43" s="211">
        <v>126958734742</v>
      </c>
      <c r="G43" s="211">
        <v>73481018003</v>
      </c>
      <c r="H43" s="211">
        <v>53477716739</v>
      </c>
      <c r="I43" s="211">
        <v>-20003301264</v>
      </c>
    </row>
    <row r="44" spans="1:9" ht="14.25" x14ac:dyDescent="0.2">
      <c r="A44" s="210" t="s">
        <v>287</v>
      </c>
      <c r="B44" s="211">
        <v>16846172901</v>
      </c>
      <c r="C44" s="211">
        <v>10434090284</v>
      </c>
      <c r="D44" s="211">
        <v>6412082617</v>
      </c>
      <c r="E44" s="211">
        <v>-4022007667</v>
      </c>
      <c r="F44" s="211">
        <v>157444486811</v>
      </c>
      <c r="G44" s="211">
        <v>95343251928</v>
      </c>
      <c r="H44" s="214">
        <v>62101234883</v>
      </c>
      <c r="I44" s="211">
        <v>-33242017045</v>
      </c>
    </row>
    <row r="45" spans="1:9" x14ac:dyDescent="0.2">
      <c r="A45" s="161" t="s">
        <v>27</v>
      </c>
      <c r="B45" s="212"/>
      <c r="C45" s="212"/>
      <c r="D45" s="212"/>
      <c r="E45" s="212"/>
      <c r="F45" s="212"/>
      <c r="G45" s="212"/>
      <c r="H45" s="212"/>
      <c r="I45" s="212"/>
    </row>
    <row r="46" spans="1:9" x14ac:dyDescent="0.2">
      <c r="A46" s="15">
        <v>2020</v>
      </c>
      <c r="B46" s="211">
        <v>13909508511</v>
      </c>
      <c r="C46" s="211">
        <v>8026767204</v>
      </c>
      <c r="D46" s="211">
        <v>5882741307</v>
      </c>
      <c r="E46" s="211">
        <v>-2144025897</v>
      </c>
      <c r="F46" s="211">
        <v>140868243253</v>
      </c>
      <c r="G46" s="211">
        <v>81507785207</v>
      </c>
      <c r="H46" s="211">
        <v>59360458046</v>
      </c>
      <c r="I46" s="211">
        <v>-22147327161</v>
      </c>
    </row>
    <row r="47" spans="1:9" ht="14.25" x14ac:dyDescent="0.2">
      <c r="A47" s="210" t="s">
        <v>287</v>
      </c>
      <c r="B47" s="211">
        <v>17257370213</v>
      </c>
      <c r="C47" s="211">
        <v>10984112419</v>
      </c>
      <c r="D47" s="211">
        <v>6273257794</v>
      </c>
      <c r="E47" s="211">
        <v>-4710854625</v>
      </c>
      <c r="F47" s="211">
        <v>174701857024</v>
      </c>
      <c r="G47" s="211">
        <v>106327364347</v>
      </c>
      <c r="H47" s="211">
        <v>68374492677</v>
      </c>
      <c r="I47" s="211">
        <v>-37952871670</v>
      </c>
    </row>
    <row r="48" spans="1:9" x14ac:dyDescent="0.2">
      <c r="A48" s="162" t="s">
        <v>28</v>
      </c>
      <c r="B48" s="211"/>
      <c r="C48" s="211"/>
      <c r="D48" s="211"/>
      <c r="E48" s="211"/>
      <c r="F48" s="211"/>
      <c r="G48" s="211"/>
      <c r="H48" s="211"/>
      <c r="I48" s="211"/>
    </row>
    <row r="49" spans="1:12" x14ac:dyDescent="0.2">
      <c r="A49" s="15">
        <v>2020</v>
      </c>
      <c r="B49" s="212">
        <v>14157812809</v>
      </c>
      <c r="C49" s="212">
        <v>8303754487</v>
      </c>
      <c r="D49" s="212">
        <v>5854058322</v>
      </c>
      <c r="E49" s="212">
        <v>-2449696165</v>
      </c>
      <c r="F49" s="212">
        <v>155026056062</v>
      </c>
      <c r="G49" s="212">
        <v>89811539694</v>
      </c>
      <c r="H49" s="212">
        <v>65214516368</v>
      </c>
      <c r="I49" s="212">
        <v>-24597023326</v>
      </c>
    </row>
    <row r="50" spans="1:12" ht="14.25" x14ac:dyDescent="0.2">
      <c r="A50" s="210" t="s">
        <v>287</v>
      </c>
      <c r="B50" s="211">
        <v>17830642947</v>
      </c>
      <c r="C50" s="214">
        <v>11551924126</v>
      </c>
      <c r="D50" s="211">
        <v>6278718821</v>
      </c>
      <c r="E50" s="211">
        <v>-5273205305</v>
      </c>
      <c r="F50" s="211">
        <v>192532499971</v>
      </c>
      <c r="G50" s="211">
        <v>117879288473</v>
      </c>
      <c r="H50" s="211">
        <v>74653211498</v>
      </c>
      <c r="I50" s="211">
        <v>-43226076975</v>
      </c>
    </row>
    <row r="51" spans="1:12" x14ac:dyDescent="0.2">
      <c r="A51" s="163"/>
      <c r="B51" s="164"/>
      <c r="C51" s="164"/>
      <c r="D51" s="164"/>
      <c r="E51" s="165"/>
      <c r="F51" s="164"/>
      <c r="G51" s="164"/>
      <c r="H51" s="164"/>
      <c r="I51" s="165"/>
      <c r="K51" s="166"/>
      <c r="L51" s="166"/>
    </row>
    <row r="52" spans="1:12" s="5" customFormat="1" ht="12" x14ac:dyDescent="0.2">
      <c r="A52" s="9"/>
      <c r="B52" s="215"/>
      <c r="C52" s="215"/>
      <c r="D52" s="216"/>
      <c r="E52" s="216"/>
      <c r="F52" s="215"/>
      <c r="G52" s="215"/>
      <c r="H52" s="215"/>
    </row>
    <row r="53" spans="1:12" s="5" customFormat="1" ht="12" x14ac:dyDescent="0.2">
      <c r="A53" s="9" t="s">
        <v>29</v>
      </c>
      <c r="B53" s="215"/>
      <c r="C53" s="215"/>
      <c r="D53" s="216"/>
      <c r="E53" s="215"/>
      <c r="F53" s="215"/>
      <c r="G53" s="215"/>
      <c r="H53" s="215"/>
    </row>
    <row r="54" spans="1:12" s="5" customFormat="1" ht="12" x14ac:dyDescent="0.2">
      <c r="A54" s="10" t="s">
        <v>438</v>
      </c>
    </row>
    <row r="55" spans="1:12" s="5" customFormat="1" ht="12" x14ac:dyDescent="0.2">
      <c r="A55" s="10" t="s">
        <v>439</v>
      </c>
    </row>
    <row r="56" spans="1:12" s="5" customFormat="1" ht="12" x14ac:dyDescent="0.2">
      <c r="A56" s="5" t="s">
        <v>290</v>
      </c>
    </row>
  </sheetData>
  <mergeCells count="12">
    <mergeCell ref="A6:I6"/>
    <mergeCell ref="A7:I7"/>
    <mergeCell ref="A9:A12"/>
    <mergeCell ref="B9:B11"/>
    <mergeCell ref="E9:E11"/>
    <mergeCell ref="G10:G11"/>
    <mergeCell ref="H10:H11"/>
    <mergeCell ref="C9:C11"/>
    <mergeCell ref="D9:D11"/>
    <mergeCell ref="F9:I9"/>
    <mergeCell ref="F10:F11"/>
    <mergeCell ref="I10:I11"/>
  </mergeCells>
  <printOptions horizontalCentered="1"/>
  <pageMargins left="0.43307086614173229" right="0.43307086614173229" top="0.78740157480314965" bottom="0.78740157480314965" header="0.51181102362204722" footer="0.51181102362204722"/>
  <pageSetup paperSize="9" scale="68" orientation="portrait"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11A8C4-35EA-4C95-A016-6AEC1EE31F44}">
  <sheetPr>
    <pageSetUpPr fitToPage="1"/>
  </sheetPr>
  <dimension ref="A1:Z91"/>
  <sheetViews>
    <sheetView topLeftCell="A73" zoomScale="85" zoomScaleNormal="85" workbookViewId="0">
      <selection activeCell="A79" sqref="A79:A88"/>
    </sheetView>
  </sheetViews>
  <sheetFormatPr defaultColWidth="9.140625" defaultRowHeight="12.75" x14ac:dyDescent="0.2"/>
  <cols>
    <col min="1" max="1" width="5.85546875" style="23" customWidth="1"/>
    <col min="2" max="2" width="49.7109375" style="182" customWidth="1"/>
    <col min="3" max="3" width="12.7109375" style="71" customWidth="1"/>
    <col min="4" max="4" width="12.7109375" style="13" customWidth="1"/>
    <col min="5" max="5" width="12.7109375" style="71" customWidth="1"/>
    <col min="6" max="6" width="12.7109375" style="13" customWidth="1"/>
    <col min="7" max="7" width="12.7109375" style="83" customWidth="1"/>
    <col min="8" max="16384" width="9.140625" style="13"/>
  </cols>
  <sheetData>
    <row r="1" spans="1:9" s="1" customFormat="1" x14ac:dyDescent="0.2">
      <c r="A1" s="507" t="s">
        <v>0</v>
      </c>
      <c r="B1" s="507"/>
      <c r="C1" s="507"/>
      <c r="D1" s="507"/>
      <c r="E1" s="507"/>
      <c r="F1" s="507"/>
      <c r="G1" s="507"/>
      <c r="H1" s="6"/>
      <c r="I1" s="6"/>
    </row>
    <row r="2" spans="1:9" s="1" customFormat="1" x14ac:dyDescent="0.2">
      <c r="A2" s="507" t="s">
        <v>1</v>
      </c>
      <c r="B2" s="507"/>
      <c r="C2" s="507"/>
      <c r="D2" s="507"/>
      <c r="E2" s="507"/>
      <c r="F2" s="507"/>
      <c r="G2" s="507"/>
      <c r="H2" s="6"/>
      <c r="I2" s="6"/>
    </row>
    <row r="3" spans="1:9" s="1" customFormat="1" x14ac:dyDescent="0.2">
      <c r="A3" s="507" t="s">
        <v>178</v>
      </c>
      <c r="B3" s="507"/>
      <c r="C3" s="507"/>
      <c r="D3" s="507"/>
      <c r="E3" s="507"/>
      <c r="F3" s="507"/>
      <c r="G3" s="507"/>
      <c r="H3" s="6"/>
      <c r="I3" s="6"/>
    </row>
    <row r="4" spans="1:9" s="1" customFormat="1" x14ac:dyDescent="0.2">
      <c r="A4" s="507" t="s">
        <v>2</v>
      </c>
      <c r="B4" s="507"/>
      <c r="C4" s="507"/>
      <c r="D4" s="507"/>
      <c r="E4" s="507"/>
      <c r="F4" s="507"/>
      <c r="G4" s="507"/>
      <c r="H4" s="6"/>
      <c r="I4" s="6"/>
    </row>
    <row r="5" spans="1:9" s="1" customFormat="1" x14ac:dyDescent="0.2">
      <c r="A5" s="226"/>
      <c r="B5" s="227"/>
      <c r="C5" s="228"/>
      <c r="D5" s="356"/>
      <c r="E5" s="228"/>
      <c r="F5" s="356"/>
      <c r="G5" s="4"/>
    </row>
    <row r="6" spans="1:9" s="15" customFormat="1" x14ac:dyDescent="0.2">
      <c r="A6" s="16"/>
      <c r="B6" s="121"/>
      <c r="C6" s="122"/>
      <c r="D6" s="357"/>
      <c r="E6" s="123"/>
      <c r="F6" s="358"/>
      <c r="G6" s="124"/>
    </row>
    <row r="7" spans="1:9" s="1" customFormat="1" x14ac:dyDescent="0.2">
      <c r="A7" s="515" t="s">
        <v>340</v>
      </c>
      <c r="B7" s="516"/>
      <c r="C7" s="516"/>
      <c r="D7" s="516"/>
      <c r="E7" s="516"/>
      <c r="F7" s="516"/>
      <c r="G7" s="516"/>
    </row>
    <row r="8" spans="1:9" s="1" customFormat="1" ht="14.25" x14ac:dyDescent="0.2">
      <c r="A8" s="507" t="s">
        <v>292</v>
      </c>
      <c r="B8" s="507"/>
      <c r="C8" s="507"/>
      <c r="D8" s="507"/>
      <c r="E8" s="507"/>
      <c r="F8" s="507"/>
      <c r="G8" s="507"/>
    </row>
    <row r="9" spans="1:9" s="88" customFormat="1" x14ac:dyDescent="0.2">
      <c r="A9" s="517" t="s">
        <v>441</v>
      </c>
      <c r="B9" s="517"/>
      <c r="C9" s="517"/>
      <c r="D9" s="517"/>
      <c r="E9" s="517"/>
      <c r="F9" s="517"/>
      <c r="G9" s="517"/>
    </row>
    <row r="10" spans="1:9" s="1" customFormat="1" x14ac:dyDescent="0.2">
      <c r="A10" s="226"/>
      <c r="B10" s="229"/>
      <c r="C10" s="230"/>
      <c r="E10" s="230"/>
      <c r="G10" s="83"/>
    </row>
    <row r="11" spans="1:9" s="1" customFormat="1" x14ac:dyDescent="0.2">
      <c r="A11" s="226"/>
      <c r="B11" s="229"/>
      <c r="C11" s="230"/>
      <c r="E11" s="230"/>
      <c r="G11" s="83"/>
    </row>
    <row r="12" spans="1:9" s="68" customFormat="1" ht="14.25" customHeight="1" x14ac:dyDescent="0.2">
      <c r="A12" s="508" t="s">
        <v>30</v>
      </c>
      <c r="B12" s="489"/>
      <c r="C12" s="511">
        <v>2021</v>
      </c>
      <c r="D12" s="512"/>
      <c r="E12" s="509">
        <v>2022</v>
      </c>
      <c r="F12" s="510"/>
      <c r="G12" s="513" t="s">
        <v>293</v>
      </c>
    </row>
    <row r="13" spans="1:9" s="65" customFormat="1" ht="25.5" x14ac:dyDescent="0.2">
      <c r="A13" s="486"/>
      <c r="B13" s="489"/>
      <c r="C13" s="231" t="s">
        <v>279</v>
      </c>
      <c r="D13" s="232" t="s">
        <v>294</v>
      </c>
      <c r="E13" s="233" t="s">
        <v>277</v>
      </c>
      <c r="F13" s="232" t="s">
        <v>294</v>
      </c>
      <c r="G13" s="514"/>
    </row>
    <row r="14" spans="1:9" s="65" customFormat="1" x14ac:dyDescent="0.2">
      <c r="A14" s="486"/>
      <c r="B14" s="489"/>
      <c r="C14" s="234" t="s">
        <v>9</v>
      </c>
      <c r="D14" s="235" t="s">
        <v>10</v>
      </c>
      <c r="E14" s="234" t="s">
        <v>11</v>
      </c>
      <c r="F14" s="235" t="s">
        <v>12</v>
      </c>
      <c r="G14" s="236" t="s">
        <v>13</v>
      </c>
    </row>
    <row r="15" spans="1:9" s="65" customFormat="1" x14ac:dyDescent="0.2">
      <c r="A15" s="108"/>
      <c r="B15" s="108"/>
      <c r="C15" s="178"/>
      <c r="D15" s="178"/>
      <c r="E15" s="178"/>
      <c r="F15" s="178"/>
      <c r="G15" s="179"/>
    </row>
    <row r="16" spans="1:9" s="65" customFormat="1" x14ac:dyDescent="0.2">
      <c r="A16" s="68"/>
      <c r="B16" s="180" t="s">
        <v>183</v>
      </c>
      <c r="C16" s="181">
        <v>8064447076</v>
      </c>
      <c r="D16" s="243">
        <v>100</v>
      </c>
      <c r="E16" s="181">
        <v>9688180032</v>
      </c>
      <c r="F16" s="243">
        <v>100</v>
      </c>
      <c r="G16" s="247">
        <v>20.134461057253027</v>
      </c>
    </row>
    <row r="17" spans="1:7" x14ac:dyDescent="0.2">
      <c r="C17" s="183"/>
      <c r="D17" s="244"/>
      <c r="E17" s="183"/>
      <c r="F17" s="244"/>
      <c r="G17" s="244"/>
    </row>
    <row r="18" spans="1:7" s="68" customFormat="1" x14ac:dyDescent="0.2">
      <c r="A18" s="195">
        <v>1</v>
      </c>
      <c r="B18" s="111" t="s">
        <v>31</v>
      </c>
      <c r="C18" s="185">
        <v>2214836330</v>
      </c>
      <c r="D18" s="243">
        <v>27.464205656348213</v>
      </c>
      <c r="E18" s="185">
        <v>2402172038</v>
      </c>
      <c r="F18" s="243">
        <v>24.794874063711038</v>
      </c>
      <c r="G18" s="247">
        <v>8.4582190323742701</v>
      </c>
    </row>
    <row r="19" spans="1:7" x14ac:dyDescent="0.2">
      <c r="B19" s="112" t="s">
        <v>32</v>
      </c>
      <c r="C19" s="183">
        <v>1537001758</v>
      </c>
      <c r="D19" s="245">
        <v>19.058984993207488</v>
      </c>
      <c r="E19" s="183">
        <v>1721180507</v>
      </c>
      <c r="F19" s="245">
        <v>17.765777486741072</v>
      </c>
      <c r="G19" s="244">
        <v>11.982988831428521</v>
      </c>
    </row>
    <row r="20" spans="1:7" x14ac:dyDescent="0.2">
      <c r="B20" s="112" t="s">
        <v>33</v>
      </c>
      <c r="C20" s="183">
        <v>327084328</v>
      </c>
      <c r="D20" s="245">
        <v>4.0558803959841381</v>
      </c>
      <c r="E20" s="183">
        <v>311830364</v>
      </c>
      <c r="F20" s="245">
        <v>3.218668139630211</v>
      </c>
      <c r="G20" s="244">
        <v>-4.66361812358066</v>
      </c>
    </row>
    <row r="21" spans="1:7" x14ac:dyDescent="0.2">
      <c r="B21" s="112" t="s">
        <v>34</v>
      </c>
      <c r="C21" s="183">
        <v>16523010</v>
      </c>
      <c r="D21" s="245">
        <v>0.20488707836117986</v>
      </c>
      <c r="E21" s="183">
        <v>10698107</v>
      </c>
      <c r="F21" s="245">
        <v>0.11042432081840158</v>
      </c>
      <c r="G21" s="244">
        <v>-35.25328012268951</v>
      </c>
    </row>
    <row r="22" spans="1:7" x14ac:dyDescent="0.2">
      <c r="B22" s="112" t="s">
        <v>35</v>
      </c>
      <c r="C22" s="183">
        <v>82979529</v>
      </c>
      <c r="D22" s="245">
        <v>1.0289549701051321</v>
      </c>
      <c r="E22" s="183">
        <v>84413730</v>
      </c>
      <c r="F22" s="245">
        <v>0.87130637251972987</v>
      </c>
      <c r="G22" s="244">
        <v>1.7283792970191447</v>
      </c>
    </row>
    <row r="23" spans="1:7" x14ac:dyDescent="0.2">
      <c r="B23" s="112" t="s">
        <v>36</v>
      </c>
      <c r="C23" s="183">
        <v>90146829</v>
      </c>
      <c r="D23" s="245">
        <v>1.1178302511064802</v>
      </c>
      <c r="E23" s="183">
        <v>108116099</v>
      </c>
      <c r="F23" s="245">
        <v>1.1159588141724572</v>
      </c>
      <c r="G23" s="244">
        <v>19.933335647335969</v>
      </c>
    </row>
    <row r="24" spans="1:7" x14ac:dyDescent="0.2">
      <c r="B24" s="112" t="s">
        <v>37</v>
      </c>
      <c r="C24" s="183">
        <v>98432936</v>
      </c>
      <c r="D24" s="245">
        <v>1.2205788576992331</v>
      </c>
      <c r="E24" s="183">
        <v>81990170</v>
      </c>
      <c r="F24" s="245">
        <v>0.84629073499033847</v>
      </c>
      <c r="G24" s="244">
        <v>-16.704536782281899</v>
      </c>
    </row>
    <row r="25" spans="1:7" x14ac:dyDescent="0.2">
      <c r="B25" s="112" t="s">
        <v>38</v>
      </c>
      <c r="C25" s="183">
        <v>45107368</v>
      </c>
      <c r="D25" s="245">
        <v>0.55933615255831581</v>
      </c>
      <c r="E25" s="183">
        <v>68161108</v>
      </c>
      <c r="F25" s="245">
        <v>0.70354914725845585</v>
      </c>
      <c r="G25" s="244">
        <v>51.10859050787446</v>
      </c>
    </row>
    <row r="26" spans="1:7" x14ac:dyDescent="0.2">
      <c r="B26" s="112" t="s">
        <v>39</v>
      </c>
      <c r="C26" s="183">
        <v>13731629</v>
      </c>
      <c r="D26" s="245">
        <v>0.17027365758113383</v>
      </c>
      <c r="E26" s="183">
        <v>12839040</v>
      </c>
      <c r="F26" s="245">
        <v>0.13252272312852081</v>
      </c>
      <c r="G26" s="244">
        <v>-6.5002411585690201</v>
      </c>
    </row>
    <row r="27" spans="1:7" x14ac:dyDescent="0.2">
      <c r="B27" s="112" t="s">
        <v>40</v>
      </c>
      <c r="C27" s="183">
        <v>3828943</v>
      </c>
      <c r="D27" s="245">
        <v>4.7479299745112495E-2</v>
      </c>
      <c r="E27" s="183">
        <v>2942913</v>
      </c>
      <c r="F27" s="245">
        <v>3.0376324451853457E-2</v>
      </c>
      <c r="G27" s="244">
        <v>-23.140328806148325</v>
      </c>
    </row>
    <row r="28" spans="1:7" x14ac:dyDescent="0.2">
      <c r="A28" s="184">
        <v>2</v>
      </c>
      <c r="B28" s="107" t="s">
        <v>184</v>
      </c>
      <c r="C28" s="183">
        <v>721238930</v>
      </c>
      <c r="D28" s="245">
        <v>8.9434393108788015</v>
      </c>
      <c r="E28" s="183">
        <v>1670103847</v>
      </c>
      <c r="F28" s="245">
        <v>17.238571553002288</v>
      </c>
      <c r="G28" s="244">
        <v>131.56041327386473</v>
      </c>
    </row>
    <row r="29" spans="1:7" x14ac:dyDescent="0.2">
      <c r="A29" s="184">
        <v>3</v>
      </c>
      <c r="B29" s="112" t="s">
        <v>185</v>
      </c>
      <c r="C29" s="183">
        <v>779146518</v>
      </c>
      <c r="D29" s="245">
        <v>9.6614995505241748</v>
      </c>
      <c r="E29" s="183">
        <v>916946374</v>
      </c>
      <c r="F29" s="245">
        <v>9.4645885085881112</v>
      </c>
      <c r="G29" s="244">
        <v>17.686000362771303</v>
      </c>
    </row>
    <row r="30" spans="1:7" x14ac:dyDescent="0.2">
      <c r="A30" s="184">
        <v>4</v>
      </c>
      <c r="B30" s="107" t="s">
        <v>186</v>
      </c>
      <c r="C30" s="183">
        <v>454814913</v>
      </c>
      <c r="D30" s="245">
        <v>5.6397532120154992</v>
      </c>
      <c r="E30" s="183">
        <v>411415436</v>
      </c>
      <c r="F30" s="245">
        <v>4.2465709208653983</v>
      </c>
      <c r="G30" s="244">
        <v>-9.5422282250450348</v>
      </c>
    </row>
    <row r="31" spans="1:7" x14ac:dyDescent="0.2">
      <c r="A31" s="184">
        <v>5</v>
      </c>
      <c r="B31" s="107" t="s">
        <v>187</v>
      </c>
      <c r="C31" s="183">
        <v>197459057</v>
      </c>
      <c r="D31" s="245">
        <v>2.4485132723809819</v>
      </c>
      <c r="E31" s="183">
        <v>362932361</v>
      </c>
      <c r="F31" s="245">
        <v>3.7461355982365787</v>
      </c>
      <c r="G31" s="244">
        <v>83.801323937245371</v>
      </c>
    </row>
    <row r="32" spans="1:7" x14ac:dyDescent="0.2">
      <c r="A32" s="184">
        <v>6</v>
      </c>
      <c r="B32" s="107" t="s">
        <v>144</v>
      </c>
      <c r="C32" s="183">
        <v>362108936</v>
      </c>
      <c r="D32" s="245">
        <v>4.490189253986741</v>
      </c>
      <c r="E32" s="183">
        <v>346941313</v>
      </c>
      <c r="F32" s="245">
        <v>3.5810783021584545</v>
      </c>
      <c r="G32" s="244">
        <v>-4.1886906099439685</v>
      </c>
    </row>
    <row r="33" spans="1:7" x14ac:dyDescent="0.2">
      <c r="A33" s="184">
        <v>7</v>
      </c>
      <c r="B33" s="359" t="s">
        <v>341</v>
      </c>
      <c r="C33" s="183">
        <v>271789631</v>
      </c>
      <c r="D33" s="245">
        <v>3.3702202821673031</v>
      </c>
      <c r="E33" s="183">
        <v>335122116</v>
      </c>
      <c r="F33" s="245">
        <v>3.4590822517035575</v>
      </c>
      <c r="G33" s="244">
        <v>23.302023983394715</v>
      </c>
    </row>
    <row r="34" spans="1:7" ht="15" customHeight="1" x14ac:dyDescent="0.2">
      <c r="A34" s="184">
        <v>8</v>
      </c>
      <c r="B34" s="360" t="s">
        <v>343</v>
      </c>
      <c r="C34" s="361">
        <v>262954162</v>
      </c>
      <c r="D34" s="368">
        <v>3.2606595284450224</v>
      </c>
      <c r="E34" s="361">
        <v>247125726</v>
      </c>
      <c r="F34" s="368">
        <v>2.5507961782682118</v>
      </c>
      <c r="G34" s="369">
        <v>-6.0194658565624781</v>
      </c>
    </row>
    <row r="35" spans="1:7" x14ac:dyDescent="0.2">
      <c r="A35" s="184">
        <v>9</v>
      </c>
      <c r="B35" s="107" t="s">
        <v>188</v>
      </c>
      <c r="C35" s="183">
        <v>221712034</v>
      </c>
      <c r="D35" s="245">
        <v>2.7492527622857201</v>
      </c>
      <c r="E35" s="183">
        <v>236353230</v>
      </c>
      <c r="F35" s="245">
        <v>2.439604024897625</v>
      </c>
      <c r="G35" s="244">
        <v>6.6036992831882024</v>
      </c>
    </row>
    <row r="36" spans="1:7" x14ac:dyDescent="0.2">
      <c r="A36" s="184">
        <v>10</v>
      </c>
      <c r="B36" s="112" t="s">
        <v>189</v>
      </c>
      <c r="C36" s="183">
        <v>252036190</v>
      </c>
      <c r="D36" s="245">
        <v>3.1252755164091304</v>
      </c>
      <c r="E36" s="183">
        <v>232785114</v>
      </c>
      <c r="F36" s="245">
        <v>2.4027744450568855</v>
      </c>
      <c r="G36" s="244">
        <v>-7.638218939907004</v>
      </c>
    </row>
    <row r="37" spans="1:7" x14ac:dyDescent="0.2">
      <c r="A37" s="184"/>
      <c r="B37" s="112"/>
      <c r="C37" s="183"/>
      <c r="D37" s="245"/>
      <c r="E37" s="183"/>
      <c r="F37" s="245"/>
      <c r="G37" s="244"/>
    </row>
    <row r="38" spans="1:7" x14ac:dyDescent="0.2">
      <c r="A38" s="184"/>
      <c r="B38" s="188" t="s">
        <v>190</v>
      </c>
      <c r="C38" s="185">
        <v>5738096701</v>
      </c>
      <c r="D38" s="243">
        <v>71.153008345441577</v>
      </c>
      <c r="E38" s="185">
        <v>7161897555</v>
      </c>
      <c r="F38" s="243">
        <v>73.924075846488151</v>
      </c>
      <c r="G38" s="247">
        <v>24.813120590175288</v>
      </c>
    </row>
    <row r="39" spans="1:7" x14ac:dyDescent="0.2">
      <c r="A39" s="184"/>
      <c r="B39" s="112"/>
      <c r="C39" s="183"/>
      <c r="D39" s="245"/>
      <c r="E39" s="183"/>
      <c r="F39" s="245"/>
      <c r="G39" s="244"/>
    </row>
    <row r="40" spans="1:7" x14ac:dyDescent="0.2">
      <c r="A40" s="184">
        <v>11</v>
      </c>
      <c r="B40" s="112" t="s">
        <v>191</v>
      </c>
      <c r="C40" s="183">
        <v>161698464</v>
      </c>
      <c r="D40" s="245">
        <v>2.0050781222338077</v>
      </c>
      <c r="E40" s="183">
        <v>192808114</v>
      </c>
      <c r="F40" s="245">
        <v>1.9901376044123453</v>
      </c>
      <c r="G40" s="244">
        <v>19.239298401746098</v>
      </c>
    </row>
    <row r="41" spans="1:7" x14ac:dyDescent="0.2">
      <c r="A41" s="184">
        <v>12</v>
      </c>
      <c r="B41" s="129" t="s">
        <v>192</v>
      </c>
      <c r="C41" s="183">
        <v>122168148</v>
      </c>
      <c r="D41" s="245">
        <v>1.5148980066293141</v>
      </c>
      <c r="E41" s="183">
        <v>181445684</v>
      </c>
      <c r="F41" s="245">
        <v>1.872856237195077</v>
      </c>
      <c r="G41" s="244">
        <v>48.521269226410801</v>
      </c>
    </row>
    <row r="42" spans="1:7" x14ac:dyDescent="0.2">
      <c r="A42" s="184">
        <v>13</v>
      </c>
      <c r="B42" s="107" t="s">
        <v>193</v>
      </c>
      <c r="C42" s="183">
        <v>166820996</v>
      </c>
      <c r="D42" s="245">
        <v>2.0685980629281273</v>
      </c>
      <c r="E42" s="183">
        <v>173584202</v>
      </c>
      <c r="F42" s="245">
        <v>1.7917111513891404</v>
      </c>
      <c r="G42" s="244">
        <v>4.0541695363094377</v>
      </c>
    </row>
    <row r="43" spans="1:7" s="277" customFormat="1" ht="25.5" x14ac:dyDescent="0.2">
      <c r="A43" s="362">
        <v>14</v>
      </c>
      <c r="B43" s="95" t="s">
        <v>194</v>
      </c>
      <c r="C43" s="363">
        <v>128764000</v>
      </c>
      <c r="D43" s="245">
        <v>1.5966872717561125</v>
      </c>
      <c r="E43" s="363">
        <v>164272618</v>
      </c>
      <c r="F43" s="245">
        <v>1.6955983214330097</v>
      </c>
      <c r="G43" s="244">
        <v>27.576510515361431</v>
      </c>
    </row>
    <row r="44" spans="1:7" x14ac:dyDescent="0.2">
      <c r="A44" s="184">
        <v>15</v>
      </c>
      <c r="B44" s="112" t="s">
        <v>195</v>
      </c>
      <c r="C44" s="183">
        <v>163177057</v>
      </c>
      <c r="D44" s="245">
        <v>2.0234128324261569</v>
      </c>
      <c r="E44" s="183">
        <v>159976656</v>
      </c>
      <c r="F44" s="245">
        <v>1.6512560199294197</v>
      </c>
      <c r="G44" s="244">
        <v>-1.9613057490061259</v>
      </c>
    </row>
    <row r="45" spans="1:7" x14ac:dyDescent="0.2">
      <c r="A45" s="184">
        <v>16</v>
      </c>
      <c r="B45" s="237" t="s">
        <v>342</v>
      </c>
      <c r="C45" s="183">
        <v>103491138</v>
      </c>
      <c r="D45" s="245">
        <v>1.2833010995631959</v>
      </c>
      <c r="E45" s="183">
        <v>134412021</v>
      </c>
      <c r="F45" s="245">
        <v>1.3873815366357551</v>
      </c>
      <c r="G45" s="244">
        <v>29.877807508503771</v>
      </c>
    </row>
    <row r="46" spans="1:7" x14ac:dyDescent="0.2">
      <c r="A46" s="184">
        <v>17</v>
      </c>
      <c r="B46" s="107" t="s">
        <v>196</v>
      </c>
      <c r="C46" s="183">
        <v>104474087</v>
      </c>
      <c r="D46" s="245">
        <v>1.2954897715296259</v>
      </c>
      <c r="E46" s="183">
        <v>128724660</v>
      </c>
      <c r="F46" s="245">
        <v>1.3286774148996328</v>
      </c>
      <c r="G46" s="244">
        <v>23.21204587315513</v>
      </c>
    </row>
    <row r="47" spans="1:7" x14ac:dyDescent="0.2">
      <c r="A47" s="184">
        <v>18</v>
      </c>
      <c r="B47" s="107" t="s">
        <v>56</v>
      </c>
      <c r="C47" s="183">
        <v>151297478</v>
      </c>
      <c r="D47" s="245">
        <v>1.8761047914898612</v>
      </c>
      <c r="E47" s="183">
        <v>126745158</v>
      </c>
      <c r="F47" s="245">
        <v>1.3082452801389064</v>
      </c>
      <c r="G47" s="244">
        <v>-16.227844855417885</v>
      </c>
    </row>
    <row r="48" spans="1:7" x14ac:dyDescent="0.2">
      <c r="A48" s="184">
        <v>19</v>
      </c>
      <c r="B48" s="112" t="s">
        <v>197</v>
      </c>
      <c r="C48" s="183">
        <v>103882252</v>
      </c>
      <c r="D48" s="245">
        <v>1.288150954690449</v>
      </c>
      <c r="E48" s="183">
        <v>121235326</v>
      </c>
      <c r="F48" s="245">
        <v>1.2513735871914071</v>
      </c>
      <c r="G48" s="244">
        <v>16.704560852223338</v>
      </c>
    </row>
    <row r="49" spans="1:7" x14ac:dyDescent="0.2">
      <c r="A49" s="184">
        <v>20</v>
      </c>
      <c r="B49" s="107" t="s">
        <v>198</v>
      </c>
      <c r="C49" s="183">
        <v>98149410</v>
      </c>
      <c r="D49" s="245">
        <v>1.2170631051953351</v>
      </c>
      <c r="E49" s="183">
        <v>110024444</v>
      </c>
      <c r="F49" s="245">
        <v>1.1356564766198598</v>
      </c>
      <c r="G49" s="244">
        <v>12.098935694060708</v>
      </c>
    </row>
    <row r="50" spans="1:7" x14ac:dyDescent="0.2">
      <c r="A50" s="184">
        <v>21</v>
      </c>
      <c r="B50" s="112" t="s">
        <v>199</v>
      </c>
      <c r="C50" s="183">
        <v>74762551</v>
      </c>
      <c r="D50" s="245">
        <v>0.92706357045227883</v>
      </c>
      <c r="E50" s="183">
        <v>108453679</v>
      </c>
      <c r="F50" s="245">
        <v>1.1194432663490785</v>
      </c>
      <c r="G50" s="244">
        <v>45.064176582203565</v>
      </c>
    </row>
    <row r="51" spans="1:7" ht="28.15" customHeight="1" x14ac:dyDescent="0.2">
      <c r="A51" s="184">
        <v>22</v>
      </c>
      <c r="B51" s="107" t="s">
        <v>344</v>
      </c>
      <c r="C51" s="183">
        <v>101272484</v>
      </c>
      <c r="D51" s="245">
        <v>1.2557895543934996</v>
      </c>
      <c r="E51" s="183">
        <v>100250853</v>
      </c>
      <c r="F51" s="245">
        <v>1.0347748769002232</v>
      </c>
      <c r="G51" s="244">
        <v>-1.0087942545183304</v>
      </c>
    </row>
    <row r="52" spans="1:7" ht="42.6" customHeight="1" x14ac:dyDescent="0.2">
      <c r="A52" s="184">
        <v>23</v>
      </c>
      <c r="B52" s="107" t="s">
        <v>200</v>
      </c>
      <c r="C52" s="183">
        <v>76732773</v>
      </c>
      <c r="D52" s="245">
        <v>0.95149453244424764</v>
      </c>
      <c r="E52" s="183">
        <v>90595427</v>
      </c>
      <c r="F52" s="245">
        <v>0.93511295930467697</v>
      </c>
      <c r="G52" s="244">
        <v>18.066144957383457</v>
      </c>
    </row>
    <row r="53" spans="1:7" x14ac:dyDescent="0.2">
      <c r="A53" s="184">
        <v>24</v>
      </c>
      <c r="B53" s="112" t="s">
        <v>201</v>
      </c>
      <c r="C53" s="183">
        <v>92073069</v>
      </c>
      <c r="D53" s="245">
        <v>1.1417158316285787</v>
      </c>
      <c r="E53" s="183">
        <v>79229717</v>
      </c>
      <c r="F53" s="245">
        <v>0.81779773639945508</v>
      </c>
      <c r="G53" s="244">
        <v>-13.949086458712479</v>
      </c>
    </row>
    <row r="54" spans="1:7" x14ac:dyDescent="0.2">
      <c r="A54" s="184">
        <v>25</v>
      </c>
      <c r="B54" s="107" t="s">
        <v>107</v>
      </c>
      <c r="C54" s="183">
        <v>101795143</v>
      </c>
      <c r="D54" s="245">
        <v>1.2622705814877866</v>
      </c>
      <c r="E54" s="183">
        <v>77481086</v>
      </c>
      <c r="F54" s="245">
        <v>0.79974861887455073</v>
      </c>
      <c r="G54" s="244">
        <v>-23.885282031579834</v>
      </c>
    </row>
    <row r="55" spans="1:7" x14ac:dyDescent="0.2">
      <c r="A55" s="184">
        <v>26</v>
      </c>
      <c r="B55" s="107" t="s">
        <v>202</v>
      </c>
      <c r="C55" s="183">
        <v>63270440</v>
      </c>
      <c r="D55" s="245">
        <v>0.78456017385611521</v>
      </c>
      <c r="E55" s="183">
        <v>75004832</v>
      </c>
      <c r="F55" s="245">
        <v>0.77418908146070253</v>
      </c>
      <c r="G55" s="244">
        <v>18.546404924637795</v>
      </c>
    </row>
    <row r="56" spans="1:7" x14ac:dyDescent="0.2">
      <c r="A56" s="184">
        <v>27</v>
      </c>
      <c r="B56" s="107" t="s">
        <v>347</v>
      </c>
      <c r="C56" s="183">
        <v>52988564</v>
      </c>
      <c r="D56" s="245">
        <v>0.6570638197588935</v>
      </c>
      <c r="E56" s="183">
        <v>51592151</v>
      </c>
      <c r="F56" s="245">
        <v>0.5325267576530518</v>
      </c>
      <c r="G56" s="244">
        <v>-2.6353101397501577</v>
      </c>
    </row>
    <row r="57" spans="1:7" x14ac:dyDescent="0.2">
      <c r="A57" s="184">
        <v>28</v>
      </c>
      <c r="B57" s="107" t="s">
        <v>348</v>
      </c>
      <c r="C57" s="183">
        <v>33769670</v>
      </c>
      <c r="D57" s="245">
        <v>0.41874749355723834</v>
      </c>
      <c r="E57" s="183">
        <v>50969119</v>
      </c>
      <c r="F57" s="245">
        <v>0.52609591101372299</v>
      </c>
      <c r="G57" s="244">
        <v>50.93164665215857</v>
      </c>
    </row>
    <row r="58" spans="1:7" x14ac:dyDescent="0.2">
      <c r="A58" s="184">
        <v>29</v>
      </c>
      <c r="B58" s="107" t="s">
        <v>203</v>
      </c>
      <c r="C58" s="183">
        <v>61395470</v>
      </c>
      <c r="D58" s="245">
        <v>0.76131034677770393</v>
      </c>
      <c r="E58" s="183">
        <v>50827146</v>
      </c>
      <c r="F58" s="245">
        <v>0.52463048613999996</v>
      </c>
      <c r="G58" s="244">
        <v>-17.213524059674114</v>
      </c>
    </row>
    <row r="59" spans="1:7" x14ac:dyDescent="0.2">
      <c r="A59" s="184">
        <v>30</v>
      </c>
      <c r="B59" s="107" t="s">
        <v>204</v>
      </c>
      <c r="C59" s="183">
        <v>45250792</v>
      </c>
      <c r="D59" s="245">
        <v>0.5611146253866246</v>
      </c>
      <c r="E59" s="183">
        <v>49031761</v>
      </c>
      <c r="F59" s="245">
        <v>0.50609878055577406</v>
      </c>
      <c r="G59" s="244">
        <v>8.3555863508422146</v>
      </c>
    </row>
    <row r="60" spans="1:7" x14ac:dyDescent="0.2">
      <c r="A60" s="184">
        <v>31</v>
      </c>
      <c r="B60" s="107" t="s">
        <v>205</v>
      </c>
      <c r="C60" s="183">
        <v>42225257</v>
      </c>
      <c r="D60" s="245">
        <v>0.52359767014484404</v>
      </c>
      <c r="E60" s="183">
        <v>45437558</v>
      </c>
      <c r="F60" s="245">
        <v>0.46899993445538812</v>
      </c>
      <c r="G60" s="244">
        <v>7.6075345142363471</v>
      </c>
    </row>
    <row r="61" spans="1:7" x14ac:dyDescent="0.2">
      <c r="A61" s="184">
        <v>32</v>
      </c>
      <c r="B61" s="107" t="s">
        <v>64</v>
      </c>
      <c r="C61" s="183">
        <v>55148802</v>
      </c>
      <c r="D61" s="245">
        <v>0.68385100032616297</v>
      </c>
      <c r="E61" s="183">
        <v>42869819</v>
      </c>
      <c r="F61" s="245">
        <v>0.44249610203775369</v>
      </c>
      <c r="G61" s="244">
        <v>-22.265185379729559</v>
      </c>
    </row>
    <row r="62" spans="1:7" x14ac:dyDescent="0.2">
      <c r="A62" s="184">
        <v>33</v>
      </c>
      <c r="B62" s="107" t="s">
        <v>206</v>
      </c>
      <c r="C62" s="183">
        <v>52622325</v>
      </c>
      <c r="D62" s="245">
        <v>0.65252241727278959</v>
      </c>
      <c r="E62" s="183">
        <v>41874170</v>
      </c>
      <c r="F62" s="245">
        <v>0.43221915635021102</v>
      </c>
      <c r="G62" s="244">
        <v>-20.425085740700354</v>
      </c>
    </row>
    <row r="63" spans="1:7" x14ac:dyDescent="0.2">
      <c r="A63" s="184">
        <v>34</v>
      </c>
      <c r="B63" s="107" t="s">
        <v>207</v>
      </c>
      <c r="C63" s="183">
        <v>52103444</v>
      </c>
      <c r="D63" s="245">
        <v>0.64608823777963875</v>
      </c>
      <c r="E63" s="183">
        <v>36534629</v>
      </c>
      <c r="F63" s="245">
        <v>0.37710518259700315</v>
      </c>
      <c r="G63" s="244">
        <v>-29.880587164257321</v>
      </c>
    </row>
    <row r="64" spans="1:7" x14ac:dyDescent="0.2">
      <c r="A64" s="184">
        <v>35</v>
      </c>
      <c r="B64" s="107" t="s">
        <v>208</v>
      </c>
      <c r="C64" s="183">
        <v>41198797</v>
      </c>
      <c r="D64" s="245">
        <v>0.51086945715855303</v>
      </c>
      <c r="E64" s="183">
        <v>35117845</v>
      </c>
      <c r="F64" s="245">
        <v>0.36248134204779403</v>
      </c>
      <c r="G64" s="244">
        <v>-14.760023211357364</v>
      </c>
    </row>
    <row r="65" spans="1:7" x14ac:dyDescent="0.2">
      <c r="A65" s="184">
        <v>36</v>
      </c>
      <c r="B65" s="187" t="s">
        <v>209</v>
      </c>
      <c r="C65" s="183">
        <v>15255195</v>
      </c>
      <c r="D65" s="245">
        <v>0.18916603774857485</v>
      </c>
      <c r="E65" s="183">
        <v>28938958</v>
      </c>
      <c r="F65" s="245">
        <v>0.29870375967844109</v>
      </c>
      <c r="G65" s="244">
        <v>89.699036951018968</v>
      </c>
    </row>
    <row r="66" spans="1:7" x14ac:dyDescent="0.2">
      <c r="A66" s="184">
        <v>37</v>
      </c>
      <c r="B66" s="107" t="s">
        <v>210</v>
      </c>
      <c r="C66" s="183">
        <v>10012724</v>
      </c>
      <c r="D66" s="245">
        <v>0.12415884071950974</v>
      </c>
      <c r="E66" s="183">
        <v>19830919</v>
      </c>
      <c r="F66" s="245">
        <v>0.20469189191879791</v>
      </c>
      <c r="G66" s="244">
        <v>98.0571820415703</v>
      </c>
    </row>
    <row r="67" spans="1:7" x14ac:dyDescent="0.2">
      <c r="A67" s="184">
        <v>38</v>
      </c>
      <c r="B67" s="107" t="s">
        <v>349</v>
      </c>
      <c r="C67" s="183">
        <v>13081558</v>
      </c>
      <c r="D67" s="245">
        <v>0.16221270815864178</v>
      </c>
      <c r="E67" s="183">
        <v>13928845</v>
      </c>
      <c r="F67" s="245">
        <v>0.14377153349744853</v>
      </c>
      <c r="G67" s="244">
        <v>6.4769578669451988</v>
      </c>
    </row>
    <row r="68" spans="1:7" x14ac:dyDescent="0.2">
      <c r="A68" s="184">
        <v>39</v>
      </c>
      <c r="B68" s="107" t="s">
        <v>350</v>
      </c>
      <c r="C68" s="183">
        <v>5101046</v>
      </c>
      <c r="D68" s="245">
        <v>6.3253512013003874E-2</v>
      </c>
      <c r="E68" s="183">
        <v>7751813</v>
      </c>
      <c r="F68" s="245">
        <v>8.0013098171130267E-2</v>
      </c>
      <c r="G68" s="244">
        <v>51.96516557584463</v>
      </c>
    </row>
    <row r="69" spans="1:7" x14ac:dyDescent="0.2">
      <c r="A69" s="184">
        <v>40</v>
      </c>
      <c r="B69" s="107" t="s">
        <v>211</v>
      </c>
      <c r="C69" s="183">
        <v>5647964</v>
      </c>
      <c r="D69" s="245">
        <v>7.0035353283035173E-2</v>
      </c>
      <c r="E69" s="183">
        <v>4548687</v>
      </c>
      <c r="F69" s="245">
        <v>4.6950892582257084E-2</v>
      </c>
      <c r="G69" s="244">
        <v>-19.463243745887905</v>
      </c>
    </row>
    <row r="70" spans="1:7" x14ac:dyDescent="0.2">
      <c r="A70" s="184">
        <v>41</v>
      </c>
      <c r="B70" s="107" t="s">
        <v>212</v>
      </c>
      <c r="C70" s="183">
        <v>1336914</v>
      </c>
      <c r="D70" s="245">
        <v>1.6577875549319311E-2</v>
      </c>
      <c r="E70" s="183">
        <v>4547868</v>
      </c>
      <c r="F70" s="245">
        <v>4.6942438982124808E-2</v>
      </c>
      <c r="G70" s="244">
        <v>240.17655585924001</v>
      </c>
    </row>
    <row r="71" spans="1:7" x14ac:dyDescent="0.2">
      <c r="A71" s="184">
        <v>42</v>
      </c>
      <c r="B71" s="187" t="s">
        <v>213</v>
      </c>
      <c r="C71" s="183">
        <v>1170617</v>
      </c>
      <c r="D71" s="245">
        <v>1.4515775092427427E-2</v>
      </c>
      <c r="E71" s="183">
        <v>1840308</v>
      </c>
      <c r="F71" s="245">
        <v>1.8995394325058722E-2</v>
      </c>
      <c r="G71" s="244">
        <v>57.208378145883756</v>
      </c>
    </row>
    <row r="72" spans="1:7" x14ac:dyDescent="0.2">
      <c r="A72" s="184">
        <v>43</v>
      </c>
      <c r="B72" s="107" t="s">
        <v>214</v>
      </c>
      <c r="C72" s="183">
        <v>23112</v>
      </c>
      <c r="D72" s="245">
        <v>2.8659125395939295E-4</v>
      </c>
      <c r="E72" s="183">
        <v>107964</v>
      </c>
      <c r="F72" s="245">
        <v>1.1143888701840342E-3</v>
      </c>
      <c r="G72" s="244">
        <v>367.13395638629282</v>
      </c>
    </row>
    <row r="73" spans="1:7" x14ac:dyDescent="0.2">
      <c r="A73" s="184">
        <v>44</v>
      </c>
      <c r="B73" s="107" t="s">
        <v>215</v>
      </c>
      <c r="C73" s="183">
        <v>107221</v>
      </c>
      <c r="D73" s="245">
        <v>1.3295517843881998E-3</v>
      </c>
      <c r="E73" s="183">
        <v>87532</v>
      </c>
      <c r="F73" s="245">
        <v>9.034927066887933E-4</v>
      </c>
      <c r="G73" s="244">
        <v>-18.363007246714723</v>
      </c>
    </row>
    <row r="74" spans="1:7" x14ac:dyDescent="0.2">
      <c r="A74" s="184">
        <v>45</v>
      </c>
      <c r="B74" s="107" t="s">
        <v>216</v>
      </c>
      <c r="C74" s="370" t="s">
        <v>148</v>
      </c>
      <c r="D74" s="242" t="s">
        <v>149</v>
      </c>
      <c r="E74" s="370" t="s">
        <v>148</v>
      </c>
      <c r="F74" s="242" t="s">
        <v>149</v>
      </c>
      <c r="G74" s="242" t="s">
        <v>149</v>
      </c>
    </row>
    <row r="75" spans="1:7" x14ac:dyDescent="0.2">
      <c r="A75" s="184">
        <v>46</v>
      </c>
      <c r="B75" s="107" t="s">
        <v>351</v>
      </c>
      <c r="C75" s="370" t="s">
        <v>148</v>
      </c>
      <c r="D75" s="242" t="s">
        <v>149</v>
      </c>
      <c r="E75" s="370" t="s">
        <v>148</v>
      </c>
      <c r="F75" s="242" t="s">
        <v>149</v>
      </c>
      <c r="G75" s="242" t="s">
        <v>149</v>
      </c>
    </row>
    <row r="76" spans="1:7" x14ac:dyDescent="0.2">
      <c r="A76" s="184">
        <v>47</v>
      </c>
      <c r="B76" s="107" t="s">
        <v>77</v>
      </c>
      <c r="C76" s="183">
        <v>24081413</v>
      </c>
      <c r="D76" s="245">
        <v>0.29861207808861312</v>
      </c>
      <c r="E76" s="183">
        <v>16200908</v>
      </c>
      <c r="F76" s="245">
        <v>0.16722344079577897</v>
      </c>
      <c r="G76" s="244">
        <v>-32.724429417825277</v>
      </c>
    </row>
    <row r="77" spans="1:7" x14ac:dyDescent="0.2">
      <c r="A77" s="189"/>
      <c r="B77" s="190"/>
      <c r="C77" s="191"/>
      <c r="D77" s="192"/>
      <c r="E77" s="191"/>
      <c r="F77" s="192"/>
      <c r="G77" s="80"/>
    </row>
    <row r="78" spans="1:7" s="5" customFormat="1" ht="12" x14ac:dyDescent="0.2">
      <c r="A78" s="125"/>
      <c r="B78" s="126"/>
      <c r="C78" s="131"/>
      <c r="E78" s="131"/>
      <c r="G78" s="128"/>
    </row>
    <row r="79" spans="1:7" s="5" customFormat="1" ht="12" x14ac:dyDescent="0.2">
      <c r="A79" s="130" t="s">
        <v>95</v>
      </c>
      <c r="B79" s="126"/>
      <c r="C79" s="131"/>
      <c r="E79" s="131"/>
      <c r="G79" s="347"/>
    </row>
    <row r="80" spans="1:7" s="5" customFormat="1" ht="12" x14ac:dyDescent="0.2">
      <c r="A80" s="10" t="s">
        <v>78</v>
      </c>
      <c r="B80" s="5" t="s">
        <v>217</v>
      </c>
      <c r="C80" s="131"/>
      <c r="E80" s="131"/>
      <c r="G80" s="347"/>
    </row>
    <row r="81" spans="1:26" s="5" customFormat="1" ht="12" x14ac:dyDescent="0.2">
      <c r="A81" s="2" t="s">
        <v>80</v>
      </c>
      <c r="B81" s="5" t="s">
        <v>218</v>
      </c>
      <c r="C81" s="131"/>
      <c r="E81" s="131"/>
      <c r="G81" s="347"/>
    </row>
    <row r="82" spans="1:26" s="5" customFormat="1" ht="12" x14ac:dyDescent="0.2">
      <c r="A82" s="2" t="s">
        <v>148</v>
      </c>
      <c r="B82" s="5" t="s">
        <v>352</v>
      </c>
      <c r="C82" s="131"/>
      <c r="E82" s="131"/>
      <c r="G82" s="347"/>
    </row>
    <row r="83" spans="1:26" s="5" customFormat="1" ht="12" x14ac:dyDescent="0.2">
      <c r="A83" s="2" t="s">
        <v>149</v>
      </c>
      <c r="B83" s="10" t="s">
        <v>312</v>
      </c>
      <c r="C83" s="134"/>
      <c r="D83" s="119"/>
      <c r="E83" s="134"/>
      <c r="F83" s="119"/>
      <c r="G83" s="326"/>
      <c r="H83" s="119"/>
      <c r="I83" s="119"/>
      <c r="J83" s="119"/>
      <c r="K83" s="119"/>
      <c r="L83" s="119"/>
      <c r="M83" s="119"/>
      <c r="N83" s="119"/>
      <c r="O83" s="119"/>
      <c r="P83" s="119"/>
      <c r="Q83" s="119"/>
      <c r="R83" s="119"/>
      <c r="S83" s="119"/>
      <c r="T83" s="119"/>
      <c r="U83" s="119"/>
      <c r="V83" s="119"/>
      <c r="W83" s="119"/>
      <c r="X83" s="119"/>
      <c r="Y83" s="119"/>
      <c r="Z83" s="119"/>
    </row>
    <row r="84" spans="1:26" s="5" customFormat="1" ht="12" x14ac:dyDescent="0.2">
      <c r="A84" s="10" t="s">
        <v>307</v>
      </c>
      <c r="B84" s="5" t="s">
        <v>315</v>
      </c>
      <c r="C84" s="134"/>
      <c r="D84" s="119"/>
      <c r="E84" s="134"/>
      <c r="F84" s="119"/>
      <c r="G84" s="326"/>
      <c r="H84" s="119"/>
      <c r="I84" s="119"/>
      <c r="J84" s="119"/>
      <c r="K84" s="119"/>
      <c r="L84" s="119"/>
      <c r="M84" s="119"/>
      <c r="N84" s="119"/>
      <c r="O84" s="119"/>
      <c r="P84" s="119"/>
      <c r="Q84" s="119"/>
      <c r="R84" s="119"/>
      <c r="S84" s="119"/>
      <c r="T84" s="119"/>
      <c r="U84" s="119"/>
      <c r="V84" s="119"/>
      <c r="W84" s="119"/>
      <c r="X84" s="119"/>
      <c r="Y84" s="119"/>
      <c r="Z84" s="119"/>
    </row>
    <row r="85" spans="1:26" s="367" customFormat="1" ht="12" x14ac:dyDescent="0.2">
      <c r="A85" s="364" t="s">
        <v>345</v>
      </c>
      <c r="B85" s="364" t="s">
        <v>346</v>
      </c>
      <c r="C85" s="365"/>
      <c r="D85" s="366"/>
      <c r="E85" s="366"/>
      <c r="F85" s="366"/>
      <c r="G85" s="366"/>
    </row>
    <row r="86" spans="1:26" s="5" customFormat="1" ht="12" x14ac:dyDescent="0.2">
      <c r="A86" s="10" t="s">
        <v>90</v>
      </c>
      <c r="B86" s="5" t="s">
        <v>91</v>
      </c>
      <c r="C86" s="131"/>
      <c r="E86" s="371"/>
      <c r="G86" s="347"/>
    </row>
    <row r="87" spans="1:26" s="352" customFormat="1" ht="12" x14ac:dyDescent="0.2">
      <c r="A87" s="130" t="s">
        <v>92</v>
      </c>
      <c r="B87" s="130" t="s">
        <v>93</v>
      </c>
      <c r="C87" s="351"/>
      <c r="D87" s="5"/>
      <c r="E87" s="351"/>
      <c r="F87" s="5"/>
      <c r="G87" s="351"/>
      <c r="H87" s="5"/>
      <c r="I87" s="351"/>
      <c r="J87" s="5"/>
      <c r="K87" s="120"/>
      <c r="L87" s="120"/>
    </row>
    <row r="88" spans="1:26" s="5" customFormat="1" ht="12" x14ac:dyDescent="0.2">
      <c r="A88" s="2" t="s">
        <v>290</v>
      </c>
      <c r="B88" s="133"/>
      <c r="C88" s="131"/>
      <c r="E88" s="131"/>
      <c r="G88" s="347"/>
    </row>
    <row r="89" spans="1:26" x14ac:dyDescent="0.2">
      <c r="A89" s="50"/>
      <c r="B89" s="94"/>
      <c r="G89" s="26"/>
    </row>
    <row r="90" spans="1:26" s="68" customFormat="1" x14ac:dyDescent="0.2">
      <c r="A90" s="50"/>
      <c r="B90" s="94"/>
      <c r="C90" s="193"/>
      <c r="E90" s="193"/>
      <c r="G90" s="67"/>
    </row>
    <row r="91" spans="1:26" x14ac:dyDescent="0.2">
      <c r="A91" s="50"/>
      <c r="B91" s="94"/>
      <c r="G91" s="26"/>
    </row>
  </sheetData>
  <mergeCells count="11">
    <mergeCell ref="A1:G1"/>
    <mergeCell ref="A2:G2"/>
    <mergeCell ref="A3:G3"/>
    <mergeCell ref="A4:G4"/>
    <mergeCell ref="A12:B14"/>
    <mergeCell ref="E12:F12"/>
    <mergeCell ref="C12:D12"/>
    <mergeCell ref="G12:G13"/>
    <mergeCell ref="A7:G7"/>
    <mergeCell ref="A8:G8"/>
    <mergeCell ref="A9:G9"/>
  </mergeCells>
  <printOptions horizontalCentered="1"/>
  <pageMargins left="0.19" right="0.23" top="0.4" bottom="0.25" header="0.5" footer="0.5"/>
  <pageSetup paperSize="9" scale="6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DBCF23-E9C8-4FC0-9EF7-8A974A7ADE28}">
  <sheetPr>
    <pageSetUpPr fitToPage="1"/>
  </sheetPr>
  <dimension ref="A1:L84"/>
  <sheetViews>
    <sheetView zoomScaleNormal="100" workbookViewId="0">
      <selection activeCell="H13" sqref="H13"/>
    </sheetView>
  </sheetViews>
  <sheetFormatPr defaultColWidth="9.140625" defaultRowHeight="12.75" x14ac:dyDescent="0.2"/>
  <cols>
    <col min="1" max="1" width="5.28515625" style="13" customWidth="1"/>
    <col min="2" max="2" width="51.42578125" style="13" customWidth="1"/>
    <col min="3" max="4" width="18.42578125" style="13" customWidth="1"/>
    <col min="5" max="5" width="13.7109375" style="26" customWidth="1"/>
    <col min="6" max="16384" width="9.140625" style="13"/>
  </cols>
  <sheetData>
    <row r="1" spans="1:9" s="1" customFormat="1" x14ac:dyDescent="0.2">
      <c r="A1" s="507" t="s">
        <v>0</v>
      </c>
      <c r="B1" s="507"/>
      <c r="C1" s="507"/>
      <c r="D1" s="507"/>
      <c r="E1" s="507"/>
      <c r="F1" s="6"/>
      <c r="G1" s="6"/>
      <c r="H1" s="6"/>
      <c r="I1" s="6"/>
    </row>
    <row r="2" spans="1:9" s="1" customFormat="1" x14ac:dyDescent="0.2">
      <c r="A2" s="507" t="s">
        <v>1</v>
      </c>
      <c r="B2" s="507"/>
      <c r="C2" s="507"/>
      <c r="D2" s="507"/>
      <c r="E2" s="507"/>
      <c r="F2" s="6"/>
      <c r="G2" s="6"/>
      <c r="H2" s="6"/>
      <c r="I2" s="6"/>
    </row>
    <row r="3" spans="1:9" s="1" customFormat="1" x14ac:dyDescent="0.2">
      <c r="A3" s="507" t="s">
        <v>178</v>
      </c>
      <c r="B3" s="507"/>
      <c r="C3" s="507"/>
      <c r="D3" s="507"/>
      <c r="E3" s="507"/>
      <c r="F3" s="6"/>
      <c r="G3" s="6"/>
      <c r="H3" s="6"/>
      <c r="I3" s="6"/>
    </row>
    <row r="4" spans="1:9" s="1" customFormat="1" x14ac:dyDescent="0.2">
      <c r="A4" s="507" t="s">
        <v>2</v>
      </c>
      <c r="B4" s="507"/>
      <c r="C4" s="507"/>
      <c r="D4" s="507"/>
      <c r="E4" s="507"/>
      <c r="F4" s="6"/>
      <c r="G4" s="6"/>
      <c r="H4" s="6"/>
      <c r="I4" s="6"/>
    </row>
    <row r="5" spans="1:9" s="1" customFormat="1" x14ac:dyDescent="0.2">
      <c r="A5" s="372"/>
      <c r="B5" s="372"/>
      <c r="C5" s="372"/>
      <c r="D5" s="372"/>
      <c r="E5" s="261"/>
    </row>
    <row r="6" spans="1:9" s="1" customFormat="1" x14ac:dyDescent="0.2">
      <c r="A6" s="260"/>
      <c r="C6" s="30"/>
      <c r="E6" s="4"/>
    </row>
    <row r="7" spans="1:9" s="1" customFormat="1" x14ac:dyDescent="0.2">
      <c r="A7" s="515" t="s">
        <v>353</v>
      </c>
      <c r="B7" s="516"/>
      <c r="C7" s="516"/>
      <c r="D7" s="516"/>
      <c r="E7" s="516"/>
    </row>
    <row r="8" spans="1:9" s="1" customFormat="1" ht="14.25" x14ac:dyDescent="0.2">
      <c r="A8" s="507" t="s">
        <v>331</v>
      </c>
      <c r="B8" s="507"/>
      <c r="C8" s="507"/>
      <c r="D8" s="507"/>
      <c r="E8" s="507"/>
    </row>
    <row r="9" spans="1:9" s="1" customFormat="1" x14ac:dyDescent="0.2">
      <c r="A9" s="517" t="s">
        <v>441</v>
      </c>
      <c r="B9" s="517"/>
      <c r="C9" s="517"/>
      <c r="D9" s="517"/>
      <c r="E9" s="517"/>
    </row>
    <row r="10" spans="1:9" s="1" customFormat="1" x14ac:dyDescent="0.2">
      <c r="A10" s="106"/>
      <c r="B10" s="105"/>
      <c r="C10" s="105"/>
      <c r="D10" s="105"/>
      <c r="E10" s="261"/>
    </row>
    <row r="11" spans="1:9" s="1" customFormat="1" x14ac:dyDescent="0.2">
      <c r="A11" s="373"/>
      <c r="B11" s="237"/>
      <c r="E11" s="4"/>
    </row>
    <row r="12" spans="1:9" ht="13.15" customHeight="1" x14ac:dyDescent="0.2">
      <c r="A12" s="552" t="s">
        <v>30</v>
      </c>
      <c r="B12" s="555"/>
      <c r="C12" s="280">
        <v>2021</v>
      </c>
      <c r="D12" s="280">
        <v>2022</v>
      </c>
      <c r="E12" s="520" t="s">
        <v>310</v>
      </c>
    </row>
    <row r="13" spans="1:9" ht="14.25" x14ac:dyDescent="0.2">
      <c r="A13" s="552"/>
      <c r="B13" s="555"/>
      <c r="C13" s="264" t="s">
        <v>280</v>
      </c>
      <c r="D13" s="264" t="s">
        <v>278</v>
      </c>
      <c r="E13" s="556"/>
    </row>
    <row r="14" spans="1:9" x14ac:dyDescent="0.2">
      <c r="A14" s="486"/>
      <c r="B14" s="489"/>
      <c r="C14" s="234" t="s">
        <v>9</v>
      </c>
      <c r="D14" s="234" t="s">
        <v>10</v>
      </c>
      <c r="E14" s="374" t="s">
        <v>11</v>
      </c>
    </row>
    <row r="15" spans="1:9" x14ac:dyDescent="0.2">
      <c r="A15" s="108"/>
      <c r="B15" s="108"/>
      <c r="C15" s="178"/>
      <c r="D15" s="178"/>
      <c r="E15" s="179"/>
    </row>
    <row r="16" spans="1:9" x14ac:dyDescent="0.2">
      <c r="A16" s="54"/>
      <c r="B16" s="54" t="s">
        <v>183</v>
      </c>
      <c r="C16" s="375">
        <v>16489257969</v>
      </c>
      <c r="D16" s="375">
        <v>20450029343</v>
      </c>
      <c r="E16" s="376">
        <v>24.020312990713698</v>
      </c>
    </row>
    <row r="17" spans="1:5" x14ac:dyDescent="0.2">
      <c r="A17" s="23"/>
      <c r="B17" s="24"/>
      <c r="C17" s="266"/>
      <c r="D17" s="268"/>
      <c r="E17" s="225"/>
    </row>
    <row r="18" spans="1:5" x14ac:dyDescent="0.2">
      <c r="A18" s="110">
        <v>1</v>
      </c>
      <c r="B18" s="111" t="s">
        <v>31</v>
      </c>
      <c r="C18" s="375">
        <v>4654414963</v>
      </c>
      <c r="D18" s="375">
        <v>5199449650</v>
      </c>
      <c r="E18" s="376">
        <v>11.710057898419478</v>
      </c>
    </row>
    <row r="19" spans="1:5" x14ac:dyDescent="0.2">
      <c r="A19" s="23"/>
      <c r="B19" s="112" t="s">
        <v>32</v>
      </c>
      <c r="C19" s="266">
        <v>3186287767</v>
      </c>
      <c r="D19" s="266">
        <v>3720142683</v>
      </c>
      <c r="E19" s="241">
        <v>16.754761497974901</v>
      </c>
    </row>
    <row r="20" spans="1:5" x14ac:dyDescent="0.2">
      <c r="A20" s="23"/>
      <c r="B20" s="113" t="s">
        <v>33</v>
      </c>
      <c r="C20" s="266">
        <v>714218173</v>
      </c>
      <c r="D20" s="266">
        <v>653440292</v>
      </c>
      <c r="E20" s="241">
        <v>-8.5097079992670572</v>
      </c>
    </row>
    <row r="21" spans="1:5" x14ac:dyDescent="0.2">
      <c r="A21" s="23"/>
      <c r="B21" s="113" t="s">
        <v>34</v>
      </c>
      <c r="C21" s="266">
        <v>29685250</v>
      </c>
      <c r="D21" s="266">
        <v>21979341</v>
      </c>
      <c r="E21" s="241">
        <v>-25.958713502497034</v>
      </c>
    </row>
    <row r="22" spans="1:5" x14ac:dyDescent="0.2">
      <c r="A22" s="23"/>
      <c r="B22" s="113" t="s">
        <v>35</v>
      </c>
      <c r="C22" s="266">
        <v>172502578</v>
      </c>
      <c r="D22" s="266">
        <v>189876576</v>
      </c>
      <c r="E22" s="241">
        <v>10.071732377240172</v>
      </c>
    </row>
    <row r="23" spans="1:5" x14ac:dyDescent="0.2">
      <c r="A23" s="23"/>
      <c r="B23" s="113" t="s">
        <v>36</v>
      </c>
      <c r="C23" s="266">
        <v>193136028</v>
      </c>
      <c r="D23" s="266">
        <v>235014349</v>
      </c>
      <c r="E23" s="241">
        <v>21.683329326830723</v>
      </c>
    </row>
    <row r="24" spans="1:5" x14ac:dyDescent="0.2">
      <c r="A24" s="23"/>
      <c r="B24" s="113" t="s">
        <v>37</v>
      </c>
      <c r="C24" s="266">
        <v>227813134</v>
      </c>
      <c r="D24" s="266">
        <v>200256547</v>
      </c>
      <c r="E24" s="241">
        <v>-12.096136213112274</v>
      </c>
    </row>
    <row r="25" spans="1:5" x14ac:dyDescent="0.2">
      <c r="A25" s="23"/>
      <c r="B25" s="113" t="s">
        <v>38</v>
      </c>
      <c r="C25" s="266">
        <v>98333856</v>
      </c>
      <c r="D25" s="266">
        <v>142369705</v>
      </c>
      <c r="E25" s="241">
        <v>44.78198129441806</v>
      </c>
    </row>
    <row r="26" spans="1:5" x14ac:dyDescent="0.2">
      <c r="A26" s="23"/>
      <c r="B26" s="113" t="s">
        <v>39</v>
      </c>
      <c r="C26" s="266">
        <v>23695119</v>
      </c>
      <c r="D26" s="266">
        <v>30056250</v>
      </c>
      <c r="E26" s="241">
        <v>26.845744053870323</v>
      </c>
    </row>
    <row r="27" spans="1:5" x14ac:dyDescent="0.2">
      <c r="A27" s="23"/>
      <c r="B27" s="113" t="s">
        <v>40</v>
      </c>
      <c r="C27" s="266">
        <v>8743058</v>
      </c>
      <c r="D27" s="266">
        <v>6313907</v>
      </c>
      <c r="E27" s="241">
        <v>-27.783768562441193</v>
      </c>
    </row>
    <row r="28" spans="1:5" x14ac:dyDescent="0.2">
      <c r="A28" s="114">
        <v>2</v>
      </c>
      <c r="B28" s="112" t="s">
        <v>184</v>
      </c>
      <c r="C28" s="266">
        <v>1437933795</v>
      </c>
      <c r="D28" s="266">
        <v>3083314303</v>
      </c>
      <c r="E28" s="241">
        <v>114.42672212874724</v>
      </c>
    </row>
    <row r="29" spans="1:5" x14ac:dyDescent="0.2">
      <c r="A29" s="114">
        <v>3</v>
      </c>
      <c r="B29" s="107" t="s">
        <v>185</v>
      </c>
      <c r="C29" s="266">
        <v>1363559955</v>
      </c>
      <c r="D29" s="266">
        <v>1774637391</v>
      </c>
      <c r="E29" s="241">
        <v>30.147367887464839</v>
      </c>
    </row>
    <row r="30" spans="1:5" x14ac:dyDescent="0.2">
      <c r="A30" s="114">
        <v>4</v>
      </c>
      <c r="B30" s="112" t="s">
        <v>186</v>
      </c>
      <c r="C30" s="266">
        <v>879143197</v>
      </c>
      <c r="D30" s="266">
        <v>884312087</v>
      </c>
      <c r="E30" s="241">
        <v>0.58794631154952537</v>
      </c>
    </row>
    <row r="31" spans="1:5" x14ac:dyDescent="0.2">
      <c r="A31" s="114">
        <v>5</v>
      </c>
      <c r="B31" s="112" t="s">
        <v>187</v>
      </c>
      <c r="C31" s="266">
        <v>476736795</v>
      </c>
      <c r="D31" s="266">
        <v>750507393</v>
      </c>
      <c r="E31" s="241">
        <v>57.425942547606383</v>
      </c>
    </row>
    <row r="32" spans="1:5" x14ac:dyDescent="0.2">
      <c r="A32" s="114">
        <v>6</v>
      </c>
      <c r="B32" s="115" t="s">
        <v>144</v>
      </c>
      <c r="C32" s="266">
        <v>750497977</v>
      </c>
      <c r="D32" s="266">
        <v>723868535</v>
      </c>
      <c r="E32" s="241">
        <v>-3.5482363465451416</v>
      </c>
    </row>
    <row r="33" spans="1:5" x14ac:dyDescent="0.2">
      <c r="A33" s="114">
        <v>7</v>
      </c>
      <c r="B33" s="440" t="s">
        <v>341</v>
      </c>
      <c r="C33" s="266">
        <v>540353165</v>
      </c>
      <c r="D33" s="266">
        <v>678200808</v>
      </c>
      <c r="E33" s="241">
        <v>25.510657090349408</v>
      </c>
    </row>
    <row r="34" spans="1:5" x14ac:dyDescent="0.2">
      <c r="A34" s="114">
        <v>8</v>
      </c>
      <c r="B34" s="112" t="s">
        <v>343</v>
      </c>
      <c r="C34" s="266">
        <v>552666550</v>
      </c>
      <c r="D34" s="266">
        <v>557360636</v>
      </c>
      <c r="E34" s="241">
        <v>0.84935229027340853</v>
      </c>
    </row>
    <row r="35" spans="1:5" x14ac:dyDescent="0.2">
      <c r="A35" s="114">
        <v>9</v>
      </c>
      <c r="B35" s="112" t="s">
        <v>188</v>
      </c>
      <c r="C35" s="266">
        <v>451102912</v>
      </c>
      <c r="D35" s="266">
        <v>483650660</v>
      </c>
      <c r="E35" s="241">
        <v>7.2151491675584767</v>
      </c>
    </row>
    <row r="36" spans="1:5" x14ac:dyDescent="0.2">
      <c r="A36" s="114">
        <v>10</v>
      </c>
      <c r="B36" s="112" t="s">
        <v>189</v>
      </c>
      <c r="C36" s="266">
        <v>547816423</v>
      </c>
      <c r="D36" s="266">
        <v>550637934</v>
      </c>
      <c r="E36" s="241">
        <v>0.51504680793406088</v>
      </c>
    </row>
    <row r="37" spans="1:5" x14ac:dyDescent="0.2">
      <c r="A37" s="114">
        <v>11</v>
      </c>
      <c r="B37" s="112" t="s">
        <v>191</v>
      </c>
      <c r="C37" s="266">
        <v>319918134</v>
      </c>
      <c r="D37" s="266">
        <v>407793633</v>
      </c>
      <c r="E37" s="241">
        <v>27.468120641138771</v>
      </c>
    </row>
    <row r="38" spans="1:5" x14ac:dyDescent="0.2">
      <c r="A38" s="114">
        <v>12</v>
      </c>
      <c r="B38" s="112" t="s">
        <v>192</v>
      </c>
      <c r="C38" s="266">
        <v>256211231</v>
      </c>
      <c r="D38" s="266">
        <v>638491890</v>
      </c>
      <c r="E38" s="241">
        <v>149.20527000629414</v>
      </c>
    </row>
    <row r="39" spans="1:5" x14ac:dyDescent="0.2">
      <c r="A39" s="114">
        <v>13</v>
      </c>
      <c r="B39" s="112" t="s">
        <v>193</v>
      </c>
      <c r="C39" s="266">
        <v>333009489</v>
      </c>
      <c r="D39" s="266">
        <v>349743456</v>
      </c>
      <c r="E39" s="241">
        <v>5.0250721233952689</v>
      </c>
    </row>
    <row r="40" spans="1:5" x14ac:dyDescent="0.2">
      <c r="A40" s="114">
        <v>14</v>
      </c>
      <c r="B40" s="107" t="s">
        <v>194</v>
      </c>
      <c r="C40" s="266">
        <v>258577420</v>
      </c>
      <c r="D40" s="266">
        <v>445001426</v>
      </c>
      <c r="E40" s="241">
        <v>72.096011322256984</v>
      </c>
    </row>
    <row r="41" spans="1:5" x14ac:dyDescent="0.2">
      <c r="A41" s="114">
        <v>15</v>
      </c>
      <c r="B41" s="107" t="s">
        <v>195</v>
      </c>
      <c r="C41" s="266">
        <v>356225585</v>
      </c>
      <c r="D41" s="266">
        <v>350458583</v>
      </c>
      <c r="E41" s="241">
        <v>-1.6189185288305485</v>
      </c>
    </row>
    <row r="42" spans="1:5" x14ac:dyDescent="0.2">
      <c r="A42" s="114">
        <v>16</v>
      </c>
      <c r="B42" s="237" t="s">
        <v>342</v>
      </c>
      <c r="C42" s="266">
        <v>208965378</v>
      </c>
      <c r="D42" s="266">
        <v>272338592</v>
      </c>
      <c r="E42" s="241">
        <v>30.327135818642638</v>
      </c>
    </row>
    <row r="43" spans="1:5" x14ac:dyDescent="0.2">
      <c r="A43" s="114">
        <v>17</v>
      </c>
      <c r="B43" s="112" t="s">
        <v>196</v>
      </c>
      <c r="C43" s="266">
        <v>219848962</v>
      </c>
      <c r="D43" s="266">
        <v>234788014</v>
      </c>
      <c r="E43" s="241">
        <v>6.7951432947861656</v>
      </c>
    </row>
    <row r="44" spans="1:5" x14ac:dyDescent="0.2">
      <c r="A44" s="114">
        <v>18</v>
      </c>
      <c r="B44" s="115" t="s">
        <v>56</v>
      </c>
      <c r="C44" s="266">
        <v>313224139</v>
      </c>
      <c r="D44" s="266">
        <v>299049756</v>
      </c>
      <c r="E44" s="241">
        <v>-4.5253162943485687</v>
      </c>
    </row>
    <row r="45" spans="1:5" x14ac:dyDescent="0.2">
      <c r="A45" s="114">
        <v>19</v>
      </c>
      <c r="B45" s="115" t="s">
        <v>197</v>
      </c>
      <c r="C45" s="266">
        <v>197615616</v>
      </c>
      <c r="D45" s="266">
        <v>239854038</v>
      </c>
      <c r="E45" s="241">
        <v>21.374030481477746</v>
      </c>
    </row>
    <row r="46" spans="1:5" x14ac:dyDescent="0.2">
      <c r="A46" s="114">
        <v>20</v>
      </c>
      <c r="B46" s="107" t="s">
        <v>198</v>
      </c>
      <c r="C46" s="266">
        <v>218752847</v>
      </c>
      <c r="D46" s="266">
        <v>233979024</v>
      </c>
      <c r="E46" s="241">
        <v>6.9604474679134221</v>
      </c>
    </row>
    <row r="47" spans="1:5" x14ac:dyDescent="0.2">
      <c r="A47" s="114">
        <v>21</v>
      </c>
      <c r="B47" s="107" t="s">
        <v>199</v>
      </c>
      <c r="C47" s="266">
        <v>161375386</v>
      </c>
      <c r="D47" s="266">
        <v>230124827</v>
      </c>
      <c r="E47" s="241">
        <v>42.602185317158579</v>
      </c>
    </row>
    <row r="48" spans="1:5" ht="25.5" x14ac:dyDescent="0.2">
      <c r="A48" s="114">
        <v>22</v>
      </c>
      <c r="B48" s="115" t="s">
        <v>344</v>
      </c>
      <c r="C48" s="266">
        <v>231614000</v>
      </c>
      <c r="D48" s="266">
        <v>252379573</v>
      </c>
      <c r="E48" s="241">
        <v>8.9655949122246383</v>
      </c>
    </row>
    <row r="49" spans="1:5" ht="38.25" x14ac:dyDescent="0.2">
      <c r="A49" s="114">
        <v>23</v>
      </c>
      <c r="B49" s="107" t="s">
        <v>200</v>
      </c>
      <c r="C49" s="266">
        <v>156849811</v>
      </c>
      <c r="D49" s="266">
        <v>194717965</v>
      </c>
      <c r="E49" s="241">
        <v>24.142938878007314</v>
      </c>
    </row>
    <row r="50" spans="1:5" s="274" customFormat="1" ht="14.45" customHeight="1" x14ac:dyDescent="0.25">
      <c r="A50" s="114">
        <v>24</v>
      </c>
      <c r="B50" s="112" t="s">
        <v>201</v>
      </c>
      <c r="C50" s="275">
        <v>206324798</v>
      </c>
      <c r="D50" s="275">
        <v>197136451</v>
      </c>
      <c r="E50" s="369">
        <v>-4.4533410860288392</v>
      </c>
    </row>
    <row r="51" spans="1:5" x14ac:dyDescent="0.2">
      <c r="A51" s="114">
        <v>25</v>
      </c>
      <c r="B51" s="115" t="s">
        <v>107</v>
      </c>
      <c r="C51" s="266">
        <v>189215749</v>
      </c>
      <c r="D51" s="266">
        <v>176116803</v>
      </c>
      <c r="E51" s="241">
        <v>-6.9227567309949496</v>
      </c>
    </row>
    <row r="52" spans="1:5" x14ac:dyDescent="0.2">
      <c r="A52" s="114">
        <v>26</v>
      </c>
      <c r="B52" s="112" t="s">
        <v>202</v>
      </c>
      <c r="C52" s="266">
        <v>127637847</v>
      </c>
      <c r="D52" s="266">
        <v>181292797</v>
      </c>
      <c r="E52" s="241">
        <v>42.036865444776737</v>
      </c>
    </row>
    <row r="53" spans="1:5" x14ac:dyDescent="0.2">
      <c r="A53" s="114">
        <v>27</v>
      </c>
      <c r="B53" s="107" t="s">
        <v>347</v>
      </c>
      <c r="C53" s="266">
        <v>108663294</v>
      </c>
      <c r="D53" s="266">
        <v>118909449</v>
      </c>
      <c r="E53" s="241">
        <v>9.4292696483138094</v>
      </c>
    </row>
    <row r="54" spans="1:5" s="274" customFormat="1" ht="14.45" customHeight="1" x14ac:dyDescent="0.25">
      <c r="A54" s="114">
        <v>28</v>
      </c>
      <c r="B54" s="115" t="s">
        <v>348</v>
      </c>
      <c r="C54" s="275">
        <v>71802302</v>
      </c>
      <c r="D54" s="275">
        <v>77319617</v>
      </c>
      <c r="E54" s="369">
        <v>7.6840363697531666</v>
      </c>
    </row>
    <row r="55" spans="1:5" x14ac:dyDescent="0.2">
      <c r="A55" s="114">
        <v>29</v>
      </c>
      <c r="B55" s="115" t="s">
        <v>203</v>
      </c>
      <c r="C55" s="266">
        <v>175411358</v>
      </c>
      <c r="D55" s="266">
        <v>120915481</v>
      </c>
      <c r="E55" s="241">
        <v>-31.067473407280733</v>
      </c>
    </row>
    <row r="56" spans="1:5" x14ac:dyDescent="0.2">
      <c r="A56" s="114">
        <v>30</v>
      </c>
      <c r="B56" s="115" t="s">
        <v>204</v>
      </c>
      <c r="C56" s="266">
        <v>92192529</v>
      </c>
      <c r="D56" s="266">
        <v>99376070</v>
      </c>
      <c r="E56" s="241">
        <v>7.7918905988575204</v>
      </c>
    </row>
    <row r="57" spans="1:5" x14ac:dyDescent="0.2">
      <c r="A57" s="114">
        <v>31</v>
      </c>
      <c r="B57" s="115" t="s">
        <v>205</v>
      </c>
      <c r="C57" s="266">
        <v>86102700</v>
      </c>
      <c r="D57" s="266">
        <v>94521778</v>
      </c>
      <c r="E57" s="241">
        <v>9.7779488912658863</v>
      </c>
    </row>
    <row r="58" spans="1:5" x14ac:dyDescent="0.2">
      <c r="A58" s="114">
        <v>32</v>
      </c>
      <c r="B58" s="115" t="s">
        <v>64</v>
      </c>
      <c r="C58" s="266">
        <v>111297545</v>
      </c>
      <c r="D58" s="266">
        <v>101937135</v>
      </c>
      <c r="E58" s="241">
        <v>-8.4102573870789339</v>
      </c>
    </row>
    <row r="59" spans="1:5" x14ac:dyDescent="0.2">
      <c r="A59" s="114">
        <v>33</v>
      </c>
      <c r="B59" s="115" t="s">
        <v>206</v>
      </c>
      <c r="C59" s="266">
        <v>104077120</v>
      </c>
      <c r="D59" s="266">
        <v>86579522</v>
      </c>
      <c r="E59" s="241">
        <v>-16.812146608207456</v>
      </c>
    </row>
    <row r="60" spans="1:5" x14ac:dyDescent="0.2">
      <c r="A60" s="114">
        <v>34</v>
      </c>
      <c r="B60" s="115" t="s">
        <v>207</v>
      </c>
      <c r="C60" s="266">
        <v>90805462</v>
      </c>
      <c r="D60" s="266">
        <v>80606434</v>
      </c>
      <c r="E60" s="241">
        <v>-11.231734055821441</v>
      </c>
    </row>
    <row r="61" spans="1:5" x14ac:dyDescent="0.2">
      <c r="A61" s="114">
        <v>35</v>
      </c>
      <c r="B61" s="107" t="s">
        <v>208</v>
      </c>
      <c r="C61" s="266">
        <v>85320772</v>
      </c>
      <c r="D61" s="266">
        <v>77003639</v>
      </c>
      <c r="E61" s="241">
        <v>-9.748075181504456</v>
      </c>
    </row>
    <row r="62" spans="1:5" x14ac:dyDescent="0.2">
      <c r="A62" s="114">
        <v>36</v>
      </c>
      <c r="B62" s="115" t="s">
        <v>209</v>
      </c>
      <c r="C62" s="266">
        <v>35761606</v>
      </c>
      <c r="D62" s="266">
        <v>57819410</v>
      </c>
      <c r="E62" s="241">
        <v>61.6801270054818</v>
      </c>
    </row>
    <row r="63" spans="1:5" x14ac:dyDescent="0.2">
      <c r="A63" s="114">
        <v>37</v>
      </c>
      <c r="B63" s="115" t="s">
        <v>210</v>
      </c>
      <c r="C63" s="266">
        <v>19688578</v>
      </c>
      <c r="D63" s="266">
        <v>32446887</v>
      </c>
      <c r="E63" s="241">
        <v>64.800561015630478</v>
      </c>
    </row>
    <row r="64" spans="1:5" x14ac:dyDescent="0.2">
      <c r="A64" s="114">
        <v>38</v>
      </c>
      <c r="B64" s="115" t="s">
        <v>349</v>
      </c>
      <c r="C64" s="266">
        <v>25982421</v>
      </c>
      <c r="D64" s="266">
        <v>26934620</v>
      </c>
      <c r="E64" s="241">
        <v>3.6647816614163942</v>
      </c>
    </row>
    <row r="65" spans="1:5" x14ac:dyDescent="0.2">
      <c r="A65" s="114">
        <v>39</v>
      </c>
      <c r="B65" s="115" t="s">
        <v>350</v>
      </c>
      <c r="C65" s="266">
        <v>10084298</v>
      </c>
      <c r="D65" s="266">
        <v>14525975</v>
      </c>
      <c r="E65" s="241">
        <v>44.045475451042805</v>
      </c>
    </row>
    <row r="66" spans="1:5" x14ac:dyDescent="0.2">
      <c r="A66" s="114">
        <v>40</v>
      </c>
      <c r="B66" s="115" t="s">
        <v>211</v>
      </c>
      <c r="C66" s="266">
        <v>12137276</v>
      </c>
      <c r="D66" s="266">
        <v>19890656</v>
      </c>
      <c r="E66" s="241">
        <v>63.880725790531592</v>
      </c>
    </row>
    <row r="67" spans="1:5" x14ac:dyDescent="0.2">
      <c r="A67" s="114">
        <v>41</v>
      </c>
      <c r="B67" s="112" t="s">
        <v>212</v>
      </c>
      <c r="C67" s="266">
        <v>2420837</v>
      </c>
      <c r="D67" s="266">
        <v>9359400</v>
      </c>
      <c r="E67" s="241">
        <v>286.61834729062718</v>
      </c>
    </row>
    <row r="68" spans="1:5" x14ac:dyDescent="0.2">
      <c r="A68" s="114">
        <v>42</v>
      </c>
      <c r="B68" s="115" t="s">
        <v>213</v>
      </c>
      <c r="C68" s="266">
        <v>2034391</v>
      </c>
      <c r="D68" s="266">
        <v>2629651</v>
      </c>
      <c r="E68" s="241">
        <v>29.259862042252436</v>
      </c>
    </row>
    <row r="69" spans="1:5" x14ac:dyDescent="0.2">
      <c r="A69" s="114">
        <v>43</v>
      </c>
      <c r="B69" s="115" t="s">
        <v>214</v>
      </c>
      <c r="C69" s="266">
        <v>43583</v>
      </c>
      <c r="D69" s="266">
        <v>126477</v>
      </c>
      <c r="E69" s="241">
        <v>190.19801298671499</v>
      </c>
    </row>
    <row r="70" spans="1:5" x14ac:dyDescent="0.2">
      <c r="A70" s="114">
        <v>44</v>
      </c>
      <c r="B70" s="115" t="s">
        <v>215</v>
      </c>
      <c r="C70" s="266">
        <v>282945</v>
      </c>
      <c r="D70" s="266">
        <v>152740</v>
      </c>
      <c r="E70" s="241">
        <v>-46.017777306543671</v>
      </c>
    </row>
    <row r="71" spans="1:5" x14ac:dyDescent="0.2">
      <c r="A71" s="114">
        <v>45</v>
      </c>
      <c r="B71" s="115" t="s">
        <v>216</v>
      </c>
      <c r="C71" s="377" t="s">
        <v>148</v>
      </c>
      <c r="D71" s="377" t="s">
        <v>148</v>
      </c>
      <c r="E71" s="377">
        <v>0</v>
      </c>
    </row>
    <row r="72" spans="1:5" x14ac:dyDescent="0.2">
      <c r="A72" s="114">
        <v>46</v>
      </c>
      <c r="B72" s="115" t="s">
        <v>351</v>
      </c>
      <c r="C72" s="377" t="s">
        <v>148</v>
      </c>
      <c r="D72" s="377" t="s">
        <v>148</v>
      </c>
      <c r="E72" s="377">
        <v>0</v>
      </c>
    </row>
    <row r="73" spans="1:5" x14ac:dyDescent="0.2">
      <c r="A73" s="114">
        <v>47</v>
      </c>
      <c r="B73" s="115" t="s">
        <v>77</v>
      </c>
      <c r="C73" s="266">
        <v>45556828</v>
      </c>
      <c r="D73" s="266">
        <v>39768177</v>
      </c>
      <c r="E73" s="241">
        <v>-12.706439965486627</v>
      </c>
    </row>
    <row r="74" spans="1:5" x14ac:dyDescent="0.2">
      <c r="A74" s="116"/>
      <c r="B74" s="117"/>
      <c r="C74" s="100"/>
      <c r="D74" s="100"/>
      <c r="E74" s="80"/>
    </row>
    <row r="75" spans="1:5" s="1" customFormat="1" x14ac:dyDescent="0.2">
      <c r="E75" s="4"/>
    </row>
    <row r="76" spans="1:5" s="5" customFormat="1" ht="12" x14ac:dyDescent="0.2">
      <c r="A76" s="2" t="s">
        <v>95</v>
      </c>
      <c r="B76" s="118"/>
      <c r="E76" s="120"/>
    </row>
    <row r="77" spans="1:5" s="5" customFormat="1" ht="12" x14ac:dyDescent="0.2">
      <c r="A77" s="10" t="s">
        <v>78</v>
      </c>
      <c r="B77" s="5" t="s">
        <v>217</v>
      </c>
      <c r="C77" s="131"/>
      <c r="E77" s="131"/>
    </row>
    <row r="78" spans="1:5" s="5" customFormat="1" ht="12" x14ac:dyDescent="0.2">
      <c r="A78" s="2" t="s">
        <v>80</v>
      </c>
      <c r="B78" s="5" t="s">
        <v>218</v>
      </c>
      <c r="C78" s="131"/>
      <c r="E78" s="131"/>
    </row>
    <row r="79" spans="1:5" s="5" customFormat="1" ht="12" x14ac:dyDescent="0.2">
      <c r="A79" s="2" t="s">
        <v>148</v>
      </c>
      <c r="B79" s="5" t="s">
        <v>352</v>
      </c>
      <c r="C79" s="131"/>
      <c r="E79" s="131"/>
    </row>
    <row r="80" spans="1:5" s="5" customFormat="1" ht="12" x14ac:dyDescent="0.2">
      <c r="A80" s="2" t="s">
        <v>149</v>
      </c>
      <c r="B80" s="10" t="s">
        <v>332</v>
      </c>
      <c r="C80" s="131"/>
      <c r="E80" s="131"/>
    </row>
    <row r="81" spans="1:12" s="367" customFormat="1" ht="12" x14ac:dyDescent="0.2">
      <c r="A81" s="364" t="s">
        <v>345</v>
      </c>
      <c r="B81" s="364" t="s">
        <v>346</v>
      </c>
      <c r="C81" s="365"/>
      <c r="D81" s="366"/>
      <c r="E81" s="366"/>
      <c r="F81" s="366"/>
      <c r="G81" s="366"/>
    </row>
    <row r="82" spans="1:12" s="5" customFormat="1" ht="12" x14ac:dyDescent="0.2">
      <c r="A82" s="10" t="s">
        <v>90</v>
      </c>
      <c r="B82" s="5" t="s">
        <v>91</v>
      </c>
      <c r="E82" s="120"/>
    </row>
    <row r="83" spans="1:12" s="352" customFormat="1" ht="12" x14ac:dyDescent="0.2">
      <c r="A83" s="130" t="s">
        <v>92</v>
      </c>
      <c r="B83" s="130" t="s">
        <v>93</v>
      </c>
      <c r="C83" s="351"/>
      <c r="D83" s="5"/>
      <c r="E83" s="351"/>
      <c r="F83" s="5"/>
      <c r="G83" s="351"/>
      <c r="H83" s="5"/>
      <c r="I83" s="351"/>
      <c r="J83" s="5"/>
      <c r="K83" s="120"/>
      <c r="L83" s="120"/>
    </row>
    <row r="84" spans="1:12" s="5" customFormat="1" ht="12" x14ac:dyDescent="0.2">
      <c r="A84" s="2" t="s">
        <v>290</v>
      </c>
      <c r="E84" s="120"/>
    </row>
  </sheetData>
  <mergeCells count="9">
    <mergeCell ref="A12:B14"/>
    <mergeCell ref="A1:E1"/>
    <mergeCell ref="A2:E2"/>
    <mergeCell ref="A3:E3"/>
    <mergeCell ref="A4:E4"/>
    <mergeCell ref="A7:E7"/>
    <mergeCell ref="A8:E8"/>
    <mergeCell ref="A9:E9"/>
    <mergeCell ref="E12:E13"/>
  </mergeCells>
  <printOptions horizontalCentered="1"/>
  <pageMargins left="0.62992125984251968" right="0.62992125984251968" top="0.51181102362204722" bottom="0.51181102362204722" header="0.51181102362204722" footer="0.51181102362204722"/>
  <pageSetup paperSize="9" scale="71"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DDBCD3-589D-4BC6-8347-57417A6C6704}">
  <sheetPr>
    <pageSetUpPr fitToPage="1"/>
  </sheetPr>
  <dimension ref="A1:L85"/>
  <sheetViews>
    <sheetView topLeftCell="A30" zoomScale="85" zoomScaleNormal="85" workbookViewId="0">
      <selection activeCell="J16" sqref="J16"/>
    </sheetView>
  </sheetViews>
  <sheetFormatPr defaultColWidth="9.140625" defaultRowHeight="12.75" x14ac:dyDescent="0.2"/>
  <cols>
    <col min="1" max="1" width="4.140625" style="13" customWidth="1"/>
    <col min="2" max="2" width="55" style="13" customWidth="1"/>
    <col min="3" max="3" width="13.140625" style="101" customWidth="1"/>
    <col min="4" max="4" width="9.5703125" style="13" customWidth="1"/>
    <col min="5" max="5" width="13.140625" style="101" customWidth="1"/>
    <col min="6" max="6" width="9.5703125" style="13" customWidth="1"/>
    <col min="7" max="7" width="13.28515625" style="83" customWidth="1"/>
    <col min="8" max="16384" width="9.140625" style="13"/>
  </cols>
  <sheetData>
    <row r="1" spans="1:9" s="1" customFormat="1" x14ac:dyDescent="0.2">
      <c r="A1" s="524" t="s">
        <v>0</v>
      </c>
      <c r="B1" s="524"/>
      <c r="C1" s="524"/>
      <c r="D1" s="524"/>
      <c r="E1" s="524"/>
      <c r="F1" s="524"/>
      <c r="G1" s="524"/>
      <c r="H1" s="6"/>
      <c r="I1" s="6"/>
    </row>
    <row r="2" spans="1:9" s="1" customFormat="1" x14ac:dyDescent="0.2">
      <c r="A2" s="524" t="s">
        <v>1</v>
      </c>
      <c r="B2" s="524"/>
      <c r="C2" s="524"/>
      <c r="D2" s="524"/>
      <c r="E2" s="524"/>
      <c r="F2" s="524"/>
      <c r="G2" s="524"/>
      <c r="H2" s="6"/>
      <c r="I2" s="6"/>
    </row>
    <row r="3" spans="1:9" s="1" customFormat="1" x14ac:dyDescent="0.2">
      <c r="A3" s="524" t="s">
        <v>178</v>
      </c>
      <c r="B3" s="524"/>
      <c r="C3" s="524"/>
      <c r="D3" s="524"/>
      <c r="E3" s="524"/>
      <c r="F3" s="524"/>
      <c r="G3" s="524"/>
      <c r="H3" s="6"/>
      <c r="I3" s="6"/>
    </row>
    <row r="4" spans="1:9" s="1" customFormat="1" x14ac:dyDescent="0.2">
      <c r="A4" s="524" t="s">
        <v>2</v>
      </c>
      <c r="B4" s="524"/>
      <c r="C4" s="524"/>
      <c r="D4" s="524"/>
      <c r="E4" s="524"/>
      <c r="F4" s="524"/>
      <c r="G4" s="524"/>
      <c r="H4" s="6"/>
      <c r="I4" s="6"/>
    </row>
    <row r="5" spans="1:9" s="68" customFormat="1" x14ac:dyDescent="0.2">
      <c r="A5" s="6"/>
      <c r="B5" s="6"/>
      <c r="C5" s="7"/>
      <c r="D5" s="6"/>
      <c r="E5" s="86"/>
      <c r="F5" s="103"/>
      <c r="G5" s="87"/>
    </row>
    <row r="6" spans="1:9" s="1" customFormat="1" x14ac:dyDescent="0.2">
      <c r="A6" s="557" t="s">
        <v>354</v>
      </c>
      <c r="B6" s="516"/>
      <c r="C6" s="516"/>
      <c r="D6" s="516"/>
      <c r="E6" s="516"/>
      <c r="F6" s="516"/>
      <c r="G6" s="516"/>
    </row>
    <row r="7" spans="1:9" s="1" customFormat="1" ht="14.25" x14ac:dyDescent="0.2">
      <c r="A7" s="524" t="s">
        <v>292</v>
      </c>
      <c r="B7" s="524"/>
      <c r="C7" s="524"/>
      <c r="D7" s="524"/>
      <c r="E7" s="524"/>
      <c r="F7" s="524"/>
      <c r="G7" s="524"/>
    </row>
    <row r="8" spans="1:9" s="88" customFormat="1" x14ac:dyDescent="0.2">
      <c r="A8" s="524" t="s">
        <v>441</v>
      </c>
      <c r="B8" s="524"/>
      <c r="C8" s="524"/>
      <c r="D8" s="524"/>
      <c r="E8" s="524"/>
      <c r="F8" s="524"/>
      <c r="G8" s="524"/>
    </row>
    <row r="9" spans="1:9" s="1" customFormat="1" x14ac:dyDescent="0.2">
      <c r="A9" s="85"/>
      <c r="B9" s="85"/>
      <c r="C9" s="86"/>
      <c r="D9" s="85"/>
      <c r="E9" s="86"/>
      <c r="F9" s="85"/>
      <c r="G9" s="87"/>
    </row>
    <row r="10" spans="1:9" ht="13.15" customHeight="1" x14ac:dyDescent="0.2">
      <c r="A10" s="486" t="s">
        <v>96</v>
      </c>
      <c r="B10" s="489"/>
      <c r="C10" s="527">
        <v>2021</v>
      </c>
      <c r="D10" s="527"/>
      <c r="E10" s="527">
        <v>2022</v>
      </c>
      <c r="F10" s="527"/>
      <c r="G10" s="528" t="s">
        <v>310</v>
      </c>
    </row>
    <row r="11" spans="1:9" ht="25.5" x14ac:dyDescent="0.2">
      <c r="A11" s="486"/>
      <c r="B11" s="489"/>
      <c r="C11" s="378" t="s">
        <v>279</v>
      </c>
      <c r="D11" s="379" t="s">
        <v>294</v>
      </c>
      <c r="E11" s="378" t="s">
        <v>277</v>
      </c>
      <c r="F11" s="379" t="s">
        <v>294</v>
      </c>
      <c r="G11" s="529"/>
    </row>
    <row r="12" spans="1:9" x14ac:dyDescent="0.2">
      <c r="A12" s="486"/>
      <c r="B12" s="489"/>
      <c r="C12" s="234" t="s">
        <v>9</v>
      </c>
      <c r="D12" s="235" t="s">
        <v>10</v>
      </c>
      <c r="E12" s="234" t="s">
        <v>11</v>
      </c>
      <c r="F12" s="235" t="s">
        <v>12</v>
      </c>
      <c r="G12" s="236" t="s">
        <v>13</v>
      </c>
    </row>
    <row r="13" spans="1:9" x14ac:dyDescent="0.2">
      <c r="A13" s="90"/>
      <c r="B13" s="90"/>
      <c r="C13" s="91">
        <v>0</v>
      </c>
      <c r="D13" s="104"/>
      <c r="E13" s="91">
        <v>0</v>
      </c>
      <c r="F13" s="104"/>
      <c r="G13" s="92"/>
    </row>
    <row r="14" spans="1:9" x14ac:dyDescent="0.2">
      <c r="A14" s="85" t="s">
        <v>183</v>
      </c>
      <c r="B14" s="11"/>
      <c r="C14" s="386">
        <v>8064447076</v>
      </c>
      <c r="D14" s="391">
        <v>100</v>
      </c>
      <c r="E14" s="386">
        <v>9688180032</v>
      </c>
      <c r="F14" s="391">
        <v>100</v>
      </c>
      <c r="G14" s="391">
        <v>20.134461057253024</v>
      </c>
    </row>
    <row r="15" spans="1:9" x14ac:dyDescent="0.2">
      <c r="C15" s="387"/>
      <c r="D15" s="392"/>
      <c r="E15" s="387"/>
      <c r="F15" s="392"/>
      <c r="G15" s="391"/>
    </row>
    <row r="16" spans="1:9" ht="12.75" customHeight="1" x14ac:dyDescent="0.2">
      <c r="A16" s="93" t="s">
        <v>219</v>
      </c>
      <c r="C16" s="386">
        <v>2708984838</v>
      </c>
      <c r="D16" s="391">
        <v>33.591699622680984</v>
      </c>
      <c r="E16" s="386">
        <v>2805681481</v>
      </c>
      <c r="F16" s="391">
        <v>28.959840462634372</v>
      </c>
      <c r="G16" s="391">
        <v>3.569478929656527</v>
      </c>
    </row>
    <row r="17" spans="1:7" ht="12.75" customHeight="1" x14ac:dyDescent="0.2">
      <c r="B17" s="13" t="s">
        <v>220</v>
      </c>
      <c r="C17" s="388">
        <v>546857149</v>
      </c>
      <c r="D17" s="392">
        <v>6.7810867111703272</v>
      </c>
      <c r="E17" s="388">
        <v>490520485</v>
      </c>
      <c r="F17" s="392">
        <v>5.0630818521106526</v>
      </c>
      <c r="G17" s="392">
        <v>-10.301897689921212</v>
      </c>
    </row>
    <row r="18" spans="1:7" ht="12.75" customHeight="1" x14ac:dyDescent="0.2">
      <c r="B18" s="13" t="s">
        <v>213</v>
      </c>
      <c r="C18" s="388">
        <v>344766022</v>
      </c>
      <c r="D18" s="392">
        <v>4.275135278970736</v>
      </c>
      <c r="E18" s="388">
        <v>324355174</v>
      </c>
      <c r="F18" s="392">
        <v>3.3479474259216575</v>
      </c>
      <c r="G18" s="392">
        <v>-5.9202028905273041</v>
      </c>
    </row>
    <row r="19" spans="1:7" ht="12.75" customHeight="1" x14ac:dyDescent="0.2">
      <c r="B19" s="1" t="s">
        <v>355</v>
      </c>
      <c r="C19" s="388">
        <v>1274830995</v>
      </c>
      <c r="D19" s="392">
        <v>15.808039695541304</v>
      </c>
      <c r="E19" s="388">
        <v>1308689176</v>
      </c>
      <c r="F19" s="392">
        <v>13.508101332524866</v>
      </c>
      <c r="G19" s="392">
        <v>2.6558956546236154</v>
      </c>
    </row>
    <row r="20" spans="1:7" ht="25.5" x14ac:dyDescent="0.2">
      <c r="A20" s="94"/>
      <c r="B20" s="239" t="s">
        <v>356</v>
      </c>
      <c r="C20" s="388">
        <v>223196581</v>
      </c>
      <c r="D20" s="392">
        <v>2.767661302710247</v>
      </c>
      <c r="E20" s="388">
        <v>233752537</v>
      </c>
      <c r="F20" s="392">
        <v>2.4127600460346192</v>
      </c>
      <c r="G20" s="392">
        <v>4.7294434138307881</v>
      </c>
    </row>
    <row r="21" spans="1:7" ht="12.75" customHeight="1" x14ac:dyDescent="0.2">
      <c r="B21" s="13" t="s">
        <v>221</v>
      </c>
      <c r="C21" s="388">
        <v>198247030</v>
      </c>
      <c r="D21" s="392">
        <v>2.4582842212454743</v>
      </c>
      <c r="E21" s="388">
        <v>289748215</v>
      </c>
      <c r="F21" s="392">
        <v>2.9907393756408678</v>
      </c>
      <c r="G21" s="392">
        <v>46.155135337966982</v>
      </c>
    </row>
    <row r="22" spans="1:7" ht="25.5" x14ac:dyDescent="0.2">
      <c r="B22" s="383" t="s">
        <v>357</v>
      </c>
      <c r="C22" s="388">
        <v>121087061</v>
      </c>
      <c r="D22" s="392">
        <v>1.5014924130429002</v>
      </c>
      <c r="E22" s="388">
        <v>158615894</v>
      </c>
      <c r="F22" s="392">
        <v>1.637210430401713</v>
      </c>
      <c r="G22" s="392">
        <v>30.99326442484222</v>
      </c>
    </row>
    <row r="23" spans="1:7" ht="12.75" customHeight="1" x14ac:dyDescent="0.2">
      <c r="A23" s="93" t="s">
        <v>222</v>
      </c>
      <c r="C23" s="386">
        <v>3192153707</v>
      </c>
      <c r="D23" s="391">
        <v>39.583044899630266</v>
      </c>
      <c r="E23" s="386">
        <v>3648757563</v>
      </c>
      <c r="F23" s="391">
        <v>37.661950448362603</v>
      </c>
      <c r="G23" s="391">
        <v>14.303943290660595</v>
      </c>
    </row>
    <row r="24" spans="1:7" ht="12.75" customHeight="1" x14ac:dyDescent="0.2">
      <c r="B24" s="13" t="s">
        <v>223</v>
      </c>
      <c r="C24" s="389">
        <v>253652922</v>
      </c>
      <c r="D24" s="392">
        <v>3.1453231648686435</v>
      </c>
      <c r="E24" s="389">
        <v>410067756</v>
      </c>
      <c r="F24" s="392">
        <v>4.2326603618589731</v>
      </c>
      <c r="G24" s="392">
        <v>61.664905244024752</v>
      </c>
    </row>
    <row r="25" spans="1:7" ht="12.75" customHeight="1" x14ac:dyDescent="0.2">
      <c r="B25" s="98" t="s">
        <v>224</v>
      </c>
      <c r="C25" s="388">
        <v>96996997</v>
      </c>
      <c r="D25" s="392">
        <v>1.202773061635751</v>
      </c>
      <c r="E25" s="388">
        <v>223041423</v>
      </c>
      <c r="F25" s="392">
        <v>2.3022014688341415</v>
      </c>
      <c r="G25" s="392">
        <v>129.94673020650319</v>
      </c>
    </row>
    <row r="26" spans="1:7" ht="12.75" customHeight="1" x14ac:dyDescent="0.2">
      <c r="B26" s="13" t="s">
        <v>225</v>
      </c>
      <c r="C26" s="388">
        <v>2071998</v>
      </c>
      <c r="D26" s="392">
        <v>2.5692995198224051E-2</v>
      </c>
      <c r="E26" s="388">
        <v>11029791</v>
      </c>
      <c r="F26" s="392">
        <v>0.11384791533155522</v>
      </c>
      <c r="G26" s="392">
        <v>432.32633429182846</v>
      </c>
    </row>
    <row r="27" spans="1:7" ht="12.75" customHeight="1" x14ac:dyDescent="0.2">
      <c r="B27" s="1" t="s">
        <v>358</v>
      </c>
      <c r="C27" s="388">
        <v>1722689</v>
      </c>
      <c r="D27" s="392">
        <v>2.1361526509694216E-2</v>
      </c>
      <c r="E27" s="388">
        <v>8652987</v>
      </c>
      <c r="F27" s="392">
        <v>8.9314886505197422E-2</v>
      </c>
      <c r="G27" s="392">
        <v>402.29536497882094</v>
      </c>
    </row>
    <row r="28" spans="1:7" ht="12.75" customHeight="1" x14ac:dyDescent="0.2">
      <c r="B28" s="13" t="s">
        <v>226</v>
      </c>
      <c r="C28" s="389">
        <v>142848514</v>
      </c>
      <c r="D28" s="392">
        <v>1.7713367408054645</v>
      </c>
      <c r="E28" s="389">
        <v>147512636</v>
      </c>
      <c r="F28" s="392">
        <v>1.5226041992692814</v>
      </c>
      <c r="G28" s="392">
        <v>3.2650826175202639</v>
      </c>
    </row>
    <row r="29" spans="1:7" ht="12.75" customHeight="1" x14ac:dyDescent="0.2">
      <c r="B29" s="98" t="s">
        <v>227</v>
      </c>
      <c r="C29" s="388">
        <v>5101046</v>
      </c>
      <c r="D29" s="392">
        <v>6.3253512013003874E-2</v>
      </c>
      <c r="E29" s="388">
        <v>7751813</v>
      </c>
      <c r="F29" s="392">
        <v>8.0013098171130267E-2</v>
      </c>
      <c r="G29" s="392">
        <v>51.965165575844644</v>
      </c>
    </row>
    <row r="30" spans="1:7" ht="12.75" customHeight="1" x14ac:dyDescent="0.2">
      <c r="B30" s="98" t="s">
        <v>228</v>
      </c>
      <c r="C30" s="388">
        <v>2334106</v>
      </c>
      <c r="D30" s="392">
        <v>2.8943162228026256E-2</v>
      </c>
      <c r="E30" s="388">
        <v>3649785</v>
      </c>
      <c r="F30" s="392">
        <v>3.7672555505211321E-2</v>
      </c>
      <c r="G30" s="392">
        <v>56.367577136599621</v>
      </c>
    </row>
    <row r="31" spans="1:7" ht="12.75" customHeight="1" x14ac:dyDescent="0.2">
      <c r="B31" s="98" t="s">
        <v>229</v>
      </c>
      <c r="C31" s="388">
        <v>6451779</v>
      </c>
      <c r="D31" s="392">
        <v>8.0002744629581096E-2</v>
      </c>
      <c r="E31" s="388">
        <v>6593792</v>
      </c>
      <c r="F31" s="392">
        <v>6.8060172067619981E-2</v>
      </c>
      <c r="G31" s="392">
        <v>2.2011448315263125</v>
      </c>
    </row>
    <row r="32" spans="1:7" ht="12.75" customHeight="1" x14ac:dyDescent="0.2">
      <c r="B32" s="98" t="s">
        <v>230</v>
      </c>
      <c r="C32" s="388">
        <v>61395470</v>
      </c>
      <c r="D32" s="392">
        <v>0.76131034677770393</v>
      </c>
      <c r="E32" s="388">
        <v>50827146</v>
      </c>
      <c r="F32" s="392">
        <v>0.52463048613999996</v>
      </c>
      <c r="G32" s="392">
        <v>-17.213524059674111</v>
      </c>
    </row>
    <row r="33" spans="2:7" ht="12.75" customHeight="1" x14ac:dyDescent="0.2">
      <c r="B33" s="98" t="s">
        <v>231</v>
      </c>
      <c r="C33" s="388">
        <v>67566113</v>
      </c>
      <c r="D33" s="392">
        <v>0.83782697515714966</v>
      </c>
      <c r="E33" s="388">
        <v>78690100</v>
      </c>
      <c r="F33" s="392">
        <v>0.81222788738531981</v>
      </c>
      <c r="G33" s="392">
        <v>16.463855187288932</v>
      </c>
    </row>
    <row r="34" spans="2:7" ht="12.75" customHeight="1" x14ac:dyDescent="0.2">
      <c r="B34" s="13" t="s">
        <v>232</v>
      </c>
      <c r="C34" s="388">
        <v>10012724</v>
      </c>
      <c r="D34" s="392">
        <v>0.12415884071950974</v>
      </c>
      <c r="E34" s="388">
        <v>19830919</v>
      </c>
      <c r="F34" s="392">
        <v>0.20469189191879791</v>
      </c>
      <c r="G34" s="392">
        <v>98.0571820415703</v>
      </c>
    </row>
    <row r="35" spans="2:7" ht="12.75" customHeight="1" x14ac:dyDescent="0.2">
      <c r="B35" s="13" t="s">
        <v>233</v>
      </c>
      <c r="C35" s="389">
        <v>2938500785</v>
      </c>
      <c r="D35" s="392">
        <v>36.437721734761617</v>
      </c>
      <c r="E35" s="389">
        <v>3238689807</v>
      </c>
      <c r="F35" s="392">
        <v>33.429290086503627</v>
      </c>
      <c r="G35" s="392">
        <v>10.215720326921744</v>
      </c>
    </row>
    <row r="36" spans="2:7" ht="12.75" customHeight="1" x14ac:dyDescent="0.2">
      <c r="B36" s="13" t="s">
        <v>234</v>
      </c>
      <c r="C36" s="388">
        <v>128764000</v>
      </c>
      <c r="D36" s="392">
        <v>1.5966872717561125</v>
      </c>
      <c r="E36" s="388">
        <v>164272618</v>
      </c>
      <c r="F36" s="392">
        <v>1.6955983214330097</v>
      </c>
      <c r="G36" s="392">
        <v>27.576510515361434</v>
      </c>
    </row>
    <row r="37" spans="2:7" ht="12.75" customHeight="1" x14ac:dyDescent="0.2">
      <c r="B37" s="13" t="s">
        <v>235</v>
      </c>
      <c r="C37" s="388">
        <v>103491138</v>
      </c>
      <c r="D37" s="392">
        <v>1.2833010995631959</v>
      </c>
      <c r="E37" s="388">
        <v>134412021</v>
      </c>
      <c r="F37" s="392">
        <v>1.3873815366357551</v>
      </c>
      <c r="G37" s="392">
        <v>29.877807508503771</v>
      </c>
    </row>
    <row r="38" spans="2:7" ht="12.75" customHeight="1" x14ac:dyDescent="0.2">
      <c r="B38" s="13" t="s">
        <v>236</v>
      </c>
      <c r="C38" s="389">
        <v>876453434</v>
      </c>
      <c r="D38" s="392">
        <v>10.868115640666149</v>
      </c>
      <c r="E38" s="389">
        <v>997493310</v>
      </c>
      <c r="F38" s="392">
        <v>10.295982389935835</v>
      </c>
      <c r="G38" s="392">
        <v>13.810189030533252</v>
      </c>
    </row>
    <row r="39" spans="2:7" ht="12.75" customHeight="1" x14ac:dyDescent="0.2">
      <c r="B39" s="98" t="s">
        <v>237</v>
      </c>
      <c r="C39" s="388">
        <v>161468238</v>
      </c>
      <c r="D39" s="392">
        <v>2.0022232953891357</v>
      </c>
      <c r="E39" s="388">
        <v>192886032</v>
      </c>
      <c r="F39" s="392">
        <v>1.9909418627946489</v>
      </c>
      <c r="G39" s="392">
        <v>19.457569110279138</v>
      </c>
    </row>
    <row r="40" spans="2:7" ht="12.75" customHeight="1" x14ac:dyDescent="0.2">
      <c r="B40" s="384" t="s">
        <v>367</v>
      </c>
      <c r="C40" s="388">
        <v>122168148</v>
      </c>
      <c r="D40" s="392">
        <v>1.5148980066293141</v>
      </c>
      <c r="E40" s="388">
        <v>181445684</v>
      </c>
      <c r="F40" s="392">
        <v>1.872856237195077</v>
      </c>
      <c r="G40" s="392">
        <v>48.521269226410801</v>
      </c>
    </row>
    <row r="41" spans="2:7" ht="12.75" customHeight="1" x14ac:dyDescent="0.2">
      <c r="B41" s="98" t="s">
        <v>238</v>
      </c>
      <c r="C41" s="388">
        <v>29338454</v>
      </c>
      <c r="D41" s="392">
        <v>0.36379994466467497</v>
      </c>
      <c r="E41" s="388">
        <v>21949944</v>
      </c>
      <c r="F41" s="392">
        <v>0.22656416300584287</v>
      </c>
      <c r="G41" s="392">
        <v>-25.183705998959589</v>
      </c>
    </row>
    <row r="42" spans="2:7" ht="12.75" customHeight="1" x14ac:dyDescent="0.2">
      <c r="B42" s="384" t="s">
        <v>359</v>
      </c>
      <c r="C42" s="388">
        <v>25810348</v>
      </c>
      <c r="D42" s="392">
        <v>0.320051055661488</v>
      </c>
      <c r="E42" s="388">
        <v>20919875</v>
      </c>
      <c r="F42" s="392">
        <v>0.21593193903191085</v>
      </c>
      <c r="G42" s="392">
        <v>-18.947722053185799</v>
      </c>
    </row>
    <row r="43" spans="2:7" ht="12.75" customHeight="1" x14ac:dyDescent="0.2">
      <c r="B43" s="98" t="s">
        <v>239</v>
      </c>
      <c r="C43" s="388">
        <v>221819255</v>
      </c>
      <c r="D43" s="392">
        <v>2.7505823140701087</v>
      </c>
      <c r="E43" s="388">
        <v>236440762</v>
      </c>
      <c r="F43" s="392">
        <v>2.4405075176043138</v>
      </c>
      <c r="G43" s="392">
        <v>6.5916311007355972</v>
      </c>
    </row>
    <row r="44" spans="2:7" ht="12.75" customHeight="1" x14ac:dyDescent="0.2">
      <c r="B44" s="98" t="s">
        <v>231</v>
      </c>
      <c r="C44" s="388">
        <v>315848991</v>
      </c>
      <c r="D44" s="392">
        <v>3.916561024251429</v>
      </c>
      <c r="E44" s="388">
        <v>343851013</v>
      </c>
      <c r="F44" s="392">
        <v>3.5491806703040427</v>
      </c>
      <c r="G44" s="392">
        <v>8.8656360469424449</v>
      </c>
    </row>
    <row r="45" spans="2:7" ht="12.75" customHeight="1" x14ac:dyDescent="0.2">
      <c r="B45" s="13" t="s">
        <v>240</v>
      </c>
      <c r="C45" s="389">
        <v>1063336367</v>
      </c>
      <c r="D45" s="392">
        <v>13.185483852507584</v>
      </c>
      <c r="E45" s="389">
        <v>1047552825</v>
      </c>
      <c r="F45" s="392">
        <v>10.812689499368709</v>
      </c>
      <c r="G45" s="392">
        <v>-1.4843414078397641</v>
      </c>
    </row>
    <row r="46" spans="2:7" ht="12.75" customHeight="1" x14ac:dyDescent="0.2">
      <c r="B46" s="98" t="s">
        <v>241</v>
      </c>
      <c r="C46" s="388">
        <v>97898155</v>
      </c>
      <c r="D46" s="392">
        <v>1.2139475165178704</v>
      </c>
      <c r="E46" s="388">
        <v>109554991</v>
      </c>
      <c r="F46" s="392">
        <v>1.1308108503159575</v>
      </c>
      <c r="G46" s="392">
        <v>11.907104888748925</v>
      </c>
    </row>
    <row r="47" spans="2:7" ht="12.75" customHeight="1" x14ac:dyDescent="0.2">
      <c r="B47" s="98" t="s">
        <v>242</v>
      </c>
      <c r="C47" s="388">
        <v>89533072</v>
      </c>
      <c r="D47" s="392">
        <v>1.1102195991396941</v>
      </c>
      <c r="E47" s="388">
        <v>88298319</v>
      </c>
      <c r="F47" s="392">
        <v>0.91140254112073871</v>
      </c>
      <c r="G47" s="392">
        <v>-1.3791026850949557</v>
      </c>
    </row>
    <row r="48" spans="2:7" ht="12.75" customHeight="1" x14ac:dyDescent="0.2">
      <c r="B48" s="98" t="s">
        <v>243</v>
      </c>
      <c r="C48" s="388">
        <v>151297478</v>
      </c>
      <c r="D48" s="392">
        <v>1.8761047914898612</v>
      </c>
      <c r="E48" s="388">
        <v>126745158</v>
      </c>
      <c r="F48" s="392">
        <v>1.3082452801389064</v>
      </c>
      <c r="G48" s="392">
        <v>-16.227844855417882</v>
      </c>
    </row>
    <row r="49" spans="1:7" ht="12.75" customHeight="1" x14ac:dyDescent="0.2">
      <c r="B49" s="98" t="s">
        <v>244</v>
      </c>
      <c r="C49" s="388">
        <v>362108936</v>
      </c>
      <c r="D49" s="392">
        <v>4.490189253986741</v>
      </c>
      <c r="E49" s="388">
        <v>346941313</v>
      </c>
      <c r="F49" s="392">
        <v>3.5810783021584545</v>
      </c>
      <c r="G49" s="392">
        <v>-4.1886906099439649</v>
      </c>
    </row>
    <row r="50" spans="1:7" ht="12.75" customHeight="1" x14ac:dyDescent="0.2">
      <c r="B50" s="98" t="s">
        <v>245</v>
      </c>
      <c r="C50" s="388">
        <v>104474087</v>
      </c>
      <c r="D50" s="392">
        <v>1.2954897715296259</v>
      </c>
      <c r="E50" s="388">
        <v>128724660</v>
      </c>
      <c r="F50" s="392">
        <v>1.3286774148996328</v>
      </c>
      <c r="G50" s="392">
        <v>23.21204587315513</v>
      </c>
    </row>
    <row r="51" spans="1:7" ht="12.75" customHeight="1" x14ac:dyDescent="0.2">
      <c r="B51" s="98" t="s">
        <v>246</v>
      </c>
      <c r="C51" s="388">
        <v>163177057</v>
      </c>
      <c r="D51" s="392">
        <v>2.0234128324261569</v>
      </c>
      <c r="E51" s="388">
        <v>159976656</v>
      </c>
      <c r="F51" s="392">
        <v>1.6512560199294197</v>
      </c>
      <c r="G51" s="392">
        <v>-1.9613057490061241</v>
      </c>
    </row>
    <row r="52" spans="1:7" ht="12.75" customHeight="1" x14ac:dyDescent="0.2">
      <c r="B52" s="98" t="s">
        <v>231</v>
      </c>
      <c r="C52" s="388">
        <v>94847582</v>
      </c>
      <c r="D52" s="392">
        <v>1.1761200874176336</v>
      </c>
      <c r="E52" s="388">
        <v>87311728</v>
      </c>
      <c r="F52" s="392">
        <v>0.90121909080559914</v>
      </c>
      <c r="G52" s="392">
        <v>-7.9452252140702964</v>
      </c>
    </row>
    <row r="53" spans="1:7" ht="12.75" customHeight="1" x14ac:dyDescent="0.2">
      <c r="B53" s="13" t="s">
        <v>247</v>
      </c>
      <c r="C53" s="388">
        <v>11739412</v>
      </c>
      <c r="D53" s="392">
        <v>0.14556995525380517</v>
      </c>
      <c r="E53" s="388">
        <v>11952534</v>
      </c>
      <c r="F53" s="392">
        <v>0.12337233577948441</v>
      </c>
      <c r="G53" s="392">
        <v>1.8154401600352728</v>
      </c>
    </row>
    <row r="54" spans="1:7" ht="25.5" x14ac:dyDescent="0.2">
      <c r="B54" s="385" t="s">
        <v>360</v>
      </c>
      <c r="C54" s="388">
        <v>754716434</v>
      </c>
      <c r="D54" s="392">
        <v>9.3585639150147735</v>
      </c>
      <c r="E54" s="388">
        <v>883006499</v>
      </c>
      <c r="F54" s="392">
        <v>9.1142660033508349</v>
      </c>
      <c r="G54" s="392">
        <v>16.998445935523382</v>
      </c>
    </row>
    <row r="55" spans="1:7" ht="12.75" customHeight="1" x14ac:dyDescent="0.2">
      <c r="B55" s="13" t="s">
        <v>248</v>
      </c>
      <c r="C55" s="397" t="s">
        <v>148</v>
      </c>
      <c r="D55" s="398" t="s">
        <v>149</v>
      </c>
      <c r="E55" s="397" t="s">
        <v>148</v>
      </c>
      <c r="F55" s="398" t="s">
        <v>149</v>
      </c>
      <c r="G55" s="398" t="s">
        <v>149</v>
      </c>
    </row>
    <row r="56" spans="1:7" ht="12.75" customHeight="1" x14ac:dyDescent="0.2">
      <c r="A56" s="99" t="s">
        <v>249</v>
      </c>
      <c r="C56" s="386">
        <v>721238930</v>
      </c>
      <c r="D56" s="391">
        <v>8.9434393108788015</v>
      </c>
      <c r="E56" s="386">
        <v>1670103847</v>
      </c>
      <c r="F56" s="391">
        <v>17.238571553002288</v>
      </c>
      <c r="G56" s="391">
        <v>131.56041327386475</v>
      </c>
    </row>
    <row r="57" spans="1:7" ht="12.75" customHeight="1" x14ac:dyDescent="0.2">
      <c r="B57" s="13" t="s">
        <v>250</v>
      </c>
      <c r="C57" s="388">
        <v>94424888</v>
      </c>
      <c r="D57" s="392">
        <v>1.1708786369373156</v>
      </c>
      <c r="E57" s="388">
        <v>254348287</v>
      </c>
      <c r="F57" s="392">
        <v>2.6253464134635105</v>
      </c>
      <c r="G57" s="392">
        <v>169.36572802712777</v>
      </c>
    </row>
    <row r="58" spans="1:7" ht="12.75" customHeight="1" x14ac:dyDescent="0.2">
      <c r="B58" s="13" t="s">
        <v>251</v>
      </c>
      <c r="C58" s="397" t="s">
        <v>148</v>
      </c>
      <c r="D58" s="398" t="s">
        <v>149</v>
      </c>
      <c r="E58" s="388">
        <v>203920451</v>
      </c>
      <c r="F58" s="392">
        <v>2.104837547676158</v>
      </c>
      <c r="G58" s="398" t="s">
        <v>149</v>
      </c>
    </row>
    <row r="59" spans="1:7" ht="12.75" customHeight="1" x14ac:dyDescent="0.2">
      <c r="B59" s="13" t="s">
        <v>361</v>
      </c>
      <c r="C59" s="388">
        <v>626814042</v>
      </c>
      <c r="D59" s="392">
        <v>7.7725606739414852</v>
      </c>
      <c r="E59" s="388">
        <v>1211835109</v>
      </c>
      <c r="F59" s="392">
        <v>12.508387591862618</v>
      </c>
      <c r="G59" s="392">
        <v>93.332476268934641</v>
      </c>
    </row>
    <row r="60" spans="1:7" ht="12.75" customHeight="1" x14ac:dyDescent="0.2">
      <c r="A60" s="93" t="s">
        <v>252</v>
      </c>
      <c r="C60" s="386">
        <v>1372338379</v>
      </c>
      <c r="D60" s="391">
        <v>17.017141610168341</v>
      </c>
      <c r="E60" s="386">
        <v>1487961450</v>
      </c>
      <c r="F60" s="391">
        <v>15.358523944489805</v>
      </c>
      <c r="G60" s="391">
        <v>8.4252595984565115</v>
      </c>
    </row>
    <row r="61" spans="1:7" ht="12.75" customHeight="1" x14ac:dyDescent="0.2">
      <c r="B61" s="13" t="s">
        <v>253</v>
      </c>
      <c r="C61" s="389">
        <v>705639564</v>
      </c>
      <c r="D61" s="392">
        <v>8.7500055161872332</v>
      </c>
      <c r="E61" s="389">
        <v>725082803</v>
      </c>
      <c r="F61" s="392">
        <v>7.4842003410863125</v>
      </c>
      <c r="G61" s="392">
        <v>2.7554065831830257</v>
      </c>
    </row>
    <row r="62" spans="1:7" ht="12.75" customHeight="1" x14ac:dyDescent="0.2">
      <c r="B62" s="13" t="s">
        <v>254</v>
      </c>
      <c r="C62" s="388">
        <v>358589809</v>
      </c>
      <c r="D62" s="392">
        <v>4.4465517055369164</v>
      </c>
      <c r="E62" s="388">
        <v>394078719</v>
      </c>
      <c r="F62" s="392">
        <v>4.0676238230334327</v>
      </c>
      <c r="G62" s="392">
        <v>9.8967982662329366</v>
      </c>
    </row>
    <row r="63" spans="1:7" ht="12.75" customHeight="1" x14ac:dyDescent="0.2">
      <c r="B63" s="13" t="s">
        <v>255</v>
      </c>
      <c r="C63" s="388">
        <v>75416127</v>
      </c>
      <c r="D63" s="392">
        <v>0.93516798224692077</v>
      </c>
      <c r="E63" s="388">
        <v>67495497</v>
      </c>
      <c r="F63" s="392">
        <v>0.69667880630895362</v>
      </c>
      <c r="G63" s="392">
        <v>-10.502567971967057</v>
      </c>
    </row>
    <row r="64" spans="1:7" ht="12.75" customHeight="1" x14ac:dyDescent="0.2">
      <c r="B64" s="1" t="s">
        <v>362</v>
      </c>
      <c r="C64" s="388">
        <v>271633628</v>
      </c>
      <c r="D64" s="392">
        <v>3.3682858284033954</v>
      </c>
      <c r="E64" s="388">
        <v>263508587</v>
      </c>
      <c r="F64" s="392">
        <v>2.7198977117439265</v>
      </c>
      <c r="G64" s="392">
        <v>-2.9911764091300213</v>
      </c>
    </row>
    <row r="65" spans="1:7" ht="12.75" customHeight="1" x14ac:dyDescent="0.2">
      <c r="B65" s="13" t="s">
        <v>256</v>
      </c>
      <c r="C65" s="389">
        <v>666698815</v>
      </c>
      <c r="D65" s="392">
        <v>8.267136093981108</v>
      </c>
      <c r="E65" s="389">
        <v>762878647</v>
      </c>
      <c r="F65" s="392">
        <v>7.874323603403492</v>
      </c>
      <c r="G65" s="392">
        <v>14.426279128754713</v>
      </c>
    </row>
    <row r="66" spans="1:7" ht="12.75" customHeight="1" x14ac:dyDescent="0.2">
      <c r="B66" s="13" t="s">
        <v>257</v>
      </c>
      <c r="C66" s="389">
        <v>599340176</v>
      </c>
      <c r="D66" s="392">
        <v>7.4318818184528928</v>
      </c>
      <c r="E66" s="389">
        <v>697405060</v>
      </c>
      <c r="F66" s="392">
        <v>7.1985146611280486</v>
      </c>
      <c r="G66" s="392">
        <v>16.362140888749629</v>
      </c>
    </row>
    <row r="67" spans="1:7" ht="12.75" customHeight="1" x14ac:dyDescent="0.2">
      <c r="B67" s="98" t="s">
        <v>258</v>
      </c>
      <c r="C67" s="388">
        <v>74762551</v>
      </c>
      <c r="D67" s="392">
        <v>0.92706357045227883</v>
      </c>
      <c r="E67" s="388">
        <v>108453679</v>
      </c>
      <c r="F67" s="392">
        <v>1.1194432663490785</v>
      </c>
      <c r="G67" s="392">
        <v>45.064176582203572</v>
      </c>
    </row>
    <row r="68" spans="1:7" ht="12.75" customHeight="1" x14ac:dyDescent="0.2">
      <c r="B68" s="98" t="s">
        <v>259</v>
      </c>
      <c r="C68" s="388">
        <v>52988564</v>
      </c>
      <c r="D68" s="392">
        <v>0.6570638197588935</v>
      </c>
      <c r="E68" s="388">
        <v>51592151</v>
      </c>
      <c r="F68" s="392">
        <v>0.5325267576530518</v>
      </c>
      <c r="G68" s="392">
        <v>-2.6353101397501542</v>
      </c>
    </row>
    <row r="69" spans="1:7" ht="12.75" customHeight="1" x14ac:dyDescent="0.2">
      <c r="B69" s="98" t="s">
        <v>260</v>
      </c>
      <c r="C69" s="388">
        <v>73087024</v>
      </c>
      <c r="D69" s="392">
        <v>0.90628685775009721</v>
      </c>
      <c r="E69" s="388">
        <v>87090791</v>
      </c>
      <c r="F69" s="392">
        <v>0.89893861088810956</v>
      </c>
      <c r="G69" s="392">
        <v>19.160401167791427</v>
      </c>
    </row>
    <row r="70" spans="1:7" ht="12.75" customHeight="1" x14ac:dyDescent="0.2">
      <c r="B70" s="98" t="s">
        <v>261</v>
      </c>
      <c r="C70" s="388">
        <v>101795143</v>
      </c>
      <c r="D70" s="392">
        <v>1.2622705814877866</v>
      </c>
      <c r="E70" s="388">
        <v>77481086</v>
      </c>
      <c r="F70" s="392">
        <v>0.79974861887455073</v>
      </c>
      <c r="G70" s="392">
        <v>-23.885282031579838</v>
      </c>
    </row>
    <row r="71" spans="1:7" ht="12.75" customHeight="1" x14ac:dyDescent="0.2">
      <c r="B71" s="98" t="s">
        <v>231</v>
      </c>
      <c r="C71" s="388">
        <v>296706894</v>
      </c>
      <c r="D71" s="392">
        <v>3.6791969890038372</v>
      </c>
      <c r="E71" s="388">
        <v>372787353</v>
      </c>
      <c r="F71" s="392">
        <v>3.8478574073632572</v>
      </c>
      <c r="G71" s="392">
        <v>25.641621593059444</v>
      </c>
    </row>
    <row r="72" spans="1:7" ht="12.75" customHeight="1" x14ac:dyDescent="0.2">
      <c r="B72" s="1" t="s">
        <v>363</v>
      </c>
      <c r="C72" s="388">
        <v>15255195</v>
      </c>
      <c r="D72" s="392">
        <v>0.18916603774857485</v>
      </c>
      <c r="E72" s="388">
        <v>28938958</v>
      </c>
      <c r="F72" s="392">
        <v>0.29870375967844109</v>
      </c>
      <c r="G72" s="392">
        <v>89.699036951018982</v>
      </c>
    </row>
    <row r="73" spans="1:7" ht="12.75" customHeight="1" x14ac:dyDescent="0.2">
      <c r="B73" s="1" t="s">
        <v>364</v>
      </c>
      <c r="C73" s="388">
        <v>52103444</v>
      </c>
      <c r="D73" s="392">
        <v>0.64608823777963875</v>
      </c>
      <c r="E73" s="388">
        <v>36534629</v>
      </c>
      <c r="F73" s="392">
        <v>0.37710518259700315</v>
      </c>
      <c r="G73" s="392">
        <v>-29.880587164257317</v>
      </c>
    </row>
    <row r="74" spans="1:7" ht="12.75" customHeight="1" x14ac:dyDescent="0.2">
      <c r="A74" s="93" t="s">
        <v>146</v>
      </c>
      <c r="C74" s="386">
        <v>69731222</v>
      </c>
      <c r="D74" s="391">
        <v>0.86467455664160664</v>
      </c>
      <c r="E74" s="386">
        <v>75675691</v>
      </c>
      <c r="F74" s="391">
        <v>0.78111359151093041</v>
      </c>
      <c r="G74" s="391">
        <v>8.5248312441735212</v>
      </c>
    </row>
    <row r="75" spans="1:7" ht="12.75" customHeight="1" x14ac:dyDescent="0.2">
      <c r="B75" s="13" t="s">
        <v>263</v>
      </c>
      <c r="C75" s="388">
        <v>33769670</v>
      </c>
      <c r="D75" s="392">
        <v>0.41874749355723834</v>
      </c>
      <c r="E75" s="388">
        <v>50969119</v>
      </c>
      <c r="F75" s="392">
        <v>0.52609591101372299</v>
      </c>
      <c r="G75" s="392">
        <v>50.931646652158577</v>
      </c>
    </row>
    <row r="76" spans="1:7" ht="12.75" customHeight="1" x14ac:dyDescent="0.2">
      <c r="A76" s="100"/>
      <c r="B76" s="100" t="s">
        <v>77</v>
      </c>
      <c r="C76" s="390">
        <v>35961552</v>
      </c>
      <c r="D76" s="393">
        <v>0.44592706308436814</v>
      </c>
      <c r="E76" s="390">
        <v>24706572</v>
      </c>
      <c r="F76" s="393">
        <v>0.25501768049720736</v>
      </c>
      <c r="G76" s="393">
        <v>-31.297258805737862</v>
      </c>
    </row>
    <row r="77" spans="1:7" s="1" customFormat="1" x14ac:dyDescent="0.2">
      <c r="A77" s="394"/>
      <c r="F77" s="295"/>
    </row>
    <row r="78" spans="1:7" s="5" customFormat="1" ht="12" x14ac:dyDescent="0.2">
      <c r="A78" s="10" t="s">
        <v>174</v>
      </c>
      <c r="F78" s="298"/>
    </row>
    <row r="79" spans="1:7" s="5" customFormat="1" ht="12.75" customHeight="1" x14ac:dyDescent="0.2">
      <c r="A79" s="2" t="s">
        <v>148</v>
      </c>
      <c r="B79" s="5" t="s">
        <v>352</v>
      </c>
      <c r="D79" s="298"/>
      <c r="F79" s="395"/>
      <c r="G79" s="396"/>
    </row>
    <row r="80" spans="1:7" s="5" customFormat="1" ht="12.75" customHeight="1" x14ac:dyDescent="0.2">
      <c r="A80" s="10" t="s">
        <v>307</v>
      </c>
      <c r="B80" s="5" t="s">
        <v>315</v>
      </c>
      <c r="D80" s="298"/>
      <c r="F80" s="395"/>
      <c r="G80" s="396"/>
    </row>
    <row r="81" spans="1:12" s="5" customFormat="1" ht="12.75" customHeight="1" x14ac:dyDescent="0.2">
      <c r="A81" s="2" t="s">
        <v>149</v>
      </c>
      <c r="B81" s="10" t="s">
        <v>312</v>
      </c>
      <c r="D81" s="298"/>
      <c r="F81" s="395"/>
      <c r="G81" s="396"/>
    </row>
    <row r="82" spans="1:12" s="5" customFormat="1" ht="12" x14ac:dyDescent="0.2">
      <c r="A82" s="10" t="s">
        <v>78</v>
      </c>
      <c r="B82" s="367" t="s">
        <v>365</v>
      </c>
      <c r="C82" s="134"/>
      <c r="D82" s="119"/>
      <c r="E82" s="134"/>
      <c r="F82" s="119"/>
      <c r="G82" s="326"/>
    </row>
    <row r="83" spans="1:12" s="5" customFormat="1" ht="12" x14ac:dyDescent="0.2">
      <c r="A83" s="10" t="s">
        <v>90</v>
      </c>
      <c r="B83" s="5" t="s">
        <v>91</v>
      </c>
      <c r="E83" s="120"/>
    </row>
    <row r="84" spans="1:12" s="352" customFormat="1" ht="12" x14ac:dyDescent="0.2">
      <c r="A84" s="130" t="s">
        <v>92</v>
      </c>
      <c r="B84" s="130" t="s">
        <v>93</v>
      </c>
      <c r="C84" s="351"/>
      <c r="D84" s="5"/>
      <c r="E84" s="351"/>
      <c r="F84" s="5"/>
      <c r="G84" s="351"/>
      <c r="H84" s="5"/>
      <c r="I84" s="351"/>
      <c r="J84" s="5"/>
      <c r="K84" s="120"/>
      <c r="L84" s="120"/>
    </row>
    <row r="85" spans="1:12" s="1" customFormat="1" x14ac:dyDescent="0.2">
      <c r="A85" s="2" t="s">
        <v>290</v>
      </c>
      <c r="B85" s="301"/>
      <c r="C85" s="132"/>
      <c r="D85" s="5"/>
      <c r="E85" s="5"/>
      <c r="F85" s="298"/>
      <c r="G85" s="5"/>
    </row>
  </sheetData>
  <mergeCells count="11">
    <mergeCell ref="A1:G1"/>
    <mergeCell ref="A2:G2"/>
    <mergeCell ref="A3:G3"/>
    <mergeCell ref="A4:G4"/>
    <mergeCell ref="A6:G6"/>
    <mergeCell ref="A7:G7"/>
    <mergeCell ref="A10:B12"/>
    <mergeCell ref="E10:F10"/>
    <mergeCell ref="C10:D10"/>
    <mergeCell ref="G10:G11"/>
    <mergeCell ref="A8:G8"/>
  </mergeCells>
  <printOptions horizontalCentered="1"/>
  <pageMargins left="0.75" right="0.75" top="1" bottom="1" header="0.5" footer="0.5"/>
  <pageSetup paperSize="9" scale="64"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67FF16-EA31-47D3-8FE7-9DB36348C758}">
  <sheetPr>
    <pageSetUpPr fitToPage="1"/>
  </sheetPr>
  <dimension ref="A1:L84"/>
  <sheetViews>
    <sheetView zoomScale="85" zoomScaleNormal="85" workbookViewId="0">
      <selection activeCell="A78" sqref="A78:A84"/>
    </sheetView>
  </sheetViews>
  <sheetFormatPr defaultColWidth="9.140625" defaultRowHeight="12.75" x14ac:dyDescent="0.2"/>
  <cols>
    <col min="1" max="1" width="3.85546875" style="13" customWidth="1"/>
    <col min="2" max="2" width="47.28515625" style="13" bestFit="1" customWidth="1"/>
    <col min="3" max="4" width="20.28515625" style="101" customWidth="1"/>
    <col min="5" max="5" width="13.7109375" style="83" customWidth="1"/>
    <col min="6" max="6" width="9.140625" style="13"/>
    <col min="7" max="7" width="9.140625" style="13" customWidth="1"/>
    <col min="8" max="16384" width="9.140625" style="13"/>
  </cols>
  <sheetData>
    <row r="1" spans="1:9" s="1" customFormat="1" x14ac:dyDescent="0.2">
      <c r="A1" s="524" t="s">
        <v>0</v>
      </c>
      <c r="B1" s="524"/>
      <c r="C1" s="524"/>
      <c r="D1" s="524"/>
      <c r="E1" s="524"/>
      <c r="F1" s="6"/>
      <c r="G1" s="6"/>
      <c r="H1" s="6"/>
      <c r="I1" s="6"/>
    </row>
    <row r="2" spans="1:9" s="1" customFormat="1" x14ac:dyDescent="0.2">
      <c r="A2" s="524" t="s">
        <v>1</v>
      </c>
      <c r="B2" s="524"/>
      <c r="C2" s="524"/>
      <c r="D2" s="524"/>
      <c r="E2" s="524"/>
      <c r="F2" s="6"/>
      <c r="G2" s="6"/>
      <c r="H2" s="6"/>
      <c r="I2" s="6"/>
    </row>
    <row r="3" spans="1:9" s="1" customFormat="1" x14ac:dyDescent="0.2">
      <c r="A3" s="524" t="s">
        <v>178</v>
      </c>
      <c r="B3" s="524"/>
      <c r="C3" s="524"/>
      <c r="D3" s="524"/>
      <c r="E3" s="524"/>
      <c r="F3" s="6"/>
      <c r="G3" s="6"/>
      <c r="H3" s="6"/>
      <c r="I3" s="6"/>
    </row>
    <row r="4" spans="1:9" s="1" customFormat="1" x14ac:dyDescent="0.2">
      <c r="A4" s="524" t="s">
        <v>2</v>
      </c>
      <c r="B4" s="524"/>
      <c r="C4" s="524"/>
      <c r="D4" s="524"/>
      <c r="E4" s="524"/>
      <c r="F4" s="6"/>
      <c r="G4" s="6"/>
      <c r="H4" s="6"/>
      <c r="I4" s="6"/>
    </row>
    <row r="5" spans="1:9" s="68" customFormat="1" x14ac:dyDescent="0.2">
      <c r="A5" s="6"/>
      <c r="B5" s="6"/>
      <c r="C5" s="7"/>
      <c r="D5" s="86"/>
      <c r="E5" s="87"/>
    </row>
    <row r="6" spans="1:9" s="1" customFormat="1" x14ac:dyDescent="0.2">
      <c r="A6" s="557" t="s">
        <v>366</v>
      </c>
      <c r="B6" s="516"/>
      <c r="C6" s="516"/>
      <c r="D6" s="516"/>
      <c r="E6" s="516"/>
    </row>
    <row r="7" spans="1:9" s="1" customFormat="1" ht="14.25" x14ac:dyDescent="0.2">
      <c r="A7" s="524" t="s">
        <v>331</v>
      </c>
      <c r="B7" s="524"/>
      <c r="C7" s="524"/>
      <c r="D7" s="524"/>
      <c r="E7" s="524"/>
    </row>
    <row r="8" spans="1:9" s="88" customFormat="1" x14ac:dyDescent="0.2">
      <c r="A8" s="524" t="s">
        <v>441</v>
      </c>
      <c r="B8" s="524"/>
      <c r="C8" s="524"/>
      <c r="D8" s="524"/>
      <c r="E8" s="524"/>
    </row>
    <row r="9" spans="1:9" s="1" customFormat="1" x14ac:dyDescent="0.2">
      <c r="A9" s="85"/>
      <c r="B9" s="85"/>
      <c r="C9" s="86"/>
      <c r="D9" s="86"/>
      <c r="E9" s="87"/>
    </row>
    <row r="10" spans="1:9" ht="14.25" customHeight="1" x14ac:dyDescent="0.2">
      <c r="A10" s="486" t="s">
        <v>96</v>
      </c>
      <c r="B10" s="489"/>
      <c r="C10" s="280">
        <v>2021</v>
      </c>
      <c r="D10" s="280">
        <v>2022</v>
      </c>
      <c r="E10" s="528" t="s">
        <v>310</v>
      </c>
    </row>
    <row r="11" spans="1:9" ht="21" customHeight="1" x14ac:dyDescent="0.2">
      <c r="A11" s="486"/>
      <c r="B11" s="489"/>
      <c r="C11" s="378" t="s">
        <v>280</v>
      </c>
      <c r="D11" s="378" t="s">
        <v>278</v>
      </c>
      <c r="E11" s="529"/>
    </row>
    <row r="12" spans="1:9" x14ac:dyDescent="0.2">
      <c r="A12" s="486"/>
      <c r="B12" s="489"/>
      <c r="C12" s="234" t="s">
        <v>9</v>
      </c>
      <c r="D12" s="234" t="s">
        <v>10</v>
      </c>
      <c r="E12" s="236" t="s">
        <v>11</v>
      </c>
    </row>
    <row r="13" spans="1:9" x14ac:dyDescent="0.2">
      <c r="A13" s="90"/>
      <c r="B13" s="90"/>
      <c r="C13" s="91">
        <v>0</v>
      </c>
      <c r="D13" s="91">
        <v>0</v>
      </c>
      <c r="E13" s="92"/>
    </row>
    <row r="14" spans="1:9" x14ac:dyDescent="0.2">
      <c r="A14" s="85" t="s">
        <v>183</v>
      </c>
      <c r="B14" s="11"/>
      <c r="C14" s="386">
        <v>16489257969</v>
      </c>
      <c r="D14" s="386">
        <v>20450029343</v>
      </c>
      <c r="E14" s="391">
        <v>24.020312990713695</v>
      </c>
    </row>
    <row r="15" spans="1:9" x14ac:dyDescent="0.2">
      <c r="C15" s="387"/>
      <c r="D15" s="387"/>
      <c r="E15" s="392"/>
    </row>
    <row r="16" spans="1:9" x14ac:dyDescent="0.2">
      <c r="A16" s="93" t="s">
        <v>219</v>
      </c>
      <c r="C16" s="386">
        <v>5452848427</v>
      </c>
      <c r="D16" s="386">
        <v>6006969034</v>
      </c>
      <c r="E16" s="391">
        <v>10.162039426151098</v>
      </c>
    </row>
    <row r="17" spans="1:5" x14ac:dyDescent="0.2">
      <c r="B17" s="13" t="s">
        <v>220</v>
      </c>
      <c r="C17" s="388">
        <v>1085403254</v>
      </c>
      <c r="D17" s="388">
        <v>1081296633</v>
      </c>
      <c r="E17" s="392">
        <v>-0.37834979625001197</v>
      </c>
    </row>
    <row r="18" spans="1:5" x14ac:dyDescent="0.2">
      <c r="B18" s="13" t="s">
        <v>213</v>
      </c>
      <c r="C18" s="388">
        <v>744773612</v>
      </c>
      <c r="D18" s="388">
        <v>678016037</v>
      </c>
      <c r="E18" s="392">
        <v>-8.9634721107707573</v>
      </c>
    </row>
    <row r="19" spans="1:5" x14ac:dyDescent="0.2">
      <c r="B19" s="1" t="s">
        <v>355</v>
      </c>
      <c r="C19" s="388">
        <v>2720646699</v>
      </c>
      <c r="D19" s="388">
        <v>2893367641</v>
      </c>
      <c r="E19" s="392">
        <v>6.3485252261341119</v>
      </c>
    </row>
    <row r="20" spans="1:5" ht="25.5" x14ac:dyDescent="0.2">
      <c r="A20" s="94"/>
      <c r="B20" s="239" t="s">
        <v>356</v>
      </c>
      <c r="C20" s="388">
        <v>392246673</v>
      </c>
      <c r="D20" s="388">
        <v>474951327</v>
      </c>
      <c r="E20" s="392">
        <v>21.084857996998231</v>
      </c>
    </row>
    <row r="21" spans="1:5" x14ac:dyDescent="0.2">
      <c r="B21" s="13" t="s">
        <v>221</v>
      </c>
      <c r="C21" s="388">
        <v>256101013</v>
      </c>
      <c r="D21" s="388">
        <v>543387387</v>
      </c>
      <c r="E21" s="392">
        <v>112.17697682437515</v>
      </c>
    </row>
    <row r="22" spans="1:5" ht="25.5" x14ac:dyDescent="0.2">
      <c r="B22" s="383" t="s">
        <v>357</v>
      </c>
      <c r="C22" s="388">
        <v>253677176</v>
      </c>
      <c r="D22" s="388">
        <v>335950009</v>
      </c>
      <c r="E22" s="392">
        <v>32.432099054902757</v>
      </c>
    </row>
    <row r="23" spans="1:5" x14ac:dyDescent="0.2">
      <c r="A23" s="93" t="s">
        <v>222</v>
      </c>
      <c r="C23" s="386">
        <v>6612807036</v>
      </c>
      <c r="D23" s="386">
        <v>8086822547</v>
      </c>
      <c r="E23" s="391">
        <v>22.290314884064916</v>
      </c>
    </row>
    <row r="24" spans="1:5" x14ac:dyDescent="0.2">
      <c r="B24" s="13" t="s">
        <v>223</v>
      </c>
      <c r="C24" s="389">
        <v>582448369</v>
      </c>
      <c r="D24" s="389">
        <v>879223337</v>
      </c>
      <c r="E24" s="392">
        <v>50.953008677752862</v>
      </c>
    </row>
    <row r="25" spans="1:5" x14ac:dyDescent="0.2">
      <c r="B25" s="98" t="s">
        <v>224</v>
      </c>
      <c r="C25" s="388">
        <v>213865521</v>
      </c>
      <c r="D25" s="388">
        <v>421925267</v>
      </c>
      <c r="E25" s="392">
        <v>97.285315102288038</v>
      </c>
    </row>
    <row r="26" spans="1:5" x14ac:dyDescent="0.2">
      <c r="B26" s="13" t="s">
        <v>225</v>
      </c>
      <c r="C26" s="388">
        <v>6046216</v>
      </c>
      <c r="D26" s="388">
        <v>49993157</v>
      </c>
      <c r="E26" s="392">
        <v>726.85033085156067</v>
      </c>
    </row>
    <row r="27" spans="1:5" x14ac:dyDescent="0.2">
      <c r="B27" s="1" t="s">
        <v>358</v>
      </c>
      <c r="C27" s="388">
        <v>3732130</v>
      </c>
      <c r="D27" s="388">
        <v>31189153</v>
      </c>
      <c r="E27" s="392">
        <v>735.69310286619168</v>
      </c>
    </row>
    <row r="28" spans="1:5" x14ac:dyDescent="0.2">
      <c r="B28" s="13" t="s">
        <v>226</v>
      </c>
      <c r="C28" s="389">
        <v>339115924</v>
      </c>
      <c r="D28" s="389">
        <v>343668873</v>
      </c>
      <c r="E28" s="392">
        <v>1.3425936907639877</v>
      </c>
    </row>
    <row r="29" spans="1:5" x14ac:dyDescent="0.2">
      <c r="B29" s="98" t="s">
        <v>227</v>
      </c>
      <c r="C29" s="388">
        <v>10084298</v>
      </c>
      <c r="D29" s="388">
        <v>14525975</v>
      </c>
      <c r="E29" s="392">
        <v>44.045475451042797</v>
      </c>
    </row>
    <row r="30" spans="1:5" x14ac:dyDescent="0.2">
      <c r="B30" s="98" t="s">
        <v>228</v>
      </c>
      <c r="C30" s="388">
        <v>4767698</v>
      </c>
      <c r="D30" s="388">
        <v>5803032</v>
      </c>
      <c r="E30" s="392">
        <v>21.715595241141532</v>
      </c>
    </row>
    <row r="31" spans="1:5" x14ac:dyDescent="0.2">
      <c r="B31" s="98" t="s">
        <v>229</v>
      </c>
      <c r="C31" s="388">
        <v>12455657</v>
      </c>
      <c r="D31" s="388">
        <v>12983694</v>
      </c>
      <c r="E31" s="392">
        <v>4.2393347857925114</v>
      </c>
    </row>
    <row r="32" spans="1:5" x14ac:dyDescent="0.2">
      <c r="B32" s="98" t="s">
        <v>230</v>
      </c>
      <c r="C32" s="388">
        <v>175411358</v>
      </c>
      <c r="D32" s="388">
        <v>120915481</v>
      </c>
      <c r="E32" s="392">
        <v>-31.067473407280733</v>
      </c>
    </row>
    <row r="33" spans="2:5" x14ac:dyDescent="0.2">
      <c r="B33" s="98" t="s">
        <v>231</v>
      </c>
      <c r="C33" s="388">
        <v>136396913</v>
      </c>
      <c r="D33" s="388">
        <v>189440691</v>
      </c>
      <c r="E33" s="392">
        <v>38.889280434081378</v>
      </c>
    </row>
    <row r="34" spans="2:5" x14ac:dyDescent="0.2">
      <c r="B34" s="13" t="s">
        <v>232</v>
      </c>
      <c r="C34" s="388">
        <v>19688578</v>
      </c>
      <c r="D34" s="388">
        <v>32446887</v>
      </c>
      <c r="E34" s="392">
        <v>64.800561015630493</v>
      </c>
    </row>
    <row r="35" spans="2:5" x14ac:dyDescent="0.2">
      <c r="B35" s="13" t="s">
        <v>233</v>
      </c>
      <c r="C35" s="389">
        <v>6030358667</v>
      </c>
      <c r="D35" s="389">
        <v>7207599210</v>
      </c>
      <c r="E35" s="392">
        <v>19.521899243609287</v>
      </c>
    </row>
    <row r="36" spans="2:5" x14ac:dyDescent="0.2">
      <c r="B36" s="13" t="s">
        <v>234</v>
      </c>
      <c r="C36" s="388">
        <v>258577420</v>
      </c>
      <c r="D36" s="388">
        <v>445001426</v>
      </c>
      <c r="E36" s="392">
        <v>72.096011322256984</v>
      </c>
    </row>
    <row r="37" spans="2:5" x14ac:dyDescent="0.2">
      <c r="B37" s="13" t="s">
        <v>235</v>
      </c>
      <c r="C37" s="388">
        <v>208965378</v>
      </c>
      <c r="D37" s="388">
        <v>272338592</v>
      </c>
      <c r="E37" s="392">
        <v>30.327135818642649</v>
      </c>
    </row>
    <row r="38" spans="2:5" x14ac:dyDescent="0.2">
      <c r="B38" s="13" t="s">
        <v>236</v>
      </c>
      <c r="C38" s="389">
        <v>1760982034</v>
      </c>
      <c r="D38" s="389">
        <v>2320968561</v>
      </c>
      <c r="E38" s="392">
        <v>31.799672920456384</v>
      </c>
    </row>
    <row r="39" spans="2:5" x14ac:dyDescent="0.2">
      <c r="B39" s="98" t="s">
        <v>237</v>
      </c>
      <c r="C39" s="388">
        <v>319619579</v>
      </c>
      <c r="D39" s="388">
        <v>407764876</v>
      </c>
      <c r="E39" s="392">
        <v>27.578190696509242</v>
      </c>
    </row>
    <row r="40" spans="2:5" x14ac:dyDescent="0.2">
      <c r="B40" s="384" t="s">
        <v>367</v>
      </c>
      <c r="C40" s="388">
        <v>256211231</v>
      </c>
      <c r="D40" s="388">
        <v>638491890</v>
      </c>
      <c r="E40" s="392">
        <v>149.20527000629414</v>
      </c>
    </row>
    <row r="41" spans="2:5" x14ac:dyDescent="0.2">
      <c r="B41" s="98" t="s">
        <v>238</v>
      </c>
      <c r="C41" s="388">
        <v>47584265</v>
      </c>
      <c r="D41" s="388">
        <v>34062095</v>
      </c>
      <c r="E41" s="392">
        <v>-28.417314000752143</v>
      </c>
    </row>
    <row r="42" spans="2:5" x14ac:dyDescent="0.2">
      <c r="B42" s="384" t="s">
        <v>359</v>
      </c>
      <c r="C42" s="388">
        <v>63713280</v>
      </c>
      <c r="D42" s="388">
        <v>67875040</v>
      </c>
      <c r="E42" s="392">
        <v>6.5320134201221469</v>
      </c>
    </row>
    <row r="43" spans="2:5" x14ac:dyDescent="0.2">
      <c r="B43" s="98" t="s">
        <v>239</v>
      </c>
      <c r="C43" s="388">
        <v>451385857</v>
      </c>
      <c r="D43" s="388">
        <v>483803400</v>
      </c>
      <c r="E43" s="392">
        <v>7.18178084166248</v>
      </c>
    </row>
    <row r="44" spans="2:5" x14ac:dyDescent="0.2">
      <c r="B44" s="98" t="s">
        <v>231</v>
      </c>
      <c r="C44" s="388">
        <v>622467822</v>
      </c>
      <c r="D44" s="388">
        <v>688971260</v>
      </c>
      <c r="E44" s="392">
        <v>10.683835477040931</v>
      </c>
    </row>
    <row r="45" spans="2:5" x14ac:dyDescent="0.2">
      <c r="B45" s="13" t="s">
        <v>240</v>
      </c>
      <c r="C45" s="389">
        <v>2253583379</v>
      </c>
      <c r="D45" s="389">
        <v>2238860193</v>
      </c>
      <c r="E45" s="392">
        <v>-0.65332333106455698</v>
      </c>
    </row>
    <row r="46" spans="2:5" x14ac:dyDescent="0.2">
      <c r="B46" s="98" t="s">
        <v>241</v>
      </c>
      <c r="C46" s="388">
        <v>218320669</v>
      </c>
      <c r="D46" s="388">
        <v>233088695</v>
      </c>
      <c r="E46" s="392">
        <v>6.7643737387045118</v>
      </c>
    </row>
    <row r="47" spans="2:5" x14ac:dyDescent="0.2">
      <c r="B47" s="98" t="s">
        <v>242</v>
      </c>
      <c r="C47" s="388">
        <v>205286227</v>
      </c>
      <c r="D47" s="388">
        <v>216505310</v>
      </c>
      <c r="E47" s="392">
        <v>5.4650928919844199</v>
      </c>
    </row>
    <row r="48" spans="2:5" x14ac:dyDescent="0.2">
      <c r="B48" s="98" t="s">
        <v>243</v>
      </c>
      <c r="C48" s="388">
        <v>313224139</v>
      </c>
      <c r="D48" s="388">
        <v>299049756</v>
      </c>
      <c r="E48" s="392">
        <v>-4.5253162943485661</v>
      </c>
    </row>
    <row r="49" spans="1:5" x14ac:dyDescent="0.2">
      <c r="B49" s="98" t="s">
        <v>244</v>
      </c>
      <c r="C49" s="388">
        <v>750497977</v>
      </c>
      <c r="D49" s="388">
        <v>723868535</v>
      </c>
      <c r="E49" s="392">
        <v>-3.5482363465451416</v>
      </c>
    </row>
    <row r="50" spans="1:5" x14ac:dyDescent="0.2">
      <c r="B50" s="98" t="s">
        <v>245</v>
      </c>
      <c r="C50" s="388">
        <v>219848962</v>
      </c>
      <c r="D50" s="388">
        <v>234788014</v>
      </c>
      <c r="E50" s="392">
        <v>6.7951432947861727</v>
      </c>
    </row>
    <row r="51" spans="1:5" x14ac:dyDescent="0.2">
      <c r="B51" s="98" t="s">
        <v>246</v>
      </c>
      <c r="C51" s="388">
        <v>356225585</v>
      </c>
      <c r="D51" s="388">
        <v>350458583</v>
      </c>
      <c r="E51" s="392">
        <v>-1.6189185288305443</v>
      </c>
    </row>
    <row r="52" spans="1:5" x14ac:dyDescent="0.2">
      <c r="B52" s="98" t="s">
        <v>231</v>
      </c>
      <c r="C52" s="388">
        <v>190179820</v>
      </c>
      <c r="D52" s="388">
        <v>181101300</v>
      </c>
      <c r="E52" s="392">
        <v>-4.7736505376858602</v>
      </c>
    </row>
    <row r="53" spans="1:5" x14ac:dyDescent="0.2">
      <c r="B53" s="13" t="s">
        <v>247</v>
      </c>
      <c r="C53" s="388">
        <v>26327773</v>
      </c>
      <c r="D53" s="388">
        <v>35874263</v>
      </c>
      <c r="E53" s="392">
        <v>36.26015007042183</v>
      </c>
    </row>
    <row r="54" spans="1:5" ht="25.5" x14ac:dyDescent="0.2">
      <c r="B54" s="385" t="s">
        <v>360</v>
      </c>
      <c r="C54" s="388">
        <v>1521922683</v>
      </c>
      <c r="D54" s="388">
        <v>1894556175</v>
      </c>
      <c r="E54" s="392">
        <v>24.484390446528355</v>
      </c>
    </row>
    <row r="55" spans="1:5" x14ac:dyDescent="0.2">
      <c r="B55" s="13" t="s">
        <v>248</v>
      </c>
      <c r="C55" s="286" t="s">
        <v>148</v>
      </c>
      <c r="D55" s="286" t="s">
        <v>148</v>
      </c>
      <c r="E55" s="293" t="s">
        <v>149</v>
      </c>
    </row>
    <row r="56" spans="1:5" x14ac:dyDescent="0.2">
      <c r="A56" s="99" t="s">
        <v>249</v>
      </c>
      <c r="C56" s="386">
        <v>1437933795</v>
      </c>
      <c r="D56" s="386">
        <v>3083314303</v>
      </c>
      <c r="E56" s="391">
        <v>114.42672212874724</v>
      </c>
    </row>
    <row r="57" spans="1:5" x14ac:dyDescent="0.2">
      <c r="B57" s="13" t="s">
        <v>250</v>
      </c>
      <c r="C57" s="388">
        <v>187394024</v>
      </c>
      <c r="D57" s="388">
        <v>339385798</v>
      </c>
      <c r="E57" s="392">
        <v>81.10812220991636</v>
      </c>
    </row>
    <row r="58" spans="1:5" x14ac:dyDescent="0.2">
      <c r="B58" s="13" t="s">
        <v>251</v>
      </c>
      <c r="C58" s="388">
        <v>79214281</v>
      </c>
      <c r="D58" s="388">
        <v>384956414</v>
      </c>
      <c r="E58" s="392">
        <v>385.96845056259485</v>
      </c>
    </row>
    <row r="59" spans="1:5" x14ac:dyDescent="0.2">
      <c r="B59" s="13" t="s">
        <v>361</v>
      </c>
      <c r="C59" s="388">
        <v>1171325490</v>
      </c>
      <c r="D59" s="388">
        <v>2358972091</v>
      </c>
      <c r="E59" s="392">
        <v>101.39338818623335</v>
      </c>
    </row>
    <row r="60" spans="1:5" x14ac:dyDescent="0.2">
      <c r="A60" s="93" t="s">
        <v>252</v>
      </c>
      <c r="C60" s="386">
        <v>2842721749</v>
      </c>
      <c r="D60" s="386">
        <v>3124702422</v>
      </c>
      <c r="E60" s="391">
        <v>9.9193905664243758</v>
      </c>
    </row>
    <row r="61" spans="1:5" x14ac:dyDescent="0.2">
      <c r="B61" s="13" t="s">
        <v>253</v>
      </c>
      <c r="C61" s="389">
        <v>1461033322</v>
      </c>
      <c r="D61" s="389">
        <v>1526165475</v>
      </c>
      <c r="E61" s="392">
        <v>4.4579512335037625</v>
      </c>
    </row>
    <row r="62" spans="1:5" x14ac:dyDescent="0.2">
      <c r="B62" s="13" t="s">
        <v>254</v>
      </c>
      <c r="C62" s="388">
        <v>717195558</v>
      </c>
      <c r="D62" s="388">
        <v>757977006</v>
      </c>
      <c r="E62" s="392">
        <v>5.6862382296015275</v>
      </c>
    </row>
    <row r="63" spans="1:5" x14ac:dyDescent="0.2">
      <c r="B63" s="13" t="s">
        <v>255</v>
      </c>
      <c r="C63" s="388">
        <v>164447718</v>
      </c>
      <c r="D63" s="388">
        <v>155083761</v>
      </c>
      <c r="E63" s="392">
        <v>-5.6941848229234777</v>
      </c>
    </row>
    <row r="64" spans="1:5" x14ac:dyDescent="0.2">
      <c r="B64" s="1" t="s">
        <v>362</v>
      </c>
      <c r="C64" s="388">
        <v>579390046</v>
      </c>
      <c r="D64" s="388">
        <v>613104708</v>
      </c>
      <c r="E64" s="392">
        <v>5.8189922717450351</v>
      </c>
    </row>
    <row r="65" spans="1:6" x14ac:dyDescent="0.2">
      <c r="B65" s="13" t="s">
        <v>256</v>
      </c>
      <c r="C65" s="389">
        <v>1381688427</v>
      </c>
      <c r="D65" s="389">
        <v>1598536947</v>
      </c>
      <c r="E65" s="392">
        <v>15.694458733423264</v>
      </c>
    </row>
    <row r="66" spans="1:6" x14ac:dyDescent="0.2">
      <c r="B66" s="13" t="s">
        <v>257</v>
      </c>
      <c r="C66" s="389">
        <v>1255121359</v>
      </c>
      <c r="D66" s="389">
        <v>1460111103</v>
      </c>
      <c r="E66" s="392">
        <v>16.33226480691259</v>
      </c>
    </row>
    <row r="67" spans="1:6" x14ac:dyDescent="0.2">
      <c r="B67" s="98" t="s">
        <v>258</v>
      </c>
      <c r="C67" s="388">
        <v>161375386</v>
      </c>
      <c r="D67" s="388">
        <v>230124827</v>
      </c>
      <c r="E67" s="392">
        <v>42.602185317158593</v>
      </c>
    </row>
    <row r="68" spans="1:6" x14ac:dyDescent="0.2">
      <c r="B68" s="98" t="s">
        <v>259</v>
      </c>
      <c r="C68" s="388">
        <v>108663294</v>
      </c>
      <c r="D68" s="388">
        <v>118909449</v>
      </c>
      <c r="E68" s="392">
        <v>9.4292696483138077</v>
      </c>
    </row>
    <row r="69" spans="1:6" x14ac:dyDescent="0.2">
      <c r="B69" s="98" t="s">
        <v>260</v>
      </c>
      <c r="C69" s="388">
        <v>203468508</v>
      </c>
      <c r="D69" s="388">
        <v>187340584</v>
      </c>
      <c r="E69" s="392">
        <v>-7.9264964187971536</v>
      </c>
    </row>
    <row r="70" spans="1:6" x14ac:dyDescent="0.2">
      <c r="B70" s="98" t="s">
        <v>261</v>
      </c>
      <c r="C70" s="388">
        <v>189215749</v>
      </c>
      <c r="D70" s="388">
        <v>176116803</v>
      </c>
      <c r="E70" s="392">
        <v>-6.9227567309949443</v>
      </c>
    </row>
    <row r="71" spans="1:6" x14ac:dyDescent="0.2">
      <c r="B71" s="98" t="s">
        <v>231</v>
      </c>
      <c r="C71" s="388">
        <v>592398422</v>
      </c>
      <c r="D71" s="388">
        <v>747619440</v>
      </c>
      <c r="E71" s="392">
        <v>26.202132253485306</v>
      </c>
    </row>
    <row r="72" spans="1:6" x14ac:dyDescent="0.2">
      <c r="B72" s="13" t="s">
        <v>262</v>
      </c>
      <c r="C72" s="388">
        <v>35761606</v>
      </c>
      <c r="D72" s="388">
        <v>57819410</v>
      </c>
      <c r="E72" s="392">
        <v>61.6801270054818</v>
      </c>
    </row>
    <row r="73" spans="1:6" x14ac:dyDescent="0.2">
      <c r="B73" s="1" t="s">
        <v>364</v>
      </c>
      <c r="C73" s="388">
        <v>90805462</v>
      </c>
      <c r="D73" s="388">
        <v>80606434</v>
      </c>
      <c r="E73" s="392">
        <v>-11.231734055821443</v>
      </c>
    </row>
    <row r="74" spans="1:6" x14ac:dyDescent="0.2">
      <c r="A74" s="93" t="s">
        <v>146</v>
      </c>
      <c r="C74" s="386">
        <v>142946962</v>
      </c>
      <c r="D74" s="386">
        <v>148221037</v>
      </c>
      <c r="E74" s="391">
        <v>3.6895327653063381</v>
      </c>
    </row>
    <row r="75" spans="1:6" x14ac:dyDescent="0.2">
      <c r="B75" s="13" t="s">
        <v>263</v>
      </c>
      <c r="C75" s="388">
        <v>71802302</v>
      </c>
      <c r="D75" s="388">
        <v>77319617</v>
      </c>
      <c r="E75" s="392">
        <v>7.6840363697531595</v>
      </c>
    </row>
    <row r="76" spans="1:6" x14ac:dyDescent="0.2">
      <c r="A76" s="100"/>
      <c r="B76" s="100" t="s">
        <v>77</v>
      </c>
      <c r="C76" s="390">
        <v>71144660</v>
      </c>
      <c r="D76" s="390">
        <v>70901420</v>
      </c>
      <c r="E76" s="393">
        <v>-0.34189495037294437</v>
      </c>
    </row>
    <row r="77" spans="1:6" s="1" customFormat="1" x14ac:dyDescent="0.2">
      <c r="A77" s="394"/>
      <c r="F77" s="295"/>
    </row>
    <row r="78" spans="1:6" s="5" customFormat="1" ht="12" x14ac:dyDescent="0.2">
      <c r="A78" s="2" t="s">
        <v>174</v>
      </c>
      <c r="B78" s="10"/>
      <c r="C78" s="298"/>
      <c r="E78" s="300"/>
    </row>
    <row r="79" spans="1:6" s="5" customFormat="1" ht="12" x14ac:dyDescent="0.2">
      <c r="A79" s="2" t="s">
        <v>148</v>
      </c>
      <c r="B79" s="5" t="s">
        <v>352</v>
      </c>
      <c r="C79" s="131"/>
      <c r="E79" s="131"/>
    </row>
    <row r="80" spans="1:6" s="5" customFormat="1" ht="12" x14ac:dyDescent="0.2">
      <c r="A80" s="2" t="s">
        <v>149</v>
      </c>
      <c r="B80" s="10" t="s">
        <v>332</v>
      </c>
      <c r="C80" s="131"/>
      <c r="E80" s="131"/>
    </row>
    <row r="81" spans="1:12" s="5" customFormat="1" ht="12" x14ac:dyDescent="0.2">
      <c r="A81" s="10" t="s">
        <v>78</v>
      </c>
      <c r="B81" s="367" t="s">
        <v>365</v>
      </c>
      <c r="C81" s="134"/>
      <c r="D81" s="119"/>
      <c r="E81" s="134"/>
      <c r="F81" s="119"/>
      <c r="G81" s="326"/>
    </row>
    <row r="82" spans="1:12" s="5" customFormat="1" ht="12" x14ac:dyDescent="0.2">
      <c r="A82" s="10" t="s">
        <v>90</v>
      </c>
      <c r="B82" s="5" t="s">
        <v>91</v>
      </c>
      <c r="E82" s="120"/>
    </row>
    <row r="83" spans="1:12" s="352" customFormat="1" ht="12" x14ac:dyDescent="0.2">
      <c r="A83" s="130" t="s">
        <v>92</v>
      </c>
      <c r="B83" s="130" t="s">
        <v>93</v>
      </c>
      <c r="C83" s="351"/>
      <c r="D83" s="5"/>
      <c r="E83" s="351"/>
      <c r="F83" s="5"/>
      <c r="G83" s="351"/>
      <c r="H83" s="5"/>
      <c r="I83" s="351"/>
      <c r="J83" s="5"/>
      <c r="K83" s="120"/>
      <c r="L83" s="120"/>
    </row>
    <row r="84" spans="1:12" s="1" customFormat="1" x14ac:dyDescent="0.2">
      <c r="A84" s="2" t="s">
        <v>290</v>
      </c>
      <c r="B84" s="301"/>
      <c r="C84" s="132"/>
      <c r="D84" s="5"/>
      <c r="E84" s="5"/>
      <c r="F84" s="298"/>
      <c r="G84" s="5"/>
    </row>
  </sheetData>
  <mergeCells count="9">
    <mergeCell ref="A7:E7"/>
    <mergeCell ref="A10:B12"/>
    <mergeCell ref="E10:E11"/>
    <mergeCell ref="A1:E1"/>
    <mergeCell ref="A2:E2"/>
    <mergeCell ref="A3:E3"/>
    <mergeCell ref="A4:E4"/>
    <mergeCell ref="A6:E6"/>
    <mergeCell ref="A8:E8"/>
  </mergeCells>
  <printOptions horizontalCentered="1"/>
  <pageMargins left="0.94488188976377963" right="0.94488188976377963" top="0.78740157480314965" bottom="0.78740157480314965" header="0.51181102362204722" footer="0.51181102362204722"/>
  <pageSetup paperSize="9" scale="68"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B2DDD9-C219-487D-9ACF-70C37772C805}">
  <sheetPr>
    <pageSetUpPr fitToPage="1"/>
  </sheetPr>
  <dimension ref="A1:W40"/>
  <sheetViews>
    <sheetView zoomScale="70" zoomScaleNormal="70" workbookViewId="0">
      <selection activeCell="A26" sqref="A26:A34"/>
    </sheetView>
  </sheetViews>
  <sheetFormatPr defaultRowHeight="15" x14ac:dyDescent="0.25"/>
  <cols>
    <col min="1" max="1" width="4.7109375" customWidth="1"/>
    <col min="2" max="2" width="20.5703125" customWidth="1"/>
    <col min="3" max="3" width="12" customWidth="1"/>
    <col min="4" max="6" width="10.7109375" customWidth="1"/>
    <col min="7" max="7" width="12.85546875" bestFit="1" customWidth="1"/>
    <col min="8" max="10" width="10.7109375" customWidth="1"/>
    <col min="11" max="11" width="12.85546875" bestFit="1" customWidth="1"/>
    <col min="12" max="14" width="10.7109375" customWidth="1"/>
  </cols>
  <sheetData>
    <row r="1" spans="1:14" x14ac:dyDescent="0.25">
      <c r="A1" s="1"/>
      <c r="B1" s="524" t="s">
        <v>0</v>
      </c>
      <c r="C1" s="524"/>
      <c r="D1" s="524"/>
      <c r="E1" s="524"/>
      <c r="F1" s="524"/>
      <c r="G1" s="524"/>
      <c r="H1" s="524"/>
      <c r="I1" s="524"/>
      <c r="J1" s="524"/>
      <c r="K1" s="524"/>
      <c r="L1" s="524"/>
      <c r="M1" s="524"/>
      <c r="N1" s="524"/>
    </row>
    <row r="2" spans="1:14" x14ac:dyDescent="0.25">
      <c r="A2" s="1"/>
      <c r="B2" s="524" t="s">
        <v>1</v>
      </c>
      <c r="C2" s="524"/>
      <c r="D2" s="524"/>
      <c r="E2" s="524"/>
      <c r="F2" s="524"/>
      <c r="G2" s="524"/>
      <c r="H2" s="524"/>
      <c r="I2" s="524"/>
      <c r="J2" s="524"/>
      <c r="K2" s="524"/>
      <c r="L2" s="524"/>
      <c r="M2" s="524"/>
      <c r="N2" s="524"/>
    </row>
    <row r="3" spans="1:14" x14ac:dyDescent="0.25">
      <c r="A3" s="1"/>
      <c r="B3" s="524" t="s">
        <v>178</v>
      </c>
      <c r="C3" s="524"/>
      <c r="D3" s="524"/>
      <c r="E3" s="524"/>
      <c r="F3" s="524"/>
      <c r="G3" s="524"/>
      <c r="H3" s="524"/>
      <c r="I3" s="524"/>
      <c r="J3" s="524"/>
      <c r="K3" s="524"/>
      <c r="L3" s="524"/>
      <c r="M3" s="524"/>
      <c r="N3" s="524"/>
    </row>
    <row r="4" spans="1:14" x14ac:dyDescent="0.25">
      <c r="A4" s="1"/>
      <c r="B4" s="524" t="s">
        <v>2</v>
      </c>
      <c r="C4" s="524"/>
      <c r="D4" s="524"/>
      <c r="E4" s="524"/>
      <c r="F4" s="524"/>
      <c r="G4" s="524"/>
      <c r="H4" s="524"/>
      <c r="I4" s="524"/>
      <c r="J4" s="524"/>
      <c r="K4" s="524"/>
      <c r="L4" s="524"/>
      <c r="M4" s="524"/>
      <c r="N4" s="524"/>
    </row>
    <row r="5" spans="1:14" x14ac:dyDescent="0.25">
      <c r="A5" s="1"/>
      <c r="B5" s="6"/>
      <c r="C5" s="6"/>
      <c r="D5" s="7"/>
      <c r="E5" s="6"/>
      <c r="F5" s="7"/>
      <c r="G5" s="32"/>
      <c r="H5" s="60"/>
      <c r="I5" s="1"/>
      <c r="J5" s="1"/>
      <c r="K5" s="1"/>
      <c r="L5" s="1"/>
      <c r="M5" s="1"/>
      <c r="N5" s="1"/>
    </row>
    <row r="6" spans="1:14" x14ac:dyDescent="0.25">
      <c r="A6" s="537" t="s">
        <v>374</v>
      </c>
      <c r="B6" s="537"/>
      <c r="C6" s="537"/>
      <c r="D6" s="537"/>
      <c r="E6" s="537"/>
      <c r="F6" s="537"/>
      <c r="G6" s="537"/>
      <c r="H6" s="537"/>
      <c r="I6" s="537"/>
      <c r="J6" s="537"/>
      <c r="K6" s="537"/>
      <c r="L6" s="537"/>
      <c r="M6" s="537"/>
      <c r="N6" s="537"/>
    </row>
    <row r="7" spans="1:14" x14ac:dyDescent="0.25">
      <c r="A7" s="537" t="s">
        <v>441</v>
      </c>
      <c r="B7" s="537"/>
      <c r="C7" s="537"/>
      <c r="D7" s="537"/>
      <c r="E7" s="537"/>
      <c r="F7" s="537"/>
      <c r="G7" s="537"/>
      <c r="H7" s="537"/>
      <c r="I7" s="537"/>
      <c r="J7" s="537"/>
      <c r="K7" s="537"/>
      <c r="L7" s="537"/>
      <c r="M7" s="537"/>
      <c r="N7" s="537"/>
    </row>
    <row r="8" spans="1:14" x14ac:dyDescent="0.25">
      <c r="A8" s="401"/>
      <c r="B8" s="401"/>
      <c r="C8" s="303"/>
      <c r="D8" s="303"/>
      <c r="E8" s="303"/>
      <c r="F8" s="303"/>
      <c r="G8" s="303"/>
      <c r="H8" s="303"/>
      <c r="I8" s="303"/>
      <c r="J8" s="303"/>
      <c r="K8" s="303"/>
      <c r="L8" s="303"/>
      <c r="M8" s="303"/>
      <c r="N8" s="303"/>
    </row>
    <row r="9" spans="1:14" ht="14.45" customHeight="1" x14ac:dyDescent="0.25">
      <c r="A9" s="538" t="s">
        <v>370</v>
      </c>
      <c r="B9" s="539"/>
      <c r="C9" s="540" t="s">
        <v>330</v>
      </c>
      <c r="D9" s="541"/>
      <c r="E9" s="541"/>
      <c r="F9" s="486"/>
      <c r="G9" s="540" t="s">
        <v>329</v>
      </c>
      <c r="H9" s="541"/>
      <c r="I9" s="541"/>
      <c r="J9" s="486"/>
      <c r="K9" s="540" t="s">
        <v>328</v>
      </c>
      <c r="L9" s="541"/>
      <c r="M9" s="541"/>
      <c r="N9" s="541"/>
    </row>
    <row r="10" spans="1:14" ht="63.75" x14ac:dyDescent="0.25">
      <c r="A10" s="538"/>
      <c r="B10" s="539"/>
      <c r="C10" s="281" t="s">
        <v>317</v>
      </c>
      <c r="D10" s="281" t="s">
        <v>294</v>
      </c>
      <c r="E10" s="306" t="s">
        <v>318</v>
      </c>
      <c r="F10" s="307" t="s">
        <v>319</v>
      </c>
      <c r="G10" s="281" t="s">
        <v>317</v>
      </c>
      <c r="H10" s="281" t="s">
        <v>294</v>
      </c>
      <c r="I10" s="306" t="s">
        <v>318</v>
      </c>
      <c r="J10" s="306" t="s">
        <v>319</v>
      </c>
      <c r="K10" s="281" t="s">
        <v>317</v>
      </c>
      <c r="L10" s="281" t="s">
        <v>294</v>
      </c>
      <c r="M10" s="306" t="s">
        <v>318</v>
      </c>
      <c r="N10" s="307" t="s">
        <v>319</v>
      </c>
    </row>
    <row r="11" spans="1:14" x14ac:dyDescent="0.25">
      <c r="A11" s="401"/>
      <c r="B11" s="401"/>
      <c r="C11" s="303"/>
      <c r="D11" s="303"/>
      <c r="E11" s="303"/>
      <c r="F11" s="303"/>
      <c r="G11" s="303"/>
      <c r="H11" s="303"/>
      <c r="I11" s="303"/>
      <c r="J11" s="303"/>
      <c r="K11" s="344"/>
      <c r="L11" s="402"/>
      <c r="M11" s="303"/>
      <c r="N11" s="303"/>
    </row>
    <row r="12" spans="1:14" s="310" customFormat="1" ht="12.75" x14ac:dyDescent="0.2">
      <c r="A12" s="310" t="s">
        <v>183</v>
      </c>
      <c r="C12" s="311">
        <v>8064447076</v>
      </c>
      <c r="D12" s="403">
        <v>100</v>
      </c>
      <c r="E12" s="403">
        <v>-4.277411345807403</v>
      </c>
      <c r="F12" s="403">
        <v>8.9739151945362305</v>
      </c>
      <c r="G12" s="311">
        <v>10761849311</v>
      </c>
      <c r="H12" s="403">
        <v>100</v>
      </c>
      <c r="I12" s="403">
        <v>-6.839335217081044</v>
      </c>
      <c r="J12" s="403">
        <v>27.739951052691247</v>
      </c>
      <c r="K12" s="311">
        <v>9688180032</v>
      </c>
      <c r="L12" s="403">
        <v>100</v>
      </c>
      <c r="M12" s="403">
        <v>-9.9766243511937187</v>
      </c>
      <c r="N12" s="403">
        <v>20.134461057253027</v>
      </c>
    </row>
    <row r="13" spans="1:14" s="310" customFormat="1" ht="12.75" x14ac:dyDescent="0.2">
      <c r="C13" s="311"/>
      <c r="D13" s="403"/>
      <c r="E13" s="403"/>
      <c r="F13" s="403"/>
      <c r="G13" s="311"/>
      <c r="H13" s="403"/>
      <c r="I13" s="403"/>
      <c r="J13" s="403"/>
      <c r="K13" s="311"/>
      <c r="L13" s="403"/>
      <c r="M13" s="403"/>
      <c r="N13" s="403"/>
    </row>
    <row r="14" spans="1:14" s="310" customFormat="1" ht="40.9" customHeight="1" x14ac:dyDescent="0.2">
      <c r="A14" s="542" t="s">
        <v>320</v>
      </c>
      <c r="B14" s="542"/>
      <c r="C14" s="311">
        <v>40914450</v>
      </c>
      <c r="D14" s="312">
        <v>0.50734352416748374</v>
      </c>
      <c r="E14" s="312">
        <v>62.120707631631291</v>
      </c>
      <c r="F14" s="312">
        <v>259.31716262879144</v>
      </c>
      <c r="G14" s="311">
        <v>303306296</v>
      </c>
      <c r="H14" s="312">
        <f>G14/G12*100</f>
        <v>2.8183473605227105</v>
      </c>
      <c r="I14" s="312">
        <v>-59.98252350507255</v>
      </c>
      <c r="J14" s="312">
        <v>1101.8304373307967</v>
      </c>
      <c r="K14" s="311">
        <v>63549709</v>
      </c>
      <c r="L14" s="312">
        <v>0.65595095043749907</v>
      </c>
      <c r="M14" s="312">
        <v>-79.047678917947678</v>
      </c>
      <c r="N14" s="312">
        <v>55.323385747578179</v>
      </c>
    </row>
    <row r="15" spans="1:14" s="310" customFormat="1" ht="12.75" x14ac:dyDescent="0.2">
      <c r="A15" s="381"/>
      <c r="B15" s="381"/>
      <c r="C15" s="311"/>
      <c r="D15" s="312"/>
      <c r="E15" s="312"/>
      <c r="F15" s="312"/>
      <c r="G15" s="311"/>
      <c r="H15" s="312"/>
      <c r="I15" s="312"/>
      <c r="J15" s="312"/>
      <c r="K15" s="311"/>
      <c r="L15" s="312"/>
      <c r="M15" s="312"/>
      <c r="N15" s="312"/>
    </row>
    <row r="16" spans="1:14" s="59" customFormat="1" ht="12.75" x14ac:dyDescent="0.2">
      <c r="B16" s="316" t="s">
        <v>321</v>
      </c>
      <c r="C16" s="313">
        <v>75256</v>
      </c>
      <c r="D16" s="314">
        <v>0.18393501562406434</v>
      </c>
      <c r="E16" s="314">
        <v>-88.479049616509243</v>
      </c>
      <c r="F16" s="314">
        <v>-49.999335592319447</v>
      </c>
      <c r="G16" s="313">
        <v>1198</v>
      </c>
      <c r="H16" s="314">
        <v>3.9498026114169417E-4</v>
      </c>
      <c r="I16" s="314">
        <v>-96.538672676316779</v>
      </c>
      <c r="J16" s="314">
        <v>-99.816598031261009</v>
      </c>
      <c r="K16" s="313">
        <v>12340</v>
      </c>
      <c r="L16" s="314">
        <v>1.9417870190404807E-2</v>
      </c>
      <c r="M16" s="314">
        <v>930.05008347245416</v>
      </c>
      <c r="N16" s="314">
        <v>-83.602636334644416</v>
      </c>
    </row>
    <row r="17" spans="1:23" s="59" customFormat="1" ht="12.75" x14ac:dyDescent="0.2">
      <c r="B17" s="316" t="s">
        <v>322</v>
      </c>
      <c r="C17" s="313">
        <v>5968631</v>
      </c>
      <c r="D17" s="314">
        <v>14.588075850952414</v>
      </c>
      <c r="E17" s="314">
        <v>1902.4057865019643</v>
      </c>
      <c r="F17" s="314">
        <v>9358.703369148363</v>
      </c>
      <c r="G17" s="313">
        <v>842083</v>
      </c>
      <c r="H17" s="314">
        <v>0.27763452691400775</v>
      </c>
      <c r="I17" s="314">
        <v>-61.356864469119976</v>
      </c>
      <c r="J17" s="314">
        <v>182.50898269886906</v>
      </c>
      <c r="K17" s="313">
        <v>150597</v>
      </c>
      <c r="L17" s="314">
        <v>0.23697512131802206</v>
      </c>
      <c r="M17" s="314">
        <v>-82.116133445277967</v>
      </c>
      <c r="N17" s="314">
        <v>-97.476858596217454</v>
      </c>
    </row>
    <row r="18" spans="1:23" s="59" customFormat="1" ht="12.75" x14ac:dyDescent="0.2">
      <c r="B18" s="316" t="s">
        <v>323</v>
      </c>
      <c r="C18" s="313">
        <v>27576317</v>
      </c>
      <c r="D18" s="314">
        <v>67.399945496028906</v>
      </c>
      <c r="E18" s="314">
        <v>52.965327702924945</v>
      </c>
      <c r="F18" s="314">
        <v>172.58087011566067</v>
      </c>
      <c r="G18" s="313">
        <v>17023312</v>
      </c>
      <c r="H18" s="314">
        <v>5.6125811512992794</v>
      </c>
      <c r="I18" s="314">
        <v>-14.543438250595731</v>
      </c>
      <c r="J18" s="314">
        <v>-5.5719986585179289</v>
      </c>
      <c r="K18" s="313">
        <v>17157946</v>
      </c>
      <c r="L18" s="314">
        <v>26.999251876983415</v>
      </c>
      <c r="M18" s="314">
        <v>0.79088017654849185</v>
      </c>
      <c r="N18" s="314">
        <v>-37.780139385545944</v>
      </c>
    </row>
    <row r="19" spans="1:23" s="59" customFormat="1" ht="12.75" x14ac:dyDescent="0.2">
      <c r="B19" s="316" t="s">
        <v>324</v>
      </c>
      <c r="C19" s="313">
        <v>2633697</v>
      </c>
      <c r="D19" s="314">
        <v>6.4370827421607766</v>
      </c>
      <c r="E19" s="314">
        <v>136.13950869441251</v>
      </c>
      <c r="F19" s="314">
        <v>1792.1868264505563</v>
      </c>
      <c r="G19" s="313">
        <v>2408846</v>
      </c>
      <c r="H19" s="314">
        <v>0.79419584484985428</v>
      </c>
      <c r="I19" s="314">
        <v>-76.405509533508379</v>
      </c>
      <c r="J19" s="314">
        <v>115.97917716445774</v>
      </c>
      <c r="K19" s="313">
        <v>1805273</v>
      </c>
      <c r="L19" s="314">
        <v>2.840725832434575</v>
      </c>
      <c r="M19" s="314">
        <v>-25.05652084026957</v>
      </c>
      <c r="N19" s="314">
        <v>-31.454795293460101</v>
      </c>
    </row>
    <row r="20" spans="1:23" s="59" customFormat="1" ht="12.75" x14ac:dyDescent="0.2">
      <c r="B20" s="316" t="s">
        <v>325</v>
      </c>
      <c r="C20" s="313">
        <v>624415</v>
      </c>
      <c r="D20" s="314">
        <v>1.5261478524091121</v>
      </c>
      <c r="E20" s="314">
        <v>15.360455814348771</v>
      </c>
      <c r="F20" s="314">
        <v>191.91639161859172</v>
      </c>
      <c r="G20" s="313">
        <v>872822</v>
      </c>
      <c r="H20" s="314">
        <v>0.28776916651937878</v>
      </c>
      <c r="I20" s="314">
        <v>138.10188910864079</v>
      </c>
      <c r="J20" s="314">
        <v>61.253563358970432</v>
      </c>
      <c r="K20" s="313">
        <v>245076</v>
      </c>
      <c r="L20" s="314">
        <v>0.38564456683822107</v>
      </c>
      <c r="M20" s="314">
        <v>-71.921422695578258</v>
      </c>
      <c r="N20" s="314">
        <v>-60.751103032438358</v>
      </c>
    </row>
    <row r="21" spans="1:23" s="59" customFormat="1" ht="12.75" x14ac:dyDescent="0.2">
      <c r="B21" s="316" t="s">
        <v>326</v>
      </c>
      <c r="C21" s="313">
        <v>1385921</v>
      </c>
      <c r="D21" s="314">
        <v>3.3873631443169834</v>
      </c>
      <c r="E21" s="314">
        <v>0.69853600977107799</v>
      </c>
      <c r="F21" s="314">
        <v>895.12533118883334</v>
      </c>
      <c r="G21" s="313">
        <v>220584</v>
      </c>
      <c r="H21" s="314">
        <v>7.2726482407078033E-2</v>
      </c>
      <c r="I21" s="314">
        <v>-53.411394971613959</v>
      </c>
      <c r="J21" s="314">
        <v>-83.972761891060642</v>
      </c>
      <c r="K21" s="313">
        <v>281499</v>
      </c>
      <c r="L21" s="314">
        <v>0.44295875532647988</v>
      </c>
      <c r="M21" s="314">
        <v>27.615330214340105</v>
      </c>
      <c r="N21" s="314">
        <v>-79.688669123276142</v>
      </c>
    </row>
    <row r="22" spans="1:23" s="59" customFormat="1" ht="12.75" x14ac:dyDescent="0.2">
      <c r="B22" s="316" t="s">
        <v>327</v>
      </c>
      <c r="C22" s="313">
        <v>2650213</v>
      </c>
      <c r="D22" s="314">
        <v>6.4774498985077393</v>
      </c>
      <c r="E22" s="314">
        <v>-17.823617144646718</v>
      </c>
      <c r="F22" s="314">
        <v>369.89342255271691</v>
      </c>
      <c r="G22" s="313">
        <v>3290910</v>
      </c>
      <c r="H22" s="314">
        <v>1.0850120961551026</v>
      </c>
      <c r="I22" s="314">
        <v>71.25064786656759</v>
      </c>
      <c r="J22" s="314">
        <v>2.0427716951470165</v>
      </c>
      <c r="K22" s="313">
        <v>3292514</v>
      </c>
      <c r="L22" s="314">
        <v>5.1810056282083048</v>
      </c>
      <c r="M22" s="314">
        <v>4.8740318027529206E-2</v>
      </c>
      <c r="N22" s="314">
        <v>24.235825573265245</v>
      </c>
    </row>
    <row r="23" spans="1:23" s="59" customFormat="1" ht="14.25" x14ac:dyDescent="0.2">
      <c r="B23" s="316" t="s">
        <v>371</v>
      </c>
      <c r="C23" s="317" t="s">
        <v>148</v>
      </c>
      <c r="D23" s="318" t="s">
        <v>149</v>
      </c>
      <c r="E23" s="318" t="s">
        <v>149</v>
      </c>
      <c r="F23" s="318" t="s">
        <v>149</v>
      </c>
      <c r="G23" s="313">
        <v>278646541</v>
      </c>
      <c r="H23" s="314">
        <v>91.869685751594147</v>
      </c>
      <c r="I23" s="314">
        <v>-61.450576146864059</v>
      </c>
      <c r="J23" s="318" t="s">
        <v>149</v>
      </c>
      <c r="K23" s="313">
        <v>40604464</v>
      </c>
      <c r="L23" s="314">
        <v>63.894020348700579</v>
      </c>
      <c r="M23" s="318">
        <v>-85.427967684694849</v>
      </c>
      <c r="N23" s="318" t="s">
        <v>149</v>
      </c>
    </row>
    <row r="24" spans="1:23" x14ac:dyDescent="0.25">
      <c r="A24" s="404"/>
      <c r="B24" s="404"/>
      <c r="C24" s="319"/>
      <c r="D24" s="319"/>
      <c r="E24" s="319"/>
      <c r="F24" s="319"/>
      <c r="G24" s="319"/>
      <c r="H24" s="319"/>
      <c r="I24" s="319"/>
      <c r="J24" s="319"/>
      <c r="K24" s="319"/>
      <c r="L24" s="319"/>
      <c r="M24" s="319"/>
      <c r="N24" s="319"/>
    </row>
    <row r="25" spans="1:23" x14ac:dyDescent="0.25">
      <c r="A25" s="401"/>
      <c r="B25" s="401"/>
      <c r="C25" s="303"/>
      <c r="D25" s="303"/>
      <c r="E25" s="303"/>
      <c r="F25" s="303"/>
      <c r="G25" s="303"/>
      <c r="H25" s="303"/>
      <c r="I25" s="303"/>
      <c r="J25" s="303"/>
      <c r="K25" s="303"/>
      <c r="L25" s="303"/>
      <c r="M25" s="303"/>
      <c r="N25" s="303"/>
    </row>
    <row r="26" spans="1:23" s="405" customFormat="1" ht="12.75" x14ac:dyDescent="0.2">
      <c r="A26" s="2" t="s">
        <v>174</v>
      </c>
      <c r="B26" s="10"/>
      <c r="C26" s="298"/>
      <c r="D26" s="5"/>
      <c r="E26" s="300"/>
      <c r="F26" s="5"/>
      <c r="G26" s="347"/>
      <c r="H26" s="5"/>
      <c r="I26" s="314"/>
      <c r="J26" s="314"/>
      <c r="K26" s="314"/>
      <c r="L26" s="5"/>
      <c r="M26" s="5"/>
      <c r="N26" s="5"/>
    </row>
    <row r="27" spans="1:23" s="405" customFormat="1" ht="12.75" x14ac:dyDescent="0.2">
      <c r="A27" s="2" t="s">
        <v>148</v>
      </c>
      <c r="B27" s="5" t="s">
        <v>352</v>
      </c>
      <c r="C27" s="5"/>
      <c r="D27" s="298"/>
      <c r="E27" s="5"/>
      <c r="F27" s="300"/>
      <c r="G27" s="322"/>
      <c r="H27" s="325"/>
      <c r="I27" s="314"/>
      <c r="J27" s="314"/>
      <c r="K27" s="314"/>
      <c r="L27" s="5"/>
      <c r="M27" s="5"/>
      <c r="N27" s="5"/>
    </row>
    <row r="28" spans="1:23" s="405" customFormat="1" ht="12.75" x14ac:dyDescent="0.2">
      <c r="A28" s="2" t="s">
        <v>149</v>
      </c>
      <c r="B28" s="10" t="s">
        <v>312</v>
      </c>
      <c r="C28" s="134"/>
      <c r="D28" s="119"/>
      <c r="E28" s="134"/>
      <c r="F28" s="119"/>
      <c r="G28" s="326"/>
      <c r="H28" s="119"/>
      <c r="I28" s="314"/>
      <c r="J28" s="314"/>
      <c r="K28" s="314"/>
      <c r="L28" s="5"/>
      <c r="M28" s="5"/>
      <c r="N28" s="5"/>
    </row>
    <row r="29" spans="1:23" s="1" customFormat="1" ht="12.75" x14ac:dyDescent="0.2">
      <c r="A29" s="10" t="s">
        <v>313</v>
      </c>
      <c r="B29" s="5" t="s">
        <v>314</v>
      </c>
      <c r="C29" s="5"/>
      <c r="D29" s="298"/>
      <c r="E29" s="5"/>
      <c r="F29" s="300"/>
      <c r="G29" s="294"/>
      <c r="H29" s="295"/>
      <c r="I29" s="296"/>
      <c r="J29" s="299"/>
    </row>
    <row r="30" spans="1:23" s="5" customFormat="1" ht="12" x14ac:dyDescent="0.2">
      <c r="A30" s="10" t="s">
        <v>307</v>
      </c>
      <c r="B30" s="5" t="s">
        <v>443</v>
      </c>
      <c r="C30" s="134"/>
      <c r="D30" s="119"/>
      <c r="E30" s="134"/>
      <c r="F30" s="119"/>
      <c r="G30" s="326"/>
      <c r="H30" s="119"/>
      <c r="I30" s="119"/>
      <c r="J30" s="119"/>
      <c r="K30" s="119"/>
      <c r="L30" s="119"/>
      <c r="M30" s="119"/>
      <c r="N30" s="119"/>
      <c r="O30" s="119"/>
      <c r="P30" s="119"/>
      <c r="Q30" s="119"/>
      <c r="R30" s="119"/>
      <c r="S30" s="119"/>
      <c r="T30" s="119"/>
      <c r="U30" s="119"/>
      <c r="V30" s="119"/>
      <c r="W30" s="119"/>
    </row>
    <row r="31" spans="1:23" s="405" customFormat="1" ht="12.75" x14ac:dyDescent="0.2">
      <c r="A31" s="10" t="s">
        <v>90</v>
      </c>
      <c r="B31" s="5" t="s">
        <v>91</v>
      </c>
      <c r="C31" s="298"/>
      <c r="D31" s="5"/>
      <c r="E31" s="300"/>
      <c r="F31" s="5"/>
      <c r="G31" s="347"/>
      <c r="H31" s="5"/>
      <c r="I31" s="314"/>
      <c r="J31" s="314"/>
      <c r="K31" s="314"/>
      <c r="L31" s="5"/>
      <c r="M31" s="5"/>
      <c r="N31" s="5"/>
    </row>
    <row r="32" spans="1:23" s="405" customFormat="1" ht="12" x14ac:dyDescent="0.2">
      <c r="A32" s="2" t="s">
        <v>92</v>
      </c>
      <c r="B32" s="5" t="s">
        <v>93</v>
      </c>
      <c r="C32" s="298"/>
      <c r="D32" s="5"/>
      <c r="E32" s="298"/>
      <c r="F32" s="5"/>
      <c r="G32" s="347"/>
      <c r="H32" s="5"/>
      <c r="I32" s="5"/>
      <c r="J32" s="5"/>
      <c r="K32" s="5"/>
      <c r="L32" s="5"/>
      <c r="M32" s="5"/>
      <c r="N32" s="5"/>
    </row>
    <row r="33" spans="1:14" s="406" customFormat="1" ht="12" x14ac:dyDescent="0.2">
      <c r="A33" s="474" t="s">
        <v>372</v>
      </c>
      <c r="B33" s="367" t="s">
        <v>373</v>
      </c>
      <c r="C33" s="298"/>
      <c r="D33" s="5"/>
      <c r="E33" s="298"/>
      <c r="F33" s="5"/>
      <c r="G33" s="347"/>
      <c r="H33" s="5"/>
      <c r="I33" s="5"/>
      <c r="J33" s="5"/>
      <c r="K33" s="5"/>
      <c r="L33" s="5"/>
      <c r="M33" s="5"/>
      <c r="N33" s="5"/>
    </row>
    <row r="34" spans="1:14" s="405" customFormat="1" ht="12" x14ac:dyDescent="0.2">
      <c r="A34" s="2" t="s">
        <v>290</v>
      </c>
      <c r="B34" s="5"/>
      <c r="C34" s="5"/>
      <c r="D34" s="5"/>
      <c r="E34" s="120"/>
      <c r="F34" s="5"/>
      <c r="G34" s="5"/>
      <c r="H34" s="5"/>
      <c r="I34" s="5"/>
      <c r="J34" s="5"/>
      <c r="K34" s="5"/>
      <c r="L34" s="5"/>
      <c r="M34" s="5"/>
      <c r="N34" s="5"/>
    </row>
    <row r="36" spans="1:14" x14ac:dyDescent="0.25">
      <c r="B36" s="407"/>
    </row>
    <row r="37" spans="1:14" s="409" customFormat="1" ht="15.75" x14ac:dyDescent="0.25">
      <c r="B37" s="408"/>
    </row>
    <row r="38" spans="1:14" s="410" customFormat="1" x14ac:dyDescent="0.25"/>
    <row r="39" spans="1:14" s="410" customFormat="1" x14ac:dyDescent="0.25"/>
    <row r="40" spans="1:14" s="410" customFormat="1" x14ac:dyDescent="0.25">
      <c r="B40" s="411"/>
    </row>
  </sheetData>
  <mergeCells count="11">
    <mergeCell ref="A7:N7"/>
    <mergeCell ref="B1:N1"/>
    <mergeCell ref="B2:N2"/>
    <mergeCell ref="B3:N3"/>
    <mergeCell ref="B4:N4"/>
    <mergeCell ref="A6:N6"/>
    <mergeCell ref="A9:B10"/>
    <mergeCell ref="C9:F9"/>
    <mergeCell ref="G9:J9"/>
    <mergeCell ref="K9:N9"/>
    <mergeCell ref="A14:B14"/>
  </mergeCells>
  <pageMargins left="0.7" right="0.7" top="0.75" bottom="0.75" header="0.3" footer="0.3"/>
  <pageSetup paperSize="9" scale="82"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B4C783-FFAD-4AF4-AA4C-1FCB1B71A9DE}">
  <sheetPr>
    <pageSetUpPr fitToPage="1"/>
  </sheetPr>
  <dimension ref="A1:Z64"/>
  <sheetViews>
    <sheetView topLeftCell="A10" zoomScale="70" zoomScaleNormal="70" workbookViewId="0">
      <selection activeCell="A43" sqref="A43:A51"/>
    </sheetView>
  </sheetViews>
  <sheetFormatPr defaultColWidth="9.140625" defaultRowHeight="12.75" x14ac:dyDescent="0.2"/>
  <cols>
    <col min="1" max="1" width="4.85546875" style="50" customWidth="1"/>
    <col min="2" max="2" width="30" style="24" customWidth="1"/>
    <col min="3" max="3" width="14" style="30" customWidth="1"/>
    <col min="4" max="4" width="9.42578125" style="26" bestFit="1" customWidth="1"/>
    <col min="5" max="5" width="11" style="24" bestFit="1" customWidth="1"/>
    <col min="6" max="6" width="9.42578125" style="26" bestFit="1" customWidth="1"/>
    <col min="7" max="7" width="12.7109375" style="53" bestFit="1" customWidth="1"/>
    <col min="8" max="8" width="9.42578125" style="26" bestFit="1" customWidth="1"/>
    <col min="9" max="9" width="9.7109375" style="53" bestFit="1" customWidth="1"/>
    <col min="10" max="10" width="9.42578125" style="83" bestFit="1" customWidth="1"/>
    <col min="11" max="11" width="12.140625" style="26" customWidth="1"/>
    <col min="12" max="12" width="13.42578125" style="26" customWidth="1"/>
    <col min="13" max="16384" width="9.140625" style="13"/>
  </cols>
  <sheetData>
    <row r="1" spans="1:13" s="1" customFormat="1" x14ac:dyDescent="0.2">
      <c r="A1" s="484" t="s">
        <v>0</v>
      </c>
      <c r="B1" s="484"/>
      <c r="C1" s="484"/>
      <c r="D1" s="484"/>
      <c r="E1" s="484"/>
      <c r="F1" s="484"/>
      <c r="G1" s="484"/>
      <c r="H1" s="484"/>
      <c r="I1" s="484"/>
      <c r="J1" s="484"/>
      <c r="K1" s="484"/>
      <c r="L1" s="484"/>
    </row>
    <row r="2" spans="1:13" s="1" customFormat="1" x14ac:dyDescent="0.2">
      <c r="A2" s="484" t="s">
        <v>1</v>
      </c>
      <c r="B2" s="484"/>
      <c r="C2" s="484"/>
      <c r="D2" s="484"/>
      <c r="E2" s="484"/>
      <c r="F2" s="484"/>
      <c r="G2" s="484"/>
      <c r="H2" s="484"/>
      <c r="I2" s="484"/>
      <c r="J2" s="484"/>
      <c r="K2" s="484"/>
      <c r="L2" s="484"/>
    </row>
    <row r="3" spans="1:13" s="1" customFormat="1" x14ac:dyDescent="0.2">
      <c r="A3" s="484" t="s">
        <v>178</v>
      </c>
      <c r="B3" s="484"/>
      <c r="C3" s="484"/>
      <c r="D3" s="484"/>
      <c r="E3" s="484"/>
      <c r="F3" s="484"/>
      <c r="G3" s="484"/>
      <c r="H3" s="484"/>
      <c r="I3" s="484"/>
      <c r="J3" s="484"/>
      <c r="K3" s="484"/>
      <c r="L3" s="484"/>
    </row>
    <row r="4" spans="1:13" s="1" customFormat="1" x14ac:dyDescent="0.2">
      <c r="A4" s="484" t="s">
        <v>2</v>
      </c>
      <c r="B4" s="484"/>
      <c r="C4" s="484"/>
      <c r="D4" s="484"/>
      <c r="E4" s="484"/>
      <c r="F4" s="484"/>
      <c r="G4" s="484"/>
      <c r="H4" s="484"/>
      <c r="I4" s="484"/>
      <c r="J4" s="484"/>
      <c r="K4" s="484"/>
      <c r="L4" s="484"/>
    </row>
    <row r="5" spans="1:13" s="30" customFormat="1" ht="12.75" customHeight="1" x14ac:dyDescent="0.2">
      <c r="A5" s="32"/>
      <c r="B5" s="32"/>
      <c r="C5" s="32"/>
      <c r="D5" s="60"/>
      <c r="E5" s="32"/>
      <c r="F5" s="60"/>
      <c r="G5" s="61"/>
      <c r="H5" s="60"/>
      <c r="I5" s="61"/>
      <c r="J5" s="60"/>
      <c r="K5" s="60"/>
      <c r="L5" s="60"/>
    </row>
    <row r="6" spans="1:13" s="1" customFormat="1" ht="12.75" customHeight="1" x14ac:dyDescent="0.2">
      <c r="A6" s="558" t="s">
        <v>375</v>
      </c>
      <c r="B6" s="558"/>
      <c r="C6" s="558"/>
      <c r="D6" s="558"/>
      <c r="E6" s="558"/>
      <c r="F6" s="558"/>
      <c r="G6" s="558"/>
      <c r="H6" s="558"/>
      <c r="I6" s="558"/>
      <c r="J6" s="558"/>
      <c r="K6" s="558"/>
      <c r="L6" s="558"/>
    </row>
    <row r="7" spans="1:13" s="1" customFormat="1" ht="12.75" customHeight="1" x14ac:dyDescent="0.2">
      <c r="A7" s="548" t="s">
        <v>441</v>
      </c>
      <c r="B7" s="548"/>
      <c r="C7" s="548"/>
      <c r="D7" s="548"/>
      <c r="E7" s="548"/>
      <c r="F7" s="548"/>
      <c r="G7" s="548"/>
      <c r="H7" s="548"/>
      <c r="I7" s="548"/>
      <c r="J7" s="548"/>
      <c r="K7" s="548"/>
      <c r="L7" s="548"/>
    </row>
    <row r="8" spans="1:13" s="30" customFormat="1" x14ac:dyDescent="0.2">
      <c r="A8" s="62"/>
      <c r="B8" s="62"/>
      <c r="C8" s="62"/>
      <c r="D8" s="399"/>
      <c r="E8" s="62"/>
      <c r="F8" s="399"/>
      <c r="G8" s="400"/>
      <c r="H8" s="399"/>
      <c r="I8" s="400"/>
      <c r="J8" s="399"/>
      <c r="K8" s="399"/>
      <c r="L8" s="399"/>
    </row>
    <row r="9" spans="1:13" s="50" customFormat="1" ht="25.15" customHeight="1" x14ac:dyDescent="0.2">
      <c r="A9" s="508" t="s">
        <v>151</v>
      </c>
      <c r="B9" s="489"/>
      <c r="C9" s="544" t="s">
        <v>334</v>
      </c>
      <c r="D9" s="544"/>
      <c r="E9" s="544"/>
      <c r="F9" s="544"/>
      <c r="G9" s="543">
        <v>2022</v>
      </c>
      <c r="H9" s="543"/>
      <c r="I9" s="543"/>
      <c r="J9" s="543"/>
      <c r="K9" s="553" t="s">
        <v>335</v>
      </c>
      <c r="L9" s="554"/>
    </row>
    <row r="10" spans="1:13" s="50" customFormat="1" ht="25.5" x14ac:dyDescent="0.2">
      <c r="A10" s="486"/>
      <c r="B10" s="489"/>
      <c r="C10" s="340" t="s">
        <v>279</v>
      </c>
      <c r="D10" s="341" t="s">
        <v>294</v>
      </c>
      <c r="E10" s="342" t="s">
        <v>280</v>
      </c>
      <c r="F10" s="341" t="s">
        <v>294</v>
      </c>
      <c r="G10" s="340" t="s">
        <v>277</v>
      </c>
      <c r="H10" s="341" t="s">
        <v>294</v>
      </c>
      <c r="I10" s="342" t="s">
        <v>278</v>
      </c>
      <c r="J10" s="341" t="s">
        <v>294</v>
      </c>
      <c r="K10" s="63" t="s">
        <v>152</v>
      </c>
      <c r="L10" s="64" t="s">
        <v>6</v>
      </c>
    </row>
    <row r="11" spans="1:13" x14ac:dyDescent="0.2">
      <c r="A11" s="486"/>
      <c r="B11" s="489"/>
      <c r="C11" s="234" t="s">
        <v>9</v>
      </c>
      <c r="D11" s="343" t="s">
        <v>10</v>
      </c>
      <c r="E11" s="234" t="s">
        <v>11</v>
      </c>
      <c r="F11" s="343" t="s">
        <v>12</v>
      </c>
      <c r="G11" s="234" t="s">
        <v>13</v>
      </c>
      <c r="H11" s="343" t="s">
        <v>14</v>
      </c>
      <c r="I11" s="234" t="s">
        <v>15</v>
      </c>
      <c r="J11" s="343" t="s">
        <v>16</v>
      </c>
      <c r="K11" s="343" t="s">
        <v>153</v>
      </c>
      <c r="L11" s="236" t="s">
        <v>154</v>
      </c>
    </row>
    <row r="12" spans="1:13" x14ac:dyDescent="0.2">
      <c r="A12" s="33"/>
      <c r="B12" s="33"/>
      <c r="C12" s="176"/>
      <c r="D12" s="177"/>
      <c r="E12" s="176"/>
      <c r="F12" s="177"/>
      <c r="G12" s="176"/>
      <c r="H12" s="177"/>
      <c r="I12" s="176"/>
      <c r="J12" s="177"/>
      <c r="K12" s="177"/>
      <c r="L12" s="177"/>
    </row>
    <row r="13" spans="1:13" s="68" customFormat="1" x14ac:dyDescent="0.2">
      <c r="A13" s="65"/>
      <c r="B13" s="54" t="s">
        <v>183</v>
      </c>
      <c r="C13" s="66">
        <v>8064447076</v>
      </c>
      <c r="D13" s="291">
        <v>99.999999999999986</v>
      </c>
      <c r="E13" s="66">
        <v>16489257969</v>
      </c>
      <c r="F13" s="290">
        <v>99.999999999999986</v>
      </c>
      <c r="G13" s="66">
        <v>9688180032</v>
      </c>
      <c r="H13" s="291">
        <v>99.999999999999986</v>
      </c>
      <c r="I13" s="66">
        <v>20450029343</v>
      </c>
      <c r="J13" s="291">
        <v>100</v>
      </c>
      <c r="K13" s="271">
        <v>20.134461057253027</v>
      </c>
      <c r="L13" s="271">
        <v>24.020312990713698</v>
      </c>
    </row>
    <row r="14" spans="1:13" s="68" customFormat="1" x14ac:dyDescent="0.2">
      <c r="A14" s="65"/>
      <c r="B14" s="54"/>
      <c r="C14" s="66"/>
      <c r="D14" s="291"/>
      <c r="E14" s="66"/>
      <c r="F14" s="290"/>
      <c r="G14" s="66"/>
      <c r="H14" s="291"/>
      <c r="I14" s="66"/>
      <c r="J14" s="291"/>
      <c r="K14" s="271"/>
      <c r="L14" s="271"/>
    </row>
    <row r="15" spans="1:13" x14ac:dyDescent="0.2">
      <c r="B15" s="55" t="s">
        <v>155</v>
      </c>
      <c r="C15" s="69">
        <f>SUM(C17:C26)</f>
        <v>6570802610</v>
      </c>
      <c r="D15" s="290">
        <f>C15/C13*100</f>
        <v>81.47865003113327</v>
      </c>
      <c r="E15" s="69">
        <f>SUM(E17:E26)</f>
        <v>13258231292</v>
      </c>
      <c r="F15" s="290">
        <f>E15/E13*100</f>
        <v>80.405263335230927</v>
      </c>
      <c r="G15" s="69">
        <f>SUM(G17:G26)</f>
        <v>7475391553</v>
      </c>
      <c r="H15" s="290">
        <f>G15/G13*100</f>
        <v>77.159915776841743</v>
      </c>
      <c r="I15" s="69">
        <f>SUM(I17:I26)</f>
        <v>15420657537</v>
      </c>
      <c r="J15" s="290">
        <f>I15/I13*100</f>
        <v>75.406530124507896</v>
      </c>
      <c r="K15" s="271">
        <f>(G15-C15)/C15*100</f>
        <v>13.766795271300957</v>
      </c>
      <c r="L15" s="271">
        <f>(I15-E15)/E15*100</f>
        <v>16.310065780077355</v>
      </c>
      <c r="M15" s="25"/>
    </row>
    <row r="16" spans="1:13" x14ac:dyDescent="0.2">
      <c r="C16" s="71"/>
      <c r="D16" s="225"/>
      <c r="E16" s="71"/>
      <c r="F16" s="289"/>
      <c r="G16" s="70"/>
      <c r="H16" s="225"/>
      <c r="I16" s="71"/>
      <c r="J16" s="225"/>
      <c r="K16" s="225"/>
      <c r="L16" s="225"/>
    </row>
    <row r="17" spans="1:13" x14ac:dyDescent="0.2">
      <c r="A17" s="50">
        <v>1</v>
      </c>
      <c r="B17" s="29" t="s">
        <v>156</v>
      </c>
      <c r="C17" s="72">
        <v>1989763947</v>
      </c>
      <c r="D17" s="289">
        <v>24.673284209671216</v>
      </c>
      <c r="E17" s="72">
        <v>4066652809</v>
      </c>
      <c r="F17" s="289">
        <v>24.662436700580194</v>
      </c>
      <c r="G17" s="70">
        <v>1772683761</v>
      </c>
      <c r="H17" s="289">
        <v>18.297386662353883</v>
      </c>
      <c r="I17" s="72">
        <v>3842775312</v>
      </c>
      <c r="J17" s="289">
        <v>18.79105035766305</v>
      </c>
      <c r="K17" s="225">
        <v>-10.909846181869732</v>
      </c>
      <c r="L17" s="225">
        <v>-5.5052031121154865</v>
      </c>
      <c r="M17" s="30"/>
    </row>
    <row r="18" spans="1:13" x14ac:dyDescent="0.2">
      <c r="A18" s="50">
        <v>2</v>
      </c>
      <c r="B18" s="29" t="s">
        <v>161</v>
      </c>
      <c r="C18" s="72">
        <v>716797071</v>
      </c>
      <c r="D18" s="289">
        <v>8.8883597876561975</v>
      </c>
      <c r="E18" s="72">
        <v>1269395842</v>
      </c>
      <c r="F18" s="289">
        <v>7.6983199873910584</v>
      </c>
      <c r="G18" s="70">
        <v>1046757293</v>
      </c>
      <c r="H18" s="289">
        <v>10.804478132554999</v>
      </c>
      <c r="I18" s="72">
        <v>2107438268</v>
      </c>
      <c r="J18" s="289">
        <v>10.305306817182498</v>
      </c>
      <c r="K18" s="225">
        <v>46.032585141520485</v>
      </c>
      <c r="L18" s="225">
        <v>66.018998823851518</v>
      </c>
      <c r="M18" s="30"/>
    </row>
    <row r="19" spans="1:13" ht="14.25" x14ac:dyDescent="0.2">
      <c r="A19" s="50">
        <v>3</v>
      </c>
      <c r="B19" s="29" t="s">
        <v>281</v>
      </c>
      <c r="C19" s="72">
        <v>771488886</v>
      </c>
      <c r="D19" s="289">
        <v>9.5665441006609182</v>
      </c>
      <c r="E19" s="72">
        <v>1498608841</v>
      </c>
      <c r="F19" s="289">
        <v>9.0883946616482216</v>
      </c>
      <c r="G19" s="70">
        <v>908059454</v>
      </c>
      <c r="H19" s="289">
        <v>9.3728589993237641</v>
      </c>
      <c r="I19" s="72">
        <v>1866600630</v>
      </c>
      <c r="J19" s="289">
        <v>9.1276183456378917</v>
      </c>
      <c r="K19" s="225">
        <v>17.702208091173976</v>
      </c>
      <c r="L19" s="225">
        <v>24.555559725274566</v>
      </c>
      <c r="M19" s="30"/>
    </row>
    <row r="20" spans="1:13" x14ac:dyDescent="0.2">
      <c r="A20" s="50">
        <v>4</v>
      </c>
      <c r="B20" s="29" t="s">
        <v>166</v>
      </c>
      <c r="C20" s="72">
        <v>560859965</v>
      </c>
      <c r="D20" s="289">
        <v>6.9547231163452432</v>
      </c>
      <c r="E20" s="72">
        <v>1115573415</v>
      </c>
      <c r="F20" s="289">
        <v>6.7654555292742167</v>
      </c>
      <c r="G20" s="70">
        <v>705260932</v>
      </c>
      <c r="H20" s="289">
        <v>7.2796018413213561</v>
      </c>
      <c r="I20" s="72">
        <v>1287909495</v>
      </c>
      <c r="J20" s="289">
        <v>6.2978369047712324</v>
      </c>
      <c r="K20" s="225">
        <v>25.746349536644143</v>
      </c>
      <c r="L20" s="225">
        <v>15.448206068983804</v>
      </c>
      <c r="M20" s="30"/>
    </row>
    <row r="21" spans="1:13" ht="14.25" x14ac:dyDescent="0.2">
      <c r="A21" s="50">
        <v>5</v>
      </c>
      <c r="B21" s="29" t="s">
        <v>282</v>
      </c>
      <c r="C21" s="72">
        <v>512349428</v>
      </c>
      <c r="D21" s="289">
        <v>6.3531873068491578</v>
      </c>
      <c r="E21" s="72">
        <v>1072562336</v>
      </c>
      <c r="F21" s="289">
        <v>6.5046125060110631</v>
      </c>
      <c r="G21" s="70">
        <v>610968304</v>
      </c>
      <c r="H21" s="289">
        <v>6.3063269053834192</v>
      </c>
      <c r="I21" s="72">
        <v>1376255429</v>
      </c>
      <c r="J21" s="289">
        <v>6.729845742109358</v>
      </c>
      <c r="K21" s="225">
        <v>19.248362662366425</v>
      </c>
      <c r="L21" s="225">
        <v>28.314726595061046</v>
      </c>
      <c r="M21" s="30"/>
    </row>
    <row r="22" spans="1:13" x14ac:dyDescent="0.2">
      <c r="A22" s="50">
        <v>6</v>
      </c>
      <c r="B22" s="29" t="s">
        <v>159</v>
      </c>
      <c r="C22" s="72">
        <v>483671525</v>
      </c>
      <c r="D22" s="289">
        <v>5.9975782647197082</v>
      </c>
      <c r="E22" s="72">
        <v>948380557</v>
      </c>
      <c r="F22" s="289">
        <v>5.7515053666027098</v>
      </c>
      <c r="G22" s="70">
        <v>572437494</v>
      </c>
      <c r="H22" s="289">
        <v>5.9086174297880758</v>
      </c>
      <c r="I22" s="72">
        <v>1137330308</v>
      </c>
      <c r="J22" s="289">
        <v>5.5615094185148717</v>
      </c>
      <c r="K22" s="225">
        <v>18.352531503689406</v>
      </c>
      <c r="L22" s="225">
        <v>19.923410450094249</v>
      </c>
      <c r="M22" s="30"/>
    </row>
    <row r="23" spans="1:13" x14ac:dyDescent="0.2">
      <c r="A23" s="50">
        <v>7</v>
      </c>
      <c r="B23" s="29" t="s">
        <v>162</v>
      </c>
      <c r="C23" s="72">
        <v>391562687</v>
      </c>
      <c r="D23" s="289">
        <v>4.8554188936932894</v>
      </c>
      <c r="E23" s="72">
        <v>840158256</v>
      </c>
      <c r="F23" s="289">
        <v>5.0951853478155744</v>
      </c>
      <c r="G23" s="70">
        <v>521268088</v>
      </c>
      <c r="H23" s="289">
        <v>5.3804541851849841</v>
      </c>
      <c r="I23" s="72">
        <v>1094146047</v>
      </c>
      <c r="J23" s="289">
        <v>5.3503397410748645</v>
      </c>
      <c r="K23" s="225">
        <v>33.125066638435861</v>
      </c>
      <c r="L23" s="225">
        <v>30.23094627543599</v>
      </c>
      <c r="M23" s="30"/>
    </row>
    <row r="24" spans="1:13" x14ac:dyDescent="0.2">
      <c r="A24" s="50">
        <v>8</v>
      </c>
      <c r="B24" s="29" t="s">
        <v>158</v>
      </c>
      <c r="C24" s="72">
        <v>588921980</v>
      </c>
      <c r="D24" s="289">
        <v>7.3026950818816436</v>
      </c>
      <c r="E24" s="72">
        <v>1134569395</v>
      </c>
      <c r="F24" s="289">
        <v>6.8806576810976212</v>
      </c>
      <c r="G24" s="70">
        <v>485922703</v>
      </c>
      <c r="H24" s="289">
        <v>5.0156242080039828</v>
      </c>
      <c r="I24" s="72">
        <v>1102688041</v>
      </c>
      <c r="J24" s="289">
        <v>5.3921098229497044</v>
      </c>
      <c r="K24" s="225">
        <v>-17.489460488467422</v>
      </c>
      <c r="L24" s="225">
        <v>-2.8099959456424406</v>
      </c>
      <c r="M24" s="30"/>
    </row>
    <row r="25" spans="1:13" ht="14.25" x14ac:dyDescent="0.2">
      <c r="A25" s="50">
        <v>9</v>
      </c>
      <c r="B25" s="29" t="s">
        <v>283</v>
      </c>
      <c r="C25" s="72">
        <v>339306313</v>
      </c>
      <c r="D25" s="289">
        <v>4.2074343076760243</v>
      </c>
      <c r="E25" s="72">
        <v>751542640</v>
      </c>
      <c r="F25" s="289">
        <v>4.557771134473783</v>
      </c>
      <c r="G25" s="70">
        <v>432192158</v>
      </c>
      <c r="H25" s="289">
        <v>4.4610252552334071</v>
      </c>
      <c r="I25" s="72">
        <v>894311733</v>
      </c>
      <c r="J25" s="289">
        <v>4.3731562336663394</v>
      </c>
      <c r="K25" s="225">
        <v>27.375218627305653</v>
      </c>
      <c r="L25" s="225">
        <v>18.9968054241074</v>
      </c>
      <c r="M25" s="30"/>
    </row>
    <row r="26" spans="1:13" x14ac:dyDescent="0.2">
      <c r="A26" s="50">
        <v>10</v>
      </c>
      <c r="B26" s="29" t="s">
        <v>157</v>
      </c>
      <c r="C26" s="72">
        <v>216080808</v>
      </c>
      <c r="D26" s="289">
        <v>2.6794249619798731</v>
      </c>
      <c r="E26" s="72">
        <v>560787201</v>
      </c>
      <c r="F26" s="289">
        <v>3.4009244203364797</v>
      </c>
      <c r="G26" s="70">
        <v>419841366</v>
      </c>
      <c r="H26" s="289">
        <v>4.3335421576938753</v>
      </c>
      <c r="I26" s="72">
        <v>711202274</v>
      </c>
      <c r="J26" s="289">
        <v>3.4777567409380907</v>
      </c>
      <c r="K26" s="225">
        <v>94.298313619782476</v>
      </c>
      <c r="L26" s="225">
        <v>26.822130164843049</v>
      </c>
      <c r="M26" s="30"/>
    </row>
    <row r="27" spans="1:13" x14ac:dyDescent="0.2">
      <c r="B27" s="29"/>
      <c r="C27" s="72"/>
      <c r="D27" s="289"/>
      <c r="E27" s="72"/>
      <c r="F27" s="289"/>
      <c r="G27" s="70"/>
      <c r="H27" s="289"/>
      <c r="I27" s="72"/>
      <c r="J27" s="289"/>
      <c r="K27" s="225"/>
      <c r="L27" s="225"/>
      <c r="M27" s="30"/>
    </row>
    <row r="28" spans="1:13" s="68" customFormat="1" x14ac:dyDescent="0.2">
      <c r="A28" s="65"/>
      <c r="B28" s="73" t="s">
        <v>164</v>
      </c>
      <c r="C28" s="74">
        <f>SUM(C30:C40)</f>
        <v>1493644466</v>
      </c>
      <c r="D28" s="290">
        <f>C28/C13*100</f>
        <v>18.521349968866733</v>
      </c>
      <c r="E28" s="74">
        <f>SUM(E30:E40)</f>
        <v>3231026677</v>
      </c>
      <c r="F28" s="290">
        <f>E28/E13*100</f>
        <v>19.594736664769076</v>
      </c>
      <c r="G28" s="69">
        <f>SUM(G30:G40)</f>
        <v>2212788479</v>
      </c>
      <c r="H28" s="290">
        <f>G28/G13*100</f>
        <v>22.840084223158254</v>
      </c>
      <c r="I28" s="74">
        <f>SUM(I30:I40)</f>
        <v>5029371806</v>
      </c>
      <c r="J28" s="290">
        <f>I28/I13*100</f>
        <v>24.593469875492101</v>
      </c>
      <c r="K28" s="271">
        <f>(G28-C28)/C28*100</f>
        <v>48.146933850053173</v>
      </c>
      <c r="L28" s="271">
        <f>(I28-E28)/E28*100</f>
        <v>55.658628317787795</v>
      </c>
      <c r="M28" s="75"/>
    </row>
    <row r="29" spans="1:13" x14ac:dyDescent="0.2">
      <c r="B29" s="29"/>
      <c r="C29" s="72"/>
      <c r="D29" s="289"/>
      <c r="E29" s="72"/>
      <c r="F29" s="289"/>
      <c r="G29" s="70"/>
      <c r="H29" s="289"/>
      <c r="I29" s="72"/>
      <c r="J29" s="289"/>
      <c r="K29" s="225"/>
      <c r="L29" s="225"/>
      <c r="M29" s="30"/>
    </row>
    <row r="30" spans="1:13" x14ac:dyDescent="0.2">
      <c r="A30" s="50">
        <v>11</v>
      </c>
      <c r="B30" s="29" t="s">
        <v>165</v>
      </c>
      <c r="C30" s="72">
        <v>280148827</v>
      </c>
      <c r="D30" s="289">
        <v>3.4738752001204154</v>
      </c>
      <c r="E30" s="72">
        <v>656720279</v>
      </c>
      <c r="F30" s="289">
        <v>3.9827157791735806</v>
      </c>
      <c r="G30" s="70">
        <v>256662858</v>
      </c>
      <c r="H30" s="289">
        <v>2.6492370822202327</v>
      </c>
      <c r="I30" s="72">
        <v>630378842</v>
      </c>
      <c r="J30" s="289">
        <v>3.0825327016744715</v>
      </c>
      <c r="K30" s="225">
        <v>-8.3833900900109786</v>
      </c>
      <c r="L30" s="225">
        <v>-4.0110588697079059</v>
      </c>
      <c r="M30" s="30"/>
    </row>
    <row r="31" spans="1:13" x14ac:dyDescent="0.2">
      <c r="A31" s="50">
        <v>12</v>
      </c>
      <c r="B31" s="29" t="s">
        <v>172</v>
      </c>
      <c r="C31" s="76">
        <v>134368869</v>
      </c>
      <c r="D31" s="289">
        <v>1.6661882424634562</v>
      </c>
      <c r="E31" s="72">
        <v>230338873</v>
      </c>
      <c r="F31" s="289">
        <v>1.3969025982432917</v>
      </c>
      <c r="G31" s="70">
        <v>209093555</v>
      </c>
      <c r="H31" s="289">
        <v>2.1582335826684189</v>
      </c>
      <c r="I31" s="72">
        <v>382075200</v>
      </c>
      <c r="J31" s="289">
        <v>1.8683357054975744</v>
      </c>
      <c r="K31" s="225">
        <v>55.611605988884214</v>
      </c>
      <c r="L31" s="225">
        <v>65.875258059459199</v>
      </c>
      <c r="M31" s="30"/>
    </row>
    <row r="32" spans="1:13" x14ac:dyDescent="0.2">
      <c r="A32" s="50">
        <v>13</v>
      </c>
      <c r="B32" s="29" t="s">
        <v>264</v>
      </c>
      <c r="C32" s="70">
        <v>7651610</v>
      </c>
      <c r="D32" s="289">
        <v>9.4880776423859073E-2</v>
      </c>
      <c r="E32" s="70">
        <v>95830057</v>
      </c>
      <c r="F32" s="289">
        <v>0.58116658239055785</v>
      </c>
      <c r="G32" s="70">
        <v>195649667</v>
      </c>
      <c r="H32" s="289">
        <v>2.0194677055315893</v>
      </c>
      <c r="I32" s="72">
        <v>458872528</v>
      </c>
      <c r="J32" s="289">
        <v>2.2438722228878905</v>
      </c>
      <c r="K32" s="225">
        <v>2456.9738525617486</v>
      </c>
      <c r="L32" s="225">
        <v>378.83987797273255</v>
      </c>
      <c r="M32" s="30"/>
    </row>
    <row r="33" spans="1:26" x14ac:dyDescent="0.2">
      <c r="A33" s="50">
        <v>14</v>
      </c>
      <c r="B33" s="29" t="s">
        <v>163</v>
      </c>
      <c r="C33" s="70">
        <v>134530135</v>
      </c>
      <c r="D33" s="289">
        <v>1.6681879579861725</v>
      </c>
      <c r="E33" s="70">
        <v>287294930</v>
      </c>
      <c r="F33" s="289">
        <v>1.7423156975293725</v>
      </c>
      <c r="G33" s="70">
        <v>137142956</v>
      </c>
      <c r="H33" s="289">
        <v>1.4155698546787698</v>
      </c>
      <c r="I33" s="72">
        <v>287628261</v>
      </c>
      <c r="J33" s="289">
        <v>1.4064931456856542</v>
      </c>
      <c r="K33" s="225">
        <v>1.9421826938626152</v>
      </c>
      <c r="L33" s="225">
        <v>0.11602397577987755</v>
      </c>
      <c r="M33" s="30"/>
    </row>
    <row r="34" spans="1:26" x14ac:dyDescent="0.2">
      <c r="A34" s="50">
        <v>15</v>
      </c>
      <c r="B34" s="29" t="s">
        <v>168</v>
      </c>
      <c r="C34" s="70">
        <v>125817301</v>
      </c>
      <c r="D34" s="289">
        <v>1.5601478912848905</v>
      </c>
      <c r="E34" s="70">
        <v>273153337</v>
      </c>
      <c r="F34" s="289">
        <v>1.6565532391665625</v>
      </c>
      <c r="G34" s="70">
        <v>125697920</v>
      </c>
      <c r="H34" s="289">
        <v>1.2974358402178792</v>
      </c>
      <c r="I34" s="72">
        <v>324877204</v>
      </c>
      <c r="J34" s="289">
        <v>1.588639304868307</v>
      </c>
      <c r="K34" s="225">
        <v>-9.4884407033968277E-2</v>
      </c>
      <c r="L34" s="225">
        <v>18.935835662150446</v>
      </c>
      <c r="M34" s="30"/>
    </row>
    <row r="35" spans="1:26" x14ac:dyDescent="0.2">
      <c r="A35" s="50">
        <v>16</v>
      </c>
      <c r="B35" s="29" t="s">
        <v>265</v>
      </c>
      <c r="C35" s="70">
        <v>51915411</v>
      </c>
      <c r="D35" s="289">
        <v>0.64375660861488682</v>
      </c>
      <c r="E35" s="70">
        <v>116614142</v>
      </c>
      <c r="F35" s="289">
        <v>0.70721279404589321</v>
      </c>
      <c r="G35" s="70">
        <v>122260530</v>
      </c>
      <c r="H35" s="289">
        <v>1.2619555953354935</v>
      </c>
      <c r="I35" s="72">
        <v>242580876</v>
      </c>
      <c r="J35" s="289">
        <v>1.1862128505113119</v>
      </c>
      <c r="K35" s="225">
        <v>135.49949358967802</v>
      </c>
      <c r="L35" s="225">
        <v>108.0201181774334</v>
      </c>
      <c r="M35" s="30"/>
    </row>
    <row r="36" spans="1:26" x14ac:dyDescent="0.2">
      <c r="A36" s="50">
        <v>17</v>
      </c>
      <c r="B36" s="24" t="s">
        <v>266</v>
      </c>
      <c r="C36" s="72">
        <v>52133713</v>
      </c>
      <c r="D36" s="289">
        <v>0.64646357659350584</v>
      </c>
      <c r="E36" s="72">
        <v>143579468</v>
      </c>
      <c r="F36" s="289">
        <v>0.87074547726726759</v>
      </c>
      <c r="G36" s="70">
        <v>111851984</v>
      </c>
      <c r="H36" s="289">
        <v>1.154520081486446</v>
      </c>
      <c r="I36" s="72">
        <v>229452119</v>
      </c>
      <c r="J36" s="289">
        <v>1.1220136418950466</v>
      </c>
      <c r="K36" s="225">
        <v>114.54827896106306</v>
      </c>
      <c r="L36" s="225">
        <v>59.808447681391328</v>
      </c>
      <c r="M36" s="30"/>
    </row>
    <row r="37" spans="1:26" x14ac:dyDescent="0.2">
      <c r="A37" s="50">
        <v>18</v>
      </c>
      <c r="B37" s="24" t="s">
        <v>267</v>
      </c>
      <c r="C37" s="286" t="s">
        <v>148</v>
      </c>
      <c r="D37" s="293" t="s">
        <v>149</v>
      </c>
      <c r="E37" s="286" t="s">
        <v>148</v>
      </c>
      <c r="F37" s="293" t="s">
        <v>149</v>
      </c>
      <c r="G37" s="70">
        <v>99836533</v>
      </c>
      <c r="H37" s="289">
        <v>1.0304983254877649</v>
      </c>
      <c r="I37" s="72">
        <v>99839364</v>
      </c>
      <c r="J37" s="289">
        <v>0.48821134838212249</v>
      </c>
      <c r="K37" s="293" t="s">
        <v>149</v>
      </c>
      <c r="L37" s="293" t="s">
        <v>149</v>
      </c>
      <c r="M37" s="30"/>
    </row>
    <row r="38" spans="1:26" x14ac:dyDescent="0.2">
      <c r="A38" s="50">
        <v>19</v>
      </c>
      <c r="B38" s="24" t="s">
        <v>268</v>
      </c>
      <c r="C38" s="70">
        <v>35293861</v>
      </c>
      <c r="D38" s="289">
        <v>0.43764762379103994</v>
      </c>
      <c r="E38" s="70">
        <v>84288746</v>
      </c>
      <c r="F38" s="289">
        <v>0.51117367536164349</v>
      </c>
      <c r="G38" s="70">
        <v>94046633</v>
      </c>
      <c r="H38" s="289">
        <v>0.97073581095071038</v>
      </c>
      <c r="I38" s="72">
        <v>204655698</v>
      </c>
      <c r="J38" s="289">
        <v>1.0007599234572893</v>
      </c>
      <c r="K38" s="225">
        <v>166.46739782876122</v>
      </c>
      <c r="L38" s="225">
        <v>142.80311158028144</v>
      </c>
      <c r="M38" s="30"/>
    </row>
    <row r="39" spans="1:26" x14ac:dyDescent="0.2">
      <c r="A39" s="50">
        <v>20</v>
      </c>
      <c r="B39" s="24" t="s">
        <v>269</v>
      </c>
      <c r="C39" s="70">
        <v>56688518</v>
      </c>
      <c r="D39" s="289">
        <v>0.70294364220836014</v>
      </c>
      <c r="E39" s="70">
        <v>112722089</v>
      </c>
      <c r="F39" s="289">
        <v>0.68360922736437779</v>
      </c>
      <c r="G39" s="70">
        <v>80179577</v>
      </c>
      <c r="H39" s="289">
        <v>0.82760205461879666</v>
      </c>
      <c r="I39" s="72">
        <v>159423161</v>
      </c>
      <c r="J39" s="289">
        <v>0.77957424082900006</v>
      </c>
      <c r="K39" s="225">
        <v>41.438830699366669</v>
      </c>
      <c r="L39" s="225">
        <v>41.430275480434005</v>
      </c>
      <c r="M39" s="30"/>
    </row>
    <row r="40" spans="1:26" x14ac:dyDescent="0.2">
      <c r="A40" s="50">
        <v>21</v>
      </c>
      <c r="B40" s="24" t="s">
        <v>77</v>
      </c>
      <c r="C40" s="70">
        <v>615096221</v>
      </c>
      <c r="D40" s="289">
        <v>7.627258449380145</v>
      </c>
      <c r="E40" s="70">
        <v>1230484756</v>
      </c>
      <c r="F40" s="289">
        <v>7.4623415942265323</v>
      </c>
      <c r="G40" s="70">
        <v>780366266</v>
      </c>
      <c r="H40" s="289">
        <v>8.0548282899621491</v>
      </c>
      <c r="I40" s="70">
        <v>2009588553</v>
      </c>
      <c r="J40" s="289">
        <v>9.8268247898034335</v>
      </c>
      <c r="K40" s="225">
        <v>26.868974212085096</v>
      </c>
      <c r="L40" s="225">
        <v>63.316818286532261</v>
      </c>
      <c r="M40" s="30"/>
    </row>
    <row r="41" spans="1:26" x14ac:dyDescent="0.2">
      <c r="A41" s="77"/>
      <c r="B41" s="78"/>
      <c r="C41" s="81"/>
      <c r="D41" s="80"/>
      <c r="E41" s="81"/>
      <c r="F41" s="82"/>
      <c r="G41" s="79"/>
      <c r="H41" s="80"/>
      <c r="I41" s="81"/>
      <c r="J41" s="80"/>
      <c r="K41" s="80"/>
      <c r="L41" s="80"/>
    </row>
    <row r="42" spans="1:26" s="5" customFormat="1" ht="12" x14ac:dyDescent="0.2">
      <c r="A42" s="3"/>
      <c r="B42" s="133"/>
      <c r="C42" s="127"/>
      <c r="D42" s="120"/>
      <c r="E42" s="133"/>
      <c r="F42" s="120"/>
      <c r="G42" s="346"/>
      <c r="H42" s="120"/>
      <c r="I42" s="346"/>
      <c r="J42" s="128"/>
      <c r="K42" s="120"/>
      <c r="L42" s="120"/>
    </row>
    <row r="43" spans="1:26" s="5" customFormat="1" ht="12" x14ac:dyDescent="0.2">
      <c r="A43" s="473" t="s">
        <v>174</v>
      </c>
      <c r="B43" s="133"/>
      <c r="C43" s="330"/>
      <c r="D43" s="120"/>
      <c r="E43" s="133"/>
      <c r="F43" s="120"/>
      <c r="G43" s="346"/>
      <c r="H43" s="120"/>
      <c r="I43" s="346"/>
      <c r="J43" s="347"/>
      <c r="K43" s="120"/>
      <c r="L43" s="120"/>
    </row>
    <row r="44" spans="1:26" s="5" customFormat="1" ht="12" x14ac:dyDescent="0.2">
      <c r="A44" s="472" t="s">
        <v>78</v>
      </c>
      <c r="B44" s="133" t="s">
        <v>176</v>
      </c>
      <c r="C44" s="330"/>
      <c r="D44" s="120"/>
      <c r="E44" s="155"/>
      <c r="F44" s="120"/>
      <c r="G44" s="346"/>
      <c r="H44" s="120"/>
      <c r="I44" s="346"/>
      <c r="J44" s="347"/>
      <c r="K44" s="120"/>
      <c r="L44" s="120"/>
    </row>
    <row r="45" spans="1:26" s="5" customFormat="1" ht="12" x14ac:dyDescent="0.2">
      <c r="A45" s="473" t="s">
        <v>80</v>
      </c>
      <c r="B45" s="133" t="s">
        <v>175</v>
      </c>
      <c r="C45" s="330"/>
      <c r="D45" s="120"/>
      <c r="E45" s="133"/>
      <c r="F45" s="120"/>
      <c r="G45" s="346"/>
      <c r="H45" s="120"/>
      <c r="I45" s="346"/>
      <c r="J45" s="347"/>
      <c r="K45" s="120"/>
      <c r="L45" s="120"/>
      <c r="M45" s="330"/>
      <c r="N45" s="330"/>
      <c r="O45" s="330"/>
      <c r="P45" s="330"/>
      <c r="Q45" s="330"/>
      <c r="R45" s="330"/>
      <c r="S45" s="330"/>
      <c r="T45" s="330"/>
      <c r="U45" s="330"/>
      <c r="V45" s="330"/>
      <c r="W45" s="330"/>
      <c r="X45" s="330"/>
      <c r="Y45" s="330"/>
      <c r="Z45" s="330"/>
    </row>
    <row r="46" spans="1:26" s="127" customFormat="1" ht="12" x14ac:dyDescent="0.2">
      <c r="A46" s="473" t="s">
        <v>81</v>
      </c>
      <c r="B46" s="133" t="s">
        <v>177</v>
      </c>
      <c r="C46" s="330"/>
      <c r="D46" s="120"/>
      <c r="E46" s="133"/>
      <c r="F46" s="120"/>
      <c r="G46" s="346"/>
      <c r="H46" s="120"/>
      <c r="I46" s="346"/>
      <c r="J46" s="347"/>
      <c r="K46" s="120"/>
      <c r="L46" s="120"/>
      <c r="M46" s="5"/>
      <c r="N46" s="5"/>
      <c r="O46" s="5"/>
      <c r="P46" s="5"/>
      <c r="Q46" s="5"/>
      <c r="R46" s="5"/>
      <c r="S46" s="5"/>
      <c r="T46" s="5"/>
      <c r="U46" s="5"/>
      <c r="V46" s="5"/>
      <c r="W46" s="5"/>
      <c r="X46" s="5"/>
      <c r="Y46" s="5"/>
      <c r="Z46" s="5"/>
    </row>
    <row r="47" spans="1:26" s="5" customFormat="1" ht="12" x14ac:dyDescent="0.2">
      <c r="A47" s="473" t="s">
        <v>148</v>
      </c>
      <c r="B47" s="5" t="s">
        <v>352</v>
      </c>
      <c r="C47" s="131"/>
      <c r="E47" s="131"/>
    </row>
    <row r="48" spans="1:26" s="5" customFormat="1" ht="12" x14ac:dyDescent="0.2">
      <c r="A48" s="473" t="s">
        <v>149</v>
      </c>
      <c r="B48" s="10" t="s">
        <v>312</v>
      </c>
      <c r="C48" s="131"/>
      <c r="E48" s="131"/>
    </row>
    <row r="49" spans="1:26" s="127" customFormat="1" ht="12" x14ac:dyDescent="0.2">
      <c r="A49" s="473" t="s">
        <v>90</v>
      </c>
      <c r="B49" s="133" t="s">
        <v>91</v>
      </c>
      <c r="C49" s="330"/>
      <c r="D49" s="120"/>
      <c r="E49" s="155"/>
      <c r="F49" s="120"/>
      <c r="G49" s="346"/>
      <c r="H49" s="120"/>
      <c r="I49" s="346"/>
      <c r="J49" s="347"/>
      <c r="K49" s="120"/>
      <c r="L49" s="120"/>
      <c r="M49" s="330"/>
      <c r="N49" s="330"/>
      <c r="O49" s="330"/>
      <c r="P49" s="330"/>
      <c r="Q49" s="330"/>
      <c r="R49" s="330"/>
      <c r="S49" s="330"/>
      <c r="T49" s="330"/>
      <c r="U49" s="330"/>
      <c r="V49" s="330"/>
      <c r="W49" s="330"/>
      <c r="X49" s="330"/>
      <c r="Y49" s="330"/>
      <c r="Z49" s="330"/>
    </row>
    <row r="50" spans="1:26" s="352" customFormat="1" ht="12" x14ac:dyDescent="0.2">
      <c r="A50" s="471" t="s">
        <v>92</v>
      </c>
      <c r="B50" s="130" t="s">
        <v>93</v>
      </c>
      <c r="C50" s="351"/>
      <c r="D50" s="5"/>
      <c r="E50" s="351"/>
      <c r="F50" s="5"/>
      <c r="G50" s="351"/>
      <c r="H50" s="5"/>
      <c r="I50" s="351"/>
      <c r="J50" s="5"/>
      <c r="K50" s="120"/>
      <c r="L50" s="120"/>
    </row>
    <row r="51" spans="1:26" s="5" customFormat="1" ht="12" x14ac:dyDescent="0.2">
      <c r="A51" s="473" t="s">
        <v>290</v>
      </c>
      <c r="B51" s="133"/>
      <c r="C51" s="330"/>
      <c r="D51" s="120"/>
      <c r="E51" s="133"/>
      <c r="F51" s="120"/>
      <c r="G51" s="346"/>
      <c r="H51" s="120"/>
      <c r="I51" s="346"/>
      <c r="J51" s="347"/>
      <c r="K51" s="120"/>
      <c r="L51" s="120"/>
    </row>
    <row r="54" spans="1:26" x14ac:dyDescent="0.2">
      <c r="B54" s="84"/>
      <c r="C54" s="53"/>
    </row>
    <row r="55" spans="1:26" x14ac:dyDescent="0.2">
      <c r="B55" s="84"/>
      <c r="C55" s="53"/>
    </row>
    <row r="56" spans="1:26" x14ac:dyDescent="0.2">
      <c r="B56" s="84"/>
      <c r="C56" s="53"/>
    </row>
    <row r="57" spans="1:26" x14ac:dyDescent="0.2">
      <c r="B57" s="84"/>
      <c r="C57" s="53"/>
    </row>
    <row r="58" spans="1:26" x14ac:dyDescent="0.2">
      <c r="B58" s="84"/>
      <c r="C58" s="53"/>
    </row>
    <row r="59" spans="1:26" x14ac:dyDescent="0.2">
      <c r="B59" s="84"/>
      <c r="C59" s="53"/>
    </row>
    <row r="60" spans="1:26" x14ac:dyDescent="0.2">
      <c r="C60" s="53"/>
    </row>
    <row r="63" spans="1:26" x14ac:dyDescent="0.2">
      <c r="B63" s="13"/>
      <c r="C63" s="53"/>
      <c r="E63" s="13"/>
      <c r="G63" s="13"/>
      <c r="I63" s="13"/>
      <c r="J63" s="26"/>
    </row>
    <row r="64" spans="1:26" x14ac:dyDescent="0.2">
      <c r="B64" s="13"/>
      <c r="E64" s="13"/>
      <c r="G64" s="13"/>
      <c r="I64" s="13"/>
      <c r="J64" s="26"/>
    </row>
  </sheetData>
  <mergeCells count="10">
    <mergeCell ref="A9:B11"/>
    <mergeCell ref="G9:J9"/>
    <mergeCell ref="C9:F9"/>
    <mergeCell ref="K9:L9"/>
    <mergeCell ref="A1:L1"/>
    <mergeCell ref="A2:L2"/>
    <mergeCell ref="A3:L3"/>
    <mergeCell ref="A4:L4"/>
    <mergeCell ref="A6:L6"/>
    <mergeCell ref="A7:L7"/>
  </mergeCells>
  <pageMargins left="1.1023622047244095" right="1.1023622047244095" top="0.35433070866141736" bottom="0.35433070866141736" header="0.31496062992125984" footer="0.31496062992125984"/>
  <pageSetup paperSize="9" scale="83"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764F90-C721-4298-8388-27BD55C2FBEA}">
  <sheetPr codeName="Sheet11">
    <pageSetUpPr fitToPage="1"/>
  </sheetPr>
  <dimension ref="A1:Z30"/>
  <sheetViews>
    <sheetView zoomScale="70" zoomScaleNormal="70" zoomScaleSheetLayoutView="85" workbookViewId="0">
      <selection activeCell="L41" sqref="L41"/>
    </sheetView>
  </sheetViews>
  <sheetFormatPr defaultColWidth="8.85546875" defaultRowHeight="12.75" x14ac:dyDescent="0.2"/>
  <cols>
    <col min="1" max="1" width="4.85546875" style="59" customWidth="1"/>
    <col min="2" max="2" width="23.42578125" style="59" customWidth="1"/>
    <col min="3" max="3" width="12.42578125" style="59" bestFit="1" customWidth="1"/>
    <col min="4" max="4" width="10" style="59" bestFit="1" customWidth="1"/>
    <col min="5" max="5" width="12.85546875" style="59" bestFit="1" customWidth="1"/>
    <col min="6" max="6" width="10" style="59" bestFit="1" customWidth="1"/>
    <col min="7" max="7" width="12.42578125" style="59" bestFit="1" customWidth="1"/>
    <col min="8" max="8" width="10" style="59" bestFit="1" customWidth="1"/>
    <col min="9" max="9" width="13.140625" style="59" bestFit="1" customWidth="1"/>
    <col min="10" max="10" width="10" style="59" bestFit="1" customWidth="1"/>
    <col min="11" max="11" width="11.140625" style="59" bestFit="1" customWidth="1"/>
    <col min="12" max="12" width="15" style="59" bestFit="1" customWidth="1"/>
    <col min="13" max="13" width="11.42578125" style="59" customWidth="1"/>
    <col min="14" max="16384" width="8.85546875" style="59"/>
  </cols>
  <sheetData>
    <row r="1" spans="1:18" s="1" customFormat="1" x14ac:dyDescent="0.2">
      <c r="A1" s="524" t="s">
        <v>0</v>
      </c>
      <c r="B1" s="524"/>
      <c r="C1" s="524"/>
      <c r="D1" s="524"/>
      <c r="E1" s="524"/>
      <c r="F1" s="524"/>
      <c r="G1" s="524"/>
      <c r="H1" s="524"/>
      <c r="I1" s="524"/>
      <c r="J1" s="524"/>
      <c r="K1" s="524"/>
      <c r="L1" s="524"/>
    </row>
    <row r="2" spans="1:18" s="1" customFormat="1" x14ac:dyDescent="0.2">
      <c r="A2" s="524" t="s">
        <v>1</v>
      </c>
      <c r="B2" s="524"/>
      <c r="C2" s="524"/>
      <c r="D2" s="524"/>
      <c r="E2" s="524"/>
      <c r="F2" s="524"/>
      <c r="G2" s="524"/>
      <c r="H2" s="524"/>
      <c r="I2" s="524"/>
      <c r="J2" s="524"/>
      <c r="K2" s="524"/>
      <c r="L2" s="524"/>
    </row>
    <row r="3" spans="1:18" s="1" customFormat="1" x14ac:dyDescent="0.2">
      <c r="A3" s="549" t="s">
        <v>178</v>
      </c>
      <c r="B3" s="549"/>
      <c r="C3" s="549"/>
      <c r="D3" s="549"/>
      <c r="E3" s="549"/>
      <c r="F3" s="549"/>
      <c r="G3" s="549"/>
      <c r="H3" s="549"/>
      <c r="I3" s="549"/>
      <c r="J3" s="549"/>
      <c r="K3" s="549"/>
      <c r="L3" s="549"/>
    </row>
    <row r="4" spans="1:18" s="1" customFormat="1" x14ac:dyDescent="0.2">
      <c r="A4" s="524" t="s">
        <v>2</v>
      </c>
      <c r="B4" s="524"/>
      <c r="C4" s="524"/>
      <c r="D4" s="524"/>
      <c r="E4" s="524"/>
      <c r="F4" s="524"/>
      <c r="G4" s="524"/>
      <c r="H4" s="524"/>
      <c r="I4" s="524"/>
      <c r="J4" s="524"/>
      <c r="K4" s="524"/>
      <c r="L4" s="524"/>
    </row>
    <row r="5" spans="1:18" x14ac:dyDescent="0.2">
      <c r="A5" s="262"/>
      <c r="B5" s="262"/>
      <c r="C5" s="412"/>
      <c r="D5" s="345"/>
      <c r="E5" s="412"/>
      <c r="F5" s="345"/>
      <c r="G5" s="412"/>
      <c r="H5" s="345"/>
      <c r="I5" s="412"/>
      <c r="J5" s="1"/>
      <c r="K5" s="4"/>
      <c r="L5" s="4"/>
    </row>
    <row r="6" spans="1:18" ht="14.25" x14ac:dyDescent="0.2">
      <c r="A6" s="517" t="s">
        <v>376</v>
      </c>
      <c r="B6" s="507"/>
      <c r="C6" s="507"/>
      <c r="D6" s="507"/>
      <c r="E6" s="507"/>
      <c r="F6" s="507"/>
      <c r="G6" s="507"/>
      <c r="H6" s="507"/>
      <c r="I6" s="507"/>
      <c r="J6" s="507"/>
      <c r="K6" s="507"/>
      <c r="L6" s="507"/>
      <c r="R6" s="175"/>
    </row>
    <row r="7" spans="1:18" x14ac:dyDescent="0.2">
      <c r="A7" s="551" t="s">
        <v>441</v>
      </c>
      <c r="B7" s="516"/>
      <c r="C7" s="516"/>
      <c r="D7" s="516"/>
      <c r="E7" s="516"/>
      <c r="F7" s="516"/>
      <c r="G7" s="516"/>
      <c r="H7" s="516"/>
      <c r="I7" s="516"/>
      <c r="J7" s="516"/>
      <c r="K7" s="516"/>
      <c r="L7" s="516"/>
    </row>
    <row r="8" spans="1:18" x14ac:dyDescent="0.2">
      <c r="A8" s="226"/>
      <c r="B8" s="262"/>
      <c r="C8" s="412"/>
      <c r="D8" s="1"/>
      <c r="E8" s="412"/>
      <c r="F8" s="1"/>
      <c r="G8" s="412"/>
      <c r="H8" s="1"/>
      <c r="I8" s="412"/>
      <c r="J8" s="1"/>
      <c r="K8" s="4"/>
      <c r="L8" s="4"/>
    </row>
    <row r="9" spans="1:18" s="416" customFormat="1" ht="25.15" customHeight="1" x14ac:dyDescent="0.25">
      <c r="A9" s="552" t="s">
        <v>179</v>
      </c>
      <c r="B9" s="489"/>
      <c r="C9" s="527">
        <v>2021</v>
      </c>
      <c r="D9" s="527"/>
      <c r="E9" s="527"/>
      <c r="F9" s="527"/>
      <c r="G9" s="527">
        <v>2022</v>
      </c>
      <c r="H9" s="527"/>
      <c r="I9" s="527"/>
      <c r="J9" s="527"/>
      <c r="K9" s="560" t="s">
        <v>333</v>
      </c>
      <c r="L9" s="561"/>
    </row>
    <row r="10" spans="1:18" s="416" customFormat="1" ht="25.5" x14ac:dyDescent="0.25">
      <c r="A10" s="486"/>
      <c r="B10" s="489"/>
      <c r="C10" s="413" t="s">
        <v>279</v>
      </c>
      <c r="D10" s="339" t="s">
        <v>294</v>
      </c>
      <c r="E10" s="413" t="s">
        <v>280</v>
      </c>
      <c r="F10" s="339" t="s">
        <v>294</v>
      </c>
      <c r="G10" s="413" t="s">
        <v>277</v>
      </c>
      <c r="H10" s="339" t="s">
        <v>294</v>
      </c>
      <c r="I10" s="413" t="s">
        <v>278</v>
      </c>
      <c r="J10" s="339" t="s">
        <v>294</v>
      </c>
      <c r="K10" s="414" t="s">
        <v>152</v>
      </c>
      <c r="L10" s="415" t="s">
        <v>6</v>
      </c>
    </row>
    <row r="11" spans="1:18" s="416" customFormat="1" x14ac:dyDescent="0.25">
      <c r="A11" s="486"/>
      <c r="B11" s="489"/>
      <c r="C11" s="348" t="s">
        <v>9</v>
      </c>
      <c r="D11" s="348" t="s">
        <v>10</v>
      </c>
      <c r="E11" s="348" t="s">
        <v>11</v>
      </c>
      <c r="F11" s="348" t="s">
        <v>12</v>
      </c>
      <c r="G11" s="348" t="s">
        <v>13</v>
      </c>
      <c r="H11" s="348" t="s">
        <v>14</v>
      </c>
      <c r="I11" s="348" t="s">
        <v>15</v>
      </c>
      <c r="J11" s="348" t="s">
        <v>16</v>
      </c>
      <c r="K11" s="349" t="s">
        <v>153</v>
      </c>
      <c r="L11" s="350" t="s">
        <v>154</v>
      </c>
    </row>
    <row r="12" spans="1:18" x14ac:dyDescent="0.2">
      <c r="B12" s="465"/>
    </row>
    <row r="13" spans="1:18" x14ac:dyDescent="0.2">
      <c r="A13" s="54"/>
      <c r="B13" s="466" t="s">
        <v>183</v>
      </c>
      <c r="C13" s="56">
        <v>8064.4470760000004</v>
      </c>
      <c r="D13" s="57"/>
      <c r="E13" s="56">
        <v>16489.257968999998</v>
      </c>
      <c r="F13" s="57"/>
      <c r="G13" s="56">
        <v>9688.1800320000002</v>
      </c>
      <c r="H13" s="56"/>
      <c r="I13" s="56">
        <v>20450.029342999998</v>
      </c>
      <c r="J13" s="417"/>
      <c r="K13" s="354">
        <v>20.13446105725302</v>
      </c>
      <c r="L13" s="354">
        <v>24.020312990713695</v>
      </c>
    </row>
    <row r="14" spans="1:18" x14ac:dyDescent="0.2">
      <c r="B14" s="168"/>
      <c r="C14" s="58"/>
      <c r="D14" s="58"/>
      <c r="E14" s="58"/>
      <c r="F14" s="58"/>
      <c r="G14" s="58"/>
      <c r="H14" s="58"/>
      <c r="I14" s="58"/>
      <c r="J14" s="354"/>
      <c r="K14" s="314"/>
      <c r="L14" s="314"/>
    </row>
    <row r="15" spans="1:18" ht="14.25" x14ac:dyDescent="0.2">
      <c r="A15" s="23">
        <v>1</v>
      </c>
      <c r="B15" s="20" t="s">
        <v>272</v>
      </c>
      <c r="C15" s="58">
        <v>7157.6970439999996</v>
      </c>
      <c r="D15" s="354">
        <v>88.756203327336451</v>
      </c>
      <c r="E15" s="58">
        <v>14558.822512000001</v>
      </c>
      <c r="F15" s="354">
        <v>88.292769385807176</v>
      </c>
      <c r="G15" s="58">
        <v>8230.4863549999991</v>
      </c>
      <c r="H15" s="354">
        <v>84.953895652380041</v>
      </c>
      <c r="I15" s="58">
        <v>17049.633179</v>
      </c>
      <c r="J15" s="354">
        <v>83.372169756010905</v>
      </c>
      <c r="K15" s="354">
        <v>14.987911676134354</v>
      </c>
      <c r="L15" s="354">
        <v>17.108599716405415</v>
      </c>
    </row>
    <row r="16" spans="1:18" ht="14.25" x14ac:dyDescent="0.2">
      <c r="A16" s="23">
        <v>2</v>
      </c>
      <c r="B16" s="21" t="s">
        <v>273</v>
      </c>
      <c r="C16" s="58">
        <v>4086.7781949999999</v>
      </c>
      <c r="D16" s="354">
        <v>50.676483539241715</v>
      </c>
      <c r="E16" s="58">
        <v>8237.5104030000002</v>
      </c>
      <c r="F16" s="354">
        <v>49.956828976092304</v>
      </c>
      <c r="G16" s="58">
        <v>4669.0566779999999</v>
      </c>
      <c r="H16" s="354">
        <v>48.193331075373642</v>
      </c>
      <c r="I16" s="58">
        <v>9626.2040870000001</v>
      </c>
      <c r="J16" s="354">
        <v>47.071835084163482</v>
      </c>
      <c r="K16" s="354">
        <v>14.247861156555869</v>
      </c>
      <c r="L16" s="354">
        <v>16.858172142571799</v>
      </c>
    </row>
    <row r="17" spans="1:26" ht="14.25" x14ac:dyDescent="0.2">
      <c r="A17" s="23">
        <v>3</v>
      </c>
      <c r="B17" s="21" t="s">
        <v>274</v>
      </c>
      <c r="C17" s="58">
        <v>2293.7255839999998</v>
      </c>
      <c r="D17" s="354">
        <v>28.442440782160823</v>
      </c>
      <c r="E17" s="58">
        <v>4684.5831760000001</v>
      </c>
      <c r="F17" s="354">
        <v>28.409908952889644</v>
      </c>
      <c r="G17" s="58">
        <v>2497.519053</v>
      </c>
      <c r="H17" s="354">
        <v>25.779032230519146</v>
      </c>
      <c r="I17" s="58">
        <v>5196.2235209999999</v>
      </c>
      <c r="J17" s="354">
        <v>25.409369511631809</v>
      </c>
      <c r="K17" s="354">
        <v>8.8848234689263599</v>
      </c>
      <c r="L17" s="354">
        <v>10.921790173803069</v>
      </c>
    </row>
    <row r="18" spans="1:26" ht="14.25" x14ac:dyDescent="0.2">
      <c r="A18" s="23">
        <v>4</v>
      </c>
      <c r="B18" s="21" t="s">
        <v>275</v>
      </c>
      <c r="C18" s="58">
        <v>510.83223299999997</v>
      </c>
      <c r="D18" s="354">
        <v>6.3343739277581674</v>
      </c>
      <c r="E18" s="58">
        <v>1032.354503</v>
      </c>
      <c r="F18" s="354">
        <v>6.2607699202768181</v>
      </c>
      <c r="G18" s="58">
        <v>584.78209200000003</v>
      </c>
      <c r="H18" s="354">
        <v>6.0360365937510281</v>
      </c>
      <c r="I18" s="58">
        <v>1311.1246349999999</v>
      </c>
      <c r="J18" s="354">
        <v>6.4113582088760914</v>
      </c>
      <c r="K18" s="354">
        <v>14.476349420182352</v>
      </c>
      <c r="L18" s="354">
        <v>27.003333756950727</v>
      </c>
    </row>
    <row r="19" spans="1:26" ht="14.25" x14ac:dyDescent="0.2">
      <c r="A19" s="23">
        <v>5</v>
      </c>
      <c r="B19" s="22" t="s">
        <v>276</v>
      </c>
      <c r="C19" s="58">
        <v>379.03157199999998</v>
      </c>
      <c r="D19" s="354">
        <v>4.7000317371789517</v>
      </c>
      <c r="E19" s="58">
        <v>866.99177299999997</v>
      </c>
      <c r="F19" s="354">
        <v>5.2579186682017758</v>
      </c>
      <c r="G19" s="58">
        <v>850.43890199999998</v>
      </c>
      <c r="H19" s="354">
        <v>8.7781079541359208</v>
      </c>
      <c r="I19" s="58">
        <v>2012.116606</v>
      </c>
      <c r="J19" s="354">
        <v>9.8391868894248962</v>
      </c>
      <c r="K19" s="354">
        <v>124.37152069221295</v>
      </c>
      <c r="L19" s="354">
        <v>132.08024212704959</v>
      </c>
    </row>
    <row r="20" spans="1:26" x14ac:dyDescent="0.2">
      <c r="A20" s="169"/>
      <c r="B20" s="170"/>
      <c r="C20" s="169"/>
      <c r="D20" s="169"/>
      <c r="E20" s="169"/>
      <c r="F20" s="169"/>
      <c r="G20" s="169"/>
      <c r="H20" s="169"/>
      <c r="I20" s="169"/>
      <c r="J20" s="169"/>
      <c r="K20" s="169"/>
      <c r="L20" s="169"/>
    </row>
    <row r="22" spans="1:26" x14ac:dyDescent="0.2">
      <c r="A22" s="130" t="s">
        <v>445</v>
      </c>
      <c r="B22" s="133"/>
      <c r="C22" s="351"/>
      <c r="D22" s="5"/>
      <c r="E22" s="351"/>
      <c r="F22" s="5"/>
      <c r="G22" s="351"/>
      <c r="H22" s="5"/>
      <c r="I22" s="351"/>
      <c r="J22" s="5"/>
      <c r="K22" s="120"/>
      <c r="L22" s="120"/>
      <c r="M22" s="418"/>
      <c r="N22" s="418"/>
      <c r="O22" s="418"/>
      <c r="P22" s="418"/>
      <c r="Q22" s="418"/>
      <c r="R22" s="418"/>
      <c r="S22" s="418"/>
      <c r="T22" s="418"/>
      <c r="U22" s="418"/>
      <c r="V22" s="418"/>
      <c r="W22" s="418"/>
      <c r="X22" s="418"/>
      <c r="Y22" s="418"/>
      <c r="Z22" s="418"/>
    </row>
    <row r="23" spans="1:26" ht="25.15" customHeight="1" x14ac:dyDescent="0.2">
      <c r="A23" s="477" t="s">
        <v>78</v>
      </c>
      <c r="B23" s="550" t="s">
        <v>377</v>
      </c>
      <c r="C23" s="559"/>
      <c r="D23" s="559"/>
      <c r="E23" s="559"/>
      <c r="F23" s="559"/>
      <c r="G23" s="559"/>
      <c r="H23" s="559"/>
      <c r="I23" s="559"/>
      <c r="J23" s="559"/>
      <c r="K23" s="559"/>
      <c r="L23" s="559"/>
      <c r="M23" s="418"/>
      <c r="N23" s="418"/>
      <c r="O23" s="418"/>
      <c r="P23" s="418"/>
      <c r="Q23" s="418"/>
      <c r="R23" s="418"/>
      <c r="S23" s="418"/>
      <c r="T23" s="418"/>
      <c r="U23" s="418"/>
      <c r="V23" s="418"/>
      <c r="W23" s="418"/>
      <c r="X23" s="418"/>
      <c r="Y23" s="418"/>
      <c r="Z23" s="418"/>
    </row>
    <row r="24" spans="1:26" x14ac:dyDescent="0.2">
      <c r="A24" s="477" t="s">
        <v>80</v>
      </c>
      <c r="B24" s="130" t="s">
        <v>338</v>
      </c>
      <c r="C24" s="351"/>
      <c r="D24" s="5"/>
      <c r="E24" s="351"/>
      <c r="F24" s="5"/>
      <c r="G24" s="351"/>
      <c r="H24" s="5"/>
      <c r="I24" s="351"/>
      <c r="J24" s="5"/>
      <c r="K24" s="120"/>
      <c r="L24" s="120"/>
      <c r="M24" s="418"/>
      <c r="N24" s="418"/>
      <c r="O24" s="418"/>
      <c r="P24" s="418"/>
      <c r="Q24" s="418"/>
      <c r="R24" s="418"/>
      <c r="S24" s="418"/>
      <c r="T24" s="418"/>
      <c r="U24" s="418"/>
      <c r="V24" s="418"/>
      <c r="W24" s="418"/>
      <c r="X24" s="418"/>
      <c r="Y24" s="418"/>
      <c r="Z24" s="418"/>
    </row>
    <row r="25" spans="1:26" x14ac:dyDescent="0.2">
      <c r="A25" s="477" t="s">
        <v>81</v>
      </c>
      <c r="B25" s="155" t="s">
        <v>180</v>
      </c>
      <c r="C25" s="351"/>
      <c r="D25" s="5"/>
      <c r="E25" s="351"/>
      <c r="F25" s="5"/>
      <c r="G25" s="351"/>
      <c r="H25" s="5"/>
      <c r="I25" s="351"/>
      <c r="J25" s="5"/>
      <c r="K25" s="120"/>
      <c r="L25" s="120"/>
      <c r="M25" s="418"/>
      <c r="N25" s="418"/>
      <c r="O25" s="418"/>
      <c r="P25" s="418"/>
      <c r="Q25" s="418"/>
      <c r="R25" s="418"/>
      <c r="S25" s="418"/>
      <c r="T25" s="418"/>
      <c r="U25" s="418"/>
      <c r="V25" s="418"/>
      <c r="W25" s="418"/>
      <c r="X25" s="418"/>
      <c r="Y25" s="418"/>
      <c r="Z25" s="418"/>
    </row>
    <row r="26" spans="1:26" ht="22.9" customHeight="1" x14ac:dyDescent="0.2">
      <c r="A26" s="478" t="s">
        <v>83</v>
      </c>
      <c r="B26" s="550" t="s">
        <v>181</v>
      </c>
      <c r="C26" s="559"/>
      <c r="D26" s="559"/>
      <c r="E26" s="559"/>
      <c r="F26" s="559"/>
      <c r="G26" s="559"/>
      <c r="H26" s="559"/>
      <c r="I26" s="559"/>
      <c r="J26" s="559"/>
      <c r="K26" s="559"/>
      <c r="L26" s="559"/>
      <c r="M26" s="419"/>
      <c r="N26" s="419"/>
      <c r="O26" s="419"/>
      <c r="P26" s="419"/>
      <c r="Q26" s="419"/>
      <c r="R26" s="419"/>
      <c r="S26" s="419"/>
      <c r="T26" s="419"/>
      <c r="U26" s="419"/>
      <c r="V26" s="419"/>
      <c r="W26" s="419"/>
      <c r="X26" s="419"/>
      <c r="Y26" s="419"/>
      <c r="Z26" s="419"/>
    </row>
    <row r="27" spans="1:26" x14ac:dyDescent="0.2">
      <c r="A27" s="479" t="s">
        <v>85</v>
      </c>
      <c r="B27" s="559" t="s">
        <v>182</v>
      </c>
      <c r="C27" s="559"/>
      <c r="D27" s="559"/>
      <c r="E27" s="559"/>
      <c r="F27" s="559"/>
      <c r="G27" s="155"/>
      <c r="H27" s="155"/>
      <c r="I27" s="155"/>
      <c r="J27" s="155"/>
      <c r="K27" s="155"/>
      <c r="L27" s="155"/>
      <c r="M27" s="418"/>
      <c r="N27" s="418"/>
      <c r="O27" s="418"/>
      <c r="P27" s="418"/>
      <c r="Q27" s="418"/>
      <c r="R27" s="418"/>
      <c r="S27" s="418"/>
      <c r="T27" s="418"/>
      <c r="U27" s="418"/>
      <c r="V27" s="418"/>
      <c r="W27" s="418"/>
      <c r="X27" s="418"/>
      <c r="Y27" s="418"/>
      <c r="Z27" s="418"/>
    </row>
    <row r="28" spans="1:26" x14ac:dyDescent="0.2">
      <c r="A28" s="479" t="s">
        <v>90</v>
      </c>
      <c r="B28" s="130" t="s">
        <v>91</v>
      </c>
      <c r="C28" s="351"/>
      <c r="D28" s="5"/>
      <c r="E28" s="351"/>
      <c r="F28" s="5"/>
      <c r="G28" s="351"/>
      <c r="H28" s="5"/>
      <c r="I28" s="351"/>
      <c r="J28" s="5"/>
      <c r="K28" s="120"/>
      <c r="L28" s="120"/>
      <c r="M28" s="418"/>
      <c r="N28" s="418"/>
      <c r="O28" s="418"/>
      <c r="P28" s="418"/>
      <c r="Q28" s="418"/>
      <c r="R28" s="418"/>
      <c r="S28" s="418"/>
      <c r="T28" s="418"/>
      <c r="U28" s="418"/>
      <c r="V28" s="418"/>
      <c r="W28" s="418"/>
      <c r="X28" s="418"/>
      <c r="Y28" s="418"/>
      <c r="Z28" s="418"/>
    </row>
    <row r="29" spans="1:26" x14ac:dyDescent="0.2">
      <c r="A29" s="479" t="s">
        <v>92</v>
      </c>
      <c r="B29" s="130" t="s">
        <v>93</v>
      </c>
      <c r="C29" s="351"/>
      <c r="D29" s="5"/>
      <c r="E29" s="351"/>
      <c r="F29" s="5"/>
      <c r="G29" s="351"/>
      <c r="H29" s="5"/>
      <c r="I29" s="351"/>
      <c r="J29" s="5"/>
      <c r="K29" s="120"/>
      <c r="L29" s="120"/>
      <c r="M29" s="418"/>
      <c r="N29" s="418"/>
      <c r="O29" s="418"/>
      <c r="P29" s="418"/>
      <c r="Q29" s="418"/>
      <c r="R29" s="418"/>
      <c r="S29" s="418"/>
      <c r="T29" s="418"/>
      <c r="U29" s="418"/>
      <c r="V29" s="418"/>
      <c r="W29" s="418"/>
      <c r="X29" s="418"/>
      <c r="Y29" s="418"/>
      <c r="Z29" s="418"/>
    </row>
    <row r="30" spans="1:26" x14ac:dyDescent="0.2">
      <c r="A30" s="480" t="s">
        <v>290</v>
      </c>
      <c r="B30" s="418"/>
      <c r="C30" s="418"/>
      <c r="D30" s="418"/>
      <c r="E30" s="418"/>
      <c r="F30" s="418"/>
      <c r="G30" s="418"/>
      <c r="H30" s="418"/>
      <c r="I30" s="418"/>
      <c r="J30" s="418"/>
      <c r="K30" s="418"/>
      <c r="L30" s="418"/>
      <c r="M30" s="418"/>
      <c r="N30" s="418"/>
      <c r="O30" s="418"/>
      <c r="P30" s="418"/>
      <c r="Q30" s="418"/>
      <c r="R30" s="418"/>
      <c r="S30" s="418"/>
      <c r="T30" s="418"/>
      <c r="U30" s="418"/>
      <c r="V30" s="418"/>
      <c r="W30" s="418"/>
      <c r="X30" s="418"/>
      <c r="Y30" s="418"/>
      <c r="Z30" s="418"/>
    </row>
  </sheetData>
  <mergeCells count="13">
    <mergeCell ref="B26:L26"/>
    <mergeCell ref="B27:F27"/>
    <mergeCell ref="A7:L7"/>
    <mergeCell ref="A1:L1"/>
    <mergeCell ref="A2:L2"/>
    <mergeCell ref="A3:L3"/>
    <mergeCell ref="A4:L4"/>
    <mergeCell ref="A6:L6"/>
    <mergeCell ref="A9:B11"/>
    <mergeCell ref="G9:J9"/>
    <mergeCell ref="C9:F9"/>
    <mergeCell ref="K9:L9"/>
    <mergeCell ref="B23:L23"/>
  </mergeCells>
  <pageMargins left="0.7" right="0.7" top="0.75" bottom="0.75" header="0.3" footer="0.3"/>
  <pageSetup paperSize="9" scale="90" fitToHeight="0" orientation="landscape"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31C19-BBBA-4849-8E5C-AA127381BC9D}">
  <sheetPr>
    <pageSetUpPr fitToPage="1"/>
  </sheetPr>
  <dimension ref="A1:J87"/>
  <sheetViews>
    <sheetView zoomScale="85" zoomScaleNormal="85" workbookViewId="0">
      <selection activeCell="D53" sqref="D43:D53"/>
    </sheetView>
  </sheetViews>
  <sheetFormatPr defaultColWidth="9.140625" defaultRowHeight="15" x14ac:dyDescent="0.25"/>
  <cols>
    <col min="1" max="1" width="4.7109375" style="52" customWidth="1"/>
    <col min="2" max="2" width="32" style="52" customWidth="1"/>
    <col min="3" max="3" width="24.28515625" style="30" customWidth="1"/>
    <col min="4" max="4" width="21.85546875" style="13" customWidth="1"/>
    <col min="5" max="5" width="19.42578125" style="13" customWidth="1"/>
    <col min="6" max="6" width="26.85546875" style="31" bestFit="1" customWidth="1"/>
    <col min="7" max="7" width="4.7109375" style="13" customWidth="1"/>
    <col min="8" max="8" width="7.7109375" customWidth="1"/>
    <col min="10" max="10" width="3.140625" style="13" customWidth="1"/>
    <col min="11" max="16384" width="9.140625" style="13"/>
  </cols>
  <sheetData>
    <row r="1" spans="1:10" s="1" customFormat="1" ht="12.75" x14ac:dyDescent="0.2">
      <c r="A1" s="507" t="s">
        <v>0</v>
      </c>
      <c r="B1" s="507"/>
      <c r="C1" s="507"/>
      <c r="D1" s="507"/>
      <c r="E1" s="507"/>
      <c r="F1" s="507"/>
      <c r="G1" s="6"/>
      <c r="J1" s="6"/>
    </row>
    <row r="2" spans="1:10" s="1" customFormat="1" ht="12.75" x14ac:dyDescent="0.2">
      <c r="A2" s="507" t="s">
        <v>1</v>
      </c>
      <c r="B2" s="507"/>
      <c r="C2" s="507"/>
      <c r="D2" s="507"/>
      <c r="E2" s="507"/>
      <c r="F2" s="507"/>
      <c r="G2" s="6"/>
      <c r="J2" s="6"/>
    </row>
    <row r="3" spans="1:10" s="1" customFormat="1" ht="12.75" x14ac:dyDescent="0.2">
      <c r="A3" s="507" t="s">
        <v>178</v>
      </c>
      <c r="B3" s="507"/>
      <c r="C3" s="507"/>
      <c r="D3" s="507"/>
      <c r="E3" s="507"/>
      <c r="F3" s="507"/>
      <c r="G3" s="6"/>
      <c r="J3" s="6"/>
    </row>
    <row r="4" spans="1:10" s="1" customFormat="1" ht="12.75" x14ac:dyDescent="0.2">
      <c r="A4" s="507" t="s">
        <v>2</v>
      </c>
      <c r="B4" s="507"/>
      <c r="C4" s="507"/>
      <c r="D4" s="507"/>
      <c r="E4" s="507"/>
      <c r="F4" s="507"/>
      <c r="G4" s="6"/>
      <c r="J4" s="6"/>
    </row>
    <row r="5" spans="1:10" s="1" customFormat="1" ht="12.75" x14ac:dyDescent="0.2">
      <c r="A5" s="6"/>
      <c r="B5" s="6"/>
      <c r="C5" s="32"/>
      <c r="D5" s="6"/>
      <c r="E5" s="6"/>
      <c r="F5" s="421"/>
    </row>
    <row r="6" spans="1:10" s="15" customFormat="1" ht="14.25" x14ac:dyDescent="0.2">
      <c r="A6" s="484" t="s">
        <v>378</v>
      </c>
      <c r="B6" s="484"/>
      <c r="C6" s="484"/>
      <c r="D6" s="484"/>
      <c r="E6" s="484"/>
      <c r="F6" s="484"/>
    </row>
    <row r="7" spans="1:10" s="15" customFormat="1" ht="12.75" x14ac:dyDescent="0.2">
      <c r="A7" s="484" t="s">
        <v>441</v>
      </c>
      <c r="B7" s="484"/>
      <c r="C7" s="484"/>
      <c r="D7" s="484"/>
      <c r="E7" s="484"/>
      <c r="F7" s="484"/>
    </row>
    <row r="8" spans="1:10" s="1" customFormat="1" ht="12.75" x14ac:dyDescent="0.2">
      <c r="C8" s="30"/>
      <c r="F8" s="422"/>
    </row>
    <row r="9" spans="1:10" s="15" customFormat="1" ht="15.6" customHeight="1" x14ac:dyDescent="0.2">
      <c r="A9" s="485" t="s">
        <v>151</v>
      </c>
      <c r="B9" s="489"/>
      <c r="C9" s="209" t="s">
        <v>379</v>
      </c>
      <c r="D9" s="209" t="s">
        <v>380</v>
      </c>
      <c r="E9" s="209" t="s">
        <v>381</v>
      </c>
      <c r="F9" s="470" t="s">
        <v>382</v>
      </c>
    </row>
    <row r="10" spans="1:10" x14ac:dyDescent="0.25">
      <c r="A10" s="486"/>
      <c r="B10" s="489"/>
      <c r="C10" s="423" t="s">
        <v>9</v>
      </c>
      <c r="D10" s="423" t="s">
        <v>10</v>
      </c>
      <c r="E10" s="423" t="s">
        <v>11</v>
      </c>
      <c r="F10" s="424" t="s">
        <v>12</v>
      </c>
    </row>
    <row r="11" spans="1:10" x14ac:dyDescent="0.25">
      <c r="A11" s="33"/>
      <c r="B11" s="34"/>
      <c r="C11" s="173"/>
      <c r="D11" s="173"/>
      <c r="E11" s="173"/>
      <c r="F11" s="174"/>
    </row>
    <row r="12" spans="1:10" s="15" customFormat="1" ht="12.75" x14ac:dyDescent="0.2">
      <c r="A12" s="15" t="s">
        <v>270</v>
      </c>
      <c r="B12" s="35" t="s">
        <v>271</v>
      </c>
      <c r="C12" s="36">
        <v>15847332517</v>
      </c>
      <c r="D12" s="36">
        <v>9688180032</v>
      </c>
      <c r="E12" s="36">
        <v>6159152485</v>
      </c>
      <c r="F12" s="425">
        <f>E12-D12</f>
        <v>-3529027547</v>
      </c>
    </row>
    <row r="13" spans="1:10" s="15" customFormat="1" ht="12.75" x14ac:dyDescent="0.2">
      <c r="B13" s="20"/>
      <c r="C13" s="37"/>
      <c r="D13" s="426"/>
      <c r="E13" s="37"/>
      <c r="F13" s="427"/>
    </row>
    <row r="14" spans="1:10" s="15" customFormat="1" ht="12.75" x14ac:dyDescent="0.2">
      <c r="A14" s="19">
        <v>1</v>
      </c>
      <c r="B14" s="21" t="s">
        <v>156</v>
      </c>
      <c r="C14" s="37">
        <v>2578606794</v>
      </c>
      <c r="D14" s="38">
        <v>1772683761</v>
      </c>
      <c r="E14" s="38">
        <v>805923033</v>
      </c>
      <c r="F14" s="427">
        <f t="shared" ref="F14:F34" si="0">E14-D14</f>
        <v>-966760728</v>
      </c>
      <c r="G14" s="39"/>
    </row>
    <row r="15" spans="1:10" s="15" customFormat="1" ht="14.25" x14ac:dyDescent="0.2">
      <c r="A15" s="19">
        <v>2</v>
      </c>
      <c r="B15" s="428" t="s">
        <v>383</v>
      </c>
      <c r="C15" s="37">
        <v>1808078584</v>
      </c>
      <c r="D15" s="40">
        <v>908059454</v>
      </c>
      <c r="E15" s="40">
        <v>900019130</v>
      </c>
      <c r="F15" s="427">
        <f t="shared" si="0"/>
        <v>-8040324</v>
      </c>
      <c r="G15" s="39"/>
    </row>
    <row r="16" spans="1:10" s="15" customFormat="1" ht="14.25" x14ac:dyDescent="0.2">
      <c r="A16" s="19">
        <v>3</v>
      </c>
      <c r="B16" s="428" t="s">
        <v>384</v>
      </c>
      <c r="C16" s="37">
        <v>1577628400</v>
      </c>
      <c r="D16" s="38">
        <v>610968304</v>
      </c>
      <c r="E16" s="38">
        <v>966660096</v>
      </c>
      <c r="F16" s="427">
        <f t="shared" si="0"/>
        <v>355691792</v>
      </c>
      <c r="G16" s="39"/>
    </row>
    <row r="17" spans="1:7" s="15" customFormat="1" ht="12.75" x14ac:dyDescent="0.2">
      <c r="A17" s="19">
        <v>4</v>
      </c>
      <c r="B17" s="22" t="s">
        <v>161</v>
      </c>
      <c r="C17" s="37">
        <v>1273090090</v>
      </c>
      <c r="D17" s="40">
        <v>1046757293</v>
      </c>
      <c r="E17" s="40">
        <v>226332797</v>
      </c>
      <c r="F17" s="427">
        <f t="shared" si="0"/>
        <v>-820424496</v>
      </c>
      <c r="G17" s="39"/>
    </row>
    <row r="18" spans="1:7" s="15" customFormat="1" ht="12.75" x14ac:dyDescent="0.2">
      <c r="A18" s="19">
        <v>5</v>
      </c>
      <c r="B18" s="22" t="s">
        <v>157</v>
      </c>
      <c r="C18" s="37">
        <v>1202781936</v>
      </c>
      <c r="D18" s="40">
        <v>419841366</v>
      </c>
      <c r="E18" s="40">
        <v>782940570</v>
      </c>
      <c r="F18" s="427">
        <f t="shared" si="0"/>
        <v>363099204</v>
      </c>
      <c r="G18" s="39"/>
    </row>
    <row r="19" spans="1:7" s="15" customFormat="1" ht="12.75" x14ac:dyDescent="0.2">
      <c r="A19" s="19">
        <v>6</v>
      </c>
      <c r="B19" s="22" t="s">
        <v>158</v>
      </c>
      <c r="C19" s="37">
        <v>895812004</v>
      </c>
      <c r="D19" s="40">
        <v>485922703</v>
      </c>
      <c r="E19" s="40">
        <v>409889301</v>
      </c>
      <c r="F19" s="427">
        <f t="shared" si="0"/>
        <v>-76033402</v>
      </c>
      <c r="G19" s="39"/>
    </row>
    <row r="20" spans="1:7" s="15" customFormat="1" ht="12.75" x14ac:dyDescent="0.2">
      <c r="A20" s="19">
        <v>7</v>
      </c>
      <c r="B20" s="21" t="s">
        <v>159</v>
      </c>
      <c r="C20" s="37">
        <v>857620029</v>
      </c>
      <c r="D20" s="40">
        <v>572437494</v>
      </c>
      <c r="E20" s="40">
        <v>285182535</v>
      </c>
      <c r="F20" s="427">
        <f t="shared" si="0"/>
        <v>-287254959</v>
      </c>
      <c r="G20" s="39"/>
    </row>
    <row r="21" spans="1:7" s="15" customFormat="1" ht="12.75" x14ac:dyDescent="0.2">
      <c r="A21" s="19">
        <v>8</v>
      </c>
      <c r="B21" s="22" t="s">
        <v>166</v>
      </c>
      <c r="C21" s="37">
        <v>772018435</v>
      </c>
      <c r="D21" s="40">
        <v>705260932</v>
      </c>
      <c r="E21" s="40">
        <v>66757503</v>
      </c>
      <c r="F21" s="427">
        <f t="shared" si="0"/>
        <v>-638503429</v>
      </c>
      <c r="G21" s="39"/>
    </row>
    <row r="22" spans="1:7" s="15" customFormat="1" ht="12.75" x14ac:dyDescent="0.2">
      <c r="A22" s="19">
        <v>9</v>
      </c>
      <c r="B22" s="22" t="s">
        <v>162</v>
      </c>
      <c r="C22" s="37">
        <v>742441639</v>
      </c>
      <c r="D22" s="38">
        <v>521268088</v>
      </c>
      <c r="E22" s="38">
        <v>221173551</v>
      </c>
      <c r="F22" s="427">
        <f t="shared" si="0"/>
        <v>-300094537</v>
      </c>
      <c r="G22" s="39"/>
    </row>
    <row r="23" spans="1:7" s="15" customFormat="1" ht="14.25" x14ac:dyDescent="0.2">
      <c r="A23" s="19">
        <v>10</v>
      </c>
      <c r="B23" s="428" t="s">
        <v>385</v>
      </c>
      <c r="C23" s="37">
        <v>622712154</v>
      </c>
      <c r="D23" s="40">
        <v>432192158</v>
      </c>
      <c r="E23" s="40">
        <v>190519996</v>
      </c>
      <c r="F23" s="427">
        <f t="shared" si="0"/>
        <v>-241672162</v>
      </c>
      <c r="G23" s="39"/>
    </row>
    <row r="24" spans="1:7" s="15" customFormat="1" ht="12.75" x14ac:dyDescent="0.2">
      <c r="A24" s="19">
        <v>11</v>
      </c>
      <c r="B24" s="22" t="s">
        <v>165</v>
      </c>
      <c r="C24" s="37">
        <v>427834888</v>
      </c>
      <c r="D24" s="40">
        <v>256662858</v>
      </c>
      <c r="E24" s="40">
        <v>171172030</v>
      </c>
      <c r="F24" s="427">
        <f t="shared" si="0"/>
        <v>-85490828</v>
      </c>
      <c r="G24" s="39"/>
    </row>
    <row r="25" spans="1:7" s="15" customFormat="1" ht="12.75" x14ac:dyDescent="0.2">
      <c r="A25" s="19">
        <v>12</v>
      </c>
      <c r="B25" s="22" t="s">
        <v>163</v>
      </c>
      <c r="C25" s="37">
        <v>343525930</v>
      </c>
      <c r="D25" s="40">
        <v>137142956</v>
      </c>
      <c r="E25" s="40">
        <v>206382974</v>
      </c>
      <c r="F25" s="427">
        <f t="shared" si="0"/>
        <v>69240018</v>
      </c>
      <c r="G25" s="39"/>
    </row>
    <row r="26" spans="1:7" s="15" customFormat="1" ht="12.75" x14ac:dyDescent="0.2">
      <c r="A26" s="19">
        <v>13</v>
      </c>
      <c r="B26" s="22" t="s">
        <v>160</v>
      </c>
      <c r="C26" s="37">
        <v>287753926</v>
      </c>
      <c r="D26" s="40">
        <v>39746262</v>
      </c>
      <c r="E26" s="40">
        <v>248007664</v>
      </c>
      <c r="F26" s="427">
        <f t="shared" si="0"/>
        <v>208261402</v>
      </c>
      <c r="G26" s="39"/>
    </row>
    <row r="27" spans="1:7" s="15" customFormat="1" ht="12.75" x14ac:dyDescent="0.2">
      <c r="A27" s="19">
        <v>14</v>
      </c>
      <c r="B27" s="22" t="s">
        <v>172</v>
      </c>
      <c r="C27" s="37">
        <v>248259325</v>
      </c>
      <c r="D27" s="40">
        <v>209093555</v>
      </c>
      <c r="E27" s="40">
        <v>39165770</v>
      </c>
      <c r="F27" s="427">
        <f t="shared" si="0"/>
        <v>-169927785</v>
      </c>
      <c r="G27" s="39"/>
    </row>
    <row r="28" spans="1:7" s="15" customFormat="1" ht="12.75" x14ac:dyDescent="0.2">
      <c r="A28" s="19">
        <v>15</v>
      </c>
      <c r="B28" s="22" t="s">
        <v>264</v>
      </c>
      <c r="C28" s="37">
        <v>199564197</v>
      </c>
      <c r="D28" s="40">
        <v>195649667</v>
      </c>
      <c r="E28" s="40">
        <v>3914530</v>
      </c>
      <c r="F28" s="427">
        <f t="shared" si="0"/>
        <v>-191735137</v>
      </c>
      <c r="G28" s="39"/>
    </row>
    <row r="29" spans="1:7" s="15" customFormat="1" ht="12.75" x14ac:dyDescent="0.2">
      <c r="A29" s="19">
        <v>16</v>
      </c>
      <c r="B29" s="22" t="s">
        <v>168</v>
      </c>
      <c r="C29" s="37">
        <v>176796071</v>
      </c>
      <c r="D29" s="40">
        <v>125697920</v>
      </c>
      <c r="E29" s="40">
        <v>51098151</v>
      </c>
      <c r="F29" s="427">
        <f t="shared" si="0"/>
        <v>-74599769</v>
      </c>
      <c r="G29" s="39"/>
    </row>
    <row r="30" spans="1:7" s="15" customFormat="1" ht="12.75" x14ac:dyDescent="0.2">
      <c r="A30" s="19">
        <v>17</v>
      </c>
      <c r="B30" s="22" t="s">
        <v>265</v>
      </c>
      <c r="C30" s="37">
        <v>130550980</v>
      </c>
      <c r="D30" s="40">
        <v>122260530</v>
      </c>
      <c r="E30" s="40">
        <v>8290450</v>
      </c>
      <c r="F30" s="427">
        <f t="shared" si="0"/>
        <v>-113970080</v>
      </c>
      <c r="G30" s="39"/>
    </row>
    <row r="31" spans="1:7" s="15" customFormat="1" ht="12.75" x14ac:dyDescent="0.2">
      <c r="A31" s="19">
        <v>18</v>
      </c>
      <c r="B31" s="22" t="s">
        <v>266</v>
      </c>
      <c r="C31" s="37">
        <v>128510569</v>
      </c>
      <c r="D31" s="40">
        <v>111851984</v>
      </c>
      <c r="E31" s="40">
        <v>16658585</v>
      </c>
      <c r="F31" s="427">
        <f t="shared" si="0"/>
        <v>-95193399</v>
      </c>
      <c r="G31" s="39"/>
    </row>
    <row r="32" spans="1:7" s="15" customFormat="1" ht="12.75" x14ac:dyDescent="0.2">
      <c r="A32" s="19">
        <v>19</v>
      </c>
      <c r="B32" s="22" t="s">
        <v>268</v>
      </c>
      <c r="C32" s="37">
        <v>119168556</v>
      </c>
      <c r="D32" s="40">
        <v>94046633</v>
      </c>
      <c r="E32" s="40">
        <v>25121923</v>
      </c>
      <c r="F32" s="427">
        <f t="shared" si="0"/>
        <v>-68924710</v>
      </c>
      <c r="G32" s="39"/>
    </row>
    <row r="33" spans="1:7" s="15" customFormat="1" ht="12.75" x14ac:dyDescent="0.2">
      <c r="A33" s="19">
        <v>20</v>
      </c>
      <c r="B33" s="22" t="s">
        <v>169</v>
      </c>
      <c r="C33" s="37">
        <v>101882183</v>
      </c>
      <c r="D33" s="40">
        <v>50804203</v>
      </c>
      <c r="E33" s="40">
        <v>51077980</v>
      </c>
      <c r="F33" s="427">
        <f t="shared" si="0"/>
        <v>273777</v>
      </c>
      <c r="G33" s="39"/>
    </row>
    <row r="34" spans="1:7" s="15" customFormat="1" ht="12.75" x14ac:dyDescent="0.2">
      <c r="A34" s="19">
        <v>21</v>
      </c>
      <c r="B34" s="22" t="s">
        <v>77</v>
      </c>
      <c r="C34" s="37">
        <v>1352695827</v>
      </c>
      <c r="D34" s="40">
        <v>869831911</v>
      </c>
      <c r="E34" s="40">
        <v>482863916</v>
      </c>
      <c r="F34" s="427">
        <f t="shared" si="0"/>
        <v>-386967995</v>
      </c>
      <c r="G34" s="39"/>
    </row>
    <row r="35" spans="1:7" s="15" customFormat="1" ht="12.75" x14ac:dyDescent="0.2">
      <c r="A35" s="41"/>
      <c r="B35" s="42"/>
      <c r="C35" s="43"/>
      <c r="D35" s="44"/>
      <c r="E35" s="44"/>
      <c r="F35" s="45"/>
    </row>
    <row r="36" spans="1:7" s="429" customFormat="1" ht="12" x14ac:dyDescent="0.2">
      <c r="C36" s="430"/>
      <c r="D36" s="430"/>
      <c r="E36" s="430"/>
      <c r="F36" s="431"/>
    </row>
    <row r="37" spans="1:7" s="429" customFormat="1" ht="12" x14ac:dyDescent="0.2">
      <c r="A37" s="9" t="s">
        <v>174</v>
      </c>
      <c r="C37" s="432"/>
      <c r="D37" s="432"/>
      <c r="E37" s="432"/>
      <c r="F37" s="431"/>
    </row>
    <row r="38" spans="1:7" s="429" customFormat="1" ht="12" x14ac:dyDescent="0.2">
      <c r="A38" s="10" t="s">
        <v>446</v>
      </c>
      <c r="B38" s="133" t="s">
        <v>386</v>
      </c>
      <c r="C38" s="433"/>
      <c r="D38" s="433"/>
      <c r="F38" s="431"/>
    </row>
    <row r="39" spans="1:7" s="429" customFormat="1" ht="12" x14ac:dyDescent="0.2">
      <c r="A39" s="2" t="s">
        <v>80</v>
      </c>
      <c r="B39" s="133" t="s">
        <v>387</v>
      </c>
      <c r="C39" s="433"/>
      <c r="D39" s="433"/>
      <c r="E39" s="433"/>
      <c r="F39" s="431"/>
    </row>
    <row r="40" spans="1:7" s="429" customFormat="1" ht="12" x14ac:dyDescent="0.2">
      <c r="A40" s="2" t="s">
        <v>81</v>
      </c>
      <c r="B40" s="133" t="s">
        <v>177</v>
      </c>
      <c r="C40" s="432"/>
      <c r="F40" s="431"/>
    </row>
    <row r="41" spans="1:7" s="429" customFormat="1" ht="12" x14ac:dyDescent="0.2">
      <c r="A41" s="2" t="s">
        <v>90</v>
      </c>
      <c r="B41" s="133" t="s">
        <v>91</v>
      </c>
      <c r="C41" s="432"/>
      <c r="D41" s="434"/>
      <c r="E41" s="434"/>
      <c r="F41" s="431"/>
    </row>
    <row r="42" spans="1:7" s="429" customFormat="1" ht="12" x14ac:dyDescent="0.2">
      <c r="A42" s="2" t="s">
        <v>290</v>
      </c>
      <c r="B42" s="133"/>
      <c r="C42" s="433"/>
      <c r="F42" s="431"/>
    </row>
    <row r="43" spans="1:7" s="15" customFormat="1" ht="12.75" x14ac:dyDescent="0.2">
      <c r="A43" s="344"/>
      <c r="B43" s="262"/>
      <c r="C43" s="49"/>
      <c r="F43" s="46"/>
    </row>
    <row r="44" spans="1:7" s="15" customFormat="1" ht="12.75" x14ac:dyDescent="0.2">
      <c r="A44" s="47"/>
      <c r="B44" s="47"/>
      <c r="C44" s="49"/>
      <c r="F44" s="46"/>
    </row>
    <row r="45" spans="1:7" s="15" customFormat="1" ht="12.75" x14ac:dyDescent="0.2">
      <c r="A45" s="47"/>
      <c r="B45" s="47"/>
      <c r="C45" s="49"/>
      <c r="F45" s="46"/>
    </row>
    <row r="46" spans="1:7" s="15" customFormat="1" ht="12.75" x14ac:dyDescent="0.2">
      <c r="A46" s="47"/>
      <c r="B46" s="47"/>
      <c r="C46" s="49"/>
      <c r="F46" s="46"/>
    </row>
    <row r="47" spans="1:7" s="15" customFormat="1" ht="12.75" x14ac:dyDescent="0.2">
      <c r="A47" s="47"/>
      <c r="B47" s="47"/>
      <c r="C47" s="49"/>
      <c r="F47" s="46"/>
    </row>
    <row r="48" spans="1:7" s="15" customFormat="1" ht="12.75" x14ac:dyDescent="0.2">
      <c r="A48" s="47"/>
      <c r="B48" s="47"/>
      <c r="C48" s="49"/>
      <c r="F48" s="46"/>
    </row>
    <row r="49" spans="1:6" s="15" customFormat="1" ht="12.75" x14ac:dyDescent="0.2">
      <c r="A49" s="47"/>
      <c r="B49" s="47"/>
      <c r="C49" s="49"/>
      <c r="F49" s="46"/>
    </row>
    <row r="50" spans="1:6" s="15" customFormat="1" ht="12.75" x14ac:dyDescent="0.2">
      <c r="A50" s="47"/>
      <c r="B50" s="47"/>
      <c r="C50" s="49"/>
      <c r="F50" s="46"/>
    </row>
    <row r="51" spans="1:6" s="15" customFormat="1" ht="12.75" x14ac:dyDescent="0.2">
      <c r="A51" s="47"/>
      <c r="B51" s="47"/>
      <c r="C51" s="49"/>
      <c r="F51" s="46"/>
    </row>
    <row r="52" spans="1:6" s="15" customFormat="1" ht="12.75" x14ac:dyDescent="0.2">
      <c r="A52" s="47"/>
      <c r="B52" s="47"/>
      <c r="C52" s="49"/>
      <c r="F52" s="46"/>
    </row>
    <row r="53" spans="1:6" s="15" customFormat="1" ht="12.75" x14ac:dyDescent="0.2">
      <c r="A53" s="47"/>
      <c r="B53" s="47"/>
      <c r="C53" s="49"/>
      <c r="F53" s="46"/>
    </row>
    <row r="54" spans="1:6" s="15" customFormat="1" ht="12.75" x14ac:dyDescent="0.2">
      <c r="A54" s="47"/>
      <c r="B54" s="47"/>
      <c r="C54" s="49"/>
      <c r="F54" s="46"/>
    </row>
    <row r="55" spans="1:6" s="15" customFormat="1" ht="12.75" x14ac:dyDescent="0.2">
      <c r="A55" s="47"/>
      <c r="B55" s="47"/>
      <c r="C55" s="49"/>
      <c r="F55" s="46"/>
    </row>
    <row r="56" spans="1:6" s="15" customFormat="1" ht="12.75" x14ac:dyDescent="0.2">
      <c r="A56" s="47"/>
      <c r="B56" s="47"/>
      <c r="C56" s="49"/>
      <c r="F56" s="46"/>
    </row>
    <row r="57" spans="1:6" s="15" customFormat="1" ht="12.75" x14ac:dyDescent="0.2">
      <c r="A57" s="47"/>
      <c r="B57" s="47"/>
      <c r="C57" s="49"/>
      <c r="F57" s="46"/>
    </row>
    <row r="58" spans="1:6" s="15" customFormat="1" ht="12.75" x14ac:dyDescent="0.2">
      <c r="A58" s="47"/>
      <c r="B58" s="47"/>
      <c r="C58" s="49"/>
      <c r="F58" s="46"/>
    </row>
    <row r="59" spans="1:6" s="15" customFormat="1" ht="12.75" x14ac:dyDescent="0.2">
      <c r="A59" s="47"/>
      <c r="B59" s="47"/>
      <c r="C59" s="49"/>
      <c r="F59" s="46"/>
    </row>
    <row r="60" spans="1:6" s="15" customFormat="1" ht="12.75" x14ac:dyDescent="0.2">
      <c r="A60" s="47"/>
      <c r="B60" s="47"/>
      <c r="C60" s="49"/>
      <c r="F60" s="46"/>
    </row>
    <row r="61" spans="1:6" s="15" customFormat="1" ht="12.75" x14ac:dyDescent="0.2">
      <c r="A61" s="47"/>
      <c r="B61" s="47"/>
      <c r="C61" s="49"/>
      <c r="F61" s="46"/>
    </row>
    <row r="62" spans="1:6" s="15" customFormat="1" ht="12.75" x14ac:dyDescent="0.2">
      <c r="A62" s="47"/>
      <c r="B62" s="47"/>
      <c r="C62" s="51"/>
      <c r="F62" s="46"/>
    </row>
    <row r="63" spans="1:6" s="15" customFormat="1" ht="12.75" x14ac:dyDescent="0.2">
      <c r="A63" s="47"/>
      <c r="B63" s="47"/>
      <c r="C63" s="51"/>
      <c r="F63" s="46"/>
    </row>
    <row r="64" spans="1:6" s="15" customFormat="1" ht="12.75" x14ac:dyDescent="0.2">
      <c r="A64" s="47"/>
      <c r="B64" s="47"/>
      <c r="C64" s="51"/>
      <c r="F64" s="46"/>
    </row>
    <row r="65" spans="1:6" s="15" customFormat="1" ht="12.75" x14ac:dyDescent="0.2">
      <c r="A65" s="47"/>
      <c r="B65" s="47"/>
      <c r="C65" s="51"/>
      <c r="F65" s="46"/>
    </row>
    <row r="66" spans="1:6" s="15" customFormat="1" ht="12.75" x14ac:dyDescent="0.2">
      <c r="A66" s="47"/>
      <c r="B66" s="47"/>
      <c r="C66" s="51"/>
      <c r="F66" s="46"/>
    </row>
    <row r="67" spans="1:6" s="15" customFormat="1" ht="12.75" x14ac:dyDescent="0.2">
      <c r="A67" s="47"/>
      <c r="B67" s="47"/>
      <c r="C67" s="51"/>
      <c r="F67" s="46"/>
    </row>
    <row r="68" spans="1:6" s="15" customFormat="1" ht="12.75" x14ac:dyDescent="0.2">
      <c r="A68" s="47"/>
      <c r="B68" s="47"/>
      <c r="C68" s="51"/>
      <c r="F68" s="46"/>
    </row>
    <row r="69" spans="1:6" s="15" customFormat="1" ht="12.75" x14ac:dyDescent="0.2">
      <c r="A69" s="47"/>
      <c r="B69" s="47"/>
      <c r="C69" s="51"/>
      <c r="F69" s="46"/>
    </row>
    <row r="70" spans="1:6" s="15" customFormat="1" ht="12.75" x14ac:dyDescent="0.2">
      <c r="A70" s="47"/>
      <c r="B70" s="47"/>
      <c r="C70" s="51"/>
      <c r="F70" s="46"/>
    </row>
    <row r="71" spans="1:6" s="15" customFormat="1" ht="12.75" x14ac:dyDescent="0.2">
      <c r="A71" s="47"/>
      <c r="B71" s="47"/>
      <c r="C71" s="51"/>
      <c r="F71" s="46"/>
    </row>
    <row r="72" spans="1:6" s="15" customFormat="1" ht="12.75" x14ac:dyDescent="0.2">
      <c r="A72" s="47"/>
      <c r="B72" s="47"/>
      <c r="C72" s="51"/>
      <c r="F72" s="46"/>
    </row>
    <row r="73" spans="1:6" s="15" customFormat="1" ht="12.75" x14ac:dyDescent="0.2">
      <c r="A73" s="47"/>
      <c r="B73" s="47"/>
      <c r="C73" s="51"/>
      <c r="F73" s="46"/>
    </row>
    <row r="74" spans="1:6" s="15" customFormat="1" ht="12.75" x14ac:dyDescent="0.2">
      <c r="A74" s="47"/>
      <c r="B74" s="47"/>
      <c r="C74" s="51"/>
      <c r="F74" s="46"/>
    </row>
    <row r="75" spans="1:6" s="15" customFormat="1" ht="12.75" x14ac:dyDescent="0.2">
      <c r="A75" s="47"/>
      <c r="B75" s="47"/>
      <c r="C75" s="51"/>
      <c r="F75" s="46"/>
    </row>
    <row r="76" spans="1:6" s="15" customFormat="1" ht="12.75" x14ac:dyDescent="0.2">
      <c r="A76" s="47"/>
      <c r="B76" s="47"/>
      <c r="C76" s="51"/>
      <c r="F76" s="46"/>
    </row>
    <row r="77" spans="1:6" s="15" customFormat="1" ht="12.75" x14ac:dyDescent="0.2">
      <c r="A77" s="47"/>
      <c r="B77" s="47"/>
      <c r="C77" s="51"/>
      <c r="F77" s="46"/>
    </row>
    <row r="78" spans="1:6" s="15" customFormat="1" ht="12.75" x14ac:dyDescent="0.2">
      <c r="A78" s="47"/>
      <c r="B78" s="47"/>
      <c r="C78" s="51"/>
      <c r="F78" s="46"/>
    </row>
    <row r="79" spans="1:6" s="15" customFormat="1" ht="12.75" x14ac:dyDescent="0.2">
      <c r="A79" s="47"/>
      <c r="B79" s="47"/>
      <c r="C79" s="51"/>
      <c r="F79" s="46"/>
    </row>
    <row r="80" spans="1:6" s="15" customFormat="1" ht="12.75" x14ac:dyDescent="0.2">
      <c r="A80" s="47"/>
      <c r="B80" s="47"/>
      <c r="C80" s="51"/>
      <c r="F80" s="46"/>
    </row>
    <row r="81" spans="1:6" s="15" customFormat="1" ht="12.75" x14ac:dyDescent="0.2">
      <c r="A81" s="47"/>
      <c r="B81" s="47"/>
      <c r="C81" s="51"/>
      <c r="F81" s="46"/>
    </row>
    <row r="82" spans="1:6" s="15" customFormat="1" ht="12.75" x14ac:dyDescent="0.2">
      <c r="A82" s="47"/>
      <c r="B82" s="47"/>
      <c r="C82" s="51"/>
      <c r="F82" s="46"/>
    </row>
    <row r="83" spans="1:6" s="15" customFormat="1" ht="12.75" x14ac:dyDescent="0.2">
      <c r="A83" s="47"/>
      <c r="B83" s="47"/>
      <c r="C83" s="51"/>
      <c r="F83" s="46"/>
    </row>
    <row r="84" spans="1:6" s="15" customFormat="1" ht="12.75" x14ac:dyDescent="0.2">
      <c r="A84" s="47"/>
      <c r="B84" s="47"/>
      <c r="C84" s="51"/>
      <c r="F84" s="46"/>
    </row>
    <row r="85" spans="1:6" s="15" customFormat="1" ht="12.75" x14ac:dyDescent="0.2">
      <c r="A85" s="47"/>
      <c r="B85" s="47"/>
      <c r="C85" s="51"/>
      <c r="F85" s="46"/>
    </row>
    <row r="86" spans="1:6" s="15" customFormat="1" ht="12.75" x14ac:dyDescent="0.2">
      <c r="A86" s="47"/>
      <c r="B86" s="47"/>
      <c r="C86" s="51"/>
      <c r="F86" s="46"/>
    </row>
    <row r="87" spans="1:6" s="15" customFormat="1" ht="12.75" x14ac:dyDescent="0.2">
      <c r="A87" s="47"/>
      <c r="B87" s="47"/>
      <c r="C87" s="51"/>
      <c r="F87" s="46"/>
    </row>
  </sheetData>
  <mergeCells count="7">
    <mergeCell ref="A9:B10"/>
    <mergeCell ref="A1:F1"/>
    <mergeCell ref="A2:F2"/>
    <mergeCell ref="A3:F3"/>
    <mergeCell ref="A4:F4"/>
    <mergeCell ref="A6:F6"/>
    <mergeCell ref="A7:F7"/>
  </mergeCells>
  <printOptions horizontalCentered="1"/>
  <pageMargins left="0.7" right="0.7" top="0.75" bottom="0.75" header="0.3" footer="0.3"/>
  <pageSetup paperSize="9" scale="92" fitToHeight="0" orientation="landscape" horizontalDpi="4294967292"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FD3901-0391-485D-8C0F-ADDD49516E18}">
  <sheetPr codeName="Sheet12">
    <pageSetUpPr fitToPage="1"/>
  </sheetPr>
  <dimension ref="A1:R28"/>
  <sheetViews>
    <sheetView zoomScale="70" zoomScaleNormal="70" workbookViewId="0">
      <selection activeCell="F30" sqref="F30"/>
    </sheetView>
  </sheetViews>
  <sheetFormatPr defaultColWidth="8.85546875" defaultRowHeight="12.75" x14ac:dyDescent="0.2"/>
  <cols>
    <col min="1" max="1" width="4.7109375" style="59" customWidth="1"/>
    <col min="2" max="2" width="31.5703125" style="59" customWidth="1"/>
    <col min="3" max="5" width="23.28515625" style="59" customWidth="1"/>
    <col min="6" max="6" width="26.28515625" style="59" bestFit="1" customWidth="1"/>
    <col min="7" max="7" width="9.42578125" style="59" bestFit="1" customWidth="1"/>
    <col min="8" max="16384" width="8.85546875" style="59"/>
  </cols>
  <sheetData>
    <row r="1" spans="1:7" s="1" customFormat="1" x14ac:dyDescent="0.2">
      <c r="A1" s="507" t="s">
        <v>0</v>
      </c>
      <c r="B1" s="507"/>
      <c r="C1" s="507"/>
      <c r="D1" s="507"/>
      <c r="E1" s="507"/>
      <c r="F1" s="507"/>
    </row>
    <row r="2" spans="1:7" s="1" customFormat="1" x14ac:dyDescent="0.2">
      <c r="A2" s="507" t="s">
        <v>1</v>
      </c>
      <c r="B2" s="507"/>
      <c r="C2" s="507"/>
      <c r="D2" s="507"/>
      <c r="E2" s="507"/>
      <c r="F2" s="507"/>
    </row>
    <row r="3" spans="1:7" s="1" customFormat="1" x14ac:dyDescent="0.2">
      <c r="A3" s="507" t="s">
        <v>178</v>
      </c>
      <c r="B3" s="507"/>
      <c r="C3" s="507"/>
      <c r="D3" s="507"/>
      <c r="E3" s="507"/>
      <c r="F3" s="507"/>
    </row>
    <row r="4" spans="1:7" s="1" customFormat="1" x14ac:dyDescent="0.2">
      <c r="A4" s="507" t="s">
        <v>2</v>
      </c>
      <c r="B4" s="507"/>
      <c r="C4" s="507"/>
      <c r="D4" s="507"/>
      <c r="E4" s="507"/>
      <c r="F4" s="507"/>
    </row>
    <row r="5" spans="1:7" s="1" customFormat="1" x14ac:dyDescent="0.2">
      <c r="A5" s="6"/>
      <c r="B5" s="6"/>
      <c r="C5" s="12"/>
      <c r="D5" s="6"/>
      <c r="E5" s="6"/>
      <c r="F5" s="6"/>
    </row>
    <row r="6" spans="1:7" s="15" customFormat="1" ht="14.25" x14ac:dyDescent="0.2">
      <c r="A6" s="484" t="s">
        <v>388</v>
      </c>
      <c r="B6" s="484"/>
      <c r="C6" s="484"/>
      <c r="D6" s="484"/>
      <c r="E6" s="484"/>
      <c r="F6" s="484"/>
    </row>
    <row r="7" spans="1:7" s="15" customFormat="1" x14ac:dyDescent="0.2">
      <c r="A7" s="484" t="s">
        <v>441</v>
      </c>
      <c r="B7" s="484"/>
      <c r="C7" s="484"/>
      <c r="D7" s="484"/>
      <c r="E7" s="484"/>
      <c r="F7" s="484"/>
    </row>
    <row r="9" spans="1:7" s="17" customFormat="1" ht="14.25" x14ac:dyDescent="0.2">
      <c r="A9" s="563" t="s">
        <v>179</v>
      </c>
      <c r="B9" s="563"/>
      <c r="C9" s="209" t="s">
        <v>379</v>
      </c>
      <c r="D9" s="209" t="s">
        <v>380</v>
      </c>
      <c r="E9" s="209" t="s">
        <v>381</v>
      </c>
      <c r="F9" s="209" t="s">
        <v>382</v>
      </c>
    </row>
    <row r="10" spans="1:7" s="17" customFormat="1" x14ac:dyDescent="0.2">
      <c r="A10" s="563"/>
      <c r="B10" s="563"/>
      <c r="C10" s="435" t="s">
        <v>9</v>
      </c>
      <c r="D10" s="435" t="s">
        <v>10</v>
      </c>
      <c r="E10" s="435" t="s">
        <v>11</v>
      </c>
      <c r="F10" s="469" t="s">
        <v>12</v>
      </c>
    </row>
    <row r="11" spans="1:7" s="17" customFormat="1" x14ac:dyDescent="0.2">
      <c r="A11" s="458"/>
      <c r="B11" s="459"/>
      <c r="C11" s="460"/>
      <c r="D11" s="461"/>
      <c r="E11" s="461"/>
      <c r="F11" s="462"/>
    </row>
    <row r="12" spans="1:7" x14ac:dyDescent="0.2">
      <c r="A12" s="463"/>
      <c r="B12" s="464" t="s">
        <v>271</v>
      </c>
      <c r="C12" s="436">
        <v>15847.332516999999</v>
      </c>
      <c r="D12" s="437">
        <v>9688.1800320000002</v>
      </c>
      <c r="E12" s="437">
        <v>6159.1524849999996</v>
      </c>
      <c r="F12" s="438">
        <v>-3529.0275470000006</v>
      </c>
      <c r="G12" s="167"/>
    </row>
    <row r="13" spans="1:7" x14ac:dyDescent="0.2">
      <c r="B13" s="168"/>
      <c r="C13" s="436"/>
      <c r="D13" s="437"/>
      <c r="E13" s="437"/>
      <c r="F13" s="438"/>
    </row>
    <row r="14" spans="1:7" ht="14.25" x14ac:dyDescent="0.2">
      <c r="A14" s="19">
        <v>1</v>
      </c>
      <c r="B14" s="20" t="s">
        <v>272</v>
      </c>
      <c r="C14" s="436">
        <v>13415.995290999999</v>
      </c>
      <c r="D14" s="437">
        <v>8230.4863549999991</v>
      </c>
      <c r="E14" s="437">
        <v>5185.5089360000002</v>
      </c>
      <c r="F14" s="438">
        <v>-3044.9774189999989</v>
      </c>
    </row>
    <row r="15" spans="1:7" ht="14.25" x14ac:dyDescent="0.2">
      <c r="A15" s="19">
        <v>2</v>
      </c>
      <c r="B15" s="21" t="s">
        <v>273</v>
      </c>
      <c r="C15" s="436">
        <v>7605.6135940000004</v>
      </c>
      <c r="D15" s="437">
        <v>4669.0566779999999</v>
      </c>
      <c r="E15" s="437">
        <v>2936.556916</v>
      </c>
      <c r="F15" s="438">
        <v>-1732.4997619999999</v>
      </c>
    </row>
    <row r="16" spans="1:7" ht="14.25" x14ac:dyDescent="0.2">
      <c r="A16" s="19">
        <v>3</v>
      </c>
      <c r="B16" s="21" t="s">
        <v>274</v>
      </c>
      <c r="C16" s="436">
        <v>3644.4198120000001</v>
      </c>
      <c r="D16" s="437">
        <v>2497.519053</v>
      </c>
      <c r="E16" s="437">
        <v>1146.9007590000001</v>
      </c>
      <c r="F16" s="438">
        <v>-1350.6182939999999</v>
      </c>
    </row>
    <row r="17" spans="1:18" ht="14.25" x14ac:dyDescent="0.2">
      <c r="A17" s="19">
        <v>4</v>
      </c>
      <c r="B17" s="21" t="s">
        <v>275</v>
      </c>
      <c r="C17" s="436">
        <v>1309.9504489999999</v>
      </c>
      <c r="D17" s="437">
        <v>584.78209200000003</v>
      </c>
      <c r="E17" s="437">
        <v>725.16835700000001</v>
      </c>
      <c r="F17" s="438">
        <v>140.38626499999998</v>
      </c>
    </row>
    <row r="18" spans="1:18" ht="14.25" x14ac:dyDescent="0.2">
      <c r="A18" s="19">
        <v>5</v>
      </c>
      <c r="B18" s="22" t="s">
        <v>276</v>
      </c>
      <c r="C18" s="436">
        <v>1075.7751949999999</v>
      </c>
      <c r="D18" s="437">
        <v>850.43890199999998</v>
      </c>
      <c r="E18" s="437">
        <v>225.33629300000001</v>
      </c>
      <c r="F18" s="438">
        <v>-625.10260900000003</v>
      </c>
    </row>
    <row r="19" spans="1:18" x14ac:dyDescent="0.2">
      <c r="A19" s="169"/>
      <c r="B19" s="170"/>
      <c r="C19" s="170"/>
      <c r="D19" s="171"/>
      <c r="E19" s="171"/>
      <c r="F19" s="172"/>
    </row>
    <row r="21" spans="1:18" x14ac:dyDescent="0.2">
      <c r="A21" s="481" t="s">
        <v>445</v>
      </c>
      <c r="B21" s="133"/>
      <c r="C21" s="351"/>
      <c r="D21" s="5"/>
      <c r="E21" s="351"/>
      <c r="F21" s="5"/>
      <c r="G21" s="418"/>
      <c r="H21" s="418"/>
      <c r="I21" s="418"/>
      <c r="J21" s="418"/>
      <c r="K21" s="418"/>
      <c r="L21" s="418"/>
      <c r="M21" s="418"/>
      <c r="N21" s="418"/>
      <c r="O21" s="418"/>
      <c r="P21" s="418"/>
      <c r="Q21" s="418"/>
      <c r="R21" s="418"/>
    </row>
    <row r="22" spans="1:18" ht="24.6" customHeight="1" x14ac:dyDescent="0.2">
      <c r="A22" s="475" t="s">
        <v>78</v>
      </c>
      <c r="B22" s="550" t="s">
        <v>337</v>
      </c>
      <c r="C22" s="550"/>
      <c r="D22" s="550"/>
      <c r="E22" s="550"/>
      <c r="F22" s="550"/>
      <c r="G22" s="418"/>
      <c r="H22" s="418"/>
      <c r="I22" s="418"/>
      <c r="J22" s="418"/>
      <c r="K22" s="418"/>
      <c r="L22" s="418"/>
      <c r="M22" s="418"/>
      <c r="N22" s="418"/>
      <c r="O22" s="418"/>
      <c r="P22" s="418"/>
      <c r="Q22" s="418"/>
      <c r="R22" s="418"/>
    </row>
    <row r="23" spans="1:18" x14ac:dyDescent="0.2">
      <c r="A23" s="475" t="s">
        <v>80</v>
      </c>
      <c r="B23" s="130" t="s">
        <v>338</v>
      </c>
      <c r="C23" s="351"/>
      <c r="D23" s="5"/>
      <c r="E23" s="351"/>
      <c r="F23" s="5"/>
      <c r="G23" s="418"/>
      <c r="H23" s="418"/>
      <c r="I23" s="418"/>
      <c r="J23" s="418"/>
      <c r="K23" s="418"/>
      <c r="L23" s="418"/>
      <c r="M23" s="418"/>
      <c r="N23" s="418"/>
      <c r="O23" s="418"/>
      <c r="P23" s="418"/>
      <c r="Q23" s="418"/>
      <c r="R23" s="418"/>
    </row>
    <row r="24" spans="1:18" x14ac:dyDescent="0.2">
      <c r="A24" s="475" t="s">
        <v>81</v>
      </c>
      <c r="B24" s="155" t="s">
        <v>180</v>
      </c>
      <c r="C24" s="351"/>
      <c r="D24" s="5"/>
      <c r="E24" s="351"/>
      <c r="F24" s="5"/>
      <c r="G24" s="418"/>
      <c r="H24" s="418"/>
      <c r="I24" s="418"/>
      <c r="J24" s="418"/>
      <c r="K24" s="418"/>
      <c r="L24" s="418"/>
      <c r="M24" s="418"/>
      <c r="N24" s="418"/>
      <c r="O24" s="418"/>
      <c r="P24" s="418"/>
      <c r="Q24" s="418"/>
      <c r="R24" s="418"/>
    </row>
    <row r="25" spans="1:18" ht="24.6" customHeight="1" x14ac:dyDescent="0.2">
      <c r="A25" s="476" t="s">
        <v>83</v>
      </c>
      <c r="B25" s="562" t="s">
        <v>389</v>
      </c>
      <c r="C25" s="562"/>
      <c r="D25" s="562"/>
      <c r="E25" s="562"/>
      <c r="F25" s="562"/>
      <c r="G25" s="418"/>
      <c r="H25" s="418"/>
      <c r="I25" s="418"/>
      <c r="J25" s="418"/>
      <c r="K25" s="418"/>
      <c r="L25" s="418"/>
      <c r="M25" s="418"/>
      <c r="N25" s="418"/>
      <c r="O25" s="418"/>
      <c r="P25" s="418"/>
      <c r="Q25" s="418"/>
      <c r="R25" s="418"/>
    </row>
    <row r="26" spans="1:18" x14ac:dyDescent="0.2">
      <c r="A26" s="476" t="s">
        <v>85</v>
      </c>
      <c r="B26" s="550" t="s">
        <v>339</v>
      </c>
      <c r="C26" s="550"/>
      <c r="D26" s="550"/>
      <c r="E26" s="550"/>
      <c r="F26" s="550"/>
      <c r="G26" s="418"/>
      <c r="H26" s="418"/>
      <c r="I26" s="418"/>
      <c r="J26" s="418"/>
      <c r="K26" s="418"/>
      <c r="L26" s="418"/>
      <c r="M26" s="418"/>
      <c r="N26" s="418"/>
      <c r="O26" s="418"/>
      <c r="P26" s="418"/>
      <c r="Q26" s="418"/>
      <c r="R26" s="418"/>
    </row>
    <row r="27" spans="1:18" x14ac:dyDescent="0.2">
      <c r="A27" s="476" t="s">
        <v>90</v>
      </c>
      <c r="B27" s="130" t="s">
        <v>91</v>
      </c>
      <c r="C27" s="351"/>
      <c r="D27" s="5"/>
      <c r="E27" s="351"/>
      <c r="F27" s="5"/>
      <c r="G27" s="418"/>
      <c r="H27" s="418"/>
      <c r="I27" s="418"/>
      <c r="J27" s="418"/>
      <c r="K27" s="418"/>
      <c r="L27" s="418"/>
      <c r="M27" s="418"/>
      <c r="N27" s="418"/>
      <c r="O27" s="418"/>
      <c r="P27" s="418"/>
      <c r="Q27" s="418"/>
      <c r="R27" s="418"/>
    </row>
    <row r="28" spans="1:18" ht="14.25" x14ac:dyDescent="0.2">
      <c r="A28" s="420" t="s">
        <v>290</v>
      </c>
      <c r="B28" s="439"/>
      <c r="C28" s="439"/>
      <c r="D28" s="439"/>
      <c r="E28" s="439"/>
      <c r="F28" s="439"/>
      <c r="G28" s="439"/>
      <c r="H28" s="439"/>
      <c r="I28" s="439"/>
      <c r="J28" s="439"/>
      <c r="K28" s="439"/>
      <c r="L28" s="439"/>
      <c r="M28" s="439"/>
      <c r="N28" s="439"/>
      <c r="O28" s="439"/>
      <c r="P28" s="439"/>
      <c r="Q28" s="439"/>
      <c r="R28" s="439"/>
    </row>
  </sheetData>
  <mergeCells count="10">
    <mergeCell ref="B22:F22"/>
    <mergeCell ref="B25:F25"/>
    <mergeCell ref="B26:F26"/>
    <mergeCell ref="A9:B10"/>
    <mergeCell ref="A1:F1"/>
    <mergeCell ref="A2:F2"/>
    <mergeCell ref="A3:F3"/>
    <mergeCell ref="A4:F4"/>
    <mergeCell ref="A6:F6"/>
    <mergeCell ref="A7:F7"/>
  </mergeCells>
  <pageMargins left="0.70866141732283472" right="0.70866141732283472" top="0.74803149606299213" bottom="0.74803149606299213" header="0.31496062992125984" footer="0.31496062992125984"/>
  <pageSetup paperSize="9" scale="98"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9E28D1-BBD5-482C-8D39-2C023E065B92}">
  <sheetPr>
    <pageSetUpPr fitToPage="1"/>
  </sheetPr>
  <dimension ref="A1:BI54"/>
  <sheetViews>
    <sheetView topLeftCell="A25" zoomScale="85" zoomScaleNormal="85" workbookViewId="0">
      <selection activeCell="B46" sqref="B46:N46"/>
    </sheetView>
  </sheetViews>
  <sheetFormatPr defaultColWidth="9.140625" defaultRowHeight="12.75" x14ac:dyDescent="0.2"/>
  <cols>
    <col min="1" max="1" width="4.7109375" style="59" customWidth="1"/>
    <col min="2" max="2" width="28.140625" style="59" bestFit="1" customWidth="1"/>
    <col min="3" max="3" width="10.5703125" style="59" customWidth="1"/>
    <col min="4" max="4" width="10.42578125" style="59" customWidth="1"/>
    <col min="5" max="5" width="10.7109375" style="444" customWidth="1"/>
    <col min="6" max="6" width="8.28515625" style="444" customWidth="1"/>
    <col min="7" max="7" width="10.28515625" style="444" customWidth="1"/>
    <col min="8" max="8" width="9" style="444" customWidth="1"/>
    <col min="9" max="9" width="11.140625" style="444" customWidth="1"/>
    <col min="10" max="10" width="8.7109375" style="444" customWidth="1"/>
    <col min="11" max="11" width="10.85546875" style="444" customWidth="1"/>
    <col min="12" max="12" width="9.85546875" style="59" customWidth="1"/>
    <col min="13" max="13" width="11.28515625" style="59" customWidth="1"/>
    <col min="14" max="14" width="11.85546875" style="59" customWidth="1"/>
    <col min="15" max="16384" width="9.140625" style="59"/>
  </cols>
  <sheetData>
    <row r="1" spans="1:14" s="1" customFormat="1" x14ac:dyDescent="0.2">
      <c r="A1" s="507" t="s">
        <v>0</v>
      </c>
      <c r="B1" s="507"/>
      <c r="C1" s="507"/>
      <c r="D1" s="507"/>
      <c r="E1" s="507"/>
      <c r="F1" s="507"/>
      <c r="G1" s="507"/>
      <c r="H1" s="507"/>
      <c r="I1" s="507"/>
      <c r="J1" s="507"/>
      <c r="K1" s="507"/>
      <c r="L1" s="507"/>
      <c r="M1" s="507"/>
      <c r="N1" s="507"/>
    </row>
    <row r="2" spans="1:14" s="1" customFormat="1" x14ac:dyDescent="0.2">
      <c r="A2" s="507" t="s">
        <v>1</v>
      </c>
      <c r="B2" s="507"/>
      <c r="C2" s="507"/>
      <c r="D2" s="507"/>
      <c r="E2" s="507"/>
      <c r="F2" s="507"/>
      <c r="G2" s="507"/>
      <c r="H2" s="507"/>
      <c r="I2" s="507"/>
      <c r="J2" s="507"/>
      <c r="K2" s="507"/>
      <c r="L2" s="507"/>
      <c r="M2" s="507"/>
      <c r="N2" s="507"/>
    </row>
    <row r="3" spans="1:14" s="1" customFormat="1" x14ac:dyDescent="0.2">
      <c r="A3" s="507" t="s">
        <v>178</v>
      </c>
      <c r="B3" s="507"/>
      <c r="C3" s="507"/>
      <c r="D3" s="507"/>
      <c r="E3" s="507"/>
      <c r="F3" s="507"/>
      <c r="G3" s="507"/>
      <c r="H3" s="507"/>
      <c r="I3" s="507"/>
      <c r="J3" s="507"/>
      <c r="K3" s="507"/>
      <c r="L3" s="507"/>
      <c r="M3" s="507"/>
      <c r="N3" s="507"/>
    </row>
    <row r="4" spans="1:14" s="1" customFormat="1" x14ac:dyDescent="0.2">
      <c r="A4" s="507" t="s">
        <v>2</v>
      </c>
      <c r="B4" s="507"/>
      <c r="C4" s="507"/>
      <c r="D4" s="507"/>
      <c r="E4" s="507"/>
      <c r="F4" s="507"/>
      <c r="G4" s="507"/>
      <c r="H4" s="507"/>
      <c r="I4" s="507"/>
      <c r="J4" s="507"/>
      <c r="K4" s="507"/>
      <c r="L4" s="507"/>
      <c r="M4" s="507"/>
      <c r="N4" s="507"/>
    </row>
    <row r="5" spans="1:14" s="1" customFormat="1" x14ac:dyDescent="0.2">
      <c r="A5" s="380"/>
      <c r="B5" s="6"/>
      <c r="C5" s="12"/>
      <c r="D5" s="6"/>
      <c r="E5" s="6"/>
      <c r="F5" s="6"/>
    </row>
    <row r="6" spans="1:14" s="15" customFormat="1" ht="15" customHeight="1" x14ac:dyDescent="0.2">
      <c r="A6" s="566" t="s">
        <v>444</v>
      </c>
      <c r="B6" s="566"/>
      <c r="C6" s="566"/>
      <c r="D6" s="566"/>
      <c r="E6" s="566"/>
      <c r="F6" s="566"/>
      <c r="G6" s="566"/>
      <c r="H6" s="566"/>
      <c r="I6" s="566"/>
      <c r="J6" s="566"/>
      <c r="K6" s="566"/>
      <c r="L6" s="566"/>
      <c r="M6" s="566"/>
      <c r="N6" s="566"/>
    </row>
    <row r="7" spans="1:14" s="15" customFormat="1" ht="15" customHeight="1" x14ac:dyDescent="0.2">
      <c r="A7" s="484" t="s">
        <v>437</v>
      </c>
      <c r="B7" s="484"/>
      <c r="C7" s="484"/>
      <c r="D7" s="484"/>
      <c r="E7" s="484"/>
      <c r="F7" s="484"/>
      <c r="G7" s="484"/>
      <c r="H7" s="484"/>
      <c r="I7" s="484"/>
      <c r="J7" s="484"/>
      <c r="K7" s="484"/>
      <c r="L7" s="484"/>
      <c r="M7" s="484"/>
      <c r="N7" s="484"/>
    </row>
    <row r="8" spans="1:14" s="441" customFormat="1" x14ac:dyDescent="0.2"/>
    <row r="9" spans="1:14" s="441" customFormat="1" ht="27" customHeight="1" x14ac:dyDescent="0.2">
      <c r="A9" s="531" t="s">
        <v>390</v>
      </c>
      <c r="B9" s="532"/>
      <c r="C9" s="567" t="s">
        <v>4</v>
      </c>
      <c r="D9" s="567"/>
      <c r="E9" s="567" t="s">
        <v>391</v>
      </c>
      <c r="F9" s="567"/>
      <c r="G9" s="567"/>
      <c r="H9" s="567"/>
      <c r="I9" s="567" t="s">
        <v>392</v>
      </c>
      <c r="J9" s="567"/>
      <c r="K9" s="567"/>
      <c r="L9" s="567"/>
      <c r="M9" s="567" t="s">
        <v>5</v>
      </c>
      <c r="N9" s="568"/>
    </row>
    <row r="10" spans="1:14" s="441" customFormat="1" ht="39.6" customHeight="1" x14ac:dyDescent="0.2">
      <c r="A10" s="535"/>
      <c r="B10" s="536"/>
      <c r="C10" s="442" t="s">
        <v>410</v>
      </c>
      <c r="D10" s="442" t="s">
        <v>393</v>
      </c>
      <c r="E10" s="442" t="s">
        <v>410</v>
      </c>
      <c r="F10" s="382" t="s">
        <v>294</v>
      </c>
      <c r="G10" s="442" t="s">
        <v>393</v>
      </c>
      <c r="H10" s="382" t="s">
        <v>294</v>
      </c>
      <c r="I10" s="442" t="s">
        <v>410</v>
      </c>
      <c r="J10" s="382" t="s">
        <v>294</v>
      </c>
      <c r="K10" s="442" t="s">
        <v>393</v>
      </c>
      <c r="L10" s="382" t="s">
        <v>294</v>
      </c>
      <c r="M10" s="442" t="s">
        <v>410</v>
      </c>
      <c r="N10" s="468" t="s">
        <v>393</v>
      </c>
    </row>
    <row r="12" spans="1:14" s="310" customFormat="1" x14ac:dyDescent="0.2">
      <c r="B12" s="310" t="s">
        <v>271</v>
      </c>
      <c r="C12" s="443">
        <v>13421.181879999998</v>
      </c>
      <c r="D12" s="443">
        <v>15847.332517000003</v>
      </c>
      <c r="E12" s="443">
        <v>5356.7348040000006</v>
      </c>
      <c r="F12" s="312">
        <v>100</v>
      </c>
      <c r="G12" s="443">
        <v>6159.1524850000005</v>
      </c>
      <c r="H12" s="312">
        <v>100</v>
      </c>
      <c r="I12" s="443">
        <v>8064.4470760000004</v>
      </c>
      <c r="J12" s="312">
        <v>100</v>
      </c>
      <c r="K12" s="443">
        <v>9688.180032000002</v>
      </c>
      <c r="L12" s="312">
        <v>100</v>
      </c>
      <c r="M12" s="443">
        <v>-2707.712271999997</v>
      </c>
      <c r="N12" s="443">
        <v>-3529.0275470000015</v>
      </c>
    </row>
    <row r="13" spans="1:14" x14ac:dyDescent="0.2">
      <c r="C13" s="444"/>
      <c r="D13" s="444"/>
      <c r="F13" s="314"/>
      <c r="H13" s="314"/>
      <c r="J13" s="314"/>
      <c r="L13" s="314"/>
      <c r="M13" s="444"/>
      <c r="N13" s="444"/>
    </row>
    <row r="14" spans="1:14" ht="14.25" x14ac:dyDescent="0.2">
      <c r="A14" s="453">
        <v>1</v>
      </c>
      <c r="B14" s="441" t="s">
        <v>394</v>
      </c>
      <c r="C14" s="444">
        <v>6652.1953890000004</v>
      </c>
      <c r="D14" s="444">
        <v>7605.6135940000004</v>
      </c>
      <c r="E14" s="444">
        <v>2565.4171939999997</v>
      </c>
      <c r="F14" s="314">
        <v>47.891435508144667</v>
      </c>
      <c r="G14" s="444">
        <v>2936.5569160000005</v>
      </c>
      <c r="H14" s="314">
        <v>47.677938209058645</v>
      </c>
      <c r="I14" s="444">
        <v>4086.7781950000003</v>
      </c>
      <c r="J14" s="314">
        <v>50.676483539241737</v>
      </c>
      <c r="K14" s="444">
        <v>4669.0566779999999</v>
      </c>
      <c r="L14" s="314">
        <v>48.193331075373628</v>
      </c>
      <c r="M14" s="444">
        <v>-1521.3610010000007</v>
      </c>
      <c r="N14" s="444">
        <v>-1732.4997619999995</v>
      </c>
    </row>
    <row r="15" spans="1:14" ht="14.25" x14ac:dyDescent="0.2">
      <c r="A15" s="453">
        <v>2</v>
      </c>
      <c r="B15" s="441" t="s">
        <v>395</v>
      </c>
      <c r="C15" s="444">
        <v>3202.7771439999997</v>
      </c>
      <c r="D15" s="444">
        <v>3644.4456520000003</v>
      </c>
      <c r="E15" s="444">
        <v>909.05156000000011</v>
      </c>
      <c r="F15" s="314">
        <v>16.970255076304873</v>
      </c>
      <c r="G15" s="444">
        <v>1146.9265989999999</v>
      </c>
      <c r="H15" s="314">
        <v>18.621500308576948</v>
      </c>
      <c r="I15" s="444">
        <v>2293.7255839999998</v>
      </c>
      <c r="J15" s="314">
        <v>28.442440782160826</v>
      </c>
      <c r="K15" s="444">
        <v>2497.5190530000004</v>
      </c>
      <c r="L15" s="314">
        <v>25.779032230519146</v>
      </c>
      <c r="M15" s="444">
        <v>-1384.6740239999997</v>
      </c>
      <c r="N15" s="444">
        <v>-1350.5924540000005</v>
      </c>
    </row>
    <row r="16" spans="1:14" ht="14.25" x14ac:dyDescent="0.2">
      <c r="A16" s="453">
        <v>3</v>
      </c>
      <c r="B16" s="441" t="s">
        <v>396</v>
      </c>
      <c r="C16" s="444">
        <v>1493.3627139999999</v>
      </c>
      <c r="D16" s="444">
        <v>1677.790749</v>
      </c>
      <c r="E16" s="444">
        <v>947.20648299999993</v>
      </c>
      <c r="F16" s="314">
        <v>17.682534559909488</v>
      </c>
      <c r="G16" s="444">
        <v>1012.8875400000001</v>
      </c>
      <c r="H16" s="314">
        <v>16.445242141135267</v>
      </c>
      <c r="I16" s="444">
        <v>546.15623099999993</v>
      </c>
      <c r="J16" s="314">
        <v>6.7723952535490612</v>
      </c>
      <c r="K16" s="444">
        <v>664.90320899999995</v>
      </c>
      <c r="L16" s="314">
        <v>6.8630352326631892</v>
      </c>
      <c r="M16" s="444">
        <v>401.050252</v>
      </c>
      <c r="N16" s="444">
        <v>347.98433100000011</v>
      </c>
    </row>
    <row r="17" spans="1:14" ht="14.25" x14ac:dyDescent="0.2">
      <c r="A17" s="453">
        <v>4</v>
      </c>
      <c r="B17" s="441" t="s">
        <v>397</v>
      </c>
      <c r="C17" s="444">
        <v>763.06406900000002</v>
      </c>
      <c r="D17" s="444">
        <v>920.55083799999989</v>
      </c>
      <c r="E17" s="444">
        <v>477.70500900000008</v>
      </c>
      <c r="F17" s="314">
        <v>8.9178394391166513</v>
      </c>
      <c r="G17" s="444">
        <v>596.08588099999997</v>
      </c>
      <c r="H17" s="314">
        <v>9.6780503884537286</v>
      </c>
      <c r="I17" s="444">
        <v>285.35906</v>
      </c>
      <c r="J17" s="314">
        <v>3.5384826425265525</v>
      </c>
      <c r="K17" s="444">
        <v>324.46495699999997</v>
      </c>
      <c r="L17" s="314">
        <v>3.349080590248056</v>
      </c>
      <c r="M17" s="444">
        <v>192.34594900000008</v>
      </c>
      <c r="N17" s="444">
        <v>271.620924</v>
      </c>
    </row>
    <row r="18" spans="1:14" ht="14.25" x14ac:dyDescent="0.2">
      <c r="A18" s="453">
        <v>5</v>
      </c>
      <c r="B18" s="441" t="s">
        <v>398</v>
      </c>
      <c r="C18" s="444">
        <v>120.441508</v>
      </c>
      <c r="D18" s="444">
        <v>538.64685299999996</v>
      </c>
      <c r="E18" s="444">
        <v>50.452692000000006</v>
      </c>
      <c r="F18" s="314">
        <v>0.94185532504476011</v>
      </c>
      <c r="G18" s="444">
        <v>47.974992999999991</v>
      </c>
      <c r="H18" s="314">
        <v>0.77892198832287862</v>
      </c>
      <c r="I18" s="444">
        <v>69.988816</v>
      </c>
      <c r="J18" s="314">
        <v>0.86786874959212668</v>
      </c>
      <c r="K18" s="444">
        <v>490.67185999999998</v>
      </c>
      <c r="L18" s="314">
        <v>5.06464432307527</v>
      </c>
      <c r="M18" s="444">
        <v>-19.536123999999994</v>
      </c>
      <c r="N18" s="444">
        <v>-442.696867</v>
      </c>
    </row>
    <row r="19" spans="1:14" ht="16.899999999999999" customHeight="1" x14ac:dyDescent="0.2">
      <c r="A19" s="453">
        <v>6</v>
      </c>
      <c r="B19" s="441" t="s">
        <v>425</v>
      </c>
      <c r="C19" s="444">
        <v>208.60388799999998</v>
      </c>
      <c r="D19" s="444">
        <v>288.34028599999999</v>
      </c>
      <c r="E19" s="444">
        <v>44.048776000000004</v>
      </c>
      <c r="F19" s="314">
        <v>0.82230645368345912</v>
      </c>
      <c r="G19" s="444">
        <v>44.635866</v>
      </c>
      <c r="H19" s="314">
        <v>0.72470792221342439</v>
      </c>
      <c r="I19" s="444">
        <v>164.55511199999998</v>
      </c>
      <c r="J19" s="314">
        <v>2.0405008607436983</v>
      </c>
      <c r="K19" s="444">
        <v>243.70442</v>
      </c>
      <c r="L19" s="314">
        <v>2.5154819501190704</v>
      </c>
      <c r="M19" s="444">
        <v>-120.50633599999998</v>
      </c>
      <c r="N19" s="444">
        <v>-199.06855400000001</v>
      </c>
    </row>
    <row r="20" spans="1:14" ht="14.25" x14ac:dyDescent="0.2">
      <c r="A20" s="453">
        <v>7</v>
      </c>
      <c r="B20" s="441" t="s">
        <v>426</v>
      </c>
      <c r="C20" s="444">
        <v>146.14169800000002</v>
      </c>
      <c r="D20" s="444">
        <v>235.95715200000001</v>
      </c>
      <c r="E20" s="444">
        <v>64.193376999999998</v>
      </c>
      <c r="F20" s="314">
        <v>1.1983676502347154</v>
      </c>
      <c r="G20" s="444">
        <v>83.95501800000001</v>
      </c>
      <c r="H20" s="314">
        <v>1.3630936757039878</v>
      </c>
      <c r="I20" s="444">
        <v>81.948321000000007</v>
      </c>
      <c r="J20" s="314">
        <v>1.0161678814147137</v>
      </c>
      <c r="K20" s="444">
        <v>152.00213400000001</v>
      </c>
      <c r="L20" s="314">
        <v>1.5689441515118201</v>
      </c>
      <c r="M20" s="444">
        <v>-17.754944000000009</v>
      </c>
      <c r="N20" s="444">
        <v>-68.047116000000003</v>
      </c>
    </row>
    <row r="21" spans="1:14" ht="14.25" x14ac:dyDescent="0.2">
      <c r="A21" s="453">
        <v>8</v>
      </c>
      <c r="B21" s="441" t="s">
        <v>427</v>
      </c>
      <c r="C21" s="444">
        <v>224.504998</v>
      </c>
      <c r="D21" s="444">
        <v>217.71969200000001</v>
      </c>
      <c r="E21" s="444">
        <v>80.235845999999995</v>
      </c>
      <c r="F21" s="314">
        <v>1.4978498831057678</v>
      </c>
      <c r="G21" s="444">
        <v>63.005884000000002</v>
      </c>
      <c r="H21" s="314">
        <v>1.0229635352176216</v>
      </c>
      <c r="I21" s="444">
        <v>144.26915199999999</v>
      </c>
      <c r="J21" s="314">
        <v>1.7889528028443351</v>
      </c>
      <c r="K21" s="444">
        <v>154.713808</v>
      </c>
      <c r="L21" s="314">
        <v>1.596933660284813</v>
      </c>
      <c r="M21" s="444">
        <v>-64.033305999999996</v>
      </c>
      <c r="N21" s="444">
        <v>-91.707923999999991</v>
      </c>
    </row>
    <row r="22" spans="1:14" ht="14.25" x14ac:dyDescent="0.2">
      <c r="A22" s="453">
        <v>9</v>
      </c>
      <c r="B22" s="441" t="s">
        <v>428</v>
      </c>
      <c r="C22" s="444">
        <v>181.68597299999999</v>
      </c>
      <c r="D22" s="444">
        <v>185.70231699999999</v>
      </c>
      <c r="E22" s="444">
        <v>69.790672000000001</v>
      </c>
      <c r="F22" s="314">
        <v>1.3028584492905204</v>
      </c>
      <c r="G22" s="444">
        <v>61.774079</v>
      </c>
      <c r="H22" s="314">
        <v>1.0029639491869147</v>
      </c>
      <c r="I22" s="444">
        <v>111.895301</v>
      </c>
      <c r="J22" s="314">
        <v>1.3875136130907635</v>
      </c>
      <c r="K22" s="444">
        <v>123.92823799999999</v>
      </c>
      <c r="L22" s="314">
        <v>1.2791694373005635</v>
      </c>
      <c r="M22" s="444">
        <v>-42.104629000000003</v>
      </c>
      <c r="N22" s="444">
        <v>-62.154158999999993</v>
      </c>
    </row>
    <row r="23" spans="1:14" ht="14.25" x14ac:dyDescent="0.2">
      <c r="A23" s="453">
        <v>10</v>
      </c>
      <c r="B23" s="441" t="s">
        <v>429</v>
      </c>
      <c r="C23" s="444">
        <v>166.72301399999998</v>
      </c>
      <c r="D23" s="444">
        <v>182.513105</v>
      </c>
      <c r="E23" s="444">
        <v>43.556657999999999</v>
      </c>
      <c r="F23" s="314">
        <v>0.81311955125116919</v>
      </c>
      <c r="G23" s="444">
        <v>44.636697000000005</v>
      </c>
      <c r="H23" s="314">
        <v>0.72472141432945869</v>
      </c>
      <c r="I23" s="444">
        <v>123.16635599999999</v>
      </c>
      <c r="J23" s="314">
        <v>1.5272758918158971</v>
      </c>
      <c r="K23" s="444">
        <v>137.876408</v>
      </c>
      <c r="L23" s="314">
        <v>1.4231404406668231</v>
      </c>
      <c r="M23" s="444">
        <v>-79.609697999999995</v>
      </c>
      <c r="N23" s="444">
        <v>-93.239711</v>
      </c>
    </row>
    <row r="24" spans="1:14" ht="14.25" x14ac:dyDescent="0.2">
      <c r="A24" s="453">
        <v>11</v>
      </c>
      <c r="B24" s="441" t="s">
        <v>430</v>
      </c>
      <c r="C24" s="444">
        <v>109.71813900000001</v>
      </c>
      <c r="D24" s="444">
        <v>173.92466400000001</v>
      </c>
      <c r="E24" s="444">
        <v>33.211143000000007</v>
      </c>
      <c r="F24" s="314">
        <v>0.6199885604790526</v>
      </c>
      <c r="G24" s="444">
        <v>33.862735999999998</v>
      </c>
      <c r="H24" s="314">
        <v>0.54979538308995113</v>
      </c>
      <c r="I24" s="444">
        <v>76.506996000000001</v>
      </c>
      <c r="J24" s="314">
        <v>0.94869487367195693</v>
      </c>
      <c r="K24" s="444">
        <v>140.06192800000002</v>
      </c>
      <c r="L24" s="314">
        <v>1.4456990635741316</v>
      </c>
      <c r="M24" s="444">
        <v>-43.295852999999994</v>
      </c>
      <c r="N24" s="444">
        <v>-106.19919200000002</v>
      </c>
    </row>
    <row r="25" spans="1:14" ht="14.25" x14ac:dyDescent="0.2">
      <c r="A25" s="453">
        <v>12</v>
      </c>
      <c r="B25" s="441" t="s">
        <v>431</v>
      </c>
      <c r="C25" s="444">
        <v>56.346665000000002</v>
      </c>
      <c r="D25" s="444">
        <v>97.019345000000015</v>
      </c>
      <c r="E25" s="444">
        <v>46.271527999999996</v>
      </c>
      <c r="F25" s="314">
        <v>0.86380098498525548</v>
      </c>
      <c r="G25" s="444">
        <v>54.660896000000008</v>
      </c>
      <c r="H25" s="314">
        <v>0.88747430970610253</v>
      </c>
      <c r="I25" s="444">
        <v>10.075137000000002</v>
      </c>
      <c r="J25" s="314">
        <v>0.12493276854632562</v>
      </c>
      <c r="K25" s="444">
        <v>42.358449</v>
      </c>
      <c r="L25" s="314">
        <v>0.4372178144924051</v>
      </c>
      <c r="M25" s="444">
        <v>36.196390999999991</v>
      </c>
      <c r="N25" s="444">
        <v>12.302447000000008</v>
      </c>
    </row>
    <row r="26" spans="1:14" ht="14.25" x14ac:dyDescent="0.2">
      <c r="A26" s="453">
        <v>13</v>
      </c>
      <c r="B26" s="441" t="s">
        <v>432</v>
      </c>
      <c r="C26" s="444">
        <v>10.656494</v>
      </c>
      <c r="D26" s="444">
        <v>15.765968000000001</v>
      </c>
      <c r="E26" s="444">
        <v>1.321482</v>
      </c>
      <c r="F26" s="314">
        <v>2.4669543077122619E-2</v>
      </c>
      <c r="G26" s="444">
        <v>1.2434239999999999</v>
      </c>
      <c r="H26" s="314">
        <v>2.018823211518524E-2</v>
      </c>
      <c r="I26" s="444">
        <v>9.3350120000000008</v>
      </c>
      <c r="J26" s="314">
        <v>0.11575513996218337</v>
      </c>
      <c r="K26" s="444">
        <v>14.522544000000002</v>
      </c>
      <c r="L26" s="314">
        <v>0.14989960913228412</v>
      </c>
      <c r="M26" s="444">
        <v>-8.0135300000000012</v>
      </c>
      <c r="N26" s="444">
        <v>-13.279120000000002</v>
      </c>
    </row>
    <row r="27" spans="1:14" ht="14.25" x14ac:dyDescent="0.2">
      <c r="A27" s="453">
        <v>14</v>
      </c>
      <c r="B27" s="441" t="s">
        <v>433</v>
      </c>
      <c r="C27" s="444">
        <v>9.6132509999999982</v>
      </c>
      <c r="D27" s="444">
        <v>15.295814999999999</v>
      </c>
      <c r="E27" s="444">
        <v>4.6309539999999991</v>
      </c>
      <c r="F27" s="314">
        <v>8.6451059636963104E-2</v>
      </c>
      <c r="G27" s="444">
        <v>9.1802279999999996</v>
      </c>
      <c r="H27" s="314">
        <v>0.1490501821859018</v>
      </c>
      <c r="I27" s="444">
        <v>4.982297</v>
      </c>
      <c r="J27" s="314">
        <v>6.1781011804608953E-2</v>
      </c>
      <c r="K27" s="444">
        <v>6.1155869999999997</v>
      </c>
      <c r="L27" s="314">
        <v>6.3124208879276111E-2</v>
      </c>
      <c r="M27" s="444">
        <v>-0.35134300000000085</v>
      </c>
      <c r="N27" s="444">
        <v>3.0646409999999999</v>
      </c>
    </row>
    <row r="28" spans="1:14" ht="14.25" x14ac:dyDescent="0.2">
      <c r="A28" s="453">
        <v>15</v>
      </c>
      <c r="B28" s="441" t="s">
        <v>434</v>
      </c>
      <c r="C28" s="444">
        <v>10.612299000000002</v>
      </c>
      <c r="D28" s="444">
        <v>13.812016</v>
      </c>
      <c r="E28" s="444">
        <v>9.2128430000000012</v>
      </c>
      <c r="F28" s="314">
        <v>0.17198616950610571</v>
      </c>
      <c r="G28" s="444">
        <v>12.007611000000001</v>
      </c>
      <c r="H28" s="314">
        <v>0.19495557269029035</v>
      </c>
      <c r="I28" s="444">
        <v>1.399456</v>
      </c>
      <c r="J28" s="314">
        <v>1.7353402989831963E-2</v>
      </c>
      <c r="K28" s="444">
        <v>1.804405</v>
      </c>
      <c r="L28" s="314">
        <v>1.8624808726097789E-2</v>
      </c>
      <c r="M28" s="444">
        <v>7.8133870000000014</v>
      </c>
      <c r="N28" s="444">
        <v>10.203206000000002</v>
      </c>
    </row>
    <row r="29" spans="1:14" ht="14.25" x14ac:dyDescent="0.2">
      <c r="A29" s="453">
        <v>16</v>
      </c>
      <c r="B29" s="441" t="s">
        <v>399</v>
      </c>
      <c r="C29" s="444">
        <v>64.734636999999992</v>
      </c>
      <c r="D29" s="444">
        <v>34.234470999999999</v>
      </c>
      <c r="E29" s="444">
        <v>10.428587</v>
      </c>
      <c r="F29" s="314">
        <v>0.19468178622941587</v>
      </c>
      <c r="G29" s="444">
        <v>9.7581169999999986</v>
      </c>
      <c r="H29" s="314">
        <v>0.15843278801369046</v>
      </c>
      <c r="I29" s="457">
        <v>54.30605000000196</v>
      </c>
      <c r="J29" s="293">
        <v>0.67340078604543319</v>
      </c>
      <c r="K29" s="444">
        <v>24.476354000000001</v>
      </c>
      <c r="L29" s="314">
        <v>0.25264140343340802</v>
      </c>
      <c r="M29" s="444">
        <v>-43.877463000000006</v>
      </c>
      <c r="N29" s="444">
        <v>-14.718237000000006</v>
      </c>
    </row>
    <row r="30" spans="1:14" x14ac:dyDescent="0.2">
      <c r="A30" s="169"/>
      <c r="B30" s="169"/>
      <c r="C30" s="445"/>
      <c r="D30" s="445"/>
      <c r="E30" s="445"/>
      <c r="F30" s="445"/>
      <c r="G30" s="445"/>
      <c r="H30" s="445"/>
      <c r="I30" s="445"/>
      <c r="J30" s="445"/>
      <c r="K30" s="445"/>
      <c r="L30" s="445"/>
      <c r="M30" s="445"/>
      <c r="N30" s="445"/>
    </row>
    <row r="31" spans="1:14" x14ac:dyDescent="0.2">
      <c r="C31" s="444"/>
    </row>
    <row r="32" spans="1:14" s="454" customFormat="1" ht="14.25" x14ac:dyDescent="0.2">
      <c r="A32" s="2" t="s">
        <v>174</v>
      </c>
      <c r="B32" s="367"/>
      <c r="C32" s="447"/>
      <c r="D32" s="447"/>
      <c r="E32" s="448"/>
      <c r="F32" s="448"/>
      <c r="G32" s="367"/>
      <c r="H32" s="448"/>
      <c r="I32" s="448"/>
      <c r="J32" s="448"/>
      <c r="K32" s="367"/>
      <c r="L32" s="447"/>
      <c r="M32" s="447"/>
      <c r="N32" s="447"/>
    </row>
    <row r="33" spans="1:14" s="454" customFormat="1" ht="14.25" x14ac:dyDescent="0.2">
      <c r="A33" s="482" t="s">
        <v>78</v>
      </c>
      <c r="B33" s="446" t="s">
        <v>411</v>
      </c>
      <c r="C33" s="446"/>
      <c r="D33" s="446"/>
      <c r="E33" s="455"/>
      <c r="F33" s="456"/>
      <c r="G33" s="455"/>
      <c r="H33" s="446"/>
      <c r="I33" s="455"/>
      <c r="J33" s="455"/>
      <c r="K33" s="455"/>
      <c r="L33" s="446"/>
      <c r="M33" s="446"/>
      <c r="N33" s="446"/>
    </row>
    <row r="34" spans="1:14" s="454" customFormat="1" ht="14.25" x14ac:dyDescent="0.2">
      <c r="A34" s="482" t="s">
        <v>80</v>
      </c>
      <c r="B34" s="446" t="s">
        <v>412</v>
      </c>
      <c r="C34" s="446"/>
      <c r="D34" s="446"/>
      <c r="E34" s="455"/>
      <c r="F34" s="456"/>
      <c r="G34" s="455"/>
      <c r="H34" s="446"/>
      <c r="I34" s="455"/>
      <c r="J34" s="455"/>
      <c r="K34" s="455"/>
      <c r="L34" s="446"/>
      <c r="M34" s="446"/>
      <c r="N34" s="446"/>
    </row>
    <row r="35" spans="1:14" s="454" customFormat="1" ht="14.25" x14ac:dyDescent="0.2">
      <c r="A35" s="482" t="s">
        <v>81</v>
      </c>
      <c r="B35" s="446" t="s">
        <v>413</v>
      </c>
      <c r="C35" s="446"/>
      <c r="D35" s="446"/>
      <c r="E35" s="455"/>
      <c r="F35" s="456"/>
      <c r="G35" s="455"/>
      <c r="H35" s="446"/>
      <c r="I35" s="455"/>
      <c r="J35" s="455"/>
      <c r="K35" s="455"/>
      <c r="L35" s="446"/>
      <c r="M35" s="446"/>
      <c r="N35" s="446"/>
    </row>
    <row r="36" spans="1:14" s="454" customFormat="1" ht="14.25" x14ac:dyDescent="0.2">
      <c r="A36" s="482" t="s">
        <v>83</v>
      </c>
      <c r="B36" s="446" t="s">
        <v>414</v>
      </c>
      <c r="C36" s="446"/>
      <c r="D36" s="446"/>
      <c r="E36" s="455"/>
      <c r="F36" s="456"/>
      <c r="G36" s="455"/>
      <c r="H36" s="446"/>
      <c r="I36" s="455"/>
      <c r="J36" s="455"/>
      <c r="K36" s="455"/>
      <c r="L36" s="446"/>
      <c r="M36" s="446"/>
      <c r="N36" s="446"/>
    </row>
    <row r="37" spans="1:14" s="454" customFormat="1" ht="14.25" x14ac:dyDescent="0.2">
      <c r="A37" s="482" t="s">
        <v>85</v>
      </c>
      <c r="B37" s="446" t="s">
        <v>415</v>
      </c>
      <c r="C37" s="446"/>
      <c r="D37" s="446"/>
      <c r="E37" s="455"/>
      <c r="F37" s="456"/>
      <c r="G37" s="455"/>
      <c r="H37" s="446"/>
      <c r="I37" s="455"/>
      <c r="J37" s="455"/>
      <c r="K37" s="455"/>
      <c r="L37" s="446"/>
      <c r="M37" s="446"/>
      <c r="N37" s="446"/>
    </row>
    <row r="38" spans="1:14" s="454" customFormat="1" ht="14.25" x14ac:dyDescent="0.2">
      <c r="A38" s="482" t="s">
        <v>87</v>
      </c>
      <c r="B38" s="446" t="s">
        <v>417</v>
      </c>
      <c r="C38" s="446"/>
      <c r="D38" s="446"/>
      <c r="E38" s="455"/>
      <c r="F38" s="456"/>
      <c r="G38" s="455"/>
      <c r="H38" s="446"/>
      <c r="I38" s="455"/>
      <c r="J38" s="455"/>
      <c r="K38" s="455"/>
      <c r="L38" s="446"/>
      <c r="M38" s="446"/>
      <c r="N38" s="446"/>
    </row>
    <row r="39" spans="1:14" s="454" customFormat="1" ht="14.25" x14ac:dyDescent="0.2">
      <c r="A39" s="482" t="s">
        <v>88</v>
      </c>
      <c r="B39" s="446" t="s">
        <v>420</v>
      </c>
      <c r="C39" s="367"/>
      <c r="D39" s="449"/>
      <c r="E39" s="449"/>
      <c r="F39" s="367"/>
      <c r="G39" s="449"/>
      <c r="H39" s="367"/>
      <c r="I39" s="367"/>
      <c r="J39" s="367"/>
      <c r="K39" s="367"/>
      <c r="L39" s="367"/>
      <c r="M39" s="367"/>
      <c r="N39" s="367"/>
    </row>
    <row r="40" spans="1:14" s="454" customFormat="1" ht="14.25" x14ac:dyDescent="0.2">
      <c r="A40" s="482" t="s">
        <v>400</v>
      </c>
      <c r="B40" s="446" t="s">
        <v>416</v>
      </c>
      <c r="C40" s="446"/>
      <c r="D40" s="446"/>
      <c r="E40" s="455"/>
      <c r="F40" s="456"/>
      <c r="G40" s="455"/>
      <c r="H40" s="446"/>
      <c r="I40" s="455"/>
      <c r="J40" s="455"/>
      <c r="K40" s="455"/>
      <c r="L40" s="446"/>
      <c r="M40" s="446"/>
      <c r="N40" s="446"/>
    </row>
    <row r="41" spans="1:14" s="454" customFormat="1" ht="14.25" x14ac:dyDescent="0.2">
      <c r="A41" s="482" t="s">
        <v>401</v>
      </c>
      <c r="B41" s="446" t="s">
        <v>418</v>
      </c>
      <c r="C41" s="446"/>
      <c r="D41" s="446"/>
      <c r="E41" s="455"/>
      <c r="F41" s="456"/>
      <c r="G41" s="455"/>
      <c r="H41" s="446"/>
      <c r="I41" s="455"/>
      <c r="J41" s="455"/>
      <c r="K41" s="455"/>
      <c r="L41" s="446"/>
      <c r="M41" s="446"/>
      <c r="N41" s="446"/>
    </row>
    <row r="42" spans="1:14" s="454" customFormat="1" ht="14.25" x14ac:dyDescent="0.2">
      <c r="A42" s="482" t="s">
        <v>402</v>
      </c>
      <c r="B42" s="446" t="s">
        <v>419</v>
      </c>
      <c r="C42" s="446"/>
      <c r="D42" s="446"/>
      <c r="E42" s="446"/>
      <c r="F42" s="446"/>
      <c r="G42" s="446"/>
      <c r="H42" s="446"/>
      <c r="I42" s="446"/>
      <c r="J42" s="446"/>
      <c r="K42" s="446"/>
      <c r="L42" s="446"/>
      <c r="M42" s="446"/>
      <c r="N42" s="367"/>
    </row>
    <row r="43" spans="1:14" s="454" customFormat="1" ht="14.25" x14ac:dyDescent="0.2">
      <c r="A43" s="482" t="s">
        <v>403</v>
      </c>
      <c r="B43" s="564" t="s">
        <v>421</v>
      </c>
      <c r="C43" s="564"/>
      <c r="D43" s="564"/>
      <c r="E43" s="564"/>
      <c r="F43" s="564"/>
      <c r="G43" s="564"/>
      <c r="H43" s="564"/>
      <c r="I43" s="564"/>
      <c r="J43" s="564"/>
      <c r="K43" s="564"/>
      <c r="L43" s="564"/>
      <c r="M43" s="564"/>
      <c r="N43" s="564"/>
    </row>
    <row r="44" spans="1:14" s="454" customFormat="1" ht="14.25" x14ac:dyDescent="0.2">
      <c r="A44" s="482" t="s">
        <v>404</v>
      </c>
      <c r="B44" s="446" t="s">
        <v>422</v>
      </c>
      <c r="C44" s="367"/>
      <c r="D44" s="449"/>
      <c r="E44" s="449"/>
      <c r="F44" s="367"/>
      <c r="G44" s="449"/>
      <c r="H44" s="367"/>
      <c r="I44" s="367"/>
      <c r="J44" s="367"/>
      <c r="K44" s="367"/>
      <c r="L44" s="367"/>
      <c r="M44" s="367"/>
      <c r="N44" s="367"/>
    </row>
    <row r="45" spans="1:14" s="454" customFormat="1" ht="14.25" x14ac:dyDescent="0.2">
      <c r="A45" s="482" t="s">
        <v>405</v>
      </c>
      <c r="B45" s="564" t="s">
        <v>435</v>
      </c>
      <c r="C45" s="565"/>
      <c r="D45" s="565"/>
      <c r="E45" s="565"/>
      <c r="F45" s="565"/>
      <c r="G45" s="565"/>
      <c r="H45" s="565"/>
      <c r="I45" s="565"/>
      <c r="J45" s="565"/>
      <c r="K45" s="565"/>
      <c r="L45" s="565"/>
      <c r="M45" s="565"/>
      <c r="N45" s="565"/>
    </row>
    <row r="46" spans="1:14" s="454" customFormat="1" ht="14.25" x14ac:dyDescent="0.2">
      <c r="A46" s="482" t="s">
        <v>406</v>
      </c>
      <c r="B46" s="564" t="s">
        <v>424</v>
      </c>
      <c r="C46" s="564"/>
      <c r="D46" s="564"/>
      <c r="E46" s="564"/>
      <c r="F46" s="564"/>
      <c r="G46" s="564"/>
      <c r="H46" s="564"/>
      <c r="I46" s="564"/>
      <c r="J46" s="564"/>
      <c r="K46" s="564"/>
      <c r="L46" s="564"/>
      <c r="M46" s="564"/>
      <c r="N46" s="564"/>
    </row>
    <row r="47" spans="1:14" s="454" customFormat="1" ht="14.25" x14ac:dyDescent="0.2">
      <c r="A47" s="482" t="s">
        <v>407</v>
      </c>
      <c r="B47" s="446" t="s">
        <v>423</v>
      </c>
      <c r="C47" s="367"/>
      <c r="D47" s="448"/>
      <c r="E47" s="448"/>
      <c r="F47" s="367"/>
      <c r="G47" s="448"/>
      <c r="H47" s="449"/>
      <c r="I47" s="449"/>
      <c r="J47" s="367"/>
      <c r="K47" s="367"/>
      <c r="L47" s="367"/>
      <c r="M47" s="367"/>
      <c r="N47" s="367"/>
    </row>
    <row r="48" spans="1:14" s="454" customFormat="1" ht="14.25" x14ac:dyDescent="0.2">
      <c r="A48" s="482" t="s">
        <v>408</v>
      </c>
      <c r="B48" s="450" t="s">
        <v>409</v>
      </c>
      <c r="C48" s="447"/>
      <c r="D48" s="448"/>
      <c r="E48" s="448"/>
      <c r="F48" s="367"/>
      <c r="G48" s="448"/>
      <c r="H48" s="448"/>
      <c r="I48" s="448"/>
      <c r="J48" s="367"/>
      <c r="K48" s="447"/>
      <c r="L48" s="447"/>
      <c r="M48" s="447"/>
      <c r="N48" s="367"/>
    </row>
    <row r="49" spans="1:61" s="5" customFormat="1" ht="12" x14ac:dyDescent="0.2">
      <c r="A49" s="10" t="s">
        <v>307</v>
      </c>
      <c r="B49" s="5" t="s">
        <v>315</v>
      </c>
      <c r="C49" s="134"/>
      <c r="D49" s="119"/>
      <c r="E49" s="134"/>
      <c r="F49" s="119"/>
      <c r="G49" s="326"/>
      <c r="H49" s="119"/>
      <c r="I49" s="119"/>
      <c r="J49" s="119"/>
      <c r="K49" s="119"/>
      <c r="L49" s="119"/>
      <c r="M49" s="119"/>
      <c r="N49" s="119"/>
      <c r="O49" s="119"/>
      <c r="P49" s="119"/>
      <c r="Q49" s="119"/>
      <c r="R49" s="119"/>
      <c r="S49" s="119"/>
      <c r="T49" s="119"/>
      <c r="U49" s="119"/>
      <c r="V49" s="119"/>
      <c r="W49" s="119"/>
    </row>
    <row r="50" spans="1:61" s="367" customFormat="1" ht="12" x14ac:dyDescent="0.2">
      <c r="A50" s="479" t="s">
        <v>90</v>
      </c>
      <c r="B50" s="450" t="s">
        <v>91</v>
      </c>
    </row>
    <row r="51" spans="1:61" x14ac:dyDescent="0.2">
      <c r="A51" s="479" t="s">
        <v>92</v>
      </c>
      <c r="B51" s="130" t="s">
        <v>93</v>
      </c>
      <c r="C51" s="351"/>
      <c r="D51" s="5"/>
      <c r="E51" s="351"/>
      <c r="F51" s="5"/>
      <c r="G51" s="418"/>
      <c r="H51" s="418"/>
      <c r="I51" s="418"/>
      <c r="J51" s="418"/>
      <c r="K51" s="418"/>
      <c r="L51" s="418"/>
      <c r="M51" s="418"/>
      <c r="N51" s="418"/>
      <c r="O51" s="418"/>
      <c r="P51" s="418"/>
      <c r="Q51" s="418"/>
      <c r="R51" s="418"/>
    </row>
    <row r="52" spans="1:61" s="367" customFormat="1" ht="12" x14ac:dyDescent="0.2">
      <c r="A52" s="480" t="s">
        <v>290</v>
      </c>
      <c r="C52" s="451"/>
    </row>
    <row r="53" spans="1:61" s="352" customFormat="1" ht="12" x14ac:dyDescent="0.2">
      <c r="B53" s="367"/>
    </row>
    <row r="54" spans="1:61" s="452" customFormat="1" ht="12" x14ac:dyDescent="0.2">
      <c r="B54" s="352"/>
      <c r="C54" s="352"/>
      <c r="D54" s="352"/>
      <c r="E54" s="352"/>
      <c r="F54" s="352"/>
      <c r="G54" s="352"/>
      <c r="H54" s="352"/>
      <c r="I54" s="352"/>
      <c r="J54" s="352"/>
      <c r="K54" s="352"/>
      <c r="L54" s="352"/>
      <c r="M54" s="352"/>
      <c r="N54" s="352"/>
      <c r="O54" s="352"/>
      <c r="P54" s="352"/>
      <c r="Q54" s="352"/>
      <c r="R54" s="352"/>
      <c r="S54" s="352"/>
      <c r="T54" s="352"/>
      <c r="U54" s="352"/>
      <c r="V54" s="352"/>
      <c r="W54" s="352"/>
      <c r="X54" s="352"/>
      <c r="Y54" s="352"/>
      <c r="Z54" s="352"/>
      <c r="AA54" s="352"/>
      <c r="AB54" s="352"/>
      <c r="AC54" s="352"/>
      <c r="AD54" s="352"/>
      <c r="AE54" s="352"/>
      <c r="AF54" s="352"/>
      <c r="AG54" s="352"/>
      <c r="AH54" s="352"/>
      <c r="AI54" s="352"/>
      <c r="AJ54" s="352"/>
      <c r="AK54" s="352"/>
      <c r="AL54" s="352"/>
      <c r="AM54" s="352"/>
      <c r="AN54" s="352"/>
      <c r="AO54" s="352"/>
      <c r="AP54" s="352"/>
      <c r="AQ54" s="352"/>
      <c r="AR54" s="352"/>
      <c r="AS54" s="352"/>
      <c r="AT54" s="352"/>
      <c r="AU54" s="352"/>
      <c r="AV54" s="352"/>
      <c r="AW54" s="352"/>
      <c r="AX54" s="352"/>
      <c r="AY54" s="352"/>
      <c r="AZ54" s="352"/>
      <c r="BA54" s="352"/>
      <c r="BB54" s="352"/>
      <c r="BC54" s="352"/>
      <c r="BD54" s="352"/>
      <c r="BE54" s="352"/>
      <c r="BF54" s="352"/>
      <c r="BG54" s="352"/>
      <c r="BH54" s="352"/>
      <c r="BI54" s="352"/>
    </row>
  </sheetData>
  <mergeCells count="14">
    <mergeCell ref="B43:N43"/>
    <mergeCell ref="B45:N45"/>
    <mergeCell ref="B46:N46"/>
    <mergeCell ref="A7:N7"/>
    <mergeCell ref="A1:N1"/>
    <mergeCell ref="A2:N2"/>
    <mergeCell ref="A3:N3"/>
    <mergeCell ref="A4:N4"/>
    <mergeCell ref="A6:N6"/>
    <mergeCell ref="A9:B10"/>
    <mergeCell ref="C9:D9"/>
    <mergeCell ref="E9:H9"/>
    <mergeCell ref="I9:L9"/>
    <mergeCell ref="M9:N9"/>
  </mergeCells>
  <pageMargins left="0.51181102362204722" right="0.51181102362204722" top="0.55118110236220474" bottom="0.55118110236220474" header="0.31496062992125984" footer="0.31496062992125984"/>
  <pageSetup paperSize="9" scale="59" fitToHeight="0"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B4900E-DF89-4321-B738-5FBE6BA73979}">
  <sheetPr>
    <pageSetUpPr fitToPage="1"/>
  </sheetPr>
  <dimension ref="A1:I56"/>
  <sheetViews>
    <sheetView topLeftCell="A28" zoomScale="85" zoomScaleNormal="85" workbookViewId="0">
      <selection activeCell="A57" sqref="A57"/>
    </sheetView>
  </sheetViews>
  <sheetFormatPr defaultColWidth="11" defaultRowHeight="12.75" x14ac:dyDescent="0.2"/>
  <cols>
    <col min="1" max="9" width="12.7109375" style="13" customWidth="1"/>
    <col min="10" max="10" width="10.7109375" style="13" customWidth="1"/>
    <col min="11" max="12" width="16.85546875" style="13" bestFit="1" customWidth="1"/>
    <col min="13" max="16384" width="11" style="13"/>
  </cols>
  <sheetData>
    <row r="1" spans="1:9" s="1" customFormat="1" x14ac:dyDescent="0.2">
      <c r="A1" s="6" t="s">
        <v>0</v>
      </c>
      <c r="B1" s="6"/>
      <c r="C1" s="6"/>
      <c r="D1" s="6"/>
      <c r="E1" s="6"/>
      <c r="F1" s="6"/>
      <c r="G1" s="6"/>
      <c r="H1" s="6"/>
      <c r="I1" s="6"/>
    </row>
    <row r="2" spans="1:9" s="1" customFormat="1" x14ac:dyDescent="0.2">
      <c r="A2" s="6" t="s">
        <v>1</v>
      </c>
      <c r="B2" s="6"/>
      <c r="C2" s="6"/>
      <c r="D2" s="6"/>
      <c r="E2" s="6"/>
      <c r="F2" s="6"/>
      <c r="G2" s="6"/>
      <c r="H2" s="6"/>
      <c r="I2" s="6"/>
    </row>
    <row r="3" spans="1:9" s="1" customFormat="1" x14ac:dyDescent="0.2">
      <c r="A3" s="6" t="s">
        <v>178</v>
      </c>
      <c r="B3" s="6"/>
      <c r="C3" s="6"/>
      <c r="D3" s="6"/>
      <c r="E3" s="6"/>
      <c r="F3" s="6"/>
      <c r="G3" s="6"/>
      <c r="H3" s="6"/>
      <c r="I3" s="6"/>
    </row>
    <row r="4" spans="1:9" s="1" customFormat="1" x14ac:dyDescent="0.2">
      <c r="A4" s="6" t="s">
        <v>2</v>
      </c>
      <c r="B4" s="6"/>
      <c r="C4" s="6"/>
      <c r="D4" s="6"/>
      <c r="E4" s="6"/>
      <c r="F4" s="6"/>
      <c r="G4" s="6"/>
      <c r="H4" s="6"/>
      <c r="I4" s="6"/>
    </row>
    <row r="5" spans="1:9" s="1" customFormat="1" x14ac:dyDescent="0.2"/>
    <row r="6" spans="1:9" s="1" customFormat="1" ht="15" customHeight="1" x14ac:dyDescent="0.2">
      <c r="A6" s="484" t="s">
        <v>440</v>
      </c>
      <c r="B6" s="484"/>
      <c r="C6" s="484"/>
      <c r="D6" s="484"/>
      <c r="E6" s="484"/>
      <c r="F6" s="484"/>
      <c r="G6" s="484"/>
      <c r="H6" s="484"/>
      <c r="I6" s="484"/>
    </row>
    <row r="7" spans="1:9" s="1" customFormat="1" x14ac:dyDescent="0.2">
      <c r="A7" s="217"/>
      <c r="B7" s="16"/>
      <c r="C7" s="16"/>
      <c r="D7" s="16"/>
      <c r="E7" s="16"/>
      <c r="F7" s="16"/>
      <c r="G7" s="16"/>
      <c r="H7" s="16"/>
    </row>
    <row r="8" spans="1:9" s="1" customFormat="1" x14ac:dyDescent="0.2">
      <c r="A8" s="16"/>
      <c r="B8" s="16"/>
      <c r="C8" s="16"/>
      <c r="D8" s="16"/>
      <c r="E8" s="16"/>
      <c r="F8" s="16"/>
      <c r="G8" s="16"/>
      <c r="H8" s="16"/>
    </row>
    <row r="9" spans="1:9" s="68" customFormat="1" ht="13.15" customHeight="1" x14ac:dyDescent="0.2">
      <c r="A9" s="495" t="s">
        <v>3</v>
      </c>
      <c r="B9" s="498" t="s">
        <v>4</v>
      </c>
      <c r="C9" s="504" t="s">
        <v>7</v>
      </c>
      <c r="D9" s="504" t="s">
        <v>8</v>
      </c>
      <c r="E9" s="501" t="s">
        <v>5</v>
      </c>
      <c r="F9" s="492" t="s">
        <v>6</v>
      </c>
      <c r="G9" s="492"/>
      <c r="H9" s="492"/>
      <c r="I9" s="493"/>
    </row>
    <row r="10" spans="1:9" s="68" customFormat="1" x14ac:dyDescent="0.2">
      <c r="A10" s="496"/>
      <c r="B10" s="499"/>
      <c r="C10" s="505"/>
      <c r="D10" s="505"/>
      <c r="E10" s="502"/>
      <c r="F10" s="490" t="s">
        <v>286</v>
      </c>
      <c r="G10" s="490" t="s">
        <v>7</v>
      </c>
      <c r="H10" s="490" t="s">
        <v>8</v>
      </c>
      <c r="I10" s="494" t="s">
        <v>5</v>
      </c>
    </row>
    <row r="11" spans="1:9" s="68" customFormat="1" x14ac:dyDescent="0.2">
      <c r="A11" s="496"/>
      <c r="B11" s="500"/>
      <c r="C11" s="506"/>
      <c r="D11" s="506"/>
      <c r="E11" s="503"/>
      <c r="F11" s="490"/>
      <c r="G11" s="489"/>
      <c r="H11" s="489"/>
      <c r="I11" s="494"/>
    </row>
    <row r="12" spans="1:9" x14ac:dyDescent="0.2">
      <c r="A12" s="497"/>
      <c r="B12" s="218" t="s">
        <v>9</v>
      </c>
      <c r="C12" s="218" t="s">
        <v>10</v>
      </c>
      <c r="D12" s="218" t="s">
        <v>11</v>
      </c>
      <c r="E12" s="219" t="s">
        <v>12</v>
      </c>
      <c r="F12" s="220" t="s">
        <v>13</v>
      </c>
      <c r="G12" s="220" t="s">
        <v>14</v>
      </c>
      <c r="H12" s="220" t="s">
        <v>15</v>
      </c>
      <c r="I12" s="221" t="s">
        <v>16</v>
      </c>
    </row>
    <row r="13" spans="1:9" x14ac:dyDescent="0.2">
      <c r="A13" s="157" t="s">
        <v>17</v>
      </c>
      <c r="B13" s="202"/>
      <c r="C13" s="202"/>
      <c r="D13" s="202"/>
      <c r="E13" s="203"/>
      <c r="F13" s="202"/>
      <c r="G13" s="204"/>
      <c r="H13" s="204"/>
      <c r="I13" s="205"/>
    </row>
    <row r="14" spans="1:9" x14ac:dyDescent="0.2">
      <c r="A14" s="160">
        <v>2020</v>
      </c>
      <c r="B14" s="222">
        <v>3.366282866958703</v>
      </c>
      <c r="C14" s="222">
        <v>-9.0127563069430927E-2</v>
      </c>
      <c r="D14" s="222">
        <v>9.6124625848925014</v>
      </c>
      <c r="E14" s="222">
        <v>-12.111241255549764</v>
      </c>
      <c r="F14" s="222">
        <v>3.366282866958703</v>
      </c>
      <c r="G14" s="222">
        <v>-9.0127563069430927E-2</v>
      </c>
      <c r="H14" s="222">
        <v>9.6124625848925014</v>
      </c>
      <c r="I14" s="222">
        <v>-12.111241255549764</v>
      </c>
    </row>
    <row r="15" spans="1:9" ht="14.25" x14ac:dyDescent="0.2">
      <c r="A15" s="210" t="s">
        <v>287</v>
      </c>
      <c r="B15" s="222">
        <v>-9.0294468611790695</v>
      </c>
      <c r="C15" s="222">
        <v>-11.843823097724526</v>
      </c>
      <c r="D15" s="222">
        <v>-4.3936991393407236</v>
      </c>
      <c r="E15" s="222">
        <v>-23.355726076935735</v>
      </c>
      <c r="F15" s="222">
        <v>-9.0294468611790695</v>
      </c>
      <c r="G15" s="222">
        <v>-11.843823097724526</v>
      </c>
      <c r="H15" s="222">
        <v>-4.3936991393407236</v>
      </c>
      <c r="I15" s="222">
        <v>-23.355726076935735</v>
      </c>
    </row>
    <row r="16" spans="1:9" ht="14.25" x14ac:dyDescent="0.2">
      <c r="A16" s="210" t="s">
        <v>289</v>
      </c>
      <c r="B16" s="222">
        <v>20.298072544269139</v>
      </c>
      <c r="C16" s="222">
        <v>27.739951052691247</v>
      </c>
      <c r="D16" s="222">
        <v>8.9952620334401434</v>
      </c>
      <c r="E16" s="222">
        <v>63.870009357903214</v>
      </c>
      <c r="F16" s="222">
        <v>20.298072544269139</v>
      </c>
      <c r="G16" s="222">
        <v>27.739951052691247</v>
      </c>
      <c r="H16" s="222">
        <v>8.9952620334401434</v>
      </c>
      <c r="I16" s="222">
        <v>63.870009357903214</v>
      </c>
    </row>
    <row r="17" spans="1:9" x14ac:dyDescent="0.2">
      <c r="A17" s="161" t="s">
        <v>18</v>
      </c>
      <c r="B17" s="223"/>
      <c r="C17" s="224"/>
      <c r="D17" s="224"/>
      <c r="E17" s="225"/>
      <c r="F17" s="223"/>
      <c r="G17" s="224"/>
      <c r="H17" s="224"/>
      <c r="I17" s="225"/>
    </row>
    <row r="18" spans="1:9" x14ac:dyDescent="0.2">
      <c r="A18" s="210">
        <v>2020</v>
      </c>
      <c r="B18" s="222">
        <v>-3.0525530757287145</v>
      </c>
      <c r="C18" s="222">
        <v>-7.3213151508629952</v>
      </c>
      <c r="D18" s="222">
        <v>3.4379812232232521</v>
      </c>
      <c r="E18" s="222">
        <v>-27.993495595134387</v>
      </c>
      <c r="F18" s="222">
        <v>0.34213414007333576</v>
      </c>
      <c r="G18" s="222">
        <v>-3.3801456421162834</v>
      </c>
      <c r="H18" s="222">
        <v>6.5373639599622946</v>
      </c>
      <c r="I18" s="222">
        <v>-18.307962588969172</v>
      </c>
    </row>
    <row r="19" spans="1:9" ht="14.25" x14ac:dyDescent="0.2">
      <c r="A19" s="210" t="s">
        <v>287</v>
      </c>
      <c r="B19" s="222">
        <v>4.5872597713764174</v>
      </c>
      <c r="C19" s="222">
        <v>8.9739151945362305</v>
      </c>
      <c r="D19" s="222">
        <v>-1.3887575495277638</v>
      </c>
      <c r="E19" s="222">
        <v>37.575000105211863</v>
      </c>
      <c r="F19" s="222">
        <v>-2.8311554046659526</v>
      </c>
      <c r="G19" s="222">
        <v>-2.7585981475303445</v>
      </c>
      <c r="H19" s="222">
        <v>-2.9406754706408189</v>
      </c>
      <c r="I19" s="222">
        <v>-2.4011839908048893</v>
      </c>
    </row>
    <row r="20" spans="1:9" ht="14.25" x14ac:dyDescent="0.2">
      <c r="A20" s="210" t="s">
        <v>288</v>
      </c>
      <c r="B20" s="222">
        <v>18.077026737976066</v>
      </c>
      <c r="C20" s="222">
        <v>20.134461057253027</v>
      </c>
      <c r="D20" s="222">
        <v>14.979604373933464</v>
      </c>
      <c r="E20" s="222">
        <v>30.332442759634539</v>
      </c>
      <c r="F20" s="222">
        <v>19.209871410237291</v>
      </c>
      <c r="G20" s="222">
        <v>24.020312990713698</v>
      </c>
      <c r="H20" s="222">
        <v>11.935227641863388</v>
      </c>
      <c r="I20" s="222">
        <v>47.611963607385356</v>
      </c>
    </row>
    <row r="21" spans="1:9" x14ac:dyDescent="0.2">
      <c r="A21" s="161" t="s">
        <v>19</v>
      </c>
      <c r="B21" s="223"/>
      <c r="C21" s="224"/>
      <c r="D21" s="224"/>
      <c r="E21" s="225"/>
      <c r="F21" s="223"/>
      <c r="G21" s="224"/>
      <c r="H21" s="224"/>
      <c r="I21" s="225"/>
    </row>
    <row r="22" spans="1:9" x14ac:dyDescent="0.2">
      <c r="A22" s="15">
        <v>2020</v>
      </c>
      <c r="B22" s="222">
        <v>-16.31894728256912</v>
      </c>
      <c r="C22" s="222">
        <v>-16.665005485802553</v>
      </c>
      <c r="D22" s="222">
        <v>-15.781520687067374</v>
      </c>
      <c r="E22" s="222">
        <v>-18.262642161380938</v>
      </c>
      <c r="F22" s="222">
        <v>-5.5561098450276125</v>
      </c>
      <c r="G22" s="222">
        <v>-8.0027881581102633</v>
      </c>
      <c r="H22" s="222">
        <v>-1.5830861149216058</v>
      </c>
      <c r="I22" s="222">
        <v>-18.29334597703004</v>
      </c>
    </row>
    <row r="23" spans="1:9" ht="14.25" x14ac:dyDescent="0.2">
      <c r="A23" s="210" t="s">
        <v>287</v>
      </c>
      <c r="B23" s="222">
        <v>26.561637667000948</v>
      </c>
      <c r="C23" s="222">
        <v>22.135312600219148</v>
      </c>
      <c r="D23" s="222">
        <v>33.363585970028062</v>
      </c>
      <c r="E23" s="222">
        <v>1.2144918592944975</v>
      </c>
      <c r="F23" s="222">
        <v>6.3884783975800552</v>
      </c>
      <c r="G23" s="222">
        <v>5.0879601598375457</v>
      </c>
      <c r="H23" s="222">
        <v>8.3625625237349723</v>
      </c>
      <c r="I23" s="222">
        <v>-1.234628571075147</v>
      </c>
    </row>
    <row r="24" spans="1:9" x14ac:dyDescent="0.2">
      <c r="A24" s="162" t="s">
        <v>20</v>
      </c>
      <c r="B24" s="222"/>
      <c r="C24" s="222"/>
      <c r="D24" s="222"/>
      <c r="E24" s="222"/>
      <c r="F24" s="222"/>
      <c r="G24" s="222"/>
      <c r="H24" s="222"/>
      <c r="I24" s="222"/>
    </row>
    <row r="25" spans="1:9" x14ac:dyDescent="0.2">
      <c r="A25" s="15">
        <v>2020</v>
      </c>
      <c r="B25" s="223">
        <v>-54.797995101362552</v>
      </c>
      <c r="C25" s="224">
        <v>-62.892803120072131</v>
      </c>
      <c r="D25" s="224">
        <v>-41.262520651340076</v>
      </c>
      <c r="E25" s="225">
        <v>-95.075070896520401</v>
      </c>
      <c r="F25" s="223">
        <v>-18.248672967911617</v>
      </c>
      <c r="G25" s="224">
        <v>-22.267709596599261</v>
      </c>
      <c r="H25" s="224">
        <v>-11.673049147615744</v>
      </c>
      <c r="I25" s="225">
        <v>-38.922853826664685</v>
      </c>
    </row>
    <row r="26" spans="1:9" ht="14.25" x14ac:dyDescent="0.2">
      <c r="A26" s="210" t="s">
        <v>287</v>
      </c>
      <c r="B26" s="222">
        <v>114.7166295721492</v>
      </c>
      <c r="C26" s="222">
        <v>153.15526395553212</v>
      </c>
      <c r="D26" s="222">
        <v>74.111797069294298</v>
      </c>
      <c r="E26" s="222">
        <v>1555.7614691421709</v>
      </c>
      <c r="F26" s="222">
        <v>21.827468123037818</v>
      </c>
      <c r="G26" s="222">
        <v>23.457229720517027</v>
      </c>
      <c r="H26" s="222">
        <v>19.480823622835185</v>
      </c>
      <c r="I26" s="222">
        <v>32.497191378640558</v>
      </c>
    </row>
    <row r="27" spans="1:9" x14ac:dyDescent="0.2">
      <c r="A27" s="162" t="s">
        <v>21</v>
      </c>
      <c r="B27" s="222"/>
      <c r="C27" s="222"/>
      <c r="D27" s="222"/>
      <c r="E27" s="222"/>
      <c r="F27" s="222"/>
      <c r="G27" s="222"/>
      <c r="H27" s="222"/>
      <c r="I27" s="222"/>
    </row>
    <row r="28" spans="1:9" x14ac:dyDescent="0.2">
      <c r="A28" s="15">
        <v>2020</v>
      </c>
      <c r="B28" s="222">
        <v>-35.217365878852746</v>
      </c>
      <c r="C28" s="222">
        <v>-40.549816201781411</v>
      </c>
      <c r="D28" s="222">
        <v>-26.746173713035461</v>
      </c>
      <c r="E28" s="222">
        <v>-64.001008281651025</v>
      </c>
      <c r="F28" s="222">
        <v>-21.896992968944151</v>
      </c>
      <c r="G28" s="222">
        <v>-26.163722164030702</v>
      </c>
      <c r="H28" s="222">
        <v>-14.960321728071479</v>
      </c>
      <c r="I28" s="222">
        <v>-44.067435017947055</v>
      </c>
    </row>
    <row r="29" spans="1:9" ht="14.25" x14ac:dyDescent="0.2">
      <c r="A29" s="210" t="s">
        <v>287</v>
      </c>
      <c r="B29" s="223">
        <v>44.884100961274868</v>
      </c>
      <c r="C29" s="224">
        <v>55.787295165622155</v>
      </c>
      <c r="D29" s="224">
        <v>30.827045753878089</v>
      </c>
      <c r="E29" s="225">
        <v>142.07722565464795</v>
      </c>
      <c r="F29" s="223">
        <v>25.939261339243224</v>
      </c>
      <c r="G29" s="224">
        <v>29.004560999662665</v>
      </c>
      <c r="H29" s="224">
        <v>21.612358369327843</v>
      </c>
      <c r="I29" s="225">
        <v>46.965290843951244</v>
      </c>
    </row>
    <row r="30" spans="1:9" x14ac:dyDescent="0.2">
      <c r="A30" s="162" t="s">
        <v>22</v>
      </c>
      <c r="B30" s="222"/>
      <c r="C30" s="222"/>
      <c r="D30" s="222"/>
      <c r="E30" s="222"/>
      <c r="F30" s="222"/>
      <c r="G30" s="222"/>
      <c r="H30" s="222"/>
      <c r="I30" s="222"/>
    </row>
    <row r="31" spans="1:9" x14ac:dyDescent="0.2">
      <c r="A31" s="15">
        <v>2020</v>
      </c>
      <c r="B31" s="222">
        <v>-16.390757988500027</v>
      </c>
      <c r="C31" s="222">
        <v>-20.828028849269899</v>
      </c>
      <c r="D31" s="222">
        <v>-10.051648914313049</v>
      </c>
      <c r="E31" s="222">
        <v>-45.970922883380808</v>
      </c>
      <c r="F31" s="222">
        <v>-20.978939386421146</v>
      </c>
      <c r="G31" s="222">
        <v>-25.311428960591343</v>
      </c>
      <c r="H31" s="222">
        <v>-14.087277138467979</v>
      </c>
      <c r="I31" s="222">
        <v>-44.313085725068447</v>
      </c>
    </row>
    <row r="32" spans="1:9" ht="14.25" x14ac:dyDescent="0.2">
      <c r="A32" s="210" t="s">
        <v>287</v>
      </c>
      <c r="B32" s="222">
        <v>32.545989299116343</v>
      </c>
      <c r="C32" s="222">
        <v>43.413821831256683</v>
      </c>
      <c r="D32" s="222">
        <v>18.880239232098738</v>
      </c>
      <c r="E32" s="222">
        <v>138.70857722610356</v>
      </c>
      <c r="F32" s="222">
        <v>27.104758298778698</v>
      </c>
      <c r="G32" s="222">
        <v>31.444377567520256</v>
      </c>
      <c r="H32" s="222">
        <v>21.103604534051446</v>
      </c>
      <c r="I32" s="222">
        <v>58.452554658121358</v>
      </c>
    </row>
    <row r="33" spans="1:9" x14ac:dyDescent="0.2">
      <c r="A33" s="161" t="s">
        <v>23</v>
      </c>
      <c r="B33" s="223"/>
      <c r="C33" s="224"/>
      <c r="D33" s="224"/>
      <c r="E33" s="225"/>
      <c r="F33" s="223"/>
      <c r="G33" s="224"/>
      <c r="H33" s="224"/>
      <c r="I33" s="225"/>
    </row>
    <row r="34" spans="1:9" x14ac:dyDescent="0.2">
      <c r="A34" s="15">
        <v>2020</v>
      </c>
      <c r="B34" s="222">
        <v>-16.184917397577124</v>
      </c>
      <c r="C34" s="222">
        <v>-20.819507438825081</v>
      </c>
      <c r="D34" s="222">
        <v>-8.8511348424597731</v>
      </c>
      <c r="E34" s="222">
        <v>-41.369542369658276</v>
      </c>
      <c r="F34" s="222">
        <v>-20.246832579993999</v>
      </c>
      <c r="G34" s="222">
        <v>-24.62663022048104</v>
      </c>
      <c r="H34" s="222">
        <v>-13.285478724795318</v>
      </c>
      <c r="I34" s="222">
        <v>-43.867717545305652</v>
      </c>
    </row>
    <row r="35" spans="1:9" ht="14.25" x14ac:dyDescent="0.2">
      <c r="A35" s="210" t="s">
        <v>287</v>
      </c>
      <c r="B35" s="222">
        <v>23.024899697242063</v>
      </c>
      <c r="C35" s="222">
        <v>29.732013871056616</v>
      </c>
      <c r="D35" s="222">
        <v>13.805145611057213</v>
      </c>
      <c r="E35" s="222">
        <v>72.246392204857756</v>
      </c>
      <c r="F35" s="222">
        <v>26.449980762159232</v>
      </c>
      <c r="G35" s="222">
        <v>31.170139922133956</v>
      </c>
      <c r="H35" s="222">
        <v>19.928857504638884</v>
      </c>
      <c r="I35" s="222">
        <v>60.632494138475622</v>
      </c>
    </row>
    <row r="36" spans="1:9" x14ac:dyDescent="0.2">
      <c r="A36" s="162" t="s">
        <v>24</v>
      </c>
      <c r="B36" s="222"/>
      <c r="C36" s="222"/>
      <c r="D36" s="222"/>
      <c r="E36" s="222"/>
      <c r="F36" s="222"/>
      <c r="G36" s="222"/>
      <c r="H36" s="222"/>
      <c r="I36" s="222"/>
    </row>
    <row r="37" spans="1:9" x14ac:dyDescent="0.2">
      <c r="A37" s="15">
        <v>2020</v>
      </c>
      <c r="B37" s="223">
        <v>-15.573400577349128</v>
      </c>
      <c r="C37" s="224">
        <v>-17.491912700361432</v>
      </c>
      <c r="D37" s="224">
        <v>-12.740202093865726</v>
      </c>
      <c r="E37" s="225">
        <v>-27.458404820034954</v>
      </c>
      <c r="F37" s="223">
        <v>-19.645582376906212</v>
      </c>
      <c r="G37" s="224">
        <v>-23.731701533692551</v>
      </c>
      <c r="H37" s="224">
        <v>-13.212563218323981</v>
      </c>
      <c r="I37" s="225">
        <v>-42.046266513206596</v>
      </c>
    </row>
    <row r="38" spans="1:9" ht="14.25" x14ac:dyDescent="0.2">
      <c r="A38" s="210" t="s">
        <v>287</v>
      </c>
      <c r="B38" s="222">
        <v>25.963639346840118</v>
      </c>
      <c r="C38" s="222">
        <v>31.014877612893208</v>
      </c>
      <c r="D38" s="222">
        <v>18.91033499727406</v>
      </c>
      <c r="E38" s="222">
        <v>61.554793031569012</v>
      </c>
      <c r="F38" s="222">
        <v>26.384240701383852</v>
      </c>
      <c r="G38" s="222">
        <v>31.149071590318943</v>
      </c>
      <c r="H38" s="222">
        <v>19.791917296773054</v>
      </c>
      <c r="I38" s="222">
        <v>60.760639968360167</v>
      </c>
    </row>
    <row r="39" spans="1:9" x14ac:dyDescent="0.2">
      <c r="A39" s="162" t="s">
        <v>25</v>
      </c>
      <c r="B39" s="222"/>
      <c r="C39" s="222"/>
      <c r="D39" s="222"/>
      <c r="E39" s="222"/>
      <c r="F39" s="222"/>
      <c r="G39" s="222"/>
      <c r="H39" s="222"/>
      <c r="I39" s="222"/>
    </row>
    <row r="40" spans="1:9" x14ac:dyDescent="0.2">
      <c r="A40" s="15">
        <v>2020</v>
      </c>
      <c r="B40" s="222">
        <v>-4.6878592601505513</v>
      </c>
      <c r="C40" s="222">
        <v>-9.8652588358596027</v>
      </c>
      <c r="D40" s="222">
        <v>3.3923438464168676</v>
      </c>
      <c r="E40" s="222">
        <v>-33.511332630540522</v>
      </c>
      <c r="F40" s="222">
        <v>-17.944615514438066</v>
      </c>
      <c r="G40" s="222">
        <v>-22.159581225298307</v>
      </c>
      <c r="H40" s="222">
        <v>-11.315338996020641</v>
      </c>
      <c r="I40" s="222">
        <v>-41.091737355981408</v>
      </c>
    </row>
    <row r="41" spans="1:9" ht="14.25" x14ac:dyDescent="0.2">
      <c r="A41" s="210" t="s">
        <v>287</v>
      </c>
      <c r="B41" s="223">
        <v>17.104400272430787</v>
      </c>
      <c r="C41" s="224">
        <v>24.967826736191267</v>
      </c>
      <c r="D41" s="224">
        <v>6.4058173110571826</v>
      </c>
      <c r="E41" s="225">
        <v>76.450344987671357</v>
      </c>
      <c r="F41" s="223">
        <v>25.15846216956399</v>
      </c>
      <c r="G41" s="224">
        <v>30.337580574237411</v>
      </c>
      <c r="H41" s="224">
        <v>18.008815463779726</v>
      </c>
      <c r="I41" s="225">
        <v>62.741141717952928</v>
      </c>
    </row>
    <row r="42" spans="1:9" x14ac:dyDescent="0.2">
      <c r="A42" s="162" t="s">
        <v>26</v>
      </c>
      <c r="B42" s="222"/>
      <c r="C42" s="222"/>
      <c r="D42" s="222"/>
      <c r="E42" s="222"/>
      <c r="F42" s="222"/>
      <c r="G42" s="222"/>
      <c r="H42" s="222"/>
      <c r="I42" s="222"/>
    </row>
    <row r="43" spans="1:9" x14ac:dyDescent="0.2">
      <c r="A43" s="15">
        <v>2020</v>
      </c>
      <c r="B43" s="222">
        <v>-10.048665523225841</v>
      </c>
      <c r="C43" s="222">
        <v>-15.924803852041592</v>
      </c>
      <c r="D43" s="222">
        <v>-0.86226467158985187</v>
      </c>
      <c r="E43" s="222">
        <v>-42.662732701302254</v>
      </c>
      <c r="F43" s="222">
        <v>-17.106554231608794</v>
      </c>
      <c r="G43" s="222">
        <v>-21.499221262129776</v>
      </c>
      <c r="H43" s="222">
        <v>-10.202212759967233</v>
      </c>
      <c r="I43" s="222">
        <v>-41.256557634444391</v>
      </c>
    </row>
    <row r="44" spans="1:9" ht="14.25" x14ac:dyDescent="0.2">
      <c r="A44" s="210" t="s">
        <v>287</v>
      </c>
      <c r="B44" s="222">
        <v>15.207263804678671</v>
      </c>
      <c r="C44" s="222">
        <v>25.17733973648717</v>
      </c>
      <c r="D44" s="222">
        <v>1.9888074159462032</v>
      </c>
      <c r="E44" s="222">
        <v>96.348629875916686</v>
      </c>
      <c r="F44" s="222">
        <v>24.012331353925198</v>
      </c>
      <c r="G44" s="222">
        <v>29.752219714903006</v>
      </c>
      <c r="H44" s="222">
        <v>16.12544190337708</v>
      </c>
      <c r="I44" s="222">
        <v>66.182654584249832</v>
      </c>
    </row>
    <row r="45" spans="1:9" x14ac:dyDescent="0.2">
      <c r="A45" s="161" t="s">
        <v>27</v>
      </c>
      <c r="B45" s="223"/>
      <c r="C45" s="224"/>
      <c r="D45" s="224"/>
      <c r="E45" s="225"/>
      <c r="F45" s="223"/>
      <c r="G45" s="224"/>
      <c r="H45" s="224"/>
      <c r="I45" s="225"/>
    </row>
    <row r="46" spans="1:9" x14ac:dyDescent="0.2">
      <c r="A46" s="15">
        <v>2020</v>
      </c>
      <c r="B46" s="222">
        <v>-6.6355399200347502</v>
      </c>
      <c r="C46" s="222">
        <v>-13.459982878047816</v>
      </c>
      <c r="D46" s="222">
        <v>4.6217290055901472</v>
      </c>
      <c r="E46" s="222">
        <v>-41.297216334698625</v>
      </c>
      <c r="F46" s="222">
        <v>-16.178309993997843</v>
      </c>
      <c r="G46" s="222">
        <v>-20.774443594298187</v>
      </c>
      <c r="H46" s="222">
        <v>-8.9233278348704985</v>
      </c>
      <c r="I46" s="222">
        <v>-41.260496160971883</v>
      </c>
    </row>
    <row r="47" spans="1:9" ht="14.25" x14ac:dyDescent="0.2">
      <c r="A47" s="210" t="s">
        <v>287</v>
      </c>
      <c r="B47" s="222">
        <v>24.068871300178763</v>
      </c>
      <c r="C47" s="222">
        <v>36.843540367363062</v>
      </c>
      <c r="D47" s="222">
        <v>6.6383420011231209</v>
      </c>
      <c r="E47" s="222">
        <v>119.72004310169955</v>
      </c>
      <c r="F47" s="222">
        <v>24.017914179730827</v>
      </c>
      <c r="G47" s="222">
        <v>30.450562577510041</v>
      </c>
      <c r="H47" s="222">
        <v>15.185251138080469</v>
      </c>
      <c r="I47" s="222">
        <v>71.365471752422266</v>
      </c>
    </row>
    <row r="48" spans="1:9" x14ac:dyDescent="0.2">
      <c r="A48" s="162" t="s">
        <v>28</v>
      </c>
      <c r="B48" s="222"/>
      <c r="C48" s="222"/>
      <c r="D48" s="222"/>
      <c r="E48" s="222"/>
      <c r="F48" s="222"/>
      <c r="G48" s="222"/>
      <c r="H48" s="222"/>
      <c r="I48" s="222"/>
    </row>
    <row r="49" spans="1:9" x14ac:dyDescent="0.2">
      <c r="A49" s="15">
        <v>2020</v>
      </c>
      <c r="B49" s="223">
        <v>-2.1103295997831228</v>
      </c>
      <c r="C49" s="224">
        <v>-4.6904633866361785</v>
      </c>
      <c r="D49" s="224">
        <v>1.7986681384110303</v>
      </c>
      <c r="E49" s="225">
        <v>-17.289817502767402</v>
      </c>
      <c r="F49" s="223">
        <v>-15.063552376532341</v>
      </c>
      <c r="G49" s="224">
        <v>-19.518718969874083</v>
      </c>
      <c r="H49" s="224">
        <v>-8.0540089606602407</v>
      </c>
      <c r="I49" s="225">
        <v>-39.514669678823587</v>
      </c>
    </row>
    <row r="50" spans="1:9" ht="14.25" x14ac:dyDescent="0.2">
      <c r="A50" s="210" t="s">
        <v>287</v>
      </c>
      <c r="B50" s="222">
        <v>25.942073027446821</v>
      </c>
      <c r="C50" s="222">
        <v>39.116879528232616</v>
      </c>
      <c r="D50" s="222">
        <v>7.2541214255432473</v>
      </c>
      <c r="E50" s="222">
        <v>115.25956485301516</v>
      </c>
      <c r="F50" s="222">
        <v>24.193638709353451</v>
      </c>
      <c r="G50" s="222">
        <v>31.251828968338135</v>
      </c>
      <c r="H50" s="222">
        <v>14.473303883353573</v>
      </c>
      <c r="I50" s="222">
        <v>75.737024769612574</v>
      </c>
    </row>
    <row r="51" spans="1:9" x14ac:dyDescent="0.2">
      <c r="A51" s="163"/>
      <c r="B51" s="206"/>
      <c r="C51" s="206"/>
      <c r="D51" s="206"/>
      <c r="E51" s="207"/>
      <c r="F51" s="206"/>
      <c r="G51" s="206"/>
      <c r="H51" s="206"/>
      <c r="I51" s="208"/>
    </row>
    <row r="52" spans="1:9" s="5" customFormat="1" ht="12" x14ac:dyDescent="0.2">
      <c r="A52" s="9"/>
      <c r="B52" s="215"/>
      <c r="C52" s="215"/>
      <c r="D52" s="215"/>
      <c r="E52" s="215"/>
      <c r="F52" s="215"/>
      <c r="G52" s="215"/>
      <c r="H52" s="215"/>
    </row>
    <row r="53" spans="1:9" s="5" customFormat="1" ht="12" x14ac:dyDescent="0.2">
      <c r="A53" s="9" t="s">
        <v>29</v>
      </c>
    </row>
    <row r="54" spans="1:9" s="5" customFormat="1" ht="12" x14ac:dyDescent="0.2">
      <c r="A54" s="10" t="s">
        <v>438</v>
      </c>
    </row>
    <row r="55" spans="1:9" s="5" customFormat="1" ht="12" x14ac:dyDescent="0.2">
      <c r="A55" s="10" t="s">
        <v>439</v>
      </c>
    </row>
    <row r="56" spans="1:9" s="5" customFormat="1" ht="12" x14ac:dyDescent="0.2">
      <c r="A56" s="5" t="s">
        <v>290</v>
      </c>
    </row>
  </sheetData>
  <mergeCells count="11">
    <mergeCell ref="A6:I6"/>
    <mergeCell ref="A9:A12"/>
    <mergeCell ref="B9:B11"/>
    <mergeCell ref="E9:E11"/>
    <mergeCell ref="G10:G11"/>
    <mergeCell ref="H10:H11"/>
    <mergeCell ref="C9:C11"/>
    <mergeCell ref="D9:D11"/>
    <mergeCell ref="F9:I9"/>
    <mergeCell ref="F10:F11"/>
    <mergeCell ref="I10:I11"/>
  </mergeCells>
  <printOptions horizontalCentered="1"/>
  <pageMargins left="0.43307086614173229" right="0.43307086614173229" top="0.78740157480314965" bottom="0.78740157480314965" header="0.51181102362204722" footer="0.51181102362204722"/>
  <pageSetup paperSize="9" scale="82" orientation="portrait"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DB20EB-B829-4722-9D48-DC595D57084C}">
  <sheetPr>
    <pageSetUpPr fitToPage="1"/>
  </sheetPr>
  <dimension ref="A1:J127"/>
  <sheetViews>
    <sheetView topLeftCell="A67" zoomScale="90" zoomScaleNormal="90" workbookViewId="0">
      <selection activeCell="B93" sqref="B93"/>
    </sheetView>
  </sheetViews>
  <sheetFormatPr defaultColWidth="9.140625" defaultRowHeight="12.75" x14ac:dyDescent="0.2"/>
  <cols>
    <col min="1" max="1" width="4.7109375" style="23" customWidth="1"/>
    <col min="2" max="2" width="51.5703125" style="182" customWidth="1"/>
    <col min="3" max="3" width="12.7109375" style="71" customWidth="1"/>
    <col min="4" max="4" width="12.7109375" style="13" customWidth="1"/>
    <col min="5" max="5" width="12.7109375" style="71" customWidth="1"/>
    <col min="6" max="6" width="12.7109375" style="13" customWidth="1"/>
    <col min="7" max="7" width="12.7109375" style="83" customWidth="1"/>
    <col min="8" max="16384" width="9.140625" style="13"/>
  </cols>
  <sheetData>
    <row r="1" spans="1:7" s="1" customFormat="1" x14ac:dyDescent="0.2">
      <c r="A1" s="507" t="s">
        <v>0</v>
      </c>
      <c r="B1" s="507"/>
      <c r="C1" s="507"/>
      <c r="D1" s="507"/>
      <c r="E1" s="507"/>
      <c r="F1" s="507"/>
      <c r="G1" s="507"/>
    </row>
    <row r="2" spans="1:7" s="1" customFormat="1" x14ac:dyDescent="0.2">
      <c r="A2" s="507" t="s">
        <v>1</v>
      </c>
      <c r="B2" s="507"/>
      <c r="C2" s="507"/>
      <c r="D2" s="507"/>
      <c r="E2" s="507"/>
      <c r="F2" s="507"/>
      <c r="G2" s="507"/>
    </row>
    <row r="3" spans="1:7" s="1" customFormat="1" x14ac:dyDescent="0.2">
      <c r="A3" s="507" t="s">
        <v>178</v>
      </c>
      <c r="B3" s="507"/>
      <c r="C3" s="507"/>
      <c r="D3" s="507"/>
      <c r="E3" s="507"/>
      <c r="F3" s="507"/>
      <c r="G3" s="507"/>
    </row>
    <row r="4" spans="1:7" s="1" customFormat="1" x14ac:dyDescent="0.2">
      <c r="A4" s="507" t="s">
        <v>2</v>
      </c>
      <c r="B4" s="507"/>
      <c r="C4" s="507"/>
      <c r="D4" s="507"/>
      <c r="E4" s="507"/>
      <c r="F4" s="507"/>
      <c r="G4" s="507"/>
    </row>
    <row r="5" spans="1:7" s="1" customFormat="1" x14ac:dyDescent="0.2">
      <c r="A5" s="226"/>
      <c r="B5" s="227"/>
      <c r="C5" s="228"/>
      <c r="D5" s="226"/>
      <c r="E5" s="228"/>
      <c r="F5" s="226"/>
      <c r="G5" s="4"/>
    </row>
    <row r="6" spans="1:7" s="15" customFormat="1" x14ac:dyDescent="0.2">
      <c r="A6" s="16"/>
      <c r="B6" s="121"/>
      <c r="C6" s="122"/>
      <c r="D6" s="16"/>
      <c r="E6" s="123"/>
      <c r="G6" s="124"/>
    </row>
    <row r="7" spans="1:7" s="1" customFormat="1" x14ac:dyDescent="0.2">
      <c r="A7" s="515" t="s">
        <v>291</v>
      </c>
      <c r="B7" s="516"/>
      <c r="C7" s="516"/>
      <c r="D7" s="516"/>
      <c r="E7" s="516"/>
      <c r="F7" s="516"/>
      <c r="G7" s="516"/>
    </row>
    <row r="8" spans="1:7" s="1" customFormat="1" ht="14.25" x14ac:dyDescent="0.2">
      <c r="A8" s="507" t="s">
        <v>292</v>
      </c>
      <c r="B8" s="507"/>
      <c r="C8" s="507"/>
      <c r="D8" s="507"/>
      <c r="E8" s="507"/>
      <c r="F8" s="507"/>
      <c r="G8" s="507"/>
    </row>
    <row r="9" spans="1:7" s="88" customFormat="1" x14ac:dyDescent="0.2">
      <c r="A9" s="517" t="s">
        <v>441</v>
      </c>
      <c r="B9" s="517"/>
      <c r="C9" s="517"/>
      <c r="D9" s="517"/>
      <c r="E9" s="517"/>
      <c r="F9" s="517"/>
      <c r="G9" s="517"/>
    </row>
    <row r="10" spans="1:7" s="1" customFormat="1" x14ac:dyDescent="0.2">
      <c r="A10" s="226"/>
      <c r="B10" s="229"/>
      <c r="C10" s="230"/>
      <c r="E10" s="230"/>
      <c r="G10" s="83"/>
    </row>
    <row r="11" spans="1:7" s="1" customFormat="1" x14ac:dyDescent="0.2">
      <c r="A11" s="226"/>
      <c r="B11" s="229"/>
      <c r="C11" s="230"/>
      <c r="E11" s="230"/>
      <c r="G11" s="83"/>
    </row>
    <row r="12" spans="1:7" s="68" customFormat="1" ht="14.25" customHeight="1" x14ac:dyDescent="0.2">
      <c r="A12" s="508" t="s">
        <v>30</v>
      </c>
      <c r="B12" s="489"/>
      <c r="C12" s="511">
        <v>2021</v>
      </c>
      <c r="D12" s="512"/>
      <c r="E12" s="509">
        <v>2022</v>
      </c>
      <c r="F12" s="510"/>
      <c r="G12" s="513" t="s">
        <v>293</v>
      </c>
    </row>
    <row r="13" spans="1:7" s="65" customFormat="1" ht="25.5" x14ac:dyDescent="0.2">
      <c r="A13" s="486"/>
      <c r="B13" s="489"/>
      <c r="C13" s="231" t="s">
        <v>279</v>
      </c>
      <c r="D13" s="232" t="s">
        <v>294</v>
      </c>
      <c r="E13" s="233" t="s">
        <v>277</v>
      </c>
      <c r="F13" s="232" t="s">
        <v>294</v>
      </c>
      <c r="G13" s="514"/>
    </row>
    <row r="14" spans="1:7" s="65" customFormat="1" x14ac:dyDescent="0.2">
      <c r="A14" s="486"/>
      <c r="B14" s="489"/>
      <c r="C14" s="234" t="s">
        <v>9</v>
      </c>
      <c r="D14" s="235" t="s">
        <v>10</v>
      </c>
      <c r="E14" s="234" t="s">
        <v>11</v>
      </c>
      <c r="F14" s="235" t="s">
        <v>12</v>
      </c>
      <c r="G14" s="236" t="s">
        <v>13</v>
      </c>
    </row>
    <row r="15" spans="1:7" s="65" customFormat="1" x14ac:dyDescent="0.2">
      <c r="A15" s="108"/>
      <c r="B15" s="108"/>
      <c r="C15" s="178"/>
      <c r="D15" s="178"/>
      <c r="E15" s="178"/>
      <c r="F15" s="178"/>
      <c r="G15" s="179"/>
    </row>
    <row r="16" spans="1:7" s="65" customFormat="1" x14ac:dyDescent="0.2">
      <c r="A16" s="68"/>
      <c r="B16" s="180" t="s">
        <v>94</v>
      </c>
      <c r="C16" s="181">
        <v>5356734804</v>
      </c>
      <c r="D16" s="243">
        <v>100</v>
      </c>
      <c r="E16" s="181">
        <v>6159152485</v>
      </c>
      <c r="F16" s="243">
        <v>100</v>
      </c>
      <c r="G16" s="247">
        <v>14.979604373933464</v>
      </c>
    </row>
    <row r="17" spans="1:7" x14ac:dyDescent="0.2">
      <c r="C17" s="183"/>
      <c r="D17" s="244"/>
      <c r="E17" s="183"/>
      <c r="F17" s="244"/>
      <c r="G17" s="244"/>
    </row>
    <row r="18" spans="1:7" s="68" customFormat="1" x14ac:dyDescent="0.2">
      <c r="A18" s="195">
        <v>1</v>
      </c>
      <c r="B18" s="111" t="s">
        <v>31</v>
      </c>
      <c r="C18" s="185">
        <v>2991834086</v>
      </c>
      <c r="D18" s="243">
        <v>55.851823834286641</v>
      </c>
      <c r="E18" s="185">
        <v>3444018687</v>
      </c>
      <c r="F18" s="243">
        <v>55.917087543904188</v>
      </c>
      <c r="G18" s="247">
        <v>15.113959798638387</v>
      </c>
    </row>
    <row r="19" spans="1:7" x14ac:dyDescent="0.2">
      <c r="B19" s="112" t="s">
        <v>32</v>
      </c>
      <c r="C19" s="183">
        <v>2154935081</v>
      </c>
      <c r="D19" s="245">
        <v>40.228519048410973</v>
      </c>
      <c r="E19" s="183">
        <v>2594723042</v>
      </c>
      <c r="F19" s="245">
        <v>42.127923416723142</v>
      </c>
      <c r="G19" s="244">
        <v>20.408408813685284</v>
      </c>
    </row>
    <row r="20" spans="1:7" x14ac:dyDescent="0.2">
      <c r="B20" s="112" t="s">
        <v>33</v>
      </c>
      <c r="C20" s="183">
        <v>539375931</v>
      </c>
      <c r="D20" s="245">
        <v>10.069117675887842</v>
      </c>
      <c r="E20" s="183">
        <v>510774250</v>
      </c>
      <c r="F20" s="245">
        <v>8.292930744025897</v>
      </c>
      <c r="G20" s="244">
        <v>-5.3027358760656345</v>
      </c>
    </row>
    <row r="21" spans="1:7" x14ac:dyDescent="0.2">
      <c r="B21" s="112" t="s">
        <v>34</v>
      </c>
      <c r="C21" s="183">
        <v>47096281</v>
      </c>
      <c r="D21" s="245">
        <v>0.87919754707349151</v>
      </c>
      <c r="E21" s="183">
        <v>47137212</v>
      </c>
      <c r="F21" s="245">
        <v>0.76531977597239176</v>
      </c>
      <c r="G21" s="244">
        <v>8.6909197777207403E-2</v>
      </c>
    </row>
    <row r="22" spans="1:7" x14ac:dyDescent="0.2">
      <c r="B22" s="112" t="s">
        <v>35</v>
      </c>
      <c r="C22" s="183">
        <v>83117520</v>
      </c>
      <c r="D22" s="245">
        <v>1.5516452286929379</v>
      </c>
      <c r="E22" s="183">
        <v>64035467</v>
      </c>
      <c r="F22" s="245">
        <v>1.0396798448480045</v>
      </c>
      <c r="G22" s="244">
        <v>-22.957919100569889</v>
      </c>
    </row>
    <row r="23" spans="1:7" x14ac:dyDescent="0.2">
      <c r="B23" s="112" t="s">
        <v>36</v>
      </c>
      <c r="C23" s="183">
        <v>31570449</v>
      </c>
      <c r="D23" s="245">
        <v>0.58935993949944288</v>
      </c>
      <c r="E23" s="183">
        <v>85891931</v>
      </c>
      <c r="F23" s="245">
        <v>1.3945413952517203</v>
      </c>
      <c r="G23" s="244">
        <v>172.064331425885</v>
      </c>
    </row>
    <row r="24" spans="1:7" x14ac:dyDescent="0.2">
      <c r="B24" s="112" t="s">
        <v>37</v>
      </c>
      <c r="C24" s="183">
        <v>48619664</v>
      </c>
      <c r="D24" s="245">
        <v>0.90763619590976485</v>
      </c>
      <c r="E24" s="183">
        <v>48231150</v>
      </c>
      <c r="F24" s="245">
        <v>0.78308095338542349</v>
      </c>
      <c r="G24" s="244">
        <v>-0.79908820431173755</v>
      </c>
    </row>
    <row r="25" spans="1:7" x14ac:dyDescent="0.2">
      <c r="B25" s="112" t="s">
        <v>38</v>
      </c>
      <c r="C25" s="183">
        <v>55846391</v>
      </c>
      <c r="D25" s="245">
        <v>1.0425453759312144</v>
      </c>
      <c r="E25" s="183">
        <v>62525144</v>
      </c>
      <c r="F25" s="245">
        <v>1.0151582405578321</v>
      </c>
      <c r="G25" s="244">
        <v>11.959148801576092</v>
      </c>
    </row>
    <row r="26" spans="1:7" x14ac:dyDescent="0.2">
      <c r="B26" s="112" t="s">
        <v>39</v>
      </c>
      <c r="C26" s="183">
        <v>23055838</v>
      </c>
      <c r="D26" s="245">
        <v>0.43040842684210656</v>
      </c>
      <c r="E26" s="183">
        <v>18949736</v>
      </c>
      <c r="F26" s="245">
        <v>0.30766791447606123</v>
      </c>
      <c r="G26" s="244">
        <v>-17.80938086050049</v>
      </c>
    </row>
    <row r="27" spans="1:7" x14ac:dyDescent="0.2">
      <c r="B27" s="112" t="s">
        <v>40</v>
      </c>
      <c r="C27" s="183">
        <v>8216931</v>
      </c>
      <c r="D27" s="245">
        <v>0.15339439603887473</v>
      </c>
      <c r="E27" s="183">
        <v>11750755</v>
      </c>
      <c r="F27" s="245">
        <v>0.19078525866371696</v>
      </c>
      <c r="G27" s="244">
        <v>43.006616460573909</v>
      </c>
    </row>
    <row r="28" spans="1:7" x14ac:dyDescent="0.2">
      <c r="A28" s="184">
        <v>2</v>
      </c>
      <c r="B28" s="237" t="s">
        <v>205</v>
      </c>
      <c r="C28" s="183">
        <v>349289699</v>
      </c>
      <c r="D28" s="245">
        <v>6.5205710527087719</v>
      </c>
      <c r="E28" s="183">
        <v>391976679</v>
      </c>
      <c r="F28" s="245">
        <v>6.3641333763796242</v>
      </c>
      <c r="G28" s="244">
        <v>12.221081847592652</v>
      </c>
    </row>
    <row r="29" spans="1:7" ht="26.45" customHeight="1" x14ac:dyDescent="0.2">
      <c r="A29" s="184">
        <v>3</v>
      </c>
      <c r="B29" s="112" t="s">
        <v>41</v>
      </c>
      <c r="C29" s="183">
        <v>192454649</v>
      </c>
      <c r="D29" s="245">
        <v>3.5927604416087497</v>
      </c>
      <c r="E29" s="183">
        <v>204824862</v>
      </c>
      <c r="F29" s="245">
        <v>3.3255364678635648</v>
      </c>
      <c r="G29" s="244">
        <v>6.4275989508572495</v>
      </c>
    </row>
    <row r="30" spans="1:7" x14ac:dyDescent="0.2">
      <c r="A30" s="184">
        <v>4</v>
      </c>
      <c r="B30" s="238" t="s">
        <v>295</v>
      </c>
      <c r="C30" s="183">
        <v>87862637</v>
      </c>
      <c r="D30" s="245">
        <v>1.6402274933302823</v>
      </c>
      <c r="E30" s="183">
        <v>202242666</v>
      </c>
      <c r="F30" s="245">
        <v>3.2836119335012697</v>
      </c>
      <c r="G30" s="244">
        <v>130.18051006140414</v>
      </c>
    </row>
    <row r="31" spans="1:7" x14ac:dyDescent="0.2">
      <c r="A31" s="184">
        <v>5</v>
      </c>
      <c r="B31" s="107" t="s">
        <v>42</v>
      </c>
      <c r="C31" s="183">
        <v>89715952</v>
      </c>
      <c r="D31" s="245">
        <v>1.6748253419789791</v>
      </c>
      <c r="E31" s="183">
        <v>195723957</v>
      </c>
      <c r="F31" s="245">
        <v>3.1777741739089289</v>
      </c>
      <c r="G31" s="244">
        <v>118.15959440524023</v>
      </c>
    </row>
    <row r="32" spans="1:7" x14ac:dyDescent="0.2">
      <c r="A32" s="184">
        <v>6</v>
      </c>
      <c r="B32" s="107" t="s">
        <v>43</v>
      </c>
      <c r="C32" s="183">
        <v>135098334</v>
      </c>
      <c r="D32" s="245">
        <v>2.5220276706459108</v>
      </c>
      <c r="E32" s="183">
        <v>172297659</v>
      </c>
      <c r="F32" s="245">
        <v>2.797424798616591</v>
      </c>
      <c r="G32" s="244">
        <v>27.534999062238619</v>
      </c>
    </row>
    <row r="33" spans="1:7" x14ac:dyDescent="0.2">
      <c r="A33" s="184">
        <v>7</v>
      </c>
      <c r="B33" s="239" t="s">
        <v>142</v>
      </c>
      <c r="C33" s="183">
        <v>208887428</v>
      </c>
      <c r="D33" s="245">
        <v>3.899529016146531</v>
      </c>
      <c r="E33" s="183">
        <v>162917910</v>
      </c>
      <c r="F33" s="245">
        <v>2.6451351934664755</v>
      </c>
      <c r="G33" s="244">
        <v>-22.00683805633339</v>
      </c>
    </row>
    <row r="34" spans="1:7" x14ac:dyDescent="0.2">
      <c r="A34" s="184">
        <v>8</v>
      </c>
      <c r="B34" s="187" t="s">
        <v>44</v>
      </c>
      <c r="C34" s="183">
        <v>136827598</v>
      </c>
      <c r="D34" s="245">
        <v>2.5543097242340171</v>
      </c>
      <c r="E34" s="183">
        <v>156211613</v>
      </c>
      <c r="F34" s="245">
        <v>2.5362517550984127</v>
      </c>
      <c r="G34" s="244">
        <v>14.166743612644584</v>
      </c>
    </row>
    <row r="35" spans="1:7" x14ac:dyDescent="0.2">
      <c r="A35" s="184">
        <v>9</v>
      </c>
      <c r="B35" s="107" t="s">
        <v>296</v>
      </c>
      <c r="C35" s="183">
        <v>130250324</v>
      </c>
      <c r="D35" s="245">
        <v>2.4315245903668599</v>
      </c>
      <c r="E35" s="183">
        <v>101444228</v>
      </c>
      <c r="F35" s="245">
        <v>1.6470484899839266</v>
      </c>
      <c r="G35" s="244">
        <v>-22.115949592570683</v>
      </c>
    </row>
    <row r="36" spans="1:7" x14ac:dyDescent="0.2">
      <c r="A36" s="184">
        <v>10</v>
      </c>
      <c r="B36" s="237" t="s">
        <v>297</v>
      </c>
      <c r="C36" s="183">
        <v>79006136</v>
      </c>
      <c r="D36" s="245">
        <v>1.4748935478568821</v>
      </c>
      <c r="E36" s="183">
        <v>92611152</v>
      </c>
      <c r="F36" s="245">
        <v>1.5036346676843153</v>
      </c>
      <c r="G36" s="244">
        <v>17.220201732179376</v>
      </c>
    </row>
    <row r="37" spans="1:7" x14ac:dyDescent="0.2">
      <c r="A37" s="184"/>
      <c r="B37" s="112"/>
      <c r="C37" s="183"/>
      <c r="D37" s="245"/>
      <c r="E37" s="183"/>
      <c r="F37" s="245"/>
      <c r="G37" s="244"/>
    </row>
    <row r="38" spans="1:7" x14ac:dyDescent="0.2">
      <c r="A38" s="184"/>
      <c r="B38" s="188" t="s">
        <v>45</v>
      </c>
      <c r="C38" s="185">
        <v>4401226843</v>
      </c>
      <c r="D38" s="243">
        <v>82.16249271316363</v>
      </c>
      <c r="E38" s="185">
        <v>5124269413</v>
      </c>
      <c r="F38" s="243">
        <v>83.197638400407286</v>
      </c>
      <c r="G38" s="247">
        <v>16.428205039010301</v>
      </c>
    </row>
    <row r="39" spans="1:7" x14ac:dyDescent="0.2">
      <c r="A39" s="184"/>
      <c r="B39" s="112"/>
      <c r="C39" s="183"/>
      <c r="D39" s="245"/>
      <c r="E39" s="183"/>
      <c r="F39" s="245"/>
      <c r="G39" s="244"/>
    </row>
    <row r="40" spans="1:7" x14ac:dyDescent="0.2">
      <c r="A40" s="184">
        <v>11</v>
      </c>
      <c r="B40" s="112" t="s">
        <v>301</v>
      </c>
      <c r="C40" s="183">
        <v>78067921</v>
      </c>
      <c r="D40" s="245">
        <v>1.4573788670983832</v>
      </c>
      <c r="E40" s="183">
        <v>91363376</v>
      </c>
      <c r="F40" s="245">
        <v>1.4833757764969508</v>
      </c>
      <c r="G40" s="244">
        <v>17.0306251654889</v>
      </c>
    </row>
    <row r="41" spans="1:7" x14ac:dyDescent="0.2">
      <c r="A41" s="184">
        <v>12</v>
      </c>
      <c r="B41" s="129" t="s">
        <v>46</v>
      </c>
      <c r="C41" s="183">
        <v>76509911</v>
      </c>
      <c r="D41" s="245">
        <v>1.4282937983576909</v>
      </c>
      <c r="E41" s="183">
        <v>81372351</v>
      </c>
      <c r="F41" s="245">
        <v>1.3211614941856729</v>
      </c>
      <c r="G41" s="244">
        <v>6.3553073535793203</v>
      </c>
    </row>
    <row r="42" spans="1:7" x14ac:dyDescent="0.2">
      <c r="A42" s="184">
        <v>13</v>
      </c>
      <c r="B42" s="237" t="s">
        <v>298</v>
      </c>
      <c r="C42" s="183">
        <v>83932070</v>
      </c>
      <c r="D42" s="245">
        <v>1.5668513202730505</v>
      </c>
      <c r="E42" s="183">
        <v>73815711</v>
      </c>
      <c r="F42" s="245">
        <v>1.1984718868346056</v>
      </c>
      <c r="G42" s="244">
        <v>-12.053031695751104</v>
      </c>
    </row>
    <row r="43" spans="1:7" x14ac:dyDescent="0.2">
      <c r="A43" s="184">
        <v>14</v>
      </c>
      <c r="B43" s="112" t="s">
        <v>47</v>
      </c>
      <c r="C43" s="183">
        <v>68957595</v>
      </c>
      <c r="D43" s="245">
        <v>1.2873064940326659</v>
      </c>
      <c r="E43" s="183">
        <v>70806044</v>
      </c>
      <c r="F43" s="245">
        <v>1.1496069332987133</v>
      </c>
      <c r="G43" s="244">
        <v>2.6805589725105605</v>
      </c>
    </row>
    <row r="44" spans="1:7" x14ac:dyDescent="0.2">
      <c r="A44" s="184">
        <v>15</v>
      </c>
      <c r="B44" s="112" t="s">
        <v>48</v>
      </c>
      <c r="C44" s="183">
        <v>60345567</v>
      </c>
      <c r="D44" s="245">
        <v>1.1265363921868701</v>
      </c>
      <c r="E44" s="183">
        <v>68632565</v>
      </c>
      <c r="F44" s="245">
        <v>1.1143183281652427</v>
      </c>
      <c r="G44" s="244">
        <v>13.732571275699513</v>
      </c>
    </row>
    <row r="45" spans="1:7" x14ac:dyDescent="0.2">
      <c r="A45" s="184">
        <v>16</v>
      </c>
      <c r="B45" s="112" t="s">
        <v>49</v>
      </c>
      <c r="C45" s="183">
        <v>47182261</v>
      </c>
      <c r="D45" s="245">
        <v>0.88080262933247866</v>
      </c>
      <c r="E45" s="183">
        <v>65462332</v>
      </c>
      <c r="F45" s="245">
        <v>1.0628464250467409</v>
      </c>
      <c r="G45" s="244">
        <v>38.743524817515642</v>
      </c>
    </row>
    <row r="46" spans="1:7" x14ac:dyDescent="0.2">
      <c r="A46" s="184">
        <v>17</v>
      </c>
      <c r="B46" s="107" t="s">
        <v>50</v>
      </c>
      <c r="C46" s="183">
        <v>50571809</v>
      </c>
      <c r="D46" s="245">
        <v>0.9440790117561324</v>
      </c>
      <c r="E46" s="183">
        <v>62968170</v>
      </c>
      <c r="F46" s="245">
        <v>1.0223512107120694</v>
      </c>
      <c r="G46" s="244">
        <v>24.512393851681267</v>
      </c>
    </row>
    <row r="47" spans="1:7" x14ac:dyDescent="0.2">
      <c r="A47" s="184">
        <v>18</v>
      </c>
      <c r="B47" s="107" t="s">
        <v>51</v>
      </c>
      <c r="C47" s="183">
        <v>51583960</v>
      </c>
      <c r="D47" s="245">
        <v>0.96297393631435779</v>
      </c>
      <c r="E47" s="183">
        <v>42064040</v>
      </c>
      <c r="F47" s="245">
        <v>0.68295175517155593</v>
      </c>
      <c r="G47" s="244">
        <v>-18.455194211533975</v>
      </c>
    </row>
    <row r="48" spans="1:7" x14ac:dyDescent="0.2">
      <c r="A48" s="184">
        <v>19</v>
      </c>
      <c r="B48" s="112" t="s">
        <v>52</v>
      </c>
      <c r="C48" s="183">
        <v>36704173</v>
      </c>
      <c r="D48" s="245">
        <v>0.6851967540486068</v>
      </c>
      <c r="E48" s="183">
        <v>36252447</v>
      </c>
      <c r="F48" s="245">
        <v>0.58859473098432313</v>
      </c>
      <c r="G48" s="244">
        <v>-1.2307210953915293</v>
      </c>
    </row>
    <row r="49" spans="1:7" x14ac:dyDescent="0.2">
      <c r="A49" s="184">
        <v>20</v>
      </c>
      <c r="B49" s="112" t="s">
        <v>53</v>
      </c>
      <c r="C49" s="183">
        <v>26332773</v>
      </c>
      <c r="D49" s="245">
        <v>0.49158253980273015</v>
      </c>
      <c r="E49" s="183">
        <v>35410945</v>
      </c>
      <c r="F49" s="245">
        <v>0.57493210447768284</v>
      </c>
      <c r="G49" s="244">
        <v>34.474804457548025</v>
      </c>
    </row>
    <row r="50" spans="1:7" x14ac:dyDescent="0.2">
      <c r="A50" s="184">
        <v>21</v>
      </c>
      <c r="B50" s="112" t="s">
        <v>54</v>
      </c>
      <c r="C50" s="183">
        <v>15188207</v>
      </c>
      <c r="D50" s="245">
        <v>0.28353479415592142</v>
      </c>
      <c r="E50" s="183">
        <v>33754026</v>
      </c>
      <c r="F50" s="245">
        <v>0.54803036752547618</v>
      </c>
      <c r="G50" s="244">
        <v>122.23838534726319</v>
      </c>
    </row>
    <row r="51" spans="1:7" x14ac:dyDescent="0.2">
      <c r="A51" s="184">
        <v>22</v>
      </c>
      <c r="B51" s="112" t="s">
        <v>302</v>
      </c>
      <c r="C51" s="183">
        <v>31033447</v>
      </c>
      <c r="D51" s="245">
        <v>0.57933513857782537</v>
      </c>
      <c r="E51" s="183">
        <v>26639560</v>
      </c>
      <c r="F51" s="245">
        <v>0.432519897256611</v>
      </c>
      <c r="G51" s="244">
        <v>-14.158552867169416</v>
      </c>
    </row>
    <row r="52" spans="1:7" x14ac:dyDescent="0.2">
      <c r="A52" s="184">
        <v>23</v>
      </c>
      <c r="B52" s="112" t="s">
        <v>55</v>
      </c>
      <c r="C52" s="183">
        <v>16881391</v>
      </c>
      <c r="D52" s="245">
        <v>0.31514330310685285</v>
      </c>
      <c r="E52" s="183">
        <v>24878661</v>
      </c>
      <c r="F52" s="245">
        <v>0.40392994102012397</v>
      </c>
      <c r="G52" s="244">
        <v>47.37328813721571</v>
      </c>
    </row>
    <row r="53" spans="1:7" x14ac:dyDescent="0.2">
      <c r="A53" s="184">
        <v>24</v>
      </c>
      <c r="B53" s="112" t="s">
        <v>299</v>
      </c>
      <c r="C53" s="183">
        <v>20725523</v>
      </c>
      <c r="D53" s="245">
        <v>0.38690589992477814</v>
      </c>
      <c r="E53" s="183">
        <v>23583050</v>
      </c>
      <c r="F53" s="245">
        <v>0.38289440077079046</v>
      </c>
      <c r="G53" s="244">
        <v>13.787478366649664</v>
      </c>
    </row>
    <row r="54" spans="1:7" x14ac:dyDescent="0.2">
      <c r="A54" s="184">
        <v>25</v>
      </c>
      <c r="B54" s="112" t="s">
        <v>56</v>
      </c>
      <c r="C54" s="183">
        <v>19337453</v>
      </c>
      <c r="D54" s="245">
        <v>0.36099328616306092</v>
      </c>
      <c r="E54" s="183">
        <v>23491992</v>
      </c>
      <c r="F54" s="245">
        <v>0.38141598307904212</v>
      </c>
      <c r="G54" s="244">
        <v>21.484416794704032</v>
      </c>
    </row>
    <row r="55" spans="1:7" x14ac:dyDescent="0.2">
      <c r="A55" s="184">
        <v>26</v>
      </c>
      <c r="B55" s="112" t="s">
        <v>57</v>
      </c>
      <c r="C55" s="183">
        <v>20953505</v>
      </c>
      <c r="D55" s="245">
        <v>0.39116188810305719</v>
      </c>
      <c r="E55" s="183">
        <v>22574529</v>
      </c>
      <c r="F55" s="245">
        <v>0.36652005377327496</v>
      </c>
      <c r="G55" s="244">
        <v>7.7362904201468963</v>
      </c>
    </row>
    <row r="56" spans="1:7" x14ac:dyDescent="0.2">
      <c r="A56" s="184">
        <v>27</v>
      </c>
      <c r="B56" s="112" t="s">
        <v>58</v>
      </c>
      <c r="C56" s="183">
        <v>16449566</v>
      </c>
      <c r="D56" s="245">
        <v>0.30708195574133557</v>
      </c>
      <c r="E56" s="183">
        <v>20985753</v>
      </c>
      <c r="F56" s="245">
        <v>0.34072468657187338</v>
      </c>
      <c r="G56" s="244">
        <v>27.576332409013094</v>
      </c>
    </row>
    <row r="57" spans="1:7" x14ac:dyDescent="0.2">
      <c r="A57" s="184">
        <v>28</v>
      </c>
      <c r="B57" s="112" t="s">
        <v>59</v>
      </c>
      <c r="C57" s="183">
        <v>10375591</v>
      </c>
      <c r="D57" s="245">
        <v>0.19369245220525574</v>
      </c>
      <c r="E57" s="183">
        <v>18551612</v>
      </c>
      <c r="F57" s="245">
        <v>0.30120397319567255</v>
      </c>
      <c r="G57" s="244">
        <v>78.800532904583463</v>
      </c>
    </row>
    <row r="58" spans="1:7" x14ac:dyDescent="0.2">
      <c r="A58" s="184">
        <v>29</v>
      </c>
      <c r="B58" s="112" t="s">
        <v>60</v>
      </c>
      <c r="C58" s="183">
        <v>17744514</v>
      </c>
      <c r="D58" s="245">
        <v>0.33125615975518807</v>
      </c>
      <c r="E58" s="183">
        <v>17961509</v>
      </c>
      <c r="F58" s="245">
        <v>0.29162306086338108</v>
      </c>
      <c r="G58" s="244">
        <v>1.2228849998371372</v>
      </c>
    </row>
    <row r="59" spans="1:7" x14ac:dyDescent="0.2">
      <c r="A59" s="184">
        <v>30</v>
      </c>
      <c r="B59" s="112" t="s">
        <v>300</v>
      </c>
      <c r="C59" s="183">
        <v>12086604</v>
      </c>
      <c r="D59" s="245">
        <v>0.225633794508077</v>
      </c>
      <c r="E59" s="183">
        <v>14818393</v>
      </c>
      <c r="F59" s="245">
        <v>0.24059142935799549</v>
      </c>
      <c r="G59" s="244">
        <v>22.601791206198207</v>
      </c>
    </row>
    <row r="60" spans="1:7" x14ac:dyDescent="0.2">
      <c r="A60" s="184">
        <v>31</v>
      </c>
      <c r="B60" s="112" t="s">
        <v>303</v>
      </c>
      <c r="C60" s="183">
        <v>8742594</v>
      </c>
      <c r="D60" s="245">
        <v>0.16320751950370399</v>
      </c>
      <c r="E60" s="183">
        <v>11713628</v>
      </c>
      <c r="F60" s="245">
        <v>0.19018246469018862</v>
      </c>
      <c r="G60" s="244">
        <v>33.983437867525353</v>
      </c>
    </row>
    <row r="61" spans="1:7" ht="28.15" customHeight="1" x14ac:dyDescent="0.2">
      <c r="A61" s="184">
        <v>32</v>
      </c>
      <c r="B61" s="112" t="s">
        <v>61</v>
      </c>
      <c r="C61" s="183">
        <v>10797859</v>
      </c>
      <c r="D61" s="245">
        <v>0.20157538864789395</v>
      </c>
      <c r="E61" s="183">
        <v>10251240</v>
      </c>
      <c r="F61" s="245">
        <v>0.16643913306198979</v>
      </c>
      <c r="G61" s="244">
        <v>-5.0622905892732994</v>
      </c>
    </row>
    <row r="62" spans="1:7" x14ac:dyDescent="0.2">
      <c r="A62" s="184">
        <v>33</v>
      </c>
      <c r="B62" s="112" t="s">
        <v>62</v>
      </c>
      <c r="C62" s="183">
        <v>10554926</v>
      </c>
      <c r="D62" s="245">
        <v>0.19704029387675473</v>
      </c>
      <c r="E62" s="183">
        <v>9671337</v>
      </c>
      <c r="F62" s="245">
        <v>0.15702382793011821</v>
      </c>
      <c r="G62" s="244">
        <v>-8.371342442381879</v>
      </c>
    </row>
    <row r="63" spans="1:7" x14ac:dyDescent="0.2">
      <c r="A63" s="184">
        <v>34</v>
      </c>
      <c r="B63" s="112" t="s">
        <v>63</v>
      </c>
      <c r="C63" s="183">
        <v>6143949</v>
      </c>
      <c r="D63" s="245">
        <v>0.1146957843687197</v>
      </c>
      <c r="E63" s="183">
        <v>7674125</v>
      </c>
      <c r="F63" s="245">
        <v>0.12459709381590348</v>
      </c>
      <c r="G63" s="244">
        <v>24.90541506773576</v>
      </c>
    </row>
    <row r="64" spans="1:7" x14ac:dyDescent="0.2">
      <c r="A64" s="184">
        <v>35</v>
      </c>
      <c r="B64" s="112" t="s">
        <v>64</v>
      </c>
      <c r="C64" s="183">
        <v>1809049</v>
      </c>
      <c r="D64" s="245">
        <v>3.3771487038132646E-2</v>
      </c>
      <c r="E64" s="183">
        <v>6601110</v>
      </c>
      <c r="F64" s="245">
        <v>0.10717562223173306</v>
      </c>
      <c r="G64" s="244">
        <v>264.89393045738393</v>
      </c>
    </row>
    <row r="65" spans="1:7" x14ac:dyDescent="0.2">
      <c r="A65" s="184">
        <v>36</v>
      </c>
      <c r="B65" s="112" t="s">
        <v>65</v>
      </c>
      <c r="C65" s="183">
        <v>8858643</v>
      </c>
      <c r="D65" s="245">
        <v>0.16537393251921007</v>
      </c>
      <c r="E65" s="183">
        <v>6438257</v>
      </c>
      <c r="F65" s="245">
        <v>0.10453154091702926</v>
      </c>
      <c r="G65" s="244">
        <v>-27.322311103404896</v>
      </c>
    </row>
    <row r="66" spans="1:7" x14ac:dyDescent="0.2">
      <c r="A66" s="184">
        <v>37</v>
      </c>
      <c r="B66" s="112" t="s">
        <v>66</v>
      </c>
      <c r="C66" s="183">
        <v>5108308</v>
      </c>
      <c r="D66" s="245">
        <v>9.5362346408963655E-2</v>
      </c>
      <c r="E66" s="183">
        <v>6090848</v>
      </c>
      <c r="F66" s="245">
        <v>9.889100837872826E-2</v>
      </c>
      <c r="G66" s="244">
        <v>19.234157376571659</v>
      </c>
    </row>
    <row r="67" spans="1:7" x14ac:dyDescent="0.2">
      <c r="A67" s="184">
        <v>38</v>
      </c>
      <c r="B67" s="237" t="s">
        <v>144</v>
      </c>
      <c r="C67" s="183">
        <v>3534576</v>
      </c>
      <c r="D67" s="245">
        <v>6.5983777979089969E-2</v>
      </c>
      <c r="E67" s="183">
        <v>5121293</v>
      </c>
      <c r="F67" s="245">
        <v>8.314931335881677E-2</v>
      </c>
      <c r="G67" s="244">
        <v>44.891296721304052</v>
      </c>
    </row>
    <row r="68" spans="1:7" x14ac:dyDescent="0.2">
      <c r="A68" s="184">
        <v>39</v>
      </c>
      <c r="B68" s="112" t="s">
        <v>67</v>
      </c>
      <c r="C68" s="183">
        <v>1118299</v>
      </c>
      <c r="D68" s="245">
        <v>2.0876504828369322E-2</v>
      </c>
      <c r="E68" s="183">
        <v>5111599</v>
      </c>
      <c r="F68" s="245">
        <v>8.2991921574417718E-2</v>
      </c>
      <c r="G68" s="244">
        <v>357.08696869084207</v>
      </c>
    </row>
    <row r="69" spans="1:7" x14ac:dyDescent="0.2">
      <c r="A69" s="184">
        <v>40</v>
      </c>
      <c r="B69" s="112" t="s">
        <v>68</v>
      </c>
      <c r="C69" s="183">
        <v>3886688</v>
      </c>
      <c r="D69" s="245">
        <v>7.2557035996960659E-2</v>
      </c>
      <c r="E69" s="183">
        <v>5104033</v>
      </c>
      <c r="F69" s="245">
        <v>8.2869079998106263E-2</v>
      </c>
      <c r="G69" s="244">
        <v>31.320882972855046</v>
      </c>
    </row>
    <row r="70" spans="1:7" x14ac:dyDescent="0.2">
      <c r="A70" s="184">
        <v>41</v>
      </c>
      <c r="B70" s="112" t="s">
        <v>69</v>
      </c>
      <c r="C70" s="183">
        <v>5585630</v>
      </c>
      <c r="D70" s="245">
        <v>0.10427303580212853</v>
      </c>
      <c r="E70" s="183">
        <v>4743136</v>
      </c>
      <c r="F70" s="245">
        <v>7.7009556291250031E-2</v>
      </c>
      <c r="G70" s="244">
        <v>-15.08324038649177</v>
      </c>
    </row>
    <row r="71" spans="1:7" x14ac:dyDescent="0.2">
      <c r="A71" s="184">
        <v>42</v>
      </c>
      <c r="B71" s="112" t="s">
        <v>70</v>
      </c>
      <c r="C71" s="183">
        <v>5215394</v>
      </c>
      <c r="D71" s="245">
        <v>9.7361437346227084E-2</v>
      </c>
      <c r="E71" s="183">
        <v>3681977</v>
      </c>
      <c r="F71" s="245">
        <v>5.9780578723567679E-2</v>
      </c>
      <c r="G71" s="244">
        <v>-29.401747979155559</v>
      </c>
    </row>
    <row r="72" spans="1:7" x14ac:dyDescent="0.2">
      <c r="A72" s="184">
        <v>43</v>
      </c>
      <c r="B72" s="112" t="s">
        <v>71</v>
      </c>
      <c r="C72" s="183">
        <v>5448189</v>
      </c>
      <c r="D72" s="245">
        <v>0.10170727503500283</v>
      </c>
      <c r="E72" s="183">
        <v>2801970</v>
      </c>
      <c r="F72" s="245">
        <v>4.5492785035342403E-2</v>
      </c>
      <c r="G72" s="244">
        <v>-48.570616768250886</v>
      </c>
    </row>
    <row r="73" spans="1:7" x14ac:dyDescent="0.2">
      <c r="A73" s="184">
        <v>44</v>
      </c>
      <c r="B73" s="112" t="s">
        <v>304</v>
      </c>
      <c r="C73" s="183">
        <v>2127965</v>
      </c>
      <c r="D73" s="245">
        <v>3.9725039186390157E-2</v>
      </c>
      <c r="E73" s="183">
        <v>2481996</v>
      </c>
      <c r="F73" s="245">
        <v>4.0297687158170753E-2</v>
      </c>
      <c r="G73" s="244">
        <v>16.637068748781104</v>
      </c>
    </row>
    <row r="74" spans="1:7" x14ac:dyDescent="0.2">
      <c r="A74" s="184">
        <v>45</v>
      </c>
      <c r="B74" s="112" t="s">
        <v>72</v>
      </c>
      <c r="C74" s="183">
        <v>1770192</v>
      </c>
      <c r="D74" s="245">
        <v>3.3046101118878533E-2</v>
      </c>
      <c r="E74" s="183">
        <v>2441179</v>
      </c>
      <c r="F74" s="245">
        <v>3.9634982344490532E-2</v>
      </c>
      <c r="G74" s="244">
        <v>37.904758353896085</v>
      </c>
    </row>
    <row r="75" spans="1:7" x14ac:dyDescent="0.2">
      <c r="A75" s="184">
        <v>46</v>
      </c>
      <c r="B75" s="112" t="s">
        <v>73</v>
      </c>
      <c r="C75" s="183">
        <v>4312803</v>
      </c>
      <c r="D75" s="245">
        <v>8.0511788576494922E-2</v>
      </c>
      <c r="E75" s="183">
        <v>1786143</v>
      </c>
      <c r="F75" s="245">
        <v>2.8999817821526136E-2</v>
      </c>
      <c r="G75" s="244">
        <v>-58.585101151153893</v>
      </c>
    </row>
    <row r="76" spans="1:7" x14ac:dyDescent="0.2">
      <c r="A76" s="184">
        <v>47</v>
      </c>
      <c r="B76" s="112" t="s">
        <v>74</v>
      </c>
      <c r="C76" s="183">
        <v>2311838</v>
      </c>
      <c r="D76" s="245">
        <v>4.3157596644017103E-2</v>
      </c>
      <c r="E76" s="183">
        <v>1693278</v>
      </c>
      <c r="F76" s="245">
        <v>2.7492061677703374E-2</v>
      </c>
      <c r="G76" s="244">
        <v>-26.756200045158874</v>
      </c>
    </row>
    <row r="77" spans="1:7" x14ac:dyDescent="0.2">
      <c r="A77" s="184">
        <v>48</v>
      </c>
      <c r="B77" s="112" t="s">
        <v>75</v>
      </c>
      <c r="C77" s="183">
        <v>659941</v>
      </c>
      <c r="D77" s="245">
        <v>1.2319837067670524E-2</v>
      </c>
      <c r="E77" s="183">
        <v>1022855</v>
      </c>
      <c r="F77" s="245">
        <v>1.6607073822105575E-2</v>
      </c>
      <c r="G77" s="244">
        <v>54.991885638261607</v>
      </c>
    </row>
    <row r="78" spans="1:7" x14ac:dyDescent="0.2">
      <c r="A78" s="184">
        <v>49</v>
      </c>
      <c r="B78" s="112" t="s">
        <v>76</v>
      </c>
      <c r="C78" s="183">
        <v>808090</v>
      </c>
      <c r="D78" s="245">
        <v>1.5085495727669405E-2</v>
      </c>
      <c r="E78" s="183">
        <v>845216</v>
      </c>
      <c r="F78" s="245">
        <v>1.3722927010793109E-2</v>
      </c>
      <c r="G78" s="244">
        <v>4.5942902399485286</v>
      </c>
    </row>
    <row r="79" spans="1:7" x14ac:dyDescent="0.2">
      <c r="A79" s="196">
        <v>50</v>
      </c>
      <c r="B79" s="197" t="s">
        <v>77</v>
      </c>
      <c r="C79" s="199">
        <v>105749187</v>
      </c>
      <c r="D79" s="246">
        <v>1.9741351937197746</v>
      </c>
      <c r="E79" s="199">
        <v>84220786</v>
      </c>
      <c r="F79" s="246">
        <v>1.3674086849629281</v>
      </c>
      <c r="G79" s="246">
        <v>-20.357982515742645</v>
      </c>
    </row>
    <row r="80" spans="1:7" s="251" customFormat="1" x14ac:dyDescent="0.2">
      <c r="A80" s="248"/>
      <c r="B80" s="249"/>
      <c r="C80" s="200"/>
      <c r="D80" s="250"/>
      <c r="E80" s="200"/>
      <c r="F80" s="250"/>
      <c r="G80" s="250"/>
    </row>
    <row r="81" spans="1:7" s="255" customFormat="1" ht="12" customHeight="1" x14ac:dyDescent="0.2">
      <c r="A81" s="130" t="s">
        <v>95</v>
      </c>
      <c r="B81" s="130"/>
      <c r="C81" s="131"/>
      <c r="D81" s="252"/>
      <c r="E81" s="253"/>
      <c r="F81" s="252"/>
      <c r="G81" s="254"/>
    </row>
    <row r="82" spans="1:7" s="259" customFormat="1" ht="12.75" customHeight="1" x14ac:dyDescent="0.2">
      <c r="A82" s="130" t="s">
        <v>78</v>
      </c>
      <c r="B82" s="155" t="s">
        <v>79</v>
      </c>
      <c r="C82" s="134"/>
      <c r="D82" s="256"/>
      <c r="E82" s="257"/>
      <c r="F82" s="256"/>
      <c r="G82" s="258"/>
    </row>
    <row r="83" spans="1:7" s="259" customFormat="1" ht="12.75" customHeight="1" x14ac:dyDescent="0.2">
      <c r="A83" s="130" t="s">
        <v>80</v>
      </c>
      <c r="B83" s="130" t="s">
        <v>305</v>
      </c>
      <c r="C83" s="134"/>
      <c r="D83" s="256"/>
      <c r="E83" s="257"/>
      <c r="F83" s="256"/>
      <c r="G83" s="258"/>
    </row>
    <row r="84" spans="1:7" s="259" customFormat="1" ht="12.75" customHeight="1" x14ac:dyDescent="0.2">
      <c r="A84" s="130" t="s">
        <v>81</v>
      </c>
      <c r="B84" s="155" t="s">
        <v>306</v>
      </c>
      <c r="C84" s="134"/>
      <c r="D84" s="256"/>
      <c r="E84" s="257"/>
      <c r="F84" s="256"/>
      <c r="G84" s="258"/>
    </row>
    <row r="85" spans="1:7" s="259" customFormat="1" ht="12.75" customHeight="1" x14ac:dyDescent="0.2">
      <c r="A85" s="467" t="s">
        <v>83</v>
      </c>
      <c r="B85" s="130" t="s">
        <v>82</v>
      </c>
      <c r="C85" s="134"/>
      <c r="D85" s="256"/>
      <c r="E85" s="257"/>
      <c r="F85" s="256"/>
      <c r="G85" s="258"/>
    </row>
    <row r="86" spans="1:7" s="259" customFormat="1" ht="12.75" customHeight="1" x14ac:dyDescent="0.2">
      <c r="A86" s="467" t="s">
        <v>85</v>
      </c>
      <c r="B86" s="130" t="s">
        <v>84</v>
      </c>
      <c r="C86" s="134"/>
      <c r="D86" s="256"/>
      <c r="E86" s="257"/>
      <c r="F86" s="256"/>
      <c r="G86" s="258"/>
    </row>
    <row r="87" spans="1:7" s="259" customFormat="1" ht="12.75" customHeight="1" x14ac:dyDescent="0.2">
      <c r="A87" s="130" t="s">
        <v>87</v>
      </c>
      <c r="B87" s="130" t="s">
        <v>86</v>
      </c>
      <c r="C87" s="134"/>
      <c r="D87" s="256"/>
      <c r="E87" s="257"/>
      <c r="F87" s="256"/>
      <c r="G87" s="258"/>
    </row>
    <row r="88" spans="1:7" s="119" customFormat="1" ht="12.75" customHeight="1" x14ac:dyDescent="0.2">
      <c r="A88" s="130" t="s">
        <v>88</v>
      </c>
      <c r="B88" s="130" t="s">
        <v>89</v>
      </c>
      <c r="C88" s="134"/>
      <c r="E88" s="134"/>
      <c r="G88" s="156"/>
    </row>
    <row r="89" spans="1:7" s="259" customFormat="1" ht="12.75" customHeight="1" x14ac:dyDescent="0.2">
      <c r="A89" s="10" t="s">
        <v>307</v>
      </c>
      <c r="B89" s="5" t="s">
        <v>308</v>
      </c>
      <c r="C89" s="134"/>
      <c r="D89" s="256"/>
      <c r="E89" s="257"/>
      <c r="F89" s="256"/>
      <c r="G89" s="258"/>
    </row>
    <row r="90" spans="1:7" s="367" customFormat="1" ht="12" x14ac:dyDescent="0.2">
      <c r="A90" s="364" t="s">
        <v>345</v>
      </c>
      <c r="B90" s="364" t="s">
        <v>346</v>
      </c>
      <c r="C90" s="365"/>
      <c r="D90" s="366"/>
      <c r="E90" s="366"/>
      <c r="F90" s="366"/>
      <c r="G90" s="366"/>
    </row>
    <row r="91" spans="1:7" s="259" customFormat="1" ht="12.75" customHeight="1" x14ac:dyDescent="0.2">
      <c r="A91" s="130" t="s">
        <v>90</v>
      </c>
      <c r="B91" s="130" t="s">
        <v>91</v>
      </c>
      <c r="C91" s="134"/>
      <c r="D91" s="256"/>
      <c r="E91" s="257"/>
      <c r="F91" s="256"/>
      <c r="G91" s="258"/>
    </row>
    <row r="92" spans="1:7" s="259" customFormat="1" ht="12.75" customHeight="1" x14ac:dyDescent="0.2">
      <c r="A92" s="130" t="s">
        <v>92</v>
      </c>
      <c r="B92" s="130" t="s">
        <v>93</v>
      </c>
      <c r="C92" s="134"/>
      <c r="D92" s="256"/>
      <c r="E92" s="257"/>
      <c r="F92" s="256"/>
      <c r="G92" s="258"/>
    </row>
    <row r="93" spans="1:7" s="259" customFormat="1" ht="12.75" customHeight="1" x14ac:dyDescent="0.2">
      <c r="A93" s="2" t="s">
        <v>290</v>
      </c>
      <c r="B93" s="2"/>
      <c r="C93" s="134"/>
      <c r="D93" s="256"/>
      <c r="E93" s="257"/>
      <c r="F93" s="256"/>
      <c r="G93" s="258"/>
    </row>
    <row r="94" spans="1:7" s="68" customFormat="1" ht="12.75" customHeight="1" x14ac:dyDescent="0.2">
      <c r="A94" s="28"/>
      <c r="B94" s="27"/>
      <c r="C94" s="193"/>
      <c r="E94" s="193"/>
      <c r="G94" s="109"/>
    </row>
    <row r="95" spans="1:7" s="68" customFormat="1" ht="12.75" customHeight="1" x14ac:dyDescent="0.2">
      <c r="A95" s="24"/>
      <c r="B95" s="27"/>
      <c r="C95" s="193"/>
      <c r="E95" s="193"/>
      <c r="G95" s="109"/>
    </row>
    <row r="96" spans="1:7" s="68" customFormat="1" ht="12.75" customHeight="1" x14ac:dyDescent="0.2">
      <c r="A96" s="23"/>
      <c r="B96" s="27"/>
      <c r="C96" s="193"/>
      <c r="E96" s="193"/>
      <c r="G96" s="109"/>
    </row>
    <row r="98" spans="1:7" s="68" customFormat="1" ht="12.75" customHeight="1" x14ac:dyDescent="0.2">
      <c r="A98" s="50"/>
      <c r="B98" s="52"/>
      <c r="C98" s="193"/>
      <c r="E98" s="193"/>
      <c r="G98" s="67"/>
    </row>
    <row r="99" spans="1:7" s="68" customFormat="1" ht="12.75" customHeight="1" x14ac:dyDescent="0.2">
      <c r="A99" s="50"/>
      <c r="B99" s="52"/>
      <c r="C99" s="193"/>
      <c r="E99" s="193"/>
      <c r="G99" s="67"/>
    </row>
    <row r="100" spans="1:7" s="68" customFormat="1" ht="12.75" customHeight="1" x14ac:dyDescent="0.2">
      <c r="A100" s="23"/>
      <c r="B100" s="27"/>
      <c r="C100" s="193"/>
      <c r="E100" s="193"/>
      <c r="G100" s="109"/>
    </row>
    <row r="101" spans="1:7" s="68" customFormat="1" ht="12.75" customHeight="1" x14ac:dyDescent="0.2">
      <c r="A101" s="23"/>
      <c r="B101" s="27"/>
      <c r="C101" s="193"/>
      <c r="E101" s="193"/>
      <c r="G101" s="109"/>
    </row>
    <row r="102" spans="1:7" s="68" customFormat="1" ht="12.75" customHeight="1" x14ac:dyDescent="0.2">
      <c r="A102" s="23"/>
      <c r="B102" s="27"/>
      <c r="C102" s="193"/>
      <c r="E102" s="193"/>
      <c r="G102" s="109"/>
    </row>
    <row r="103" spans="1:7" ht="12.75" customHeight="1" x14ac:dyDescent="0.2">
      <c r="B103" s="27"/>
    </row>
    <row r="104" spans="1:7" ht="12.75" customHeight="1" x14ac:dyDescent="0.2">
      <c r="B104" s="27"/>
    </row>
    <row r="105" spans="1:7" ht="12.75" customHeight="1" x14ac:dyDescent="0.2">
      <c r="B105" s="27"/>
    </row>
    <row r="106" spans="1:7" ht="12.75" customHeight="1" x14ac:dyDescent="0.2">
      <c r="B106" s="27"/>
    </row>
    <row r="107" spans="1:7" ht="12.75" customHeight="1" x14ac:dyDescent="0.2">
      <c r="B107" s="27"/>
    </row>
    <row r="108" spans="1:7" ht="12.75" customHeight="1" x14ac:dyDescent="0.2">
      <c r="B108" s="27"/>
    </row>
    <row r="109" spans="1:7" ht="12.75" customHeight="1" x14ac:dyDescent="0.2">
      <c r="B109" s="27"/>
    </row>
    <row r="110" spans="1:7" ht="12.75" customHeight="1" x14ac:dyDescent="0.2">
      <c r="B110" s="27"/>
    </row>
    <row r="111" spans="1:7" ht="12.75" customHeight="1" x14ac:dyDescent="0.2">
      <c r="B111" s="27"/>
    </row>
    <row r="112" spans="1:7" ht="12.75" customHeight="1" x14ac:dyDescent="0.2">
      <c r="B112" s="27"/>
    </row>
    <row r="113" spans="1:10" ht="12.75" customHeight="1" x14ac:dyDescent="0.2">
      <c r="B113" s="27"/>
    </row>
    <row r="114" spans="1:10" ht="12.75" customHeight="1" x14ac:dyDescent="0.2">
      <c r="B114" s="27"/>
    </row>
    <row r="115" spans="1:10" x14ac:dyDescent="0.2">
      <c r="B115" s="27"/>
    </row>
    <row r="116" spans="1:10" x14ac:dyDescent="0.2">
      <c r="B116" s="201"/>
    </row>
    <row r="117" spans="1:10" s="71" customFormat="1" x14ac:dyDescent="0.2">
      <c r="A117" s="23"/>
      <c r="B117" s="201"/>
      <c r="D117" s="13"/>
      <c r="F117" s="13"/>
      <c r="G117" s="83"/>
      <c r="H117" s="13"/>
      <c r="I117" s="13"/>
      <c r="J117" s="13"/>
    </row>
    <row r="118" spans="1:10" s="71" customFormat="1" x14ac:dyDescent="0.2">
      <c r="A118" s="23"/>
      <c r="B118" s="201"/>
      <c r="D118" s="13"/>
      <c r="F118" s="13"/>
      <c r="G118" s="83"/>
      <c r="H118" s="13"/>
      <c r="I118" s="13"/>
      <c r="J118" s="13"/>
    </row>
    <row r="119" spans="1:10" s="71" customFormat="1" x14ac:dyDescent="0.2">
      <c r="A119" s="23"/>
      <c r="B119" s="201"/>
      <c r="D119" s="13"/>
      <c r="F119" s="13"/>
      <c r="G119" s="83"/>
      <c r="H119" s="13"/>
      <c r="I119" s="13"/>
      <c r="J119" s="13"/>
    </row>
    <row r="120" spans="1:10" s="71" customFormat="1" x14ac:dyDescent="0.2">
      <c r="A120" s="23"/>
      <c r="B120" s="201"/>
      <c r="D120" s="13"/>
      <c r="F120" s="13"/>
      <c r="G120" s="83"/>
      <c r="H120" s="13"/>
      <c r="I120" s="13"/>
      <c r="J120" s="13"/>
    </row>
    <row r="121" spans="1:10" s="71" customFormat="1" x14ac:dyDescent="0.2">
      <c r="A121" s="23"/>
      <c r="B121" s="201"/>
      <c r="D121" s="13"/>
      <c r="F121" s="13"/>
      <c r="G121" s="83"/>
      <c r="H121" s="13"/>
      <c r="I121" s="13"/>
      <c r="J121" s="13"/>
    </row>
    <row r="122" spans="1:10" s="71" customFormat="1" x14ac:dyDescent="0.2">
      <c r="A122" s="23"/>
      <c r="B122" s="201"/>
      <c r="D122" s="13"/>
      <c r="F122" s="13"/>
      <c r="G122" s="83"/>
      <c r="H122" s="13"/>
      <c r="I122" s="13"/>
      <c r="J122" s="13"/>
    </row>
    <row r="123" spans="1:10" s="71" customFormat="1" x14ac:dyDescent="0.2">
      <c r="A123" s="23"/>
      <c r="B123" s="201"/>
      <c r="D123" s="13"/>
      <c r="F123" s="13"/>
      <c r="G123" s="83"/>
      <c r="H123" s="13"/>
      <c r="I123" s="13"/>
      <c r="J123" s="13"/>
    </row>
    <row r="124" spans="1:10" s="71" customFormat="1" x14ac:dyDescent="0.2">
      <c r="A124" s="23"/>
      <c r="B124" s="201"/>
      <c r="D124" s="13"/>
      <c r="F124" s="13"/>
      <c r="G124" s="83"/>
      <c r="H124" s="13"/>
      <c r="I124" s="13"/>
      <c r="J124" s="13"/>
    </row>
    <row r="125" spans="1:10" s="71" customFormat="1" x14ac:dyDescent="0.2">
      <c r="A125" s="23"/>
      <c r="B125" s="201"/>
      <c r="D125" s="13"/>
      <c r="F125" s="13"/>
      <c r="G125" s="83"/>
      <c r="H125" s="13"/>
      <c r="I125" s="13"/>
      <c r="J125" s="13"/>
    </row>
    <row r="126" spans="1:10" s="71" customFormat="1" x14ac:dyDescent="0.2">
      <c r="A126" s="23"/>
      <c r="B126" s="201"/>
      <c r="D126" s="13"/>
      <c r="F126" s="13"/>
      <c r="G126" s="83"/>
      <c r="H126" s="13"/>
      <c r="I126" s="13"/>
      <c r="J126" s="13"/>
    </row>
    <row r="127" spans="1:10" s="71" customFormat="1" x14ac:dyDescent="0.2">
      <c r="A127" s="23"/>
      <c r="B127" s="201"/>
      <c r="D127" s="13"/>
      <c r="F127" s="13"/>
      <c r="G127" s="83"/>
      <c r="H127" s="13"/>
      <c r="I127" s="13"/>
      <c r="J127" s="13"/>
    </row>
  </sheetData>
  <mergeCells count="11">
    <mergeCell ref="A12:B14"/>
    <mergeCell ref="E12:F12"/>
    <mergeCell ref="C12:D12"/>
    <mergeCell ref="G12:G13"/>
    <mergeCell ref="A7:G7"/>
    <mergeCell ref="A9:G9"/>
    <mergeCell ref="A1:G1"/>
    <mergeCell ref="A2:G2"/>
    <mergeCell ref="A3:G3"/>
    <mergeCell ref="A4:G4"/>
    <mergeCell ref="A8:G8"/>
  </mergeCells>
  <printOptions horizontalCentered="1"/>
  <pageMargins left="0.19" right="0.23" top="0.4" bottom="0.25" header="0.5" footer="0.5"/>
  <pageSetup paperSize="14" scale="6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404710-0544-4C4C-800F-7685CE7D70ED}">
  <sheetPr>
    <pageSetUpPr fitToPage="1"/>
  </sheetPr>
  <dimension ref="A1:J115"/>
  <sheetViews>
    <sheetView zoomScaleNormal="100" workbookViewId="0">
      <selection activeCell="I25" sqref="I24:I25"/>
    </sheetView>
  </sheetViews>
  <sheetFormatPr defaultColWidth="9.140625" defaultRowHeight="12.75" x14ac:dyDescent="0.2"/>
  <cols>
    <col min="1" max="1" width="4.85546875" style="23" customWidth="1"/>
    <col min="2" max="2" width="48.28515625" style="24" customWidth="1"/>
    <col min="3" max="4" width="16.7109375" style="13" bestFit="1" customWidth="1"/>
    <col min="5" max="5" width="14.28515625" style="26" customWidth="1"/>
    <col min="6" max="16384" width="9.140625" style="13"/>
  </cols>
  <sheetData>
    <row r="1" spans="1:9" s="1" customFormat="1" x14ac:dyDescent="0.2">
      <c r="A1" s="507" t="s">
        <v>0</v>
      </c>
      <c r="B1" s="507"/>
      <c r="C1" s="507"/>
      <c r="D1" s="507"/>
      <c r="E1" s="507"/>
      <c r="F1" s="6"/>
      <c r="G1" s="6"/>
      <c r="H1" s="6"/>
      <c r="I1" s="6"/>
    </row>
    <row r="2" spans="1:9" s="1" customFormat="1" x14ac:dyDescent="0.2">
      <c r="A2" s="507" t="s">
        <v>1</v>
      </c>
      <c r="B2" s="507"/>
      <c r="C2" s="507"/>
      <c r="D2" s="507"/>
      <c r="E2" s="507"/>
      <c r="F2" s="6"/>
      <c r="G2" s="6"/>
      <c r="H2" s="6"/>
      <c r="I2" s="6"/>
    </row>
    <row r="3" spans="1:9" s="1" customFormat="1" x14ac:dyDescent="0.2">
      <c r="A3" s="507" t="s">
        <v>178</v>
      </c>
      <c r="B3" s="507"/>
      <c r="C3" s="507"/>
      <c r="D3" s="507"/>
      <c r="E3" s="507"/>
      <c r="F3" s="6"/>
      <c r="G3" s="6"/>
      <c r="H3" s="6"/>
      <c r="I3" s="6"/>
    </row>
    <row r="4" spans="1:9" s="1" customFormat="1" x14ac:dyDescent="0.2">
      <c r="A4" s="507" t="s">
        <v>2</v>
      </c>
      <c r="B4" s="507"/>
      <c r="C4" s="507"/>
      <c r="D4" s="507"/>
      <c r="E4" s="507"/>
      <c r="F4" s="6"/>
      <c r="G4" s="6"/>
      <c r="H4" s="6"/>
      <c r="I4" s="6"/>
    </row>
    <row r="5" spans="1:9" s="1" customFormat="1" x14ac:dyDescent="0.2">
      <c r="A5" s="260"/>
      <c r="C5" s="30"/>
      <c r="E5" s="4"/>
    </row>
    <row r="6" spans="1:9" s="1" customFormat="1" x14ac:dyDescent="0.2">
      <c r="A6" s="260"/>
      <c r="C6" s="30"/>
      <c r="E6" s="4"/>
    </row>
    <row r="7" spans="1:9" s="1" customFormat="1" x14ac:dyDescent="0.2">
      <c r="A7" s="515" t="s">
        <v>309</v>
      </c>
      <c r="B7" s="515"/>
      <c r="C7" s="515"/>
      <c r="D7" s="515"/>
      <c r="E7" s="515"/>
    </row>
    <row r="8" spans="1:9" s="1" customFormat="1" ht="14.25" x14ac:dyDescent="0.2">
      <c r="A8" s="518" t="s">
        <v>331</v>
      </c>
      <c r="B8" s="518"/>
      <c r="C8" s="518"/>
      <c r="D8" s="518"/>
      <c r="E8" s="518"/>
    </row>
    <row r="9" spans="1:9" s="1" customFormat="1" x14ac:dyDescent="0.2">
      <c r="A9" s="517" t="s">
        <v>441</v>
      </c>
      <c r="B9" s="517"/>
      <c r="C9" s="517"/>
      <c r="D9" s="517"/>
      <c r="E9" s="517"/>
    </row>
    <row r="10" spans="1:9" s="1" customFormat="1" x14ac:dyDescent="0.2">
      <c r="A10" s="106"/>
      <c r="B10" s="105"/>
      <c r="C10" s="105"/>
      <c r="D10" s="105"/>
      <c r="E10" s="261"/>
    </row>
    <row r="11" spans="1:9" s="1" customFormat="1" x14ac:dyDescent="0.2">
      <c r="A11" s="226"/>
      <c r="B11" s="262"/>
      <c r="E11" s="4"/>
    </row>
    <row r="12" spans="1:9" s="68" customFormat="1" ht="13.15" customHeight="1" x14ac:dyDescent="0.2">
      <c r="A12" s="508" t="s">
        <v>30</v>
      </c>
      <c r="B12" s="519"/>
      <c r="C12" s="263">
        <v>2021</v>
      </c>
      <c r="D12" s="263">
        <v>2022</v>
      </c>
      <c r="E12" s="520" t="s">
        <v>310</v>
      </c>
    </row>
    <row r="13" spans="1:9" s="65" customFormat="1" ht="14.25" x14ac:dyDescent="0.2">
      <c r="A13" s="508"/>
      <c r="B13" s="519"/>
      <c r="C13" s="264" t="s">
        <v>280</v>
      </c>
      <c r="D13" s="264" t="s">
        <v>278</v>
      </c>
      <c r="E13" s="521"/>
    </row>
    <row r="14" spans="1:9" s="65" customFormat="1" x14ac:dyDescent="0.2">
      <c r="A14" s="486"/>
      <c r="B14" s="489"/>
      <c r="C14" s="234" t="s">
        <v>9</v>
      </c>
      <c r="D14" s="234" t="s">
        <v>10</v>
      </c>
      <c r="E14" s="236" t="s">
        <v>11</v>
      </c>
    </row>
    <row r="15" spans="1:9" s="65" customFormat="1" x14ac:dyDescent="0.2">
      <c r="A15" s="108"/>
      <c r="B15" s="108"/>
      <c r="C15" s="178"/>
      <c r="D15" s="178"/>
      <c r="E15" s="179"/>
    </row>
    <row r="16" spans="1:9" s="65" customFormat="1" x14ac:dyDescent="0.2">
      <c r="A16" s="68"/>
      <c r="B16" s="65" t="s">
        <v>94</v>
      </c>
      <c r="C16" s="265">
        <v>10903710847</v>
      </c>
      <c r="D16" s="265">
        <v>12205093558</v>
      </c>
      <c r="E16" s="271">
        <v>11.935227641863388</v>
      </c>
    </row>
    <row r="17" spans="1:5" x14ac:dyDescent="0.2">
      <c r="C17" s="266"/>
      <c r="D17" s="266"/>
      <c r="E17" s="225"/>
    </row>
    <row r="18" spans="1:5" x14ac:dyDescent="0.2">
      <c r="A18" s="195">
        <v>1</v>
      </c>
      <c r="B18" s="111" t="s">
        <v>31</v>
      </c>
      <c r="C18" s="267">
        <v>6233789995</v>
      </c>
      <c r="D18" s="267">
        <v>6952748758</v>
      </c>
      <c r="E18" s="271">
        <v>11.533252861849096</v>
      </c>
    </row>
    <row r="19" spans="1:5" x14ac:dyDescent="0.2">
      <c r="B19" s="112" t="s">
        <v>32</v>
      </c>
      <c r="C19" s="266">
        <v>4525659537</v>
      </c>
      <c r="D19" s="266">
        <v>5215885387</v>
      </c>
      <c r="E19" s="225">
        <v>15.251386993585946</v>
      </c>
    </row>
    <row r="20" spans="1:5" x14ac:dyDescent="0.2">
      <c r="B20" s="113" t="s">
        <v>33</v>
      </c>
      <c r="C20" s="266">
        <v>1096946699</v>
      </c>
      <c r="D20" s="266">
        <v>1018541558</v>
      </c>
      <c r="E20" s="225">
        <v>-7.1475798296741111</v>
      </c>
    </row>
    <row r="21" spans="1:5" x14ac:dyDescent="0.2">
      <c r="B21" s="113" t="s">
        <v>34</v>
      </c>
      <c r="C21" s="266">
        <v>95036657</v>
      </c>
      <c r="D21" s="266">
        <v>114326765</v>
      </c>
      <c r="E21" s="225">
        <v>20.297544767383812</v>
      </c>
    </row>
    <row r="22" spans="1:5" x14ac:dyDescent="0.2">
      <c r="B22" s="113" t="s">
        <v>35</v>
      </c>
      <c r="C22" s="266">
        <v>181245191</v>
      </c>
      <c r="D22" s="266">
        <v>152096135</v>
      </c>
      <c r="E22" s="225">
        <v>-16.082664505012989</v>
      </c>
    </row>
    <row r="23" spans="1:5" x14ac:dyDescent="0.2">
      <c r="B23" s="113" t="s">
        <v>36</v>
      </c>
      <c r="C23" s="266">
        <v>58729953</v>
      </c>
      <c r="D23" s="266">
        <v>170422731</v>
      </c>
      <c r="E23" s="225">
        <v>190.18026116928786</v>
      </c>
    </row>
    <row r="24" spans="1:5" x14ac:dyDescent="0.2">
      <c r="B24" s="113" t="s">
        <v>37</v>
      </c>
      <c r="C24" s="266">
        <v>102249053</v>
      </c>
      <c r="D24" s="266">
        <v>92060853</v>
      </c>
      <c r="E24" s="225">
        <v>-9.9641020636151989</v>
      </c>
    </row>
    <row r="25" spans="1:5" x14ac:dyDescent="0.2">
      <c r="B25" s="113" t="s">
        <v>38</v>
      </c>
      <c r="C25" s="266">
        <v>111256408</v>
      </c>
      <c r="D25" s="266">
        <v>126190678</v>
      </c>
      <c r="E25" s="225">
        <v>13.423289739859289</v>
      </c>
    </row>
    <row r="26" spans="1:5" x14ac:dyDescent="0.2">
      <c r="B26" s="113" t="s">
        <v>39</v>
      </c>
      <c r="C26" s="266">
        <v>46391660</v>
      </c>
      <c r="D26" s="266">
        <v>36803729</v>
      </c>
      <c r="E26" s="225">
        <v>-20.667359176196754</v>
      </c>
    </row>
    <row r="27" spans="1:5" x14ac:dyDescent="0.2">
      <c r="B27" s="113" t="s">
        <v>40</v>
      </c>
      <c r="C27" s="266">
        <v>16274837</v>
      </c>
      <c r="D27" s="266">
        <v>26420922</v>
      </c>
      <c r="E27" s="225">
        <v>62.342160477551943</v>
      </c>
    </row>
    <row r="28" spans="1:5" x14ac:dyDescent="0.2">
      <c r="A28" s="50">
        <v>2</v>
      </c>
      <c r="B28" s="273" t="s">
        <v>205</v>
      </c>
      <c r="C28" s="266">
        <v>643056656</v>
      </c>
      <c r="D28" s="266">
        <v>842804917</v>
      </c>
      <c r="E28" s="225">
        <v>31.06231140541993</v>
      </c>
    </row>
    <row r="29" spans="1:5" ht="25.9" customHeight="1" x14ac:dyDescent="0.2">
      <c r="A29" s="50">
        <v>3</v>
      </c>
      <c r="B29" s="112" t="s">
        <v>41</v>
      </c>
      <c r="C29" s="266">
        <v>417430009</v>
      </c>
      <c r="D29" s="266">
        <v>380769106</v>
      </c>
      <c r="E29" s="225">
        <v>-8.7825269409416151</v>
      </c>
    </row>
    <row r="30" spans="1:5" x14ac:dyDescent="0.2">
      <c r="A30" s="50">
        <v>4</v>
      </c>
      <c r="B30" s="238" t="s">
        <v>295</v>
      </c>
      <c r="C30" s="266">
        <v>246642062</v>
      </c>
      <c r="D30" s="266">
        <v>433982172</v>
      </c>
      <c r="E30" s="225">
        <v>75.956269778510048</v>
      </c>
    </row>
    <row r="31" spans="1:5" x14ac:dyDescent="0.2">
      <c r="A31" s="50">
        <v>5</v>
      </c>
      <c r="B31" s="107" t="s">
        <v>42</v>
      </c>
      <c r="C31" s="266">
        <v>174821167</v>
      </c>
      <c r="D31" s="266">
        <v>374355747</v>
      </c>
      <c r="E31" s="225">
        <v>114.13639630949265</v>
      </c>
    </row>
    <row r="32" spans="1:5" x14ac:dyDescent="0.2">
      <c r="A32" s="50">
        <v>6</v>
      </c>
      <c r="B32" s="107" t="s">
        <v>43</v>
      </c>
      <c r="C32" s="266">
        <v>206010738</v>
      </c>
      <c r="D32" s="266">
        <v>247378857</v>
      </c>
      <c r="E32" s="225">
        <v>20.08056444125743</v>
      </c>
    </row>
    <row r="33" spans="1:5" x14ac:dyDescent="0.2">
      <c r="A33" s="50">
        <v>7</v>
      </c>
      <c r="B33" s="239" t="s">
        <v>142</v>
      </c>
      <c r="C33" s="266">
        <v>395438148</v>
      </c>
      <c r="D33" s="266">
        <v>317921359</v>
      </c>
      <c r="E33" s="225">
        <v>-19.602759468719743</v>
      </c>
    </row>
    <row r="34" spans="1:5" x14ac:dyDescent="0.2">
      <c r="A34" s="50">
        <v>8</v>
      </c>
      <c r="B34" s="187" t="s">
        <v>44</v>
      </c>
      <c r="C34" s="266">
        <v>279999256</v>
      </c>
      <c r="D34" s="266">
        <v>292773200</v>
      </c>
      <c r="E34" s="225">
        <v>4.5621349793872223</v>
      </c>
    </row>
    <row r="35" spans="1:5" x14ac:dyDescent="0.2">
      <c r="A35" s="50">
        <v>9</v>
      </c>
      <c r="B35" s="107" t="s">
        <v>296</v>
      </c>
      <c r="C35" s="266">
        <v>253441009</v>
      </c>
      <c r="D35" s="266">
        <v>217209927</v>
      </c>
      <c r="E35" s="225">
        <v>-14.295666728504852</v>
      </c>
    </row>
    <row r="36" spans="1:5" x14ac:dyDescent="0.2">
      <c r="A36" s="50">
        <v>10</v>
      </c>
      <c r="B36" s="237" t="s">
        <v>297</v>
      </c>
      <c r="C36" s="266">
        <v>160438356</v>
      </c>
      <c r="D36" s="266">
        <v>179727303</v>
      </c>
      <c r="E36" s="225">
        <v>12.022653111703541</v>
      </c>
    </row>
    <row r="37" spans="1:5" x14ac:dyDescent="0.2">
      <c r="A37" s="50">
        <v>11</v>
      </c>
      <c r="B37" s="112" t="s">
        <v>301</v>
      </c>
      <c r="C37" s="266">
        <v>149253789</v>
      </c>
      <c r="D37" s="266">
        <v>162112436</v>
      </c>
      <c r="E37" s="225">
        <v>8.6152901619134035</v>
      </c>
    </row>
    <row r="38" spans="1:5" x14ac:dyDescent="0.2">
      <c r="A38" s="50">
        <v>12</v>
      </c>
      <c r="B38" s="112" t="s">
        <v>46</v>
      </c>
      <c r="C38" s="266">
        <v>172331198</v>
      </c>
      <c r="D38" s="266">
        <v>163495342</v>
      </c>
      <c r="E38" s="225">
        <v>-5.1272526986088751</v>
      </c>
    </row>
    <row r="39" spans="1:5" x14ac:dyDescent="0.2">
      <c r="A39" s="50">
        <v>13</v>
      </c>
      <c r="B39" s="237" t="s">
        <v>298</v>
      </c>
      <c r="C39" s="266">
        <v>164707018</v>
      </c>
      <c r="D39" s="266">
        <v>140831722</v>
      </c>
      <c r="E39" s="225">
        <v>-14.495615481302682</v>
      </c>
    </row>
    <row r="40" spans="1:5" x14ac:dyDescent="0.2">
      <c r="A40" s="50">
        <v>14</v>
      </c>
      <c r="B40" s="107" t="s">
        <v>47</v>
      </c>
      <c r="C40" s="266">
        <v>127062744</v>
      </c>
      <c r="D40" s="266">
        <v>132694078</v>
      </c>
      <c r="E40" s="225">
        <v>4.4319316762118754</v>
      </c>
    </row>
    <row r="41" spans="1:5" x14ac:dyDescent="0.2">
      <c r="A41" s="50">
        <v>15</v>
      </c>
      <c r="B41" s="107" t="s">
        <v>48</v>
      </c>
      <c r="C41" s="266">
        <v>121635601</v>
      </c>
      <c r="D41" s="266">
        <v>127188288</v>
      </c>
      <c r="E41" s="225">
        <v>4.5650179341819586</v>
      </c>
    </row>
    <row r="42" spans="1:5" x14ac:dyDescent="0.2">
      <c r="A42" s="50">
        <v>16</v>
      </c>
      <c r="B42" s="112" t="s">
        <v>49</v>
      </c>
      <c r="C42" s="266">
        <v>78169520</v>
      </c>
      <c r="D42" s="266">
        <v>112547621</v>
      </c>
      <c r="E42" s="225">
        <v>43.978907635610412</v>
      </c>
    </row>
    <row r="43" spans="1:5" x14ac:dyDescent="0.2">
      <c r="A43" s="50">
        <v>17</v>
      </c>
      <c r="B43" s="107" t="s">
        <v>50</v>
      </c>
      <c r="C43" s="266">
        <v>102027799</v>
      </c>
      <c r="D43" s="266">
        <v>118368608</v>
      </c>
      <c r="E43" s="225">
        <v>16.01603598250707</v>
      </c>
    </row>
    <row r="44" spans="1:5" x14ac:dyDescent="0.2">
      <c r="A44" s="50">
        <v>18</v>
      </c>
      <c r="B44" s="112" t="s">
        <v>51</v>
      </c>
      <c r="C44" s="266">
        <v>92869097</v>
      </c>
      <c r="D44" s="266">
        <v>86954853</v>
      </c>
      <c r="E44" s="225">
        <v>-6.3683660023096778</v>
      </c>
    </row>
    <row r="45" spans="1:5" x14ac:dyDescent="0.2">
      <c r="A45" s="50">
        <v>19</v>
      </c>
      <c r="B45" s="107" t="s">
        <v>52</v>
      </c>
      <c r="C45" s="266">
        <v>70268685</v>
      </c>
      <c r="D45" s="266">
        <v>63312853</v>
      </c>
      <c r="E45" s="225">
        <v>-9.8989073155417717</v>
      </c>
    </row>
    <row r="46" spans="1:5" x14ac:dyDescent="0.2">
      <c r="A46" s="50">
        <v>20</v>
      </c>
      <c r="B46" s="107" t="s">
        <v>53</v>
      </c>
      <c r="C46" s="266">
        <v>48916595</v>
      </c>
      <c r="D46" s="266">
        <v>66024744</v>
      </c>
      <c r="E46" s="225">
        <v>34.974120745730566</v>
      </c>
    </row>
    <row r="47" spans="1:5" x14ac:dyDescent="0.2">
      <c r="A47" s="50">
        <v>21</v>
      </c>
      <c r="B47" s="112" t="s">
        <v>54</v>
      </c>
      <c r="C47" s="266">
        <v>53335733</v>
      </c>
      <c r="D47" s="266">
        <v>51138478</v>
      </c>
      <c r="E47" s="225">
        <v>-4.1196677656984644</v>
      </c>
    </row>
    <row r="48" spans="1:5" x14ac:dyDescent="0.2">
      <c r="A48" s="50">
        <v>22</v>
      </c>
      <c r="B48" s="107" t="s">
        <v>302</v>
      </c>
      <c r="C48" s="266">
        <v>60967305</v>
      </c>
      <c r="D48" s="266">
        <v>48938023</v>
      </c>
      <c r="E48" s="225">
        <v>-19.730709763208331</v>
      </c>
    </row>
    <row r="49" spans="1:5" x14ac:dyDescent="0.2">
      <c r="A49" s="50">
        <v>23</v>
      </c>
      <c r="B49" s="107" t="s">
        <v>55</v>
      </c>
      <c r="C49" s="266">
        <v>31190269</v>
      </c>
      <c r="D49" s="266">
        <v>47465667</v>
      </c>
      <c r="E49" s="225">
        <v>52.181011968829118</v>
      </c>
    </row>
    <row r="50" spans="1:5" s="274" customFormat="1" ht="14.45" customHeight="1" x14ac:dyDescent="0.25">
      <c r="A50" s="483">
        <v>24</v>
      </c>
      <c r="B50" s="96" t="s">
        <v>299</v>
      </c>
      <c r="C50" s="275">
        <v>40677024</v>
      </c>
      <c r="D50" s="275">
        <v>48860503</v>
      </c>
      <c r="E50" s="276">
        <v>20.1181851455013</v>
      </c>
    </row>
    <row r="51" spans="1:5" x14ac:dyDescent="0.2">
      <c r="A51" s="50">
        <v>25</v>
      </c>
      <c r="B51" s="107" t="s">
        <v>56</v>
      </c>
      <c r="C51" s="266">
        <v>38243087</v>
      </c>
      <c r="D51" s="266">
        <v>46917080</v>
      </c>
      <c r="E51" s="225">
        <v>22.681205102506507</v>
      </c>
    </row>
    <row r="52" spans="1:5" x14ac:dyDescent="0.2">
      <c r="A52" s="50">
        <v>26</v>
      </c>
      <c r="B52" s="107" t="s">
        <v>57</v>
      </c>
      <c r="C52" s="266">
        <v>45796554</v>
      </c>
      <c r="D52" s="266">
        <v>48896998</v>
      </c>
      <c r="E52" s="225">
        <v>6.7700377631033204</v>
      </c>
    </row>
    <row r="53" spans="1:5" x14ac:dyDescent="0.2">
      <c r="A53" s="50">
        <v>27</v>
      </c>
      <c r="B53" s="107" t="s">
        <v>58</v>
      </c>
      <c r="C53" s="266">
        <v>33927713</v>
      </c>
      <c r="D53" s="266">
        <v>43236162</v>
      </c>
      <c r="E53" s="225">
        <v>27.436122794365779</v>
      </c>
    </row>
    <row r="54" spans="1:5" x14ac:dyDescent="0.2">
      <c r="A54" s="50">
        <v>28</v>
      </c>
      <c r="B54" s="107" t="s">
        <v>59</v>
      </c>
      <c r="C54" s="266">
        <v>21410422</v>
      </c>
      <c r="D54" s="266">
        <v>32708058</v>
      </c>
      <c r="E54" s="225">
        <v>52.766993569767109</v>
      </c>
    </row>
    <row r="55" spans="1:5" x14ac:dyDescent="0.2">
      <c r="A55" s="50">
        <v>29</v>
      </c>
      <c r="B55" s="107" t="s">
        <v>60</v>
      </c>
      <c r="C55" s="266">
        <v>32588263</v>
      </c>
      <c r="D55" s="266">
        <v>31325208</v>
      </c>
      <c r="E55" s="225">
        <v>-3.8757972463889789</v>
      </c>
    </row>
    <row r="56" spans="1:5" x14ac:dyDescent="0.2">
      <c r="A56" s="50">
        <v>30</v>
      </c>
      <c r="B56" s="112" t="s">
        <v>300</v>
      </c>
      <c r="C56" s="266">
        <v>25625076</v>
      </c>
      <c r="D56" s="266">
        <v>31445853</v>
      </c>
      <c r="E56" s="225">
        <v>22.715159947232944</v>
      </c>
    </row>
    <row r="57" spans="1:5" x14ac:dyDescent="0.2">
      <c r="A57" s="50">
        <v>31</v>
      </c>
      <c r="B57" s="107" t="s">
        <v>303</v>
      </c>
      <c r="C57" s="266">
        <v>26870215</v>
      </c>
      <c r="D57" s="266">
        <v>23346417</v>
      </c>
      <c r="E57" s="225">
        <v>-13.11414143876407</v>
      </c>
    </row>
    <row r="58" spans="1:5" ht="27.6" customHeight="1" x14ac:dyDescent="0.2">
      <c r="A58" s="483">
        <v>32</v>
      </c>
      <c r="B58" s="107" t="s">
        <v>61</v>
      </c>
      <c r="C58" s="266">
        <v>24446345</v>
      </c>
      <c r="D58" s="266">
        <v>21676977</v>
      </c>
      <c r="E58" s="225">
        <v>-11.328351947908777</v>
      </c>
    </row>
    <row r="59" spans="1:5" x14ac:dyDescent="0.2">
      <c r="A59" s="50">
        <v>33</v>
      </c>
      <c r="B59" s="187" t="s">
        <v>62</v>
      </c>
      <c r="C59" s="266">
        <v>21718571</v>
      </c>
      <c r="D59" s="266">
        <v>20970869</v>
      </c>
      <c r="E59" s="225">
        <v>-3.4426850643166196</v>
      </c>
    </row>
    <row r="60" spans="1:5" x14ac:dyDescent="0.2">
      <c r="A60" s="50">
        <v>34</v>
      </c>
      <c r="B60" s="107" t="s">
        <v>63</v>
      </c>
      <c r="C60" s="266">
        <v>14722698</v>
      </c>
      <c r="D60" s="266">
        <v>13782325</v>
      </c>
      <c r="E60" s="225">
        <v>-6.3872328292001956</v>
      </c>
    </row>
    <row r="61" spans="1:5" x14ac:dyDescent="0.2">
      <c r="A61" s="50">
        <v>35</v>
      </c>
      <c r="B61" s="107" t="s">
        <v>64</v>
      </c>
      <c r="C61" s="266">
        <v>4688596</v>
      </c>
      <c r="D61" s="266">
        <v>13103810</v>
      </c>
      <c r="E61" s="225">
        <v>179.48259990837343</v>
      </c>
    </row>
    <row r="62" spans="1:5" x14ac:dyDescent="0.2">
      <c r="A62" s="50">
        <v>36</v>
      </c>
      <c r="B62" s="107" t="s">
        <v>65</v>
      </c>
      <c r="C62" s="266">
        <v>17304419</v>
      </c>
      <c r="D62" s="266">
        <v>14913578</v>
      </c>
      <c r="E62" s="225">
        <v>-13.816361011600565</v>
      </c>
    </row>
    <row r="63" spans="1:5" x14ac:dyDescent="0.2">
      <c r="A63" s="50">
        <v>37</v>
      </c>
      <c r="B63" s="107" t="s">
        <v>66</v>
      </c>
      <c r="C63" s="266">
        <v>10924021</v>
      </c>
      <c r="D63" s="266">
        <v>11040850</v>
      </c>
      <c r="E63" s="225">
        <v>1.0694688338662051</v>
      </c>
    </row>
    <row r="64" spans="1:5" x14ac:dyDescent="0.2">
      <c r="A64" s="50">
        <v>38</v>
      </c>
      <c r="B64" s="237" t="s">
        <v>144</v>
      </c>
      <c r="C64" s="266">
        <v>6024479</v>
      </c>
      <c r="D64" s="266">
        <v>8794816</v>
      </c>
      <c r="E64" s="225">
        <v>45.984673529445445</v>
      </c>
    </row>
    <row r="65" spans="1:10" x14ac:dyDescent="0.2">
      <c r="A65" s="50">
        <v>39</v>
      </c>
      <c r="B65" s="187" t="s">
        <v>67</v>
      </c>
      <c r="C65" s="266">
        <v>1659738</v>
      </c>
      <c r="D65" s="266">
        <v>8675626</v>
      </c>
      <c r="E65" s="225">
        <v>422.71057239154618</v>
      </c>
    </row>
    <row r="66" spans="1:10" x14ac:dyDescent="0.2">
      <c r="A66" s="50">
        <v>40</v>
      </c>
      <c r="B66" s="107" t="s">
        <v>68</v>
      </c>
      <c r="C66" s="266">
        <v>7138047</v>
      </c>
      <c r="D66" s="266">
        <v>11415965</v>
      </c>
      <c r="E66" s="225">
        <v>59.931210876028132</v>
      </c>
    </row>
    <row r="67" spans="1:10" x14ac:dyDescent="0.2">
      <c r="A67" s="50">
        <v>41</v>
      </c>
      <c r="B67" s="107" t="s">
        <v>69</v>
      </c>
      <c r="C67" s="266">
        <v>9847936</v>
      </c>
      <c r="D67" s="266">
        <v>12060390</v>
      </c>
      <c r="E67" s="225">
        <v>22.46616956080949</v>
      </c>
    </row>
    <row r="68" spans="1:10" x14ac:dyDescent="0.2">
      <c r="A68" s="50">
        <v>42</v>
      </c>
      <c r="B68" s="107" t="s">
        <v>70</v>
      </c>
      <c r="C68" s="266">
        <v>9738165</v>
      </c>
      <c r="D68" s="266">
        <v>7019883</v>
      </c>
      <c r="E68" s="225">
        <v>-27.913698319960687</v>
      </c>
    </row>
    <row r="69" spans="1:10" x14ac:dyDescent="0.2">
      <c r="A69" s="50">
        <v>43</v>
      </c>
      <c r="B69" s="107" t="s">
        <v>71</v>
      </c>
      <c r="C69" s="266">
        <v>11481959</v>
      </c>
      <c r="D69" s="266">
        <v>5957044</v>
      </c>
      <c r="E69" s="225">
        <v>-48.118226166806558</v>
      </c>
    </row>
    <row r="70" spans="1:10" x14ac:dyDescent="0.2">
      <c r="A70" s="50">
        <v>44</v>
      </c>
      <c r="B70" s="107" t="s">
        <v>304</v>
      </c>
      <c r="C70" s="266">
        <v>3390298</v>
      </c>
      <c r="D70" s="266">
        <v>4047367</v>
      </c>
      <c r="E70" s="225">
        <v>19.380862685227072</v>
      </c>
    </row>
    <row r="71" spans="1:10" x14ac:dyDescent="0.2">
      <c r="A71" s="50">
        <v>45</v>
      </c>
      <c r="B71" s="13" t="s">
        <v>72</v>
      </c>
      <c r="C71" s="266">
        <v>2479816</v>
      </c>
      <c r="D71" s="266">
        <v>5344355</v>
      </c>
      <c r="E71" s="225">
        <v>115.51417524526015</v>
      </c>
    </row>
    <row r="72" spans="1:10" x14ac:dyDescent="0.2">
      <c r="A72" s="50">
        <v>46</v>
      </c>
      <c r="B72" s="13" t="s">
        <v>73</v>
      </c>
      <c r="C72" s="266">
        <v>9836001</v>
      </c>
      <c r="D72" s="266">
        <v>5194554</v>
      </c>
      <c r="E72" s="225">
        <v>-47.18835429154592</v>
      </c>
    </row>
    <row r="73" spans="1:10" x14ac:dyDescent="0.2">
      <c r="A73" s="50">
        <v>47</v>
      </c>
      <c r="B73" s="13" t="s">
        <v>74</v>
      </c>
      <c r="C73" s="266">
        <v>4378288</v>
      </c>
      <c r="D73" s="268">
        <v>4362252</v>
      </c>
      <c r="E73" s="225">
        <v>-0.36626188135636673</v>
      </c>
    </row>
    <row r="74" spans="1:10" x14ac:dyDescent="0.2">
      <c r="A74" s="50">
        <v>48</v>
      </c>
      <c r="B74" s="13" t="s">
        <v>75</v>
      </c>
      <c r="C74" s="266">
        <v>1513374</v>
      </c>
      <c r="D74" s="268">
        <v>2551523</v>
      </c>
      <c r="E74" s="225">
        <v>68.598310794291436</v>
      </c>
    </row>
    <row r="75" spans="1:10" x14ac:dyDescent="0.2">
      <c r="A75" s="50">
        <v>49</v>
      </c>
      <c r="B75" s="13" t="s">
        <v>76</v>
      </c>
      <c r="C75" s="266">
        <v>1258340</v>
      </c>
      <c r="D75" s="268">
        <v>1982550</v>
      </c>
      <c r="E75" s="225">
        <v>57.552807667244153</v>
      </c>
    </row>
    <row r="76" spans="1:10" x14ac:dyDescent="0.2">
      <c r="A76" s="196">
        <v>50</v>
      </c>
      <c r="B76" s="197" t="s">
        <v>77</v>
      </c>
      <c r="C76" s="269">
        <v>192218653</v>
      </c>
      <c r="D76" s="270">
        <v>164718486</v>
      </c>
      <c r="E76" s="272">
        <v>-14.306710910100906</v>
      </c>
      <c r="F76" s="186"/>
      <c r="G76" s="70"/>
      <c r="H76" s="186"/>
      <c r="I76" s="198"/>
      <c r="J76" s="198"/>
    </row>
    <row r="77" spans="1:10" s="251" customFormat="1" x14ac:dyDescent="0.2">
      <c r="A77" s="248"/>
      <c r="B77" s="249"/>
      <c r="C77" s="200"/>
      <c r="D77" s="250"/>
      <c r="E77" s="200"/>
      <c r="F77" s="250"/>
      <c r="G77" s="250"/>
    </row>
    <row r="78" spans="1:10" s="255" customFormat="1" ht="12" customHeight="1" x14ac:dyDescent="0.2">
      <c r="A78" s="130" t="s">
        <v>95</v>
      </c>
      <c r="B78" s="130"/>
      <c r="C78" s="131"/>
      <c r="D78" s="252"/>
      <c r="E78" s="253"/>
      <c r="F78" s="252"/>
      <c r="G78" s="254"/>
    </row>
    <row r="79" spans="1:10" s="259" customFormat="1" ht="12.75" customHeight="1" x14ac:dyDescent="0.2">
      <c r="A79" s="130" t="s">
        <v>78</v>
      </c>
      <c r="B79" s="155" t="s">
        <v>79</v>
      </c>
      <c r="C79" s="134"/>
      <c r="D79" s="256"/>
      <c r="E79" s="257"/>
      <c r="F79" s="256"/>
      <c r="G79" s="258"/>
    </row>
    <row r="80" spans="1:10" s="259" customFormat="1" ht="12.75" customHeight="1" x14ac:dyDescent="0.2">
      <c r="A80" s="130" t="s">
        <v>80</v>
      </c>
      <c r="B80" s="130" t="s">
        <v>305</v>
      </c>
      <c r="C80" s="134"/>
      <c r="D80" s="256"/>
      <c r="E80" s="257"/>
      <c r="F80" s="256"/>
      <c r="G80" s="258"/>
    </row>
    <row r="81" spans="1:7" s="259" customFormat="1" ht="12.75" customHeight="1" x14ac:dyDescent="0.2">
      <c r="A81" s="130" t="s">
        <v>81</v>
      </c>
      <c r="B81" s="155" t="s">
        <v>306</v>
      </c>
      <c r="C81" s="134"/>
      <c r="D81" s="256"/>
      <c r="E81" s="257"/>
      <c r="F81" s="256"/>
      <c r="G81" s="258"/>
    </row>
    <row r="82" spans="1:7" s="259" customFormat="1" ht="12.75" customHeight="1" x14ac:dyDescent="0.2">
      <c r="A82" s="467" t="s">
        <v>83</v>
      </c>
      <c r="B82" s="130" t="s">
        <v>82</v>
      </c>
      <c r="C82" s="134"/>
      <c r="D82" s="256"/>
      <c r="E82" s="257"/>
      <c r="F82" s="256"/>
      <c r="G82" s="258"/>
    </row>
    <row r="83" spans="1:7" s="259" customFormat="1" ht="12.75" customHeight="1" x14ac:dyDescent="0.2">
      <c r="A83" s="467" t="s">
        <v>85</v>
      </c>
      <c r="B83" s="130" t="s">
        <v>84</v>
      </c>
      <c r="C83" s="134"/>
      <c r="D83" s="256"/>
      <c r="E83" s="257"/>
      <c r="F83" s="256"/>
      <c r="G83" s="258"/>
    </row>
    <row r="84" spans="1:7" s="259" customFormat="1" ht="12.75" customHeight="1" x14ac:dyDescent="0.2">
      <c r="A84" s="130" t="s">
        <v>87</v>
      </c>
      <c r="B84" s="130" t="s">
        <v>86</v>
      </c>
      <c r="C84" s="134"/>
      <c r="D84" s="256"/>
      <c r="E84" s="257"/>
      <c r="F84" s="256"/>
      <c r="G84" s="258"/>
    </row>
    <row r="85" spans="1:7" s="119" customFormat="1" ht="12.75" customHeight="1" x14ac:dyDescent="0.2">
      <c r="A85" s="130" t="s">
        <v>88</v>
      </c>
      <c r="B85" s="130" t="s">
        <v>89</v>
      </c>
      <c r="C85" s="134"/>
      <c r="E85" s="134"/>
      <c r="G85" s="156"/>
    </row>
    <row r="86" spans="1:7" s="367" customFormat="1" ht="12" x14ac:dyDescent="0.2">
      <c r="A86" s="364" t="s">
        <v>345</v>
      </c>
      <c r="B86" s="364" t="s">
        <v>346</v>
      </c>
      <c r="C86" s="365"/>
      <c r="D86" s="366"/>
      <c r="E86" s="366"/>
      <c r="F86" s="366"/>
      <c r="G86" s="366"/>
    </row>
    <row r="87" spans="1:7" s="259" customFormat="1" ht="12.75" customHeight="1" x14ac:dyDescent="0.2">
      <c r="A87" s="130" t="s">
        <v>90</v>
      </c>
      <c r="B87" s="130" t="s">
        <v>91</v>
      </c>
      <c r="C87" s="134"/>
      <c r="D87" s="256"/>
      <c r="E87" s="257"/>
      <c r="F87" s="256"/>
      <c r="G87" s="258"/>
    </row>
    <row r="88" spans="1:7" s="259" customFormat="1" ht="12.75" customHeight="1" x14ac:dyDescent="0.2">
      <c r="A88" s="130" t="s">
        <v>92</v>
      </c>
      <c r="B88" s="130" t="s">
        <v>93</v>
      </c>
      <c r="C88" s="134"/>
      <c r="D88" s="256"/>
      <c r="E88" s="257"/>
      <c r="F88" s="256"/>
      <c r="G88" s="258"/>
    </row>
    <row r="89" spans="1:7" s="259" customFormat="1" ht="12.75" customHeight="1" x14ac:dyDescent="0.2">
      <c r="A89" s="2" t="s">
        <v>290</v>
      </c>
      <c r="B89" s="2"/>
      <c r="C89" s="134"/>
      <c r="D89" s="256"/>
      <c r="E89" s="257"/>
      <c r="F89" s="256"/>
      <c r="G89" s="258"/>
    </row>
    <row r="90" spans="1:7" s="68" customFormat="1" ht="12.75" customHeight="1" x14ac:dyDescent="0.2">
      <c r="A90" s="23"/>
      <c r="B90" s="27"/>
      <c r="E90" s="67"/>
    </row>
    <row r="91" spans="1:7" s="68" customFormat="1" ht="12.75" customHeight="1" x14ac:dyDescent="0.2">
      <c r="A91" s="23"/>
      <c r="B91" s="27"/>
      <c r="E91" s="67"/>
    </row>
    <row r="92" spans="1:7" s="68" customFormat="1" ht="12.75" customHeight="1" x14ac:dyDescent="0.2">
      <c r="A92" s="23"/>
      <c r="B92" s="27"/>
      <c r="E92" s="67"/>
    </row>
    <row r="93" spans="1:7" s="68" customFormat="1" ht="12.75" customHeight="1" x14ac:dyDescent="0.2">
      <c r="A93" s="23"/>
      <c r="B93" s="27"/>
      <c r="E93" s="67"/>
    </row>
    <row r="94" spans="1:7" s="68" customFormat="1" ht="12.75" customHeight="1" x14ac:dyDescent="0.2">
      <c r="A94" s="23"/>
      <c r="B94" s="27"/>
      <c r="E94" s="67"/>
    </row>
    <row r="95" spans="1:7" s="68" customFormat="1" ht="12.75" customHeight="1" x14ac:dyDescent="0.2">
      <c r="A95" s="23"/>
      <c r="B95" s="27"/>
      <c r="E95" s="67"/>
    </row>
    <row r="96" spans="1:7" s="68" customFormat="1" ht="12.75" customHeight="1" x14ac:dyDescent="0.2">
      <c r="A96" s="23"/>
      <c r="B96" s="27"/>
      <c r="E96" s="67"/>
    </row>
    <row r="97" spans="1:5" s="68" customFormat="1" ht="12.75" customHeight="1" x14ac:dyDescent="0.2">
      <c r="A97" s="23"/>
      <c r="B97" s="27"/>
      <c r="E97" s="67"/>
    </row>
    <row r="98" spans="1:5" s="68" customFormat="1" ht="12.75" customHeight="1" x14ac:dyDescent="0.2">
      <c r="A98" s="23"/>
      <c r="B98" s="27"/>
      <c r="E98" s="67"/>
    </row>
    <row r="99" spans="1:5" s="68" customFormat="1" ht="12.75" customHeight="1" x14ac:dyDescent="0.2">
      <c r="A99" s="23"/>
      <c r="B99" s="27"/>
      <c r="E99" s="67"/>
    </row>
    <row r="100" spans="1:5" s="68" customFormat="1" ht="12.75" customHeight="1" x14ac:dyDescent="0.2">
      <c r="A100" s="23"/>
      <c r="B100" s="27"/>
      <c r="E100" s="67"/>
    </row>
    <row r="101" spans="1:5" s="68" customFormat="1" ht="12.75" customHeight="1" x14ac:dyDescent="0.2">
      <c r="A101" s="23"/>
      <c r="B101" s="27"/>
      <c r="E101" s="67"/>
    </row>
    <row r="102" spans="1:5" s="68" customFormat="1" ht="12.75" customHeight="1" x14ac:dyDescent="0.2">
      <c r="A102" s="23"/>
      <c r="B102" s="27"/>
      <c r="E102" s="67"/>
    </row>
    <row r="103" spans="1:5" s="68" customFormat="1" ht="12.75" customHeight="1" x14ac:dyDescent="0.2">
      <c r="A103" s="23"/>
      <c r="B103" s="27"/>
      <c r="E103" s="67"/>
    </row>
    <row r="104" spans="1:5" s="68" customFormat="1" ht="12.75" customHeight="1" x14ac:dyDescent="0.2">
      <c r="A104" s="23"/>
      <c r="B104" s="27"/>
      <c r="E104" s="67"/>
    </row>
    <row r="105" spans="1:5" s="68" customFormat="1" ht="12.75" customHeight="1" x14ac:dyDescent="0.2">
      <c r="A105" s="23"/>
      <c r="B105" s="27"/>
      <c r="E105" s="67"/>
    </row>
    <row r="106" spans="1:5" ht="13.5" customHeight="1" x14ac:dyDescent="0.2">
      <c r="B106" s="27"/>
    </row>
    <row r="107" spans="1:5" ht="13.5" customHeight="1" x14ac:dyDescent="0.2">
      <c r="B107" s="27"/>
    </row>
    <row r="108" spans="1:5" ht="13.5" customHeight="1" x14ac:dyDescent="0.2">
      <c r="B108" s="27"/>
    </row>
    <row r="109" spans="1:5" ht="13.5" customHeight="1" x14ac:dyDescent="0.2">
      <c r="B109" s="27"/>
    </row>
    <row r="110" spans="1:5" x14ac:dyDescent="0.2">
      <c r="B110" s="27"/>
    </row>
    <row r="111" spans="1:5" x14ac:dyDescent="0.2">
      <c r="B111" s="27"/>
    </row>
    <row r="112" spans="1:5" x14ac:dyDescent="0.2">
      <c r="B112" s="27"/>
    </row>
    <row r="113" spans="2:2" x14ac:dyDescent="0.2">
      <c r="B113" s="27"/>
    </row>
    <row r="114" spans="2:2" x14ac:dyDescent="0.2">
      <c r="B114" s="27"/>
    </row>
    <row r="115" spans="2:2" x14ac:dyDescent="0.2">
      <c r="B115" s="27"/>
    </row>
  </sheetData>
  <mergeCells count="9">
    <mergeCell ref="A8:E8"/>
    <mergeCell ref="A12:B14"/>
    <mergeCell ref="A1:E1"/>
    <mergeCell ref="A2:E2"/>
    <mergeCell ref="A3:E3"/>
    <mergeCell ref="A4:E4"/>
    <mergeCell ref="A7:E7"/>
    <mergeCell ref="A9:E9"/>
    <mergeCell ref="E12:E13"/>
  </mergeCells>
  <printOptions horizontalCentered="1"/>
  <pageMargins left="0.19685039370078741" right="0.23622047244094491" top="0.39370078740157483" bottom="0.23622047244094491" header="0.51181102362204722" footer="0.51181102362204722"/>
  <pageSetup paperSize="9" scale="71" orientation="portrait" horizontalDpi="4294967292"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A74A91-FF9F-4077-9A74-459ED1F9F567}">
  <sheetPr>
    <pageSetUpPr fitToPage="1"/>
  </sheetPr>
  <dimension ref="A1:U100"/>
  <sheetViews>
    <sheetView topLeftCell="A79" zoomScale="85" zoomScaleNormal="85" workbookViewId="0">
      <selection activeCell="F95" sqref="F95"/>
    </sheetView>
  </sheetViews>
  <sheetFormatPr defaultColWidth="9.140625" defaultRowHeight="12.75" x14ac:dyDescent="0.2"/>
  <cols>
    <col min="1" max="1" width="5.28515625" style="13" customWidth="1"/>
    <col min="2" max="4" width="3.7109375" style="13" customWidth="1"/>
    <col min="5" max="5" width="33.5703125" style="13" customWidth="1"/>
    <col min="6" max="6" width="15.42578125" style="101" customWidth="1"/>
    <col min="7" max="7" width="10.28515625" style="13" customWidth="1"/>
    <col min="8" max="8" width="13.5703125" style="102" bestFit="1" customWidth="1"/>
    <col min="9" max="9" width="10.28515625" style="8" customWidth="1"/>
    <col min="10" max="10" width="13" style="60" customWidth="1"/>
    <col min="11" max="16384" width="9.140625" style="13"/>
  </cols>
  <sheetData>
    <row r="1" spans="1:10" s="1" customFormat="1" x14ac:dyDescent="0.2">
      <c r="A1" s="507" t="s">
        <v>0</v>
      </c>
      <c r="B1" s="507"/>
      <c r="C1" s="507"/>
      <c r="D1" s="507"/>
      <c r="E1" s="507"/>
      <c r="F1" s="507"/>
      <c r="G1" s="507"/>
      <c r="H1" s="507"/>
      <c r="I1" s="507"/>
      <c r="J1" s="507"/>
    </row>
    <row r="2" spans="1:10" s="1" customFormat="1" x14ac:dyDescent="0.2">
      <c r="A2" s="507" t="s">
        <v>1</v>
      </c>
      <c r="B2" s="507"/>
      <c r="C2" s="507"/>
      <c r="D2" s="507"/>
      <c r="E2" s="507"/>
      <c r="F2" s="507"/>
      <c r="G2" s="507"/>
      <c r="H2" s="507"/>
      <c r="I2" s="507"/>
      <c r="J2" s="507"/>
    </row>
    <row r="3" spans="1:10" s="1" customFormat="1" x14ac:dyDescent="0.2">
      <c r="A3" s="507" t="s">
        <v>178</v>
      </c>
      <c r="B3" s="507"/>
      <c r="C3" s="507"/>
      <c r="D3" s="507"/>
      <c r="E3" s="507"/>
      <c r="F3" s="507"/>
      <c r="G3" s="507"/>
      <c r="H3" s="507"/>
      <c r="I3" s="507"/>
      <c r="J3" s="507"/>
    </row>
    <row r="4" spans="1:10" s="1" customFormat="1" x14ac:dyDescent="0.2">
      <c r="A4" s="507" t="s">
        <v>2</v>
      </c>
      <c r="B4" s="507"/>
      <c r="C4" s="507"/>
      <c r="D4" s="507"/>
      <c r="E4" s="507"/>
      <c r="F4" s="507"/>
      <c r="G4" s="507"/>
      <c r="H4" s="507"/>
      <c r="I4" s="507"/>
      <c r="J4" s="507"/>
    </row>
    <row r="5" spans="1:10" s="15" customFormat="1" x14ac:dyDescent="0.2">
      <c r="A5" s="6"/>
      <c r="B5" s="6"/>
      <c r="C5" s="6"/>
      <c r="D5" s="6"/>
      <c r="E5" s="6"/>
      <c r="F5" s="7"/>
      <c r="G5" s="278"/>
      <c r="H5" s="7"/>
      <c r="I5" s="278"/>
      <c r="J5" s="279"/>
    </row>
    <row r="6" spans="1:10" s="1" customFormat="1" x14ac:dyDescent="0.2">
      <c r="A6" s="530" t="s">
        <v>311</v>
      </c>
      <c r="B6" s="530"/>
      <c r="C6" s="530"/>
      <c r="D6" s="530"/>
      <c r="E6" s="530"/>
      <c r="F6" s="530"/>
      <c r="G6" s="530"/>
      <c r="H6" s="530"/>
      <c r="I6" s="530"/>
      <c r="J6" s="530"/>
    </row>
    <row r="7" spans="1:10" s="1" customFormat="1" ht="14.25" x14ac:dyDescent="0.2">
      <c r="A7" s="524" t="s">
        <v>292</v>
      </c>
      <c r="B7" s="524"/>
      <c r="C7" s="524"/>
      <c r="D7" s="524"/>
      <c r="E7" s="524"/>
      <c r="F7" s="524"/>
      <c r="G7" s="524"/>
      <c r="H7" s="524"/>
      <c r="I7" s="524"/>
      <c r="J7" s="524"/>
    </row>
    <row r="8" spans="1:10" s="1" customFormat="1" x14ac:dyDescent="0.2">
      <c r="A8" s="524" t="s">
        <v>441</v>
      </c>
      <c r="B8" s="524"/>
      <c r="C8" s="524"/>
      <c r="D8" s="524"/>
      <c r="E8" s="524"/>
      <c r="F8" s="524"/>
      <c r="G8" s="524"/>
      <c r="H8" s="524"/>
      <c r="I8" s="524"/>
      <c r="J8" s="524"/>
    </row>
    <row r="9" spans="1:10" s="1" customFormat="1" x14ac:dyDescent="0.2">
      <c r="B9" s="85"/>
      <c r="C9" s="85"/>
      <c r="D9" s="85"/>
      <c r="E9" s="85"/>
      <c r="F9" s="86"/>
      <c r="G9" s="85"/>
      <c r="H9" s="148"/>
      <c r="I9" s="103"/>
      <c r="J9" s="83"/>
    </row>
    <row r="10" spans="1:10" ht="13.15" customHeight="1" x14ac:dyDescent="0.2">
      <c r="A10" s="510" t="s">
        <v>96</v>
      </c>
      <c r="B10" s="525"/>
      <c r="C10" s="525"/>
      <c r="D10" s="525"/>
      <c r="E10" s="525"/>
      <c r="F10" s="527">
        <v>2021</v>
      </c>
      <c r="G10" s="527"/>
      <c r="H10" s="527">
        <v>2022</v>
      </c>
      <c r="I10" s="527"/>
      <c r="J10" s="528" t="s">
        <v>310</v>
      </c>
    </row>
    <row r="11" spans="1:10" ht="25.5" x14ac:dyDescent="0.2">
      <c r="A11" s="526"/>
      <c r="B11" s="525"/>
      <c r="C11" s="525"/>
      <c r="D11" s="525"/>
      <c r="E11" s="525"/>
      <c r="F11" s="280" t="s">
        <v>279</v>
      </c>
      <c r="G11" s="281" t="s">
        <v>294</v>
      </c>
      <c r="H11" s="280" t="s">
        <v>277</v>
      </c>
      <c r="I11" s="281" t="s">
        <v>294</v>
      </c>
      <c r="J11" s="529"/>
    </row>
    <row r="12" spans="1:10" x14ac:dyDescent="0.2">
      <c r="A12" s="526"/>
      <c r="B12" s="525"/>
      <c r="C12" s="525"/>
      <c r="D12" s="525"/>
      <c r="E12" s="525"/>
      <c r="F12" s="233" t="s">
        <v>9</v>
      </c>
      <c r="G12" s="282" t="s">
        <v>10</v>
      </c>
      <c r="H12" s="233" t="s">
        <v>11</v>
      </c>
      <c r="I12" s="282" t="s">
        <v>12</v>
      </c>
      <c r="J12" s="283" t="s">
        <v>13</v>
      </c>
    </row>
    <row r="13" spans="1:10" x14ac:dyDescent="0.2">
      <c r="A13" s="149"/>
      <c r="B13" s="149"/>
      <c r="C13" s="149"/>
      <c r="D13" s="149"/>
      <c r="E13" s="149"/>
      <c r="F13" s="152"/>
      <c r="G13" s="151"/>
      <c r="H13" s="150"/>
      <c r="I13" s="151"/>
      <c r="J13" s="153"/>
    </row>
    <row r="14" spans="1:10" x14ac:dyDescent="0.2">
      <c r="C14" s="142" t="s">
        <v>94</v>
      </c>
      <c r="D14" s="11"/>
      <c r="E14" s="11"/>
      <c r="F14" s="284">
        <v>5356734804</v>
      </c>
      <c r="G14" s="240">
        <v>100</v>
      </c>
      <c r="H14" s="284">
        <v>6159152485</v>
      </c>
      <c r="I14" s="240">
        <v>100</v>
      </c>
      <c r="J14" s="240">
        <v>14.97960437393346</v>
      </c>
    </row>
    <row r="15" spans="1:10" x14ac:dyDescent="0.2">
      <c r="C15" s="142"/>
      <c r="D15" s="11"/>
      <c r="E15" s="11"/>
      <c r="F15" s="285"/>
      <c r="G15" s="242"/>
      <c r="H15" s="285"/>
      <c r="I15" s="242"/>
      <c r="J15" s="242"/>
    </row>
    <row r="16" spans="1:10" x14ac:dyDescent="0.2">
      <c r="A16" s="99" t="s">
        <v>97</v>
      </c>
      <c r="C16" s="142"/>
      <c r="D16" s="11"/>
      <c r="E16" s="11"/>
      <c r="F16" s="284">
        <v>361152933</v>
      </c>
      <c r="G16" s="240">
        <v>6.7420349562632556</v>
      </c>
      <c r="H16" s="284">
        <v>501528287</v>
      </c>
      <c r="I16" s="240">
        <v>8.1428132883772886</v>
      </c>
      <c r="J16" s="240">
        <v>38.868673399365697</v>
      </c>
    </row>
    <row r="17" spans="1:10" x14ac:dyDescent="0.2">
      <c r="A17" s="99"/>
      <c r="B17" s="99" t="s">
        <v>98</v>
      </c>
      <c r="F17" s="284">
        <v>285858242</v>
      </c>
      <c r="G17" s="240">
        <v>5.3364269925504413</v>
      </c>
      <c r="H17" s="284">
        <v>410581034</v>
      </c>
      <c r="I17" s="240">
        <v>6.6661936849254673</v>
      </c>
      <c r="J17" s="240">
        <v>43.630993854639321</v>
      </c>
    </row>
    <row r="18" spans="1:10" x14ac:dyDescent="0.2">
      <c r="C18" s="93" t="s">
        <v>99</v>
      </c>
      <c r="F18" s="284">
        <v>122752654</v>
      </c>
      <c r="G18" s="240">
        <v>2.2915574224122071</v>
      </c>
      <c r="H18" s="284">
        <v>240989637</v>
      </c>
      <c r="I18" s="240">
        <v>3.9127077562522796</v>
      </c>
      <c r="J18" s="240">
        <v>96.321325158476824</v>
      </c>
    </row>
    <row r="19" spans="1:10" x14ac:dyDescent="0.2">
      <c r="D19" s="13" t="s">
        <v>100</v>
      </c>
      <c r="F19" s="292" t="s">
        <v>148</v>
      </c>
      <c r="G19" s="293" t="s">
        <v>149</v>
      </c>
      <c r="H19" s="292" t="s">
        <v>148</v>
      </c>
      <c r="I19" s="293" t="s">
        <v>149</v>
      </c>
      <c r="J19" s="293" t="s">
        <v>149</v>
      </c>
    </row>
    <row r="20" spans="1:10" x14ac:dyDescent="0.2">
      <c r="D20" s="13" t="s">
        <v>101</v>
      </c>
      <c r="F20" s="286">
        <v>89715952</v>
      </c>
      <c r="G20" s="242">
        <v>1.6748253419789791</v>
      </c>
      <c r="H20" s="286">
        <v>195723957</v>
      </c>
      <c r="I20" s="242">
        <v>3.1777741739089289</v>
      </c>
      <c r="J20" s="242">
        <v>118.15959440524023</v>
      </c>
    </row>
    <row r="21" spans="1:10" x14ac:dyDescent="0.2">
      <c r="D21" s="98" t="s">
        <v>102</v>
      </c>
      <c r="E21" s="98"/>
      <c r="F21" s="286">
        <v>26332773</v>
      </c>
      <c r="G21" s="242">
        <v>0.49158253980273015</v>
      </c>
      <c r="H21" s="286">
        <v>35410945</v>
      </c>
      <c r="I21" s="242">
        <v>0.57493210447768284</v>
      </c>
      <c r="J21" s="242">
        <v>34.474804457548011</v>
      </c>
    </row>
    <row r="22" spans="1:10" x14ac:dyDescent="0.2">
      <c r="D22" s="52" t="s">
        <v>103</v>
      </c>
      <c r="E22" s="52"/>
      <c r="F22" s="286">
        <v>5585630</v>
      </c>
      <c r="G22" s="242">
        <v>0.10427303580212853</v>
      </c>
      <c r="H22" s="286">
        <v>4743136</v>
      </c>
      <c r="I22" s="242">
        <v>7.7009556291250031E-2</v>
      </c>
      <c r="J22" s="242">
        <v>-15.083240386491765</v>
      </c>
    </row>
    <row r="23" spans="1:10" x14ac:dyDescent="0.2">
      <c r="D23" s="52" t="s">
        <v>77</v>
      </c>
      <c r="E23" s="52"/>
      <c r="F23" s="286">
        <v>1118299</v>
      </c>
      <c r="G23" s="242">
        <v>2.0876504828369322E-2</v>
      </c>
      <c r="H23" s="286">
        <v>5111599</v>
      </c>
      <c r="I23" s="242">
        <v>8.2991921574417718E-2</v>
      </c>
      <c r="J23" s="242">
        <v>357.08696869084207</v>
      </c>
    </row>
    <row r="24" spans="1:10" x14ac:dyDescent="0.2">
      <c r="C24" s="68" t="s">
        <v>104</v>
      </c>
      <c r="F24" s="284">
        <v>15645495</v>
      </c>
      <c r="G24" s="240">
        <v>0.2920714870618038</v>
      </c>
      <c r="H24" s="284">
        <v>729951</v>
      </c>
      <c r="I24" s="240">
        <v>1.1851484466048253E-2</v>
      </c>
      <c r="J24" s="240">
        <v>-95.334433330489063</v>
      </c>
    </row>
    <row r="25" spans="1:10" x14ac:dyDescent="0.2">
      <c r="D25" s="13" t="s">
        <v>105</v>
      </c>
      <c r="F25" s="286">
        <v>14678387</v>
      </c>
      <c r="G25" s="242">
        <v>0.27401742921899558</v>
      </c>
      <c r="H25" s="292" t="s">
        <v>148</v>
      </c>
      <c r="I25" s="293" t="s">
        <v>149</v>
      </c>
      <c r="J25" s="242">
        <v>-100</v>
      </c>
    </row>
    <row r="26" spans="1:10" x14ac:dyDescent="0.2">
      <c r="D26" s="13" t="s">
        <v>106</v>
      </c>
      <c r="F26" s="292" t="s">
        <v>148</v>
      </c>
      <c r="G26" s="293" t="s">
        <v>149</v>
      </c>
      <c r="H26" s="292" t="s">
        <v>148</v>
      </c>
      <c r="I26" s="293" t="s">
        <v>149</v>
      </c>
      <c r="J26" s="293" t="s">
        <v>149</v>
      </c>
    </row>
    <row r="27" spans="1:10" x14ac:dyDescent="0.2">
      <c r="C27" s="99"/>
      <c r="D27" s="13" t="s">
        <v>77</v>
      </c>
      <c r="F27" s="286">
        <v>967108</v>
      </c>
      <c r="G27" s="242">
        <v>1.8054057842808228E-2</v>
      </c>
      <c r="H27" s="286">
        <v>729951</v>
      </c>
      <c r="I27" s="242">
        <v>1.1851484466048253E-2</v>
      </c>
      <c r="J27" s="242">
        <v>-24.522287066180819</v>
      </c>
    </row>
    <row r="28" spans="1:10" x14ac:dyDescent="0.2">
      <c r="C28" s="68" t="s">
        <v>107</v>
      </c>
      <c r="F28" s="284">
        <v>147460093</v>
      </c>
      <c r="G28" s="240">
        <v>2.7527980830764309</v>
      </c>
      <c r="H28" s="284">
        <v>168861446</v>
      </c>
      <c r="I28" s="240">
        <v>2.7416344442071399</v>
      </c>
      <c r="J28" s="240">
        <v>14.513318528830712</v>
      </c>
    </row>
    <row r="29" spans="1:10" x14ac:dyDescent="0.2">
      <c r="D29" s="52" t="s">
        <v>108</v>
      </c>
      <c r="E29" s="52"/>
      <c r="F29" s="286">
        <v>20838664</v>
      </c>
      <c r="G29" s="242">
        <v>0.38901802613859621</v>
      </c>
      <c r="H29" s="286">
        <v>25895130</v>
      </c>
      <c r="I29" s="242">
        <v>0.42043333174596664</v>
      </c>
      <c r="J29" s="242">
        <v>24.264828109901863</v>
      </c>
    </row>
    <row r="30" spans="1:10" x14ac:dyDescent="0.2">
      <c r="D30" s="13" t="s">
        <v>109</v>
      </c>
      <c r="F30" s="286">
        <v>60215</v>
      </c>
      <c r="G30" s="242">
        <v>1.1240989558608733E-3</v>
      </c>
      <c r="H30" s="292" t="s">
        <v>148</v>
      </c>
      <c r="I30" s="293" t="s">
        <v>149</v>
      </c>
      <c r="J30" s="242">
        <v>-100</v>
      </c>
    </row>
    <row r="31" spans="1:10" x14ac:dyDescent="0.2">
      <c r="D31" s="13" t="s">
        <v>110</v>
      </c>
      <c r="F31" s="286">
        <v>12089690</v>
      </c>
      <c r="G31" s="242">
        <v>0.22569140422953818</v>
      </c>
      <c r="H31" s="286">
        <v>12029493</v>
      </c>
      <c r="I31" s="242">
        <v>0.19531084884319114</v>
      </c>
      <c r="J31" s="242">
        <v>-0.49792012863853419</v>
      </c>
    </row>
    <row r="32" spans="1:10" x14ac:dyDescent="0.2">
      <c r="D32" s="13" t="s">
        <v>111</v>
      </c>
      <c r="F32" s="286">
        <v>76509911</v>
      </c>
      <c r="G32" s="242">
        <v>1.4282937983576909</v>
      </c>
      <c r="H32" s="286">
        <v>81372351</v>
      </c>
      <c r="I32" s="242">
        <v>1.3211614941856729</v>
      </c>
      <c r="J32" s="242">
        <v>6.3553073535793283</v>
      </c>
    </row>
    <row r="33" spans="1:10" x14ac:dyDescent="0.2">
      <c r="D33" s="52" t="s">
        <v>112</v>
      </c>
      <c r="E33" s="52"/>
      <c r="F33" s="286">
        <v>810741</v>
      </c>
      <c r="G33" s="242">
        <v>1.5134984830583747E-2</v>
      </c>
      <c r="H33" s="286">
        <v>711727</v>
      </c>
      <c r="I33" s="242">
        <v>1.1555599601298067E-2</v>
      </c>
      <c r="J33" s="242">
        <v>-12.212778186868556</v>
      </c>
    </row>
    <row r="34" spans="1:10" x14ac:dyDescent="0.2">
      <c r="D34" s="13" t="s">
        <v>77</v>
      </c>
      <c r="F34" s="286">
        <v>37150872</v>
      </c>
      <c r="G34" s="242">
        <v>0.69353577056416094</v>
      </c>
      <c r="H34" s="286">
        <v>48852745</v>
      </c>
      <c r="I34" s="242">
        <v>0.79317316983101116</v>
      </c>
      <c r="J34" s="242">
        <v>31.498245855440487</v>
      </c>
    </row>
    <row r="35" spans="1:10" x14ac:dyDescent="0.2">
      <c r="A35" s="68"/>
      <c r="B35" s="68" t="s">
        <v>113</v>
      </c>
      <c r="F35" s="284">
        <v>75294691</v>
      </c>
      <c r="G35" s="240">
        <v>1.405607963712814</v>
      </c>
      <c r="H35" s="284">
        <v>90947253</v>
      </c>
      <c r="I35" s="240">
        <v>1.4766196034518213</v>
      </c>
      <c r="J35" s="240">
        <v>20.788400605827576</v>
      </c>
    </row>
    <row r="36" spans="1:10" ht="27" customHeight="1" x14ac:dyDescent="0.2">
      <c r="D36" s="522" t="s">
        <v>299</v>
      </c>
      <c r="E36" s="523"/>
      <c r="F36" s="286">
        <v>23191952</v>
      </c>
      <c r="G36" s="242">
        <v>0.43294941505564222</v>
      </c>
      <c r="H36" s="286">
        <v>27023681</v>
      </c>
      <c r="I36" s="242">
        <v>0.43875648582842319</v>
      </c>
      <c r="J36" s="242">
        <v>16.52180463291749</v>
      </c>
    </row>
    <row r="37" spans="1:10" x14ac:dyDescent="0.2">
      <c r="D37" s="13" t="s">
        <v>114</v>
      </c>
      <c r="F37" s="292" t="s">
        <v>148</v>
      </c>
      <c r="G37" s="293" t="s">
        <v>149</v>
      </c>
      <c r="H37" s="286">
        <v>3041</v>
      </c>
      <c r="I37" s="242">
        <v>4.9373676125182022E-5</v>
      </c>
      <c r="J37" s="293" t="s">
        <v>149</v>
      </c>
    </row>
    <row r="38" spans="1:10" x14ac:dyDescent="0.2">
      <c r="D38" s="13" t="s">
        <v>74</v>
      </c>
      <c r="F38" s="286">
        <v>2311838</v>
      </c>
      <c r="G38" s="242">
        <v>4.3157596644017103E-2</v>
      </c>
      <c r="H38" s="286">
        <v>1693278</v>
      </c>
      <c r="I38" s="242">
        <v>2.7492061677703374E-2</v>
      </c>
      <c r="J38" s="242">
        <v>-26.756200045158874</v>
      </c>
    </row>
    <row r="39" spans="1:10" x14ac:dyDescent="0.2">
      <c r="D39" s="13" t="s">
        <v>115</v>
      </c>
      <c r="F39" s="286">
        <v>17744514</v>
      </c>
      <c r="G39" s="242">
        <v>0.33125615975518807</v>
      </c>
      <c r="H39" s="286">
        <v>17961509</v>
      </c>
      <c r="I39" s="242">
        <v>0.29162306086338108</v>
      </c>
      <c r="J39" s="242">
        <v>1.2228849998371327</v>
      </c>
    </row>
    <row r="40" spans="1:10" x14ac:dyDescent="0.2">
      <c r="D40" s="13" t="s">
        <v>59</v>
      </c>
      <c r="F40" s="286">
        <v>10375591</v>
      </c>
      <c r="G40" s="242">
        <v>0.19369245220525574</v>
      </c>
      <c r="H40" s="286">
        <v>18551612</v>
      </c>
      <c r="I40" s="242">
        <v>0.30120397319567255</v>
      </c>
      <c r="J40" s="242">
        <v>78.800532904583463</v>
      </c>
    </row>
    <row r="41" spans="1:10" x14ac:dyDescent="0.2">
      <c r="D41" s="13" t="s">
        <v>116</v>
      </c>
      <c r="F41" s="292" t="s">
        <v>148</v>
      </c>
      <c r="G41" s="293" t="s">
        <v>149</v>
      </c>
      <c r="H41" s="292" t="s">
        <v>148</v>
      </c>
      <c r="I41" s="293" t="s">
        <v>149</v>
      </c>
      <c r="J41" s="293" t="s">
        <v>149</v>
      </c>
    </row>
    <row r="42" spans="1:10" x14ac:dyDescent="0.2">
      <c r="D42" s="52" t="s">
        <v>117</v>
      </c>
      <c r="E42" s="52"/>
      <c r="F42" s="286">
        <v>241500</v>
      </c>
      <c r="G42" s="242">
        <v>4.5083434001561224E-3</v>
      </c>
      <c r="H42" s="286">
        <v>351594</v>
      </c>
      <c r="I42" s="242">
        <v>5.7084801984732805E-3</v>
      </c>
      <c r="J42" s="242">
        <v>45.587577639751551</v>
      </c>
    </row>
    <row r="43" spans="1:10" x14ac:dyDescent="0.2">
      <c r="D43" s="13" t="s">
        <v>118</v>
      </c>
      <c r="F43" s="292" t="s">
        <v>148</v>
      </c>
      <c r="G43" s="293" t="s">
        <v>149</v>
      </c>
      <c r="H43" s="286">
        <v>17700</v>
      </c>
      <c r="I43" s="242">
        <v>2.8737720072861619E-4</v>
      </c>
      <c r="J43" s="293" t="s">
        <v>149</v>
      </c>
    </row>
    <row r="44" spans="1:10" x14ac:dyDescent="0.2">
      <c r="D44" s="13" t="s">
        <v>77</v>
      </c>
      <c r="F44" s="286">
        <v>21429296</v>
      </c>
      <c r="G44" s="242">
        <v>0.40004399665255486</v>
      </c>
      <c r="H44" s="286">
        <v>25344838</v>
      </c>
      <c r="I44" s="242">
        <v>0.41149879081131407</v>
      </c>
      <c r="J44" s="242">
        <v>18.271911499099179</v>
      </c>
    </row>
    <row r="45" spans="1:10" x14ac:dyDescent="0.2">
      <c r="A45" s="68" t="s">
        <v>119</v>
      </c>
      <c r="B45" s="68"/>
      <c r="F45" s="284">
        <v>29621012</v>
      </c>
      <c r="G45" s="240">
        <v>0.55296767683704062</v>
      </c>
      <c r="H45" s="284">
        <v>29210153</v>
      </c>
      <c r="I45" s="240">
        <v>0.47425604531042875</v>
      </c>
      <c r="J45" s="240">
        <v>-1.3870525422966642</v>
      </c>
    </row>
    <row r="46" spans="1:10" x14ac:dyDescent="0.2">
      <c r="D46" s="13" t="s">
        <v>120</v>
      </c>
      <c r="F46" s="292" t="s">
        <v>148</v>
      </c>
      <c r="G46" s="293" t="s">
        <v>149</v>
      </c>
      <c r="H46" s="292" t="s">
        <v>148</v>
      </c>
      <c r="I46" s="293" t="s">
        <v>149</v>
      </c>
      <c r="J46" s="293" t="s">
        <v>149</v>
      </c>
    </row>
    <row r="47" spans="1:10" x14ac:dyDescent="0.2">
      <c r="D47" s="13" t="s">
        <v>58</v>
      </c>
      <c r="F47" s="286">
        <v>16449566</v>
      </c>
      <c r="G47" s="242">
        <v>0.30708195574133557</v>
      </c>
      <c r="H47" s="286">
        <v>20985753</v>
      </c>
      <c r="I47" s="242">
        <v>0.34072468657187338</v>
      </c>
      <c r="J47" s="242">
        <v>27.576332409013098</v>
      </c>
    </row>
    <row r="48" spans="1:10" x14ac:dyDescent="0.2">
      <c r="D48" s="13" t="s">
        <v>65</v>
      </c>
      <c r="F48" s="286">
        <v>8858643</v>
      </c>
      <c r="G48" s="242">
        <v>0.16537393251921007</v>
      </c>
      <c r="H48" s="286">
        <v>6438257</v>
      </c>
      <c r="I48" s="242">
        <v>0.10453154091702926</v>
      </c>
      <c r="J48" s="242">
        <v>-27.322311103404889</v>
      </c>
    </row>
    <row r="49" spans="1:10" x14ac:dyDescent="0.2">
      <c r="D49" s="13" t="s">
        <v>121</v>
      </c>
      <c r="F49" s="292" t="s">
        <v>148</v>
      </c>
      <c r="G49" s="293" t="s">
        <v>149</v>
      </c>
      <c r="H49" s="292" t="s">
        <v>148</v>
      </c>
      <c r="I49" s="293" t="s">
        <v>149</v>
      </c>
      <c r="J49" s="293" t="s">
        <v>149</v>
      </c>
    </row>
    <row r="50" spans="1:10" x14ac:dyDescent="0.2">
      <c r="D50" s="13" t="s">
        <v>77</v>
      </c>
      <c r="F50" s="286">
        <v>4312803</v>
      </c>
      <c r="G50" s="242">
        <v>8.0511788576494922E-2</v>
      </c>
      <c r="H50" s="286">
        <v>1786143</v>
      </c>
      <c r="I50" s="242">
        <v>2.8999817821526136E-2</v>
      </c>
      <c r="J50" s="242">
        <v>-58.585101151153907</v>
      </c>
    </row>
    <row r="51" spans="1:10" x14ac:dyDescent="0.2">
      <c r="A51" s="68" t="s">
        <v>122</v>
      </c>
      <c r="B51" s="68"/>
      <c r="F51" s="284">
        <v>320103787</v>
      </c>
      <c r="G51" s="240">
        <v>5.9757258612274589</v>
      </c>
      <c r="H51" s="284">
        <v>504761760</v>
      </c>
      <c r="I51" s="240">
        <v>8.1953119561383936</v>
      </c>
      <c r="J51" s="240">
        <v>57.686906715664691</v>
      </c>
    </row>
    <row r="52" spans="1:10" x14ac:dyDescent="0.2">
      <c r="D52" s="13" t="s">
        <v>54</v>
      </c>
      <c r="F52" s="286">
        <v>15188207</v>
      </c>
      <c r="G52" s="242">
        <v>0.28353479415592142</v>
      </c>
      <c r="H52" s="286">
        <v>33754026</v>
      </c>
      <c r="I52" s="242">
        <v>0.54803036752547618</v>
      </c>
      <c r="J52" s="242">
        <v>122.23838534726316</v>
      </c>
    </row>
    <row r="53" spans="1:10" x14ac:dyDescent="0.2">
      <c r="D53" s="13" t="s">
        <v>123</v>
      </c>
      <c r="F53" s="286">
        <v>87862637</v>
      </c>
      <c r="G53" s="242">
        <v>1.6402274933302823</v>
      </c>
      <c r="H53" s="286">
        <v>202242666</v>
      </c>
      <c r="I53" s="242">
        <v>3.2836119335012697</v>
      </c>
      <c r="J53" s="242">
        <v>130.18051006140414</v>
      </c>
    </row>
    <row r="54" spans="1:10" x14ac:dyDescent="0.2">
      <c r="D54" s="13" t="s">
        <v>124</v>
      </c>
      <c r="F54" s="286">
        <v>78067921</v>
      </c>
      <c r="G54" s="242">
        <v>1.4573788670983832</v>
      </c>
      <c r="H54" s="286">
        <v>91363376</v>
      </c>
      <c r="I54" s="242">
        <v>1.4833757764969508</v>
      </c>
      <c r="J54" s="242">
        <v>17.030625165488907</v>
      </c>
    </row>
    <row r="55" spans="1:10" x14ac:dyDescent="0.2">
      <c r="D55" s="13" t="s">
        <v>68</v>
      </c>
      <c r="F55" s="286">
        <v>3886688</v>
      </c>
      <c r="G55" s="242">
        <v>7.2557035996960659E-2</v>
      </c>
      <c r="H55" s="286">
        <v>5104033</v>
      </c>
      <c r="I55" s="242">
        <v>8.2869079998106263E-2</v>
      </c>
      <c r="J55" s="242">
        <v>31.320882972855035</v>
      </c>
    </row>
    <row r="56" spans="1:10" x14ac:dyDescent="0.2">
      <c r="D56" s="13" t="s">
        <v>125</v>
      </c>
      <c r="F56" s="292" t="s">
        <v>148</v>
      </c>
      <c r="G56" s="293" t="s">
        <v>149</v>
      </c>
      <c r="H56" s="292" t="s">
        <v>148</v>
      </c>
      <c r="I56" s="293" t="s">
        <v>149</v>
      </c>
      <c r="J56" s="293" t="s">
        <v>149</v>
      </c>
    </row>
    <row r="57" spans="1:10" x14ac:dyDescent="0.2">
      <c r="D57" s="13" t="s">
        <v>126</v>
      </c>
      <c r="F57" s="292" t="s">
        <v>148</v>
      </c>
      <c r="G57" s="293" t="s">
        <v>149</v>
      </c>
      <c r="H57" s="292" t="s">
        <v>148</v>
      </c>
      <c r="I57" s="293" t="s">
        <v>149</v>
      </c>
      <c r="J57" s="293" t="s">
        <v>149</v>
      </c>
    </row>
    <row r="58" spans="1:10" x14ac:dyDescent="0.2">
      <c r="D58" s="13" t="s">
        <v>77</v>
      </c>
      <c r="F58" s="286">
        <v>135098334</v>
      </c>
      <c r="G58" s="242">
        <v>2.5220276706459108</v>
      </c>
      <c r="H58" s="286">
        <v>172297659</v>
      </c>
      <c r="I58" s="242">
        <v>2.797424798616591</v>
      </c>
      <c r="J58" s="242">
        <v>27.534999062238619</v>
      </c>
    </row>
    <row r="59" spans="1:10" s="68" customFormat="1" x14ac:dyDescent="0.2">
      <c r="A59" s="93" t="s">
        <v>127</v>
      </c>
      <c r="B59" s="93"/>
      <c r="F59" s="287">
        <v>808090</v>
      </c>
      <c r="G59" s="240">
        <v>1.5085495727669405E-2</v>
      </c>
      <c r="H59" s="287">
        <v>845216</v>
      </c>
      <c r="I59" s="240">
        <v>1.3722927010793109E-2</v>
      </c>
      <c r="J59" s="240">
        <v>4.5942902399485206</v>
      </c>
    </row>
    <row r="60" spans="1:10" x14ac:dyDescent="0.2">
      <c r="A60" s="68" t="s">
        <v>128</v>
      </c>
      <c r="B60" s="68"/>
      <c r="F60" s="284">
        <v>4547142143</v>
      </c>
      <c r="G60" s="240">
        <v>84.886452463626568</v>
      </c>
      <c r="H60" s="284">
        <v>5029065598</v>
      </c>
      <c r="I60" s="240">
        <v>81.651909256148244</v>
      </c>
      <c r="J60" s="240">
        <v>10.598381133562905</v>
      </c>
    </row>
    <row r="61" spans="1:10" x14ac:dyDescent="0.2">
      <c r="D61" s="52" t="s">
        <v>31</v>
      </c>
      <c r="E61" s="52"/>
      <c r="F61" s="288">
        <v>2991834086</v>
      </c>
      <c r="G61" s="242">
        <v>55.851823834286641</v>
      </c>
      <c r="H61" s="288">
        <v>3444018687</v>
      </c>
      <c r="I61" s="242">
        <v>55.917087543904188</v>
      </c>
      <c r="J61" s="242">
        <v>15.11395979863838</v>
      </c>
    </row>
    <row r="62" spans="1:10" x14ac:dyDescent="0.2">
      <c r="D62" s="98"/>
      <c r="E62" s="52" t="s">
        <v>129</v>
      </c>
      <c r="F62" s="286">
        <v>2154935081</v>
      </c>
      <c r="G62" s="242">
        <v>40.228519048410973</v>
      </c>
      <c r="H62" s="286">
        <v>2594723042</v>
      </c>
      <c r="I62" s="242">
        <v>42.127923416723142</v>
      </c>
      <c r="J62" s="242">
        <v>20.408408813685277</v>
      </c>
    </row>
    <row r="63" spans="1:10" x14ac:dyDescent="0.2">
      <c r="D63" s="98"/>
      <c r="E63" s="52" t="s">
        <v>130</v>
      </c>
      <c r="F63" s="286">
        <v>539375931</v>
      </c>
      <c r="G63" s="242">
        <v>10.069117675887842</v>
      </c>
      <c r="H63" s="286">
        <v>510774250</v>
      </c>
      <c r="I63" s="242">
        <v>8.292930744025897</v>
      </c>
      <c r="J63" s="242">
        <v>-5.3027358760656309</v>
      </c>
    </row>
    <row r="64" spans="1:10" x14ac:dyDescent="0.2">
      <c r="D64" s="98"/>
      <c r="E64" s="52" t="s">
        <v>131</v>
      </c>
      <c r="F64" s="286">
        <v>47096281</v>
      </c>
      <c r="G64" s="242">
        <v>0.87919754707349151</v>
      </c>
      <c r="H64" s="286">
        <v>47137212</v>
      </c>
      <c r="I64" s="242">
        <v>0.76531977597239176</v>
      </c>
      <c r="J64" s="242">
        <v>8.6909197777208777E-2</v>
      </c>
    </row>
    <row r="65" spans="3:10" x14ac:dyDescent="0.2">
      <c r="D65" s="98"/>
      <c r="E65" s="52" t="s">
        <v>132</v>
      </c>
      <c r="F65" s="286">
        <v>83117520</v>
      </c>
      <c r="G65" s="242">
        <v>1.5516452286929379</v>
      </c>
      <c r="H65" s="286">
        <v>64035467</v>
      </c>
      <c r="I65" s="242">
        <v>1.0396798448480045</v>
      </c>
      <c r="J65" s="242">
        <v>-22.957919100569892</v>
      </c>
    </row>
    <row r="66" spans="3:10" x14ac:dyDescent="0.2">
      <c r="D66" s="98"/>
      <c r="E66" s="52" t="s">
        <v>133</v>
      </c>
      <c r="F66" s="286">
        <v>31570449</v>
      </c>
      <c r="G66" s="242">
        <v>0.58935993949944288</v>
      </c>
      <c r="H66" s="286">
        <v>85891931</v>
      </c>
      <c r="I66" s="242">
        <v>1.3945413952517203</v>
      </c>
      <c r="J66" s="242">
        <v>172.06433142588503</v>
      </c>
    </row>
    <row r="67" spans="3:10" x14ac:dyDescent="0.2">
      <c r="D67" s="98"/>
      <c r="E67" s="52" t="s">
        <v>134</v>
      </c>
      <c r="F67" s="286">
        <v>48619664</v>
      </c>
      <c r="G67" s="242">
        <v>0.90763619590976485</v>
      </c>
      <c r="H67" s="286">
        <v>48231150</v>
      </c>
      <c r="I67" s="242">
        <v>0.78308095338542349</v>
      </c>
      <c r="J67" s="242">
        <v>-0.79908820431173688</v>
      </c>
    </row>
    <row r="68" spans="3:10" x14ac:dyDescent="0.2">
      <c r="D68" s="98"/>
      <c r="E68" s="52" t="s">
        <v>135</v>
      </c>
      <c r="F68" s="286">
        <v>55846391</v>
      </c>
      <c r="G68" s="242">
        <v>1.0425453759312144</v>
      </c>
      <c r="H68" s="286">
        <v>62525144</v>
      </c>
      <c r="I68" s="242">
        <v>1.0151582405578321</v>
      </c>
      <c r="J68" s="242">
        <v>11.959148801576095</v>
      </c>
    </row>
    <row r="69" spans="3:10" x14ac:dyDescent="0.2">
      <c r="D69" s="98"/>
      <c r="E69" s="52" t="s">
        <v>136</v>
      </c>
      <c r="F69" s="286">
        <v>23055838</v>
      </c>
      <c r="G69" s="242">
        <v>0.43040842684210656</v>
      </c>
      <c r="H69" s="286">
        <v>18949736</v>
      </c>
      <c r="I69" s="242">
        <v>0.30766791447606123</v>
      </c>
      <c r="J69" s="242">
        <v>-17.809380860500497</v>
      </c>
    </row>
    <row r="70" spans="3:10" x14ac:dyDescent="0.2">
      <c r="D70" s="98"/>
      <c r="E70" s="52" t="s">
        <v>137</v>
      </c>
      <c r="F70" s="286">
        <v>8216931</v>
      </c>
      <c r="G70" s="242">
        <v>0.15339439603887473</v>
      </c>
      <c r="H70" s="286">
        <v>11750755</v>
      </c>
      <c r="I70" s="242">
        <v>0.19078525866371696</v>
      </c>
      <c r="J70" s="242">
        <v>43.006616460573902</v>
      </c>
    </row>
    <row r="71" spans="3:10" x14ac:dyDescent="0.2">
      <c r="D71" s="52" t="s">
        <v>138</v>
      </c>
      <c r="E71" s="143"/>
      <c r="F71" s="286">
        <v>271460785</v>
      </c>
      <c r="G71" s="242">
        <v>5.0676539894656321</v>
      </c>
      <c r="H71" s="286">
        <v>297436877</v>
      </c>
      <c r="I71" s="242">
        <v>4.8291851472159166</v>
      </c>
      <c r="J71" s="242">
        <v>9.5690034934511807</v>
      </c>
    </row>
    <row r="72" spans="3:10" x14ac:dyDescent="0.2">
      <c r="D72" s="13" t="s">
        <v>139</v>
      </c>
      <c r="F72" s="286">
        <v>60345567</v>
      </c>
      <c r="G72" s="242">
        <v>1.1265363921868701</v>
      </c>
      <c r="H72" s="286">
        <v>68632565</v>
      </c>
      <c r="I72" s="242">
        <v>1.1143183281652427</v>
      </c>
      <c r="J72" s="242">
        <v>13.732571275699506</v>
      </c>
    </row>
    <row r="73" spans="3:10" x14ac:dyDescent="0.2">
      <c r="C73" s="99"/>
      <c r="D73" s="13" t="s">
        <v>57</v>
      </c>
      <c r="F73" s="286">
        <v>21022353</v>
      </c>
      <c r="G73" s="242">
        <v>0.3924471486679183</v>
      </c>
      <c r="H73" s="286">
        <v>22624835</v>
      </c>
      <c r="I73" s="242">
        <v>0.36733682199134576</v>
      </c>
      <c r="J73" s="242">
        <v>7.6227527908031982</v>
      </c>
    </row>
    <row r="74" spans="3:10" x14ac:dyDescent="0.2">
      <c r="D74" s="13" t="s">
        <v>63</v>
      </c>
      <c r="F74" s="286">
        <v>6143949</v>
      </c>
      <c r="G74" s="242">
        <v>0.1146957843687197</v>
      </c>
      <c r="H74" s="286">
        <v>7674125</v>
      </c>
      <c r="I74" s="242">
        <v>0.12459709381590348</v>
      </c>
      <c r="J74" s="242">
        <v>24.905415067735749</v>
      </c>
    </row>
    <row r="75" spans="3:10" x14ac:dyDescent="0.2">
      <c r="D75" s="13" t="s">
        <v>49</v>
      </c>
      <c r="F75" s="286">
        <v>47182261</v>
      </c>
      <c r="G75" s="242">
        <v>0.88080262933247866</v>
      </c>
      <c r="H75" s="286">
        <v>65462332</v>
      </c>
      <c r="I75" s="242">
        <v>1.0628464250467409</v>
      </c>
      <c r="J75" s="242">
        <v>38.743524817515635</v>
      </c>
    </row>
    <row r="76" spans="3:10" x14ac:dyDescent="0.2">
      <c r="D76" s="13" t="s">
        <v>140</v>
      </c>
      <c r="F76" s="286">
        <v>16099915</v>
      </c>
      <c r="G76" s="242">
        <v>0.30055463988954267</v>
      </c>
      <c r="H76" s="286">
        <v>15667771</v>
      </c>
      <c r="I76" s="242">
        <v>0.25438193060095993</v>
      </c>
      <c r="J76" s="242">
        <v>-2.6841383945194743</v>
      </c>
    </row>
    <row r="77" spans="3:10" x14ac:dyDescent="0.2">
      <c r="D77" s="13" t="s">
        <v>141</v>
      </c>
      <c r="F77" s="286">
        <v>35512385</v>
      </c>
      <c r="G77" s="242">
        <v>0.66294835005612129</v>
      </c>
      <c r="H77" s="286">
        <v>26320284</v>
      </c>
      <c r="I77" s="242">
        <v>0.42733613210746807</v>
      </c>
      <c r="J77" s="242">
        <v>-25.884211944649731</v>
      </c>
    </row>
    <row r="78" spans="3:10" x14ac:dyDescent="0.2">
      <c r="D78" s="13" t="s">
        <v>44</v>
      </c>
      <c r="F78" s="286">
        <v>149191573</v>
      </c>
      <c r="G78" s="242">
        <v>2.7851215051489042</v>
      </c>
      <c r="H78" s="286">
        <v>172484060</v>
      </c>
      <c r="I78" s="242">
        <v>2.8004512052602641</v>
      </c>
      <c r="J78" s="242">
        <v>15.612468272588023</v>
      </c>
    </row>
    <row r="79" spans="3:10" x14ac:dyDescent="0.2">
      <c r="D79" s="13" t="s">
        <v>56</v>
      </c>
      <c r="F79" s="286">
        <v>21465418</v>
      </c>
      <c r="G79" s="242">
        <v>0.40071832534945112</v>
      </c>
      <c r="H79" s="286">
        <v>25973988</v>
      </c>
      <c r="I79" s="242">
        <v>0.42171367023721279</v>
      </c>
      <c r="J79" s="242">
        <v>21.003877026759973</v>
      </c>
    </row>
    <row r="80" spans="3:10" x14ac:dyDescent="0.2">
      <c r="D80" s="13" t="s">
        <v>142</v>
      </c>
      <c r="F80" s="286">
        <v>208887428</v>
      </c>
      <c r="G80" s="242">
        <v>3.899529016146531</v>
      </c>
      <c r="H80" s="286">
        <v>162917910</v>
      </c>
      <c r="I80" s="242">
        <v>2.6451351934664755</v>
      </c>
      <c r="J80" s="242">
        <v>-22.00683805633339</v>
      </c>
    </row>
    <row r="81" spans="1:10" x14ac:dyDescent="0.2">
      <c r="D81" s="13" t="s">
        <v>143</v>
      </c>
      <c r="F81" s="286">
        <v>121195273</v>
      </c>
      <c r="G81" s="242">
        <v>2.2624840958992523</v>
      </c>
      <c r="H81" s="286">
        <v>113137253</v>
      </c>
      <c r="I81" s="242">
        <v>1.8368964443652671</v>
      </c>
      <c r="J81" s="242">
        <v>-6.6487906669429258</v>
      </c>
    </row>
    <row r="82" spans="1:10" x14ac:dyDescent="0.2">
      <c r="D82" s="13" t="s">
        <v>144</v>
      </c>
      <c r="F82" s="286">
        <v>3534576</v>
      </c>
      <c r="G82" s="242">
        <v>6.5983777979089969E-2</v>
      </c>
      <c r="H82" s="286">
        <v>5455808</v>
      </c>
      <c r="I82" s="242">
        <v>8.8580498912587E-2</v>
      </c>
      <c r="J82" s="242">
        <v>54.35537388360018</v>
      </c>
    </row>
    <row r="83" spans="1:10" ht="25.9" customHeight="1" x14ac:dyDescent="0.2">
      <c r="D83" s="522" t="s">
        <v>300</v>
      </c>
      <c r="E83" s="523"/>
      <c r="F83" s="286">
        <v>13514457</v>
      </c>
      <c r="G83" s="242">
        <v>0.2522890808391044</v>
      </c>
      <c r="H83" s="286">
        <v>15545074</v>
      </c>
      <c r="I83" s="242">
        <v>0.25238982210390914</v>
      </c>
      <c r="J83" s="242">
        <v>15.025516748471654</v>
      </c>
    </row>
    <row r="84" spans="1:10" ht="27.75" customHeight="1" x14ac:dyDescent="0.2">
      <c r="D84" s="522" t="s">
        <v>145</v>
      </c>
      <c r="E84" s="523"/>
      <c r="F84" s="286">
        <v>4971842</v>
      </c>
      <c r="G84" s="242">
        <v>9.281478702823609E-2</v>
      </c>
      <c r="H84" s="286">
        <v>6001141</v>
      </c>
      <c r="I84" s="242">
        <v>9.7434525523035498E-2</v>
      </c>
      <c r="J84" s="242">
        <v>20.702568585244663</v>
      </c>
    </row>
    <row r="85" spans="1:10" x14ac:dyDescent="0.2">
      <c r="C85" s="99"/>
      <c r="D85" s="13" t="s">
        <v>298</v>
      </c>
      <c r="F85" s="286">
        <v>85769880</v>
      </c>
      <c r="G85" s="242">
        <v>1.6011597202077954</v>
      </c>
      <c r="H85" s="286">
        <v>76296291</v>
      </c>
      <c r="I85" s="242">
        <v>1.238746583816718</v>
      </c>
      <c r="J85" s="242">
        <v>-11.045356481785912</v>
      </c>
    </row>
    <row r="86" spans="1:10" x14ac:dyDescent="0.2">
      <c r="D86" s="13" t="s">
        <v>77</v>
      </c>
      <c r="F86" s="286">
        <v>489010395</v>
      </c>
      <c r="G86" s="242">
        <v>9.1288893867742793</v>
      </c>
      <c r="H86" s="286">
        <v>503416597</v>
      </c>
      <c r="I86" s="242">
        <v>8.1734718896150209</v>
      </c>
      <c r="J86" s="242">
        <v>2.9459909538323892</v>
      </c>
    </row>
    <row r="87" spans="1:10" s="68" customFormat="1" x14ac:dyDescent="0.2">
      <c r="A87" s="68" t="s">
        <v>146</v>
      </c>
      <c r="F87" s="287">
        <v>97906839</v>
      </c>
      <c r="G87" s="240">
        <v>1.8277335463180044</v>
      </c>
      <c r="H87" s="287">
        <v>93741471</v>
      </c>
      <c r="I87" s="240">
        <v>1.5219865270148447</v>
      </c>
      <c r="J87" s="240">
        <v>-4.254419857227747</v>
      </c>
    </row>
    <row r="88" spans="1:10" s="68" customFormat="1" x14ac:dyDescent="0.2">
      <c r="A88" s="68" t="s">
        <v>147</v>
      </c>
      <c r="F88" s="287">
        <v>6287567</v>
      </c>
      <c r="G88" s="240">
        <v>0.11737685791921089</v>
      </c>
      <c r="H88" s="287">
        <v>3767234</v>
      </c>
      <c r="I88" s="240">
        <v>6.1164811379077262E-2</v>
      </c>
      <c r="J88" s="240">
        <v>-40.084391943656428</v>
      </c>
    </row>
    <row r="89" spans="1:10" x14ac:dyDescent="0.2">
      <c r="A89" s="144"/>
      <c r="B89" s="100"/>
      <c r="C89" s="100"/>
      <c r="D89" s="100"/>
      <c r="E89" s="100"/>
      <c r="F89" s="145"/>
      <c r="G89" s="154"/>
      <c r="H89" s="145"/>
      <c r="I89" s="154"/>
      <c r="J89" s="146"/>
    </row>
    <row r="90" spans="1:10" s="1" customFormat="1" x14ac:dyDescent="0.2">
      <c r="F90" s="102"/>
      <c r="G90" s="294"/>
      <c r="H90" s="295"/>
      <c r="I90" s="296"/>
      <c r="J90" s="297"/>
    </row>
    <row r="91" spans="1:10" s="1" customFormat="1" x14ac:dyDescent="0.2">
      <c r="A91" s="10" t="s">
        <v>174</v>
      </c>
      <c r="B91" s="5"/>
      <c r="C91" s="5"/>
      <c r="D91" s="5"/>
      <c r="E91" s="5"/>
      <c r="F91" s="298"/>
      <c r="G91" s="294"/>
      <c r="H91" s="295"/>
      <c r="I91" s="296"/>
      <c r="J91" s="297"/>
    </row>
    <row r="92" spans="1:10" s="1" customFormat="1" x14ac:dyDescent="0.2">
      <c r="A92" s="2" t="s">
        <v>148</v>
      </c>
      <c r="B92" s="5" t="s">
        <v>150</v>
      </c>
      <c r="C92" s="5"/>
      <c r="D92" s="298"/>
      <c r="E92" s="5"/>
      <c r="F92" s="298"/>
      <c r="G92" s="294"/>
      <c r="H92" s="295"/>
      <c r="I92" s="296"/>
      <c r="J92" s="297"/>
    </row>
    <row r="93" spans="1:10" s="1" customFormat="1" ht="12.75" customHeight="1" x14ac:dyDescent="0.2">
      <c r="A93" s="2" t="s">
        <v>149</v>
      </c>
      <c r="B93" s="10" t="s">
        <v>312</v>
      </c>
      <c r="C93" s="134"/>
      <c r="D93" s="119"/>
      <c r="E93" s="134"/>
      <c r="F93" s="298"/>
      <c r="G93" s="294"/>
      <c r="H93" s="295"/>
      <c r="I93" s="296"/>
      <c r="J93" s="299"/>
    </row>
    <row r="94" spans="1:10" s="1" customFormat="1" ht="12.75" customHeight="1" x14ac:dyDescent="0.2">
      <c r="A94" s="10" t="s">
        <v>313</v>
      </c>
      <c r="B94" s="5" t="s">
        <v>314</v>
      </c>
      <c r="C94" s="5"/>
      <c r="D94" s="298"/>
      <c r="E94" s="5"/>
      <c r="F94" s="300"/>
      <c r="G94" s="294"/>
      <c r="H94" s="295"/>
      <c r="I94" s="296"/>
      <c r="J94" s="299"/>
    </row>
    <row r="95" spans="1:10" s="1" customFormat="1" ht="12.75" customHeight="1" x14ac:dyDescent="0.2">
      <c r="A95" s="10" t="s">
        <v>307</v>
      </c>
      <c r="B95" s="5" t="s">
        <v>315</v>
      </c>
      <c r="C95" s="134"/>
      <c r="D95" s="119"/>
      <c r="E95" s="134"/>
      <c r="F95" s="298"/>
      <c r="G95" s="294"/>
      <c r="H95" s="295"/>
      <c r="I95" s="296"/>
      <c r="J95" s="299"/>
    </row>
    <row r="96" spans="1:10" s="367" customFormat="1" ht="12" x14ac:dyDescent="0.2">
      <c r="A96" s="364" t="s">
        <v>345</v>
      </c>
      <c r="B96" s="364" t="s">
        <v>346</v>
      </c>
      <c r="C96" s="365"/>
      <c r="D96" s="366"/>
      <c r="E96" s="366"/>
      <c r="F96" s="366"/>
      <c r="G96" s="366"/>
    </row>
    <row r="97" spans="1:21" s="1" customFormat="1" ht="12.75" customHeight="1" x14ac:dyDescent="0.2">
      <c r="A97" s="2" t="s">
        <v>90</v>
      </c>
      <c r="B97" s="5" t="s">
        <v>91</v>
      </c>
      <c r="C97" s="5"/>
      <c r="D97" s="298"/>
      <c r="E97" s="5"/>
      <c r="F97" s="298"/>
      <c r="G97" s="294"/>
      <c r="H97" s="295"/>
      <c r="I97" s="296"/>
      <c r="J97" s="296"/>
    </row>
    <row r="98" spans="1:21" s="1" customFormat="1" ht="12.75" customHeight="1" x14ac:dyDescent="0.2">
      <c r="A98" s="2" t="s">
        <v>92</v>
      </c>
      <c r="B98" s="5" t="s">
        <v>93</v>
      </c>
      <c r="C98" s="5"/>
      <c r="D98" s="298"/>
      <c r="E98" s="5"/>
      <c r="F98" s="298"/>
      <c r="G98" s="294"/>
      <c r="H98" s="295"/>
      <c r="I98" s="296"/>
      <c r="J98" s="296"/>
    </row>
    <row r="99" spans="1:21" s="1" customFormat="1" ht="12.75" customHeight="1" x14ac:dyDescent="0.2">
      <c r="A99" s="2" t="s">
        <v>290</v>
      </c>
      <c r="B99" s="301"/>
      <c r="C99" s="132"/>
      <c r="D99" s="5"/>
      <c r="E99" s="5"/>
      <c r="F99" s="298"/>
      <c r="G99" s="294"/>
      <c r="H99" s="295"/>
      <c r="I99" s="296"/>
      <c r="J99" s="296"/>
    </row>
    <row r="100" spans="1:21" s="101" customFormat="1" x14ac:dyDescent="0.2">
      <c r="A100" s="147"/>
      <c r="B100" s="147"/>
      <c r="C100" s="48"/>
      <c r="D100" s="13"/>
      <c r="E100" s="13"/>
      <c r="G100" s="13"/>
      <c r="H100" s="102"/>
      <c r="I100" s="8"/>
      <c r="J100" s="60"/>
      <c r="K100" s="13"/>
      <c r="L100" s="13"/>
      <c r="M100" s="13"/>
      <c r="N100" s="13"/>
      <c r="O100" s="13"/>
      <c r="P100" s="13"/>
      <c r="Q100" s="13"/>
      <c r="R100" s="13"/>
      <c r="S100" s="13"/>
      <c r="T100" s="13"/>
      <c r="U100" s="13"/>
    </row>
  </sheetData>
  <mergeCells count="14">
    <mergeCell ref="D36:E36"/>
    <mergeCell ref="D83:E83"/>
    <mergeCell ref="D84:E84"/>
    <mergeCell ref="A1:J1"/>
    <mergeCell ref="A2:J2"/>
    <mergeCell ref="A3:J3"/>
    <mergeCell ref="A4:J4"/>
    <mergeCell ref="A7:J7"/>
    <mergeCell ref="A10:E12"/>
    <mergeCell ref="H10:I10"/>
    <mergeCell ref="F10:G10"/>
    <mergeCell ref="J10:J11"/>
    <mergeCell ref="A6:J6"/>
    <mergeCell ref="A8:J8"/>
  </mergeCells>
  <printOptions horizontalCentered="1"/>
  <pageMargins left="0.7" right="0.7" top="0.25" bottom="0.25" header="0.3" footer="0.3"/>
  <pageSetup paperSize="14" scale="6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78D840-549B-4937-9132-4B4550D0EAE6}">
  <sheetPr>
    <pageSetUpPr fitToPage="1"/>
  </sheetPr>
  <dimension ref="A1:J100"/>
  <sheetViews>
    <sheetView zoomScaleNormal="100" workbookViewId="0">
      <selection activeCell="J9" sqref="J9"/>
    </sheetView>
  </sheetViews>
  <sheetFormatPr defaultColWidth="9.140625" defaultRowHeight="12.75" x14ac:dyDescent="0.2"/>
  <cols>
    <col min="1" max="1" width="4.28515625" style="13" customWidth="1"/>
    <col min="2" max="4" width="3.7109375" style="13" customWidth="1"/>
    <col min="5" max="5" width="42.140625" style="13" customWidth="1"/>
    <col min="6" max="7" width="18.7109375" style="101" customWidth="1"/>
    <col min="8" max="8" width="13.28515625" style="60" customWidth="1"/>
    <col min="9" max="9" width="9.140625" style="13"/>
    <col min="10" max="10" width="9.140625" style="13" customWidth="1"/>
    <col min="11" max="16384" width="9.140625" style="13"/>
  </cols>
  <sheetData>
    <row r="1" spans="1:10" s="1" customFormat="1" x14ac:dyDescent="0.2">
      <c r="A1" s="507" t="s">
        <v>0</v>
      </c>
      <c r="B1" s="507"/>
      <c r="C1" s="507"/>
      <c r="D1" s="507"/>
      <c r="E1" s="507"/>
      <c r="F1" s="507"/>
      <c r="G1" s="507"/>
      <c r="H1" s="507"/>
    </row>
    <row r="2" spans="1:10" s="1" customFormat="1" x14ac:dyDescent="0.2">
      <c r="A2" s="507" t="s">
        <v>1</v>
      </c>
      <c r="B2" s="507"/>
      <c r="C2" s="507"/>
      <c r="D2" s="507"/>
      <c r="E2" s="507"/>
      <c r="F2" s="507"/>
      <c r="G2" s="507"/>
      <c r="H2" s="507"/>
    </row>
    <row r="3" spans="1:10" s="1" customFormat="1" x14ac:dyDescent="0.2">
      <c r="A3" s="507" t="s">
        <v>178</v>
      </c>
      <c r="B3" s="507"/>
      <c r="C3" s="507"/>
      <c r="D3" s="507"/>
      <c r="E3" s="507"/>
      <c r="F3" s="507"/>
      <c r="G3" s="507"/>
      <c r="H3" s="507"/>
    </row>
    <row r="4" spans="1:10" s="1" customFormat="1" x14ac:dyDescent="0.2">
      <c r="A4" s="507" t="s">
        <v>2</v>
      </c>
      <c r="B4" s="507"/>
      <c r="C4" s="507"/>
      <c r="D4" s="507"/>
      <c r="E4" s="507"/>
      <c r="F4" s="507"/>
      <c r="G4" s="507"/>
      <c r="H4" s="507"/>
    </row>
    <row r="5" spans="1:10" s="15" customFormat="1" x14ac:dyDescent="0.2">
      <c r="A5" s="6"/>
      <c r="B5" s="6"/>
      <c r="C5" s="6"/>
      <c r="D5" s="6"/>
      <c r="E5" s="6"/>
      <c r="F5" s="7"/>
      <c r="G5" s="7"/>
      <c r="H5" s="279"/>
    </row>
    <row r="6" spans="1:10" s="1" customFormat="1" x14ac:dyDescent="0.2">
      <c r="A6" s="530" t="s">
        <v>368</v>
      </c>
      <c r="B6" s="530"/>
      <c r="C6" s="530"/>
      <c r="D6" s="530"/>
      <c r="E6" s="530"/>
      <c r="F6" s="530"/>
      <c r="G6" s="530"/>
      <c r="H6" s="530"/>
    </row>
    <row r="7" spans="1:10" s="1" customFormat="1" ht="14.25" x14ac:dyDescent="0.2">
      <c r="A7" s="524" t="s">
        <v>331</v>
      </c>
      <c r="B7" s="524"/>
      <c r="C7" s="524"/>
      <c r="D7" s="524"/>
      <c r="E7" s="524"/>
      <c r="F7" s="524"/>
      <c r="G7" s="524"/>
      <c r="H7" s="524"/>
    </row>
    <row r="8" spans="1:10" s="1" customFormat="1" x14ac:dyDescent="0.2">
      <c r="A8" s="524" t="s">
        <v>441</v>
      </c>
      <c r="B8" s="524"/>
      <c r="C8" s="524"/>
      <c r="D8" s="524"/>
      <c r="E8" s="524"/>
      <c r="F8" s="524"/>
      <c r="G8" s="524"/>
      <c r="H8" s="524"/>
    </row>
    <row r="9" spans="1:10" s="1" customFormat="1" x14ac:dyDescent="0.2">
      <c r="B9" s="85"/>
      <c r="C9" s="85"/>
      <c r="D9" s="85"/>
      <c r="E9" s="85"/>
      <c r="F9" s="86"/>
      <c r="G9" s="86"/>
      <c r="H9" s="83"/>
    </row>
    <row r="10" spans="1:10" ht="13.15" customHeight="1" x14ac:dyDescent="0.2">
      <c r="A10" s="531" t="s">
        <v>96</v>
      </c>
      <c r="B10" s="531"/>
      <c r="C10" s="531"/>
      <c r="D10" s="531"/>
      <c r="E10" s="532"/>
      <c r="F10" s="89">
        <v>2021</v>
      </c>
      <c r="G10" s="89">
        <v>2022</v>
      </c>
      <c r="H10" s="520" t="s">
        <v>310</v>
      </c>
    </row>
    <row r="11" spans="1:10" ht="14.25" x14ac:dyDescent="0.2">
      <c r="A11" s="533"/>
      <c r="B11" s="533"/>
      <c r="C11" s="533"/>
      <c r="D11" s="533"/>
      <c r="E11" s="534"/>
      <c r="F11" s="138" t="s">
        <v>280</v>
      </c>
      <c r="G11" s="138" t="s">
        <v>278</v>
      </c>
      <c r="H11" s="521"/>
    </row>
    <row r="12" spans="1:10" ht="13.5" customHeight="1" x14ac:dyDescent="0.2">
      <c r="A12" s="535"/>
      <c r="B12" s="535"/>
      <c r="C12" s="535"/>
      <c r="D12" s="535"/>
      <c r="E12" s="536"/>
      <c r="F12" s="336" t="s">
        <v>9</v>
      </c>
      <c r="G12" s="336" t="s">
        <v>10</v>
      </c>
      <c r="H12" s="337" t="s">
        <v>11</v>
      </c>
    </row>
    <row r="13" spans="1:10" x14ac:dyDescent="0.2">
      <c r="A13" s="33"/>
      <c r="B13" s="33"/>
      <c r="C13" s="33"/>
      <c r="D13" s="33"/>
      <c r="E13" s="33"/>
      <c r="F13" s="176"/>
      <c r="G13" s="176"/>
      <c r="H13" s="177"/>
    </row>
    <row r="14" spans="1:10" s="139" customFormat="1" x14ac:dyDescent="0.2">
      <c r="F14" s="97">
        <v>0</v>
      </c>
      <c r="G14" s="97">
        <v>0</v>
      </c>
      <c r="H14" s="140"/>
      <c r="J14" s="141"/>
    </row>
    <row r="15" spans="1:10" x14ac:dyDescent="0.2">
      <c r="C15" s="142" t="s">
        <v>94</v>
      </c>
      <c r="D15" s="11"/>
      <c r="E15" s="11"/>
      <c r="F15" s="284">
        <v>10903710847</v>
      </c>
      <c r="G15" s="284">
        <v>12205093558</v>
      </c>
      <c r="H15" s="290">
        <v>11.935227641863388</v>
      </c>
    </row>
    <row r="16" spans="1:10" x14ac:dyDescent="0.2">
      <c r="C16" s="142"/>
      <c r="D16" s="11"/>
      <c r="E16" s="11"/>
      <c r="F16" s="285"/>
      <c r="G16" s="285"/>
      <c r="H16" s="290"/>
    </row>
    <row r="17" spans="1:8" x14ac:dyDescent="0.2">
      <c r="A17" s="99" t="s">
        <v>97</v>
      </c>
      <c r="C17" s="142"/>
      <c r="D17" s="11"/>
      <c r="E17" s="11"/>
      <c r="F17" s="284">
        <v>714840869</v>
      </c>
      <c r="G17" s="284">
        <v>962577731</v>
      </c>
      <c r="H17" s="290">
        <v>34.656225286414056</v>
      </c>
    </row>
    <row r="18" spans="1:8" x14ac:dyDescent="0.2">
      <c r="A18" s="99"/>
      <c r="B18" s="99" t="s">
        <v>98</v>
      </c>
      <c r="F18" s="284">
        <v>568348000</v>
      </c>
      <c r="G18" s="284">
        <v>787986080</v>
      </c>
      <c r="H18" s="290">
        <v>38.644999190636732</v>
      </c>
    </row>
    <row r="19" spans="1:8" x14ac:dyDescent="0.2">
      <c r="C19" s="93" t="s">
        <v>99</v>
      </c>
      <c r="F19" s="284">
        <v>235245436</v>
      </c>
      <c r="G19" s="284">
        <v>461116507</v>
      </c>
      <c r="H19" s="290">
        <v>96.015070405021589</v>
      </c>
    </row>
    <row r="20" spans="1:8" x14ac:dyDescent="0.2">
      <c r="D20" s="13" t="s">
        <v>100</v>
      </c>
      <c r="F20" s="286" t="s">
        <v>148</v>
      </c>
      <c r="G20" s="286" t="s">
        <v>148</v>
      </c>
      <c r="H20" s="250" t="s">
        <v>149</v>
      </c>
    </row>
    <row r="21" spans="1:8" x14ac:dyDescent="0.2">
      <c r="D21" s="13" t="s">
        <v>101</v>
      </c>
      <c r="F21" s="286">
        <v>174821167</v>
      </c>
      <c r="G21" s="286">
        <v>374355747</v>
      </c>
      <c r="H21" s="289">
        <v>114.13639630949265</v>
      </c>
    </row>
    <row r="22" spans="1:8" x14ac:dyDescent="0.2">
      <c r="D22" s="98" t="s">
        <v>102</v>
      </c>
      <c r="E22" s="98"/>
      <c r="F22" s="286">
        <v>48916595</v>
      </c>
      <c r="G22" s="286">
        <v>66024744</v>
      </c>
      <c r="H22" s="289">
        <v>34.974120745730566</v>
      </c>
    </row>
    <row r="23" spans="1:8" x14ac:dyDescent="0.2">
      <c r="D23" s="52" t="s">
        <v>103</v>
      </c>
      <c r="E23" s="52"/>
      <c r="F23" s="286">
        <v>9847936</v>
      </c>
      <c r="G23" s="286">
        <v>12060390</v>
      </c>
      <c r="H23" s="289">
        <v>22.46616956080949</v>
      </c>
    </row>
    <row r="24" spans="1:8" x14ac:dyDescent="0.2">
      <c r="D24" s="52" t="s">
        <v>77</v>
      </c>
      <c r="E24" s="52"/>
      <c r="F24" s="286">
        <v>1659738</v>
      </c>
      <c r="G24" s="286">
        <v>8675626</v>
      </c>
      <c r="H24" s="289">
        <v>422.71057239154618</v>
      </c>
    </row>
    <row r="25" spans="1:8" x14ac:dyDescent="0.2">
      <c r="C25" s="68" t="s">
        <v>104</v>
      </c>
      <c r="F25" s="284">
        <v>16236368</v>
      </c>
      <c r="G25" s="284">
        <v>1599820</v>
      </c>
      <c r="H25" s="290">
        <v>-90.146687978493716</v>
      </c>
    </row>
    <row r="26" spans="1:8" x14ac:dyDescent="0.2">
      <c r="D26" s="13" t="s">
        <v>105</v>
      </c>
      <c r="F26" s="286">
        <v>14678501</v>
      </c>
      <c r="G26" s="286" t="s">
        <v>148</v>
      </c>
      <c r="H26" s="289">
        <v>-100</v>
      </c>
    </row>
    <row r="27" spans="1:8" x14ac:dyDescent="0.2">
      <c r="D27" s="13" t="s">
        <v>106</v>
      </c>
      <c r="F27" s="286" t="s">
        <v>148</v>
      </c>
      <c r="G27" s="286" t="s">
        <v>148</v>
      </c>
      <c r="H27" s="250" t="s">
        <v>149</v>
      </c>
    </row>
    <row r="28" spans="1:8" x14ac:dyDescent="0.2">
      <c r="C28" s="99"/>
      <c r="D28" s="13" t="s">
        <v>77</v>
      </c>
      <c r="F28" s="286">
        <v>1557867</v>
      </c>
      <c r="G28" s="286">
        <v>1599820</v>
      </c>
      <c r="H28" s="289">
        <v>2.6929769999621378</v>
      </c>
    </row>
    <row r="29" spans="1:8" x14ac:dyDescent="0.2">
      <c r="C29" s="68" t="s">
        <v>107</v>
      </c>
      <c r="F29" s="284">
        <v>316866196</v>
      </c>
      <c r="G29" s="284">
        <v>325269753</v>
      </c>
      <c r="H29" s="290">
        <v>2.6520837836548461</v>
      </c>
    </row>
    <row r="30" spans="1:8" x14ac:dyDescent="0.2">
      <c r="D30" s="52" t="s">
        <v>108</v>
      </c>
      <c r="E30" s="52"/>
      <c r="F30" s="286">
        <v>40363809</v>
      </c>
      <c r="G30" s="286">
        <v>46780104</v>
      </c>
      <c r="H30" s="289">
        <v>15.896158363052404</v>
      </c>
    </row>
    <row r="31" spans="1:8" x14ac:dyDescent="0.2">
      <c r="D31" s="13" t="s">
        <v>109</v>
      </c>
      <c r="F31" s="286">
        <v>66557</v>
      </c>
      <c r="G31" s="286" t="s">
        <v>148</v>
      </c>
      <c r="H31" s="289">
        <v>-100</v>
      </c>
    </row>
    <row r="32" spans="1:8" x14ac:dyDescent="0.2">
      <c r="D32" s="13" t="s">
        <v>110</v>
      </c>
      <c r="F32" s="286">
        <v>24837366</v>
      </c>
      <c r="G32" s="286">
        <v>21815868</v>
      </c>
      <c r="H32" s="289">
        <v>-12.165130553698811</v>
      </c>
    </row>
    <row r="33" spans="1:8" x14ac:dyDescent="0.2">
      <c r="D33" s="13" t="s">
        <v>111</v>
      </c>
      <c r="F33" s="286">
        <v>172331198</v>
      </c>
      <c r="G33" s="286">
        <v>163495342</v>
      </c>
      <c r="H33" s="289">
        <v>-5.1272526986088751</v>
      </c>
    </row>
    <row r="34" spans="1:8" x14ac:dyDescent="0.2">
      <c r="D34" s="52" t="s">
        <v>112</v>
      </c>
      <c r="E34" s="52"/>
      <c r="F34" s="286">
        <v>1916982</v>
      </c>
      <c r="G34" s="286">
        <v>1914915</v>
      </c>
      <c r="H34" s="289">
        <v>-0.10782573858283406</v>
      </c>
    </row>
    <row r="35" spans="1:8" x14ac:dyDescent="0.2">
      <c r="D35" s="13" t="s">
        <v>77</v>
      </c>
      <c r="F35" s="286">
        <v>77350284</v>
      </c>
      <c r="G35" s="286">
        <v>91263524</v>
      </c>
      <c r="H35" s="289">
        <v>17.98731598710097</v>
      </c>
    </row>
    <row r="36" spans="1:8" x14ac:dyDescent="0.2">
      <c r="A36" s="68"/>
      <c r="B36" s="68" t="s">
        <v>113</v>
      </c>
      <c r="F36" s="284">
        <v>146492869</v>
      </c>
      <c r="G36" s="284">
        <v>174591651</v>
      </c>
      <c r="H36" s="290">
        <v>19.180989622095534</v>
      </c>
    </row>
    <row r="37" spans="1:8" ht="27" customHeight="1" x14ac:dyDescent="0.2">
      <c r="D37" s="522" t="s">
        <v>299</v>
      </c>
      <c r="E37" s="523"/>
      <c r="F37" s="286">
        <v>46701737</v>
      </c>
      <c r="G37" s="286">
        <v>55857056</v>
      </c>
      <c r="H37" s="289">
        <v>19.603808312311809</v>
      </c>
    </row>
    <row r="38" spans="1:8" x14ac:dyDescent="0.2">
      <c r="D38" s="13" t="s">
        <v>114</v>
      </c>
      <c r="F38" s="286" t="s">
        <v>148</v>
      </c>
      <c r="G38" s="286">
        <v>3041</v>
      </c>
      <c r="H38" s="250" t="s">
        <v>149</v>
      </c>
    </row>
    <row r="39" spans="1:8" x14ac:dyDescent="0.2">
      <c r="D39" s="13" t="s">
        <v>74</v>
      </c>
      <c r="F39" s="286">
        <v>4378288</v>
      </c>
      <c r="G39" s="286">
        <v>4362252</v>
      </c>
      <c r="H39" s="289">
        <v>-0.36626188135636673</v>
      </c>
    </row>
    <row r="40" spans="1:8" x14ac:dyDescent="0.2">
      <c r="D40" s="13" t="s">
        <v>115</v>
      </c>
      <c r="F40" s="286">
        <v>32588263</v>
      </c>
      <c r="G40" s="286">
        <v>31325208</v>
      </c>
      <c r="H40" s="289">
        <v>-3.8757972463889789</v>
      </c>
    </row>
    <row r="41" spans="1:8" x14ac:dyDescent="0.2">
      <c r="D41" s="13" t="s">
        <v>59</v>
      </c>
      <c r="F41" s="286">
        <v>21410422</v>
      </c>
      <c r="G41" s="286">
        <v>32708058</v>
      </c>
      <c r="H41" s="289">
        <v>52.766993569767109</v>
      </c>
    </row>
    <row r="42" spans="1:8" x14ac:dyDescent="0.2">
      <c r="D42" s="13" t="s">
        <v>116</v>
      </c>
      <c r="F42" s="286" t="s">
        <v>148</v>
      </c>
      <c r="G42" s="286" t="s">
        <v>148</v>
      </c>
      <c r="H42" s="250" t="s">
        <v>149</v>
      </c>
    </row>
    <row r="43" spans="1:8" x14ac:dyDescent="0.2">
      <c r="D43" s="52" t="s">
        <v>117</v>
      </c>
      <c r="E43" s="52"/>
      <c r="F43" s="286">
        <v>241500</v>
      </c>
      <c r="G43" s="286">
        <v>477744</v>
      </c>
      <c r="H43" s="289">
        <v>97.823602484472033</v>
      </c>
    </row>
    <row r="44" spans="1:8" x14ac:dyDescent="0.2">
      <c r="D44" s="13" t="s">
        <v>118</v>
      </c>
      <c r="F44" s="286">
        <v>6174</v>
      </c>
      <c r="G44" s="286">
        <v>17700</v>
      </c>
      <c r="H44" s="289">
        <v>186.68610301263362</v>
      </c>
    </row>
    <row r="45" spans="1:8" x14ac:dyDescent="0.2">
      <c r="D45" s="13" t="s">
        <v>77</v>
      </c>
      <c r="F45" s="286">
        <v>41166485</v>
      </c>
      <c r="G45" s="286">
        <v>49840592</v>
      </c>
      <c r="H45" s="289">
        <v>21.070798247652188</v>
      </c>
    </row>
    <row r="46" spans="1:8" x14ac:dyDescent="0.2">
      <c r="A46" s="68" t="s">
        <v>119</v>
      </c>
      <c r="B46" s="68"/>
      <c r="F46" s="284">
        <v>61068133</v>
      </c>
      <c r="G46" s="284">
        <v>63344294</v>
      </c>
      <c r="H46" s="290">
        <v>3.7272483833753256</v>
      </c>
    </row>
    <row r="47" spans="1:8" x14ac:dyDescent="0.2">
      <c r="D47" s="13" t="s">
        <v>120</v>
      </c>
      <c r="F47" s="286" t="s">
        <v>148</v>
      </c>
      <c r="G47" s="286" t="s">
        <v>148</v>
      </c>
      <c r="H47" s="250" t="s">
        <v>149</v>
      </c>
    </row>
    <row r="48" spans="1:8" x14ac:dyDescent="0.2">
      <c r="D48" s="13" t="s">
        <v>58</v>
      </c>
      <c r="F48" s="286">
        <v>33927713</v>
      </c>
      <c r="G48" s="286">
        <v>43236162</v>
      </c>
      <c r="H48" s="289">
        <v>27.436122794365779</v>
      </c>
    </row>
    <row r="49" spans="1:8" x14ac:dyDescent="0.2">
      <c r="D49" s="13" t="s">
        <v>65</v>
      </c>
      <c r="F49" s="286">
        <v>17304419</v>
      </c>
      <c r="G49" s="286">
        <v>14913578</v>
      </c>
      <c r="H49" s="289">
        <v>-13.816361011600565</v>
      </c>
    </row>
    <row r="50" spans="1:8" x14ac:dyDescent="0.2">
      <c r="D50" s="13" t="s">
        <v>121</v>
      </c>
      <c r="F50" s="286" t="s">
        <v>148</v>
      </c>
      <c r="G50" s="286" t="s">
        <v>148</v>
      </c>
      <c r="H50" s="250" t="s">
        <v>149</v>
      </c>
    </row>
    <row r="51" spans="1:8" x14ac:dyDescent="0.2">
      <c r="D51" s="13" t="s">
        <v>77</v>
      </c>
      <c r="F51" s="286">
        <v>9836001</v>
      </c>
      <c r="G51" s="286">
        <v>5194554</v>
      </c>
      <c r="H51" s="289">
        <v>-47.18835429154592</v>
      </c>
    </row>
    <row r="52" spans="1:8" x14ac:dyDescent="0.2">
      <c r="A52" s="68" t="s">
        <v>122</v>
      </c>
      <c r="B52" s="68"/>
      <c r="F52" s="284">
        <v>662416369</v>
      </c>
      <c r="G52" s="284">
        <v>906027908</v>
      </c>
      <c r="H52" s="290">
        <v>36.776195516992118</v>
      </c>
    </row>
    <row r="53" spans="1:8" x14ac:dyDescent="0.2">
      <c r="D53" s="13" t="s">
        <v>54</v>
      </c>
      <c r="F53" s="286">
        <v>53335733</v>
      </c>
      <c r="G53" s="286">
        <v>51138478</v>
      </c>
      <c r="H53" s="289">
        <v>-4.1196677656984644</v>
      </c>
    </row>
    <row r="54" spans="1:8" x14ac:dyDescent="0.2">
      <c r="D54" s="13" t="s">
        <v>123</v>
      </c>
      <c r="F54" s="286">
        <v>246642062</v>
      </c>
      <c r="G54" s="286">
        <v>433982172</v>
      </c>
      <c r="H54" s="289">
        <v>75.956269778510048</v>
      </c>
    </row>
    <row r="55" spans="1:8" x14ac:dyDescent="0.2">
      <c r="D55" s="13" t="s">
        <v>124</v>
      </c>
      <c r="F55" s="286">
        <v>149253789</v>
      </c>
      <c r="G55" s="286">
        <v>162112436</v>
      </c>
      <c r="H55" s="289">
        <v>8.6152901619134035</v>
      </c>
    </row>
    <row r="56" spans="1:8" x14ac:dyDescent="0.2">
      <c r="D56" s="13" t="s">
        <v>68</v>
      </c>
      <c r="F56" s="286">
        <v>7138047</v>
      </c>
      <c r="G56" s="286">
        <v>11415965</v>
      </c>
      <c r="H56" s="289">
        <v>59.931210876028132</v>
      </c>
    </row>
    <row r="57" spans="1:8" x14ac:dyDescent="0.2">
      <c r="D57" s="13" t="s">
        <v>125</v>
      </c>
      <c r="F57" s="286">
        <v>36000</v>
      </c>
      <c r="G57" s="286" t="s">
        <v>148</v>
      </c>
      <c r="H57" s="289">
        <v>-100</v>
      </c>
    </row>
    <row r="58" spans="1:8" x14ac:dyDescent="0.2">
      <c r="D58" s="13" t="s">
        <v>126</v>
      </c>
      <c r="F58" s="286" t="s">
        <v>148</v>
      </c>
      <c r="G58" s="286" t="s">
        <v>148</v>
      </c>
      <c r="H58" s="250" t="s">
        <v>149</v>
      </c>
    </row>
    <row r="59" spans="1:8" x14ac:dyDescent="0.2">
      <c r="D59" s="13" t="s">
        <v>77</v>
      </c>
      <c r="F59" s="286">
        <v>206010738</v>
      </c>
      <c r="G59" s="286">
        <v>247378857</v>
      </c>
      <c r="H59" s="289">
        <v>20.08056444125743</v>
      </c>
    </row>
    <row r="60" spans="1:8" s="68" customFormat="1" x14ac:dyDescent="0.2">
      <c r="A60" s="93" t="s">
        <v>127</v>
      </c>
      <c r="B60" s="93"/>
      <c r="F60" s="287">
        <v>1258340</v>
      </c>
      <c r="G60" s="287">
        <v>1982550</v>
      </c>
      <c r="H60" s="290">
        <v>57.552807667244153</v>
      </c>
    </row>
    <row r="61" spans="1:8" x14ac:dyDescent="0.2">
      <c r="A61" s="68" t="s">
        <v>128</v>
      </c>
      <c r="B61" s="68"/>
      <c r="F61" s="284">
        <v>9262783640</v>
      </c>
      <c r="G61" s="284">
        <v>10087953618</v>
      </c>
      <c r="H61" s="290">
        <v>8.9084449132183394</v>
      </c>
    </row>
    <row r="62" spans="1:8" x14ac:dyDescent="0.2">
      <c r="D62" s="52" t="s">
        <v>31</v>
      </c>
      <c r="E62" s="52"/>
      <c r="F62" s="288">
        <v>6233789995</v>
      </c>
      <c r="G62" s="288">
        <v>6952748758</v>
      </c>
      <c r="H62" s="289">
        <v>11.533252861849096</v>
      </c>
    </row>
    <row r="63" spans="1:8" x14ac:dyDescent="0.2">
      <c r="D63" s="98"/>
      <c r="E63" s="52" t="s">
        <v>129</v>
      </c>
      <c r="F63" s="286">
        <v>4525659537</v>
      </c>
      <c r="G63" s="286">
        <v>5215885387</v>
      </c>
      <c r="H63" s="289">
        <v>15.251386993585946</v>
      </c>
    </row>
    <row r="64" spans="1:8" x14ac:dyDescent="0.2">
      <c r="D64" s="98"/>
      <c r="E64" s="52" t="s">
        <v>130</v>
      </c>
      <c r="F64" s="286">
        <v>1096946699</v>
      </c>
      <c r="G64" s="286">
        <v>1018541558</v>
      </c>
      <c r="H64" s="289">
        <v>-7.1475798296741111</v>
      </c>
    </row>
    <row r="65" spans="3:8" x14ac:dyDescent="0.2">
      <c r="D65" s="98"/>
      <c r="E65" s="52" t="s">
        <v>131</v>
      </c>
      <c r="F65" s="286">
        <v>95036657</v>
      </c>
      <c r="G65" s="286">
        <v>114326765</v>
      </c>
      <c r="H65" s="289">
        <v>20.297544767383812</v>
      </c>
    </row>
    <row r="66" spans="3:8" x14ac:dyDescent="0.2">
      <c r="D66" s="98"/>
      <c r="E66" s="52" t="s">
        <v>132</v>
      </c>
      <c r="F66" s="286">
        <v>181245191</v>
      </c>
      <c r="G66" s="286">
        <v>152096135</v>
      </c>
      <c r="H66" s="289">
        <v>-16.082664505012989</v>
      </c>
    </row>
    <row r="67" spans="3:8" x14ac:dyDescent="0.2">
      <c r="D67" s="98"/>
      <c r="E67" s="52" t="s">
        <v>133</v>
      </c>
      <c r="F67" s="286">
        <v>58729953</v>
      </c>
      <c r="G67" s="286">
        <v>170422731</v>
      </c>
      <c r="H67" s="289">
        <v>190.18026116928786</v>
      </c>
    </row>
    <row r="68" spans="3:8" x14ac:dyDescent="0.2">
      <c r="D68" s="98"/>
      <c r="E68" s="52" t="s">
        <v>134</v>
      </c>
      <c r="F68" s="286">
        <v>102249053</v>
      </c>
      <c r="G68" s="286">
        <v>92060853</v>
      </c>
      <c r="H68" s="289">
        <v>-9.9641020636151989</v>
      </c>
    </row>
    <row r="69" spans="3:8" x14ac:dyDescent="0.2">
      <c r="D69" s="98"/>
      <c r="E69" s="52" t="s">
        <v>135</v>
      </c>
      <c r="F69" s="286">
        <v>111256408</v>
      </c>
      <c r="G69" s="286">
        <v>126190678</v>
      </c>
      <c r="H69" s="289">
        <v>13.423289739859289</v>
      </c>
    </row>
    <row r="70" spans="3:8" x14ac:dyDescent="0.2">
      <c r="D70" s="98"/>
      <c r="E70" s="52" t="s">
        <v>136</v>
      </c>
      <c r="F70" s="286">
        <v>46391660</v>
      </c>
      <c r="G70" s="286">
        <v>36803729</v>
      </c>
      <c r="H70" s="289">
        <v>-20.667359176196754</v>
      </c>
    </row>
    <row r="71" spans="3:8" x14ac:dyDescent="0.2">
      <c r="D71" s="98"/>
      <c r="E71" s="52" t="s">
        <v>137</v>
      </c>
      <c r="F71" s="286">
        <v>16274837</v>
      </c>
      <c r="G71" s="286">
        <v>26420922</v>
      </c>
      <c r="H71" s="289">
        <v>62.342160477551943</v>
      </c>
    </row>
    <row r="72" spans="3:8" x14ac:dyDescent="0.2">
      <c r="D72" s="52" t="s">
        <v>138</v>
      </c>
      <c r="E72" s="143"/>
      <c r="F72" s="286">
        <v>577868365</v>
      </c>
      <c r="G72" s="286">
        <v>560497272</v>
      </c>
      <c r="H72" s="289">
        <v>-3.0060640194415233</v>
      </c>
    </row>
    <row r="73" spans="3:8" x14ac:dyDescent="0.2">
      <c r="D73" s="13" t="s">
        <v>139</v>
      </c>
      <c r="F73" s="286">
        <v>121635601</v>
      </c>
      <c r="G73" s="286">
        <v>127188288</v>
      </c>
      <c r="H73" s="289">
        <v>4.5650179341819586</v>
      </c>
    </row>
    <row r="74" spans="3:8" x14ac:dyDescent="0.2">
      <c r="C74" s="99"/>
      <c r="D74" s="13" t="s">
        <v>57</v>
      </c>
      <c r="F74" s="286">
        <v>45888002</v>
      </c>
      <c r="G74" s="286">
        <v>48952971</v>
      </c>
      <c r="H74" s="289">
        <v>6.6792382897821634</v>
      </c>
    </row>
    <row r="75" spans="3:8" x14ac:dyDescent="0.2">
      <c r="D75" s="13" t="s">
        <v>63</v>
      </c>
      <c r="F75" s="286">
        <v>14722698</v>
      </c>
      <c r="G75" s="286">
        <v>13782325</v>
      </c>
      <c r="H75" s="289">
        <v>-6.3872328292001956</v>
      </c>
    </row>
    <row r="76" spans="3:8" x14ac:dyDescent="0.2">
      <c r="D76" s="13" t="s">
        <v>49</v>
      </c>
      <c r="F76" s="286">
        <v>78169520</v>
      </c>
      <c r="G76" s="286">
        <v>112547621</v>
      </c>
      <c r="H76" s="289">
        <v>43.978907635610412</v>
      </c>
    </row>
    <row r="77" spans="3:8" x14ac:dyDescent="0.2">
      <c r="D77" s="13" t="s">
        <v>140</v>
      </c>
      <c r="F77" s="286">
        <v>30515215</v>
      </c>
      <c r="G77" s="286">
        <v>33155401</v>
      </c>
      <c r="H77" s="289">
        <v>8.6520314538173881</v>
      </c>
    </row>
    <row r="78" spans="3:8" x14ac:dyDescent="0.2">
      <c r="D78" s="13" t="s">
        <v>141</v>
      </c>
      <c r="F78" s="286">
        <v>62509185</v>
      </c>
      <c r="G78" s="286">
        <v>53633348</v>
      </c>
      <c r="H78" s="289">
        <v>-14.19925247785585</v>
      </c>
    </row>
    <row r="79" spans="3:8" x14ac:dyDescent="0.2">
      <c r="D79" s="13" t="s">
        <v>44</v>
      </c>
      <c r="F79" s="286">
        <v>306406423</v>
      </c>
      <c r="G79" s="286">
        <v>326847879</v>
      </c>
      <c r="H79" s="289">
        <v>6.6713536223749426</v>
      </c>
    </row>
    <row r="80" spans="3:8" x14ac:dyDescent="0.2">
      <c r="D80" s="13" t="s">
        <v>56</v>
      </c>
      <c r="F80" s="286">
        <v>41633385</v>
      </c>
      <c r="G80" s="286">
        <v>50964447</v>
      </c>
      <c r="H80" s="289">
        <v>22.412450969336263</v>
      </c>
    </row>
    <row r="81" spans="1:8" x14ac:dyDescent="0.2">
      <c r="D81" s="13" t="s">
        <v>142</v>
      </c>
      <c r="F81" s="286">
        <v>395438148</v>
      </c>
      <c r="G81" s="286">
        <v>317921359</v>
      </c>
      <c r="H81" s="289">
        <v>-19.602759468719743</v>
      </c>
    </row>
    <row r="82" spans="1:8" x14ac:dyDescent="0.2">
      <c r="D82" s="13" t="s">
        <v>143</v>
      </c>
      <c r="F82" s="286">
        <v>224199586</v>
      </c>
      <c r="G82" s="286">
        <v>209133294</v>
      </c>
      <c r="H82" s="289">
        <v>-6.7200356025635122</v>
      </c>
    </row>
    <row r="83" spans="1:8" x14ac:dyDescent="0.2">
      <c r="D83" s="13" t="s">
        <v>144</v>
      </c>
      <c r="F83" s="286">
        <v>6115062</v>
      </c>
      <c r="G83" s="286">
        <v>9246433</v>
      </c>
      <c r="H83" s="289">
        <v>51.20751024274162</v>
      </c>
    </row>
    <row r="84" spans="1:8" x14ac:dyDescent="0.2">
      <c r="D84" s="522" t="s">
        <v>300</v>
      </c>
      <c r="E84" s="523"/>
      <c r="F84" s="286">
        <v>27324116</v>
      </c>
      <c r="G84" s="286">
        <v>32746353</v>
      </c>
      <c r="H84" s="289">
        <v>19.844144271675624</v>
      </c>
    </row>
    <row r="85" spans="1:8" ht="27.75" customHeight="1" x14ac:dyDescent="0.2">
      <c r="D85" s="522" t="s">
        <v>145</v>
      </c>
      <c r="E85" s="523"/>
      <c r="F85" s="286">
        <v>10745252</v>
      </c>
      <c r="G85" s="286">
        <v>10866718</v>
      </c>
      <c r="H85" s="289">
        <v>1.1304155547026795</v>
      </c>
    </row>
    <row r="86" spans="1:8" x14ac:dyDescent="0.2">
      <c r="C86" s="99"/>
      <c r="D86" s="13" t="s">
        <v>298</v>
      </c>
      <c r="F86" s="286">
        <v>167274155</v>
      </c>
      <c r="G86" s="286">
        <v>146294236</v>
      </c>
      <c r="H86" s="289">
        <v>-12.542235828362125</v>
      </c>
    </row>
    <row r="87" spans="1:8" x14ac:dyDescent="0.2">
      <c r="D87" s="13" t="s">
        <v>77</v>
      </c>
      <c r="F87" s="286">
        <v>918548932</v>
      </c>
      <c r="G87" s="286">
        <v>1081426915</v>
      </c>
      <c r="H87" s="289">
        <v>17.732096497609341</v>
      </c>
    </row>
    <row r="88" spans="1:8" s="68" customFormat="1" x14ac:dyDescent="0.2">
      <c r="A88" s="68" t="s">
        <v>146</v>
      </c>
      <c r="F88" s="287">
        <v>201343496</v>
      </c>
      <c r="G88" s="287">
        <v>183207457</v>
      </c>
      <c r="H88" s="290">
        <v>-9.0075117201699904</v>
      </c>
    </row>
    <row r="89" spans="1:8" s="68" customFormat="1" x14ac:dyDescent="0.2">
      <c r="A89" s="68" t="s">
        <v>147</v>
      </c>
      <c r="F89" s="287">
        <v>17213311</v>
      </c>
      <c r="G89" s="287">
        <v>8719519</v>
      </c>
      <c r="H89" s="290">
        <v>-49.344324284851417</v>
      </c>
    </row>
    <row r="90" spans="1:8" x14ac:dyDescent="0.2">
      <c r="A90" s="144"/>
      <c r="B90" s="100"/>
      <c r="C90" s="100"/>
      <c r="D90" s="100"/>
      <c r="E90" s="100"/>
      <c r="F90" s="145"/>
      <c r="G90" s="145"/>
      <c r="H90" s="146"/>
    </row>
    <row r="91" spans="1:8" s="1" customFormat="1" x14ac:dyDescent="0.2">
      <c r="F91" s="295"/>
      <c r="G91" s="295"/>
      <c r="H91" s="297"/>
    </row>
    <row r="92" spans="1:8" s="1" customFormat="1" x14ac:dyDescent="0.2">
      <c r="A92" s="10" t="s">
        <v>174</v>
      </c>
      <c r="B92" s="5"/>
      <c r="C92" s="5"/>
      <c r="D92" s="5"/>
      <c r="E92" s="5"/>
      <c r="F92" s="298"/>
      <c r="G92" s="295"/>
      <c r="H92" s="297"/>
    </row>
    <row r="93" spans="1:8" s="1" customFormat="1" x14ac:dyDescent="0.2">
      <c r="A93" s="2" t="s">
        <v>148</v>
      </c>
      <c r="B93" s="5" t="s">
        <v>150</v>
      </c>
      <c r="C93" s="5"/>
      <c r="D93" s="298"/>
      <c r="E93" s="298"/>
      <c r="F93" s="325"/>
      <c r="G93" s="295"/>
      <c r="H93" s="297"/>
    </row>
    <row r="94" spans="1:8" s="1" customFormat="1" ht="12.75" customHeight="1" x14ac:dyDescent="0.2">
      <c r="A94" s="10" t="s">
        <v>313</v>
      </c>
      <c r="B94" s="5" t="s">
        <v>314</v>
      </c>
      <c r="C94" s="5"/>
      <c r="D94" s="298"/>
      <c r="E94" s="5"/>
      <c r="F94" s="300"/>
      <c r="G94" s="295"/>
      <c r="H94" s="299"/>
    </row>
    <row r="95" spans="1:8" s="1" customFormat="1" ht="12.75" customHeight="1" x14ac:dyDescent="0.2">
      <c r="A95" s="2" t="s">
        <v>149</v>
      </c>
      <c r="B95" s="10" t="s">
        <v>332</v>
      </c>
      <c r="C95" s="5"/>
      <c r="D95" s="298"/>
      <c r="E95" s="298"/>
      <c r="F95" s="325"/>
      <c r="G95" s="295"/>
      <c r="H95" s="299"/>
    </row>
    <row r="96" spans="1:8" s="367" customFormat="1" ht="12" x14ac:dyDescent="0.2">
      <c r="A96" s="364" t="s">
        <v>345</v>
      </c>
      <c r="B96" s="364" t="s">
        <v>346</v>
      </c>
      <c r="C96" s="365"/>
      <c r="D96" s="366"/>
      <c r="E96" s="366"/>
      <c r="F96" s="366"/>
      <c r="G96" s="366"/>
    </row>
    <row r="97" spans="1:8" s="1" customFormat="1" ht="12.75" customHeight="1" x14ac:dyDescent="0.2">
      <c r="A97" s="2" t="s">
        <v>90</v>
      </c>
      <c r="B97" s="5" t="s">
        <v>91</v>
      </c>
      <c r="C97" s="5"/>
      <c r="D97" s="298"/>
      <c r="E97" s="338"/>
      <c r="F97" s="120"/>
      <c r="G97" s="295"/>
      <c r="H97" s="299"/>
    </row>
    <row r="98" spans="1:8" s="1" customFormat="1" ht="12.75" customHeight="1" x14ac:dyDescent="0.2">
      <c r="A98" s="2" t="s">
        <v>92</v>
      </c>
      <c r="B98" s="5" t="s">
        <v>93</v>
      </c>
      <c r="C98" s="5"/>
      <c r="D98" s="298"/>
      <c r="E98" s="338"/>
      <c r="F98" s="120"/>
      <c r="G98" s="295"/>
      <c r="H98" s="299"/>
    </row>
    <row r="99" spans="1:8" s="1" customFormat="1" ht="12.75" customHeight="1" x14ac:dyDescent="0.2">
      <c r="A99" s="2" t="s">
        <v>290</v>
      </c>
      <c r="B99" s="301"/>
      <c r="C99" s="132"/>
      <c r="D99" s="5"/>
      <c r="E99" s="5"/>
      <c r="F99" s="298"/>
      <c r="G99" s="295"/>
      <c r="H99" s="296"/>
    </row>
    <row r="100" spans="1:8" x14ac:dyDescent="0.2">
      <c r="A100" s="147"/>
      <c r="B100" s="147"/>
      <c r="C100" s="48"/>
    </row>
  </sheetData>
  <mergeCells count="12">
    <mergeCell ref="D37:E37"/>
    <mergeCell ref="D84:E84"/>
    <mergeCell ref="D85:E85"/>
    <mergeCell ref="A1:H1"/>
    <mergeCell ref="A2:H2"/>
    <mergeCell ref="A3:H3"/>
    <mergeCell ref="A4:H4"/>
    <mergeCell ref="A7:H7"/>
    <mergeCell ref="A10:E12"/>
    <mergeCell ref="H10:H11"/>
    <mergeCell ref="A6:H6"/>
    <mergeCell ref="A8:H8"/>
  </mergeCells>
  <printOptions horizontalCentered="1"/>
  <pageMargins left="0.7" right="0.7" top="0.25" bottom="0.25" header="0.3" footer="0.3"/>
  <pageSetup paperSize="14" scale="6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8CA5F1-589E-4DAC-944C-AEA271C3A281}">
  <sheetPr>
    <pageSetUpPr fitToPage="1"/>
  </sheetPr>
  <dimension ref="A1:N32"/>
  <sheetViews>
    <sheetView zoomScale="70" zoomScaleNormal="70" workbookViewId="0">
      <selection activeCell="E31" sqref="E31"/>
    </sheetView>
  </sheetViews>
  <sheetFormatPr defaultRowHeight="15" x14ac:dyDescent="0.25"/>
  <cols>
    <col min="1" max="1" width="5.42578125" customWidth="1"/>
    <col min="2" max="2" width="21.28515625" customWidth="1"/>
    <col min="3" max="3" width="13.7109375" customWidth="1"/>
    <col min="4" max="6" width="10.7109375" customWidth="1"/>
    <col min="7" max="7" width="13.140625" customWidth="1"/>
    <col min="8" max="10" width="10.7109375" customWidth="1"/>
    <col min="11" max="11" width="13" customWidth="1"/>
    <col min="12" max="14" width="10.7109375" customWidth="1"/>
  </cols>
  <sheetData>
    <row r="1" spans="1:14" s="18" customFormat="1" ht="14.25" x14ac:dyDescent="0.2">
      <c r="A1" s="1"/>
      <c r="B1" s="524" t="s">
        <v>0</v>
      </c>
      <c r="C1" s="524"/>
      <c r="D1" s="524"/>
      <c r="E1" s="524"/>
      <c r="F1" s="524"/>
      <c r="G1" s="524"/>
      <c r="H1" s="524"/>
      <c r="I1" s="524"/>
      <c r="J1" s="524"/>
      <c r="K1" s="524"/>
      <c r="L1" s="524"/>
      <c r="M1" s="524"/>
      <c r="N1" s="524"/>
    </row>
    <row r="2" spans="1:14" s="18" customFormat="1" ht="14.25" x14ac:dyDescent="0.2">
      <c r="A2" s="1"/>
      <c r="B2" s="524" t="s">
        <v>1</v>
      </c>
      <c r="C2" s="524"/>
      <c r="D2" s="524"/>
      <c r="E2" s="524"/>
      <c r="F2" s="524"/>
      <c r="G2" s="524"/>
      <c r="H2" s="524"/>
      <c r="I2" s="524"/>
      <c r="J2" s="524"/>
      <c r="K2" s="524"/>
      <c r="L2" s="524"/>
      <c r="M2" s="524"/>
      <c r="N2" s="524"/>
    </row>
    <row r="3" spans="1:14" s="18" customFormat="1" ht="14.25" x14ac:dyDescent="0.2">
      <c r="A3" s="1"/>
      <c r="B3" s="524" t="s">
        <v>178</v>
      </c>
      <c r="C3" s="524"/>
      <c r="D3" s="524"/>
      <c r="E3" s="524"/>
      <c r="F3" s="524"/>
      <c r="G3" s="524"/>
      <c r="H3" s="524"/>
      <c r="I3" s="524"/>
      <c r="J3" s="524"/>
      <c r="K3" s="524"/>
      <c r="L3" s="524"/>
      <c r="M3" s="524"/>
      <c r="N3" s="524"/>
    </row>
    <row r="4" spans="1:14" s="18" customFormat="1" ht="14.25" x14ac:dyDescent="0.2">
      <c r="A4" s="1"/>
      <c r="B4" s="524" t="s">
        <v>2</v>
      </c>
      <c r="C4" s="524"/>
      <c r="D4" s="524"/>
      <c r="E4" s="524"/>
      <c r="F4" s="524"/>
      <c r="G4" s="524"/>
      <c r="H4" s="524"/>
      <c r="I4" s="524"/>
      <c r="J4" s="524"/>
      <c r="K4" s="524"/>
      <c r="L4" s="524"/>
      <c r="M4" s="524"/>
      <c r="N4" s="524"/>
    </row>
    <row r="5" spans="1:14" s="18" customFormat="1" ht="14.25" x14ac:dyDescent="0.2">
      <c r="A5" s="1"/>
      <c r="B5" s="6"/>
      <c r="C5" s="6"/>
      <c r="D5" s="7"/>
      <c r="E5" s="6"/>
      <c r="F5" s="7"/>
      <c r="G5" s="302"/>
      <c r="H5" s="279"/>
      <c r="I5" s="1"/>
      <c r="J5" s="1"/>
      <c r="K5" s="1"/>
      <c r="L5" s="1"/>
      <c r="M5" s="1"/>
      <c r="N5" s="1"/>
    </row>
    <row r="6" spans="1:14" s="18" customFormat="1" ht="14.25" x14ac:dyDescent="0.2">
      <c r="A6" s="537" t="s">
        <v>369</v>
      </c>
      <c r="B6" s="537"/>
      <c r="C6" s="537"/>
      <c r="D6" s="537"/>
      <c r="E6" s="537"/>
      <c r="F6" s="537"/>
      <c r="G6" s="537"/>
      <c r="H6" s="537"/>
      <c r="I6" s="537"/>
      <c r="J6" s="537"/>
      <c r="K6" s="537"/>
      <c r="L6" s="537"/>
      <c r="M6" s="537"/>
      <c r="N6" s="537"/>
    </row>
    <row r="7" spans="1:14" s="18" customFormat="1" ht="14.25" x14ac:dyDescent="0.2">
      <c r="A7" s="537" t="s">
        <v>441</v>
      </c>
      <c r="B7" s="537"/>
      <c r="C7" s="537"/>
      <c r="D7" s="537"/>
      <c r="E7" s="537"/>
      <c r="F7" s="537"/>
      <c r="G7" s="537"/>
      <c r="H7" s="537"/>
      <c r="I7" s="537"/>
      <c r="J7" s="537"/>
      <c r="K7" s="537"/>
      <c r="L7" s="537"/>
      <c r="M7" s="537"/>
      <c r="N7" s="537"/>
    </row>
    <row r="8" spans="1:14" s="18" customFormat="1" ht="14.25" x14ac:dyDescent="0.2">
      <c r="A8" s="303"/>
      <c r="B8" s="304"/>
      <c r="C8" s="303"/>
      <c r="D8" s="303"/>
      <c r="E8" s="303"/>
      <c r="F8" s="303"/>
      <c r="G8" s="303"/>
      <c r="H8" s="303"/>
      <c r="I8" s="303"/>
      <c r="J8" s="303"/>
      <c r="K8" s="303"/>
      <c r="L8" s="303"/>
      <c r="M8" s="303"/>
      <c r="N8" s="303"/>
    </row>
    <row r="9" spans="1:14" s="305" customFormat="1" ht="14.25" x14ac:dyDescent="0.25">
      <c r="A9" s="538" t="s">
        <v>316</v>
      </c>
      <c r="B9" s="539"/>
      <c r="C9" s="540" t="s">
        <v>330</v>
      </c>
      <c r="D9" s="541"/>
      <c r="E9" s="541"/>
      <c r="F9" s="486"/>
      <c r="G9" s="540" t="s">
        <v>329</v>
      </c>
      <c r="H9" s="541"/>
      <c r="I9" s="541"/>
      <c r="J9" s="486"/>
      <c r="K9" s="540" t="s">
        <v>328</v>
      </c>
      <c r="L9" s="541"/>
      <c r="M9" s="541"/>
      <c r="N9" s="541"/>
    </row>
    <row r="10" spans="1:14" s="18" customFormat="1" ht="63.75" x14ac:dyDescent="0.2">
      <c r="A10" s="538"/>
      <c r="B10" s="539"/>
      <c r="C10" s="281" t="s">
        <v>317</v>
      </c>
      <c r="D10" s="281" t="s">
        <v>294</v>
      </c>
      <c r="E10" s="306" t="s">
        <v>318</v>
      </c>
      <c r="F10" s="307" t="s">
        <v>319</v>
      </c>
      <c r="G10" s="281" t="s">
        <v>317</v>
      </c>
      <c r="H10" s="281" t="s">
        <v>294</v>
      </c>
      <c r="I10" s="306" t="s">
        <v>318</v>
      </c>
      <c r="J10" s="306" t="s">
        <v>319</v>
      </c>
      <c r="K10" s="281" t="s">
        <v>317</v>
      </c>
      <c r="L10" s="281" t="s">
        <v>294</v>
      </c>
      <c r="M10" s="306" t="s">
        <v>318</v>
      </c>
      <c r="N10" s="307" t="s">
        <v>319</v>
      </c>
    </row>
    <row r="11" spans="1:14" s="18" customFormat="1" ht="14.25" x14ac:dyDescent="0.2">
      <c r="A11" s="303"/>
      <c r="B11" s="304"/>
      <c r="C11" s="308"/>
      <c r="D11" s="308"/>
      <c r="E11" s="308"/>
      <c r="F11" s="308"/>
      <c r="G11" s="309"/>
      <c r="H11" s="309"/>
      <c r="I11" s="309"/>
      <c r="J11" s="309"/>
      <c r="K11" s="309"/>
      <c r="L11" s="309"/>
      <c r="M11" s="309"/>
      <c r="N11" s="309"/>
    </row>
    <row r="12" spans="1:14" s="310" customFormat="1" ht="12.75" x14ac:dyDescent="0.2">
      <c r="A12" s="310" t="s">
        <v>94</v>
      </c>
      <c r="C12" s="311">
        <v>5356734804</v>
      </c>
      <c r="D12" s="312">
        <v>100</v>
      </c>
      <c r="E12" s="312">
        <v>-3.4296387351460567</v>
      </c>
      <c r="F12" s="312">
        <v>-1.3887575495277638</v>
      </c>
      <c r="G12" s="311">
        <v>6045941073</v>
      </c>
      <c r="H12" s="312">
        <v>100</v>
      </c>
      <c r="I12" s="312">
        <v>-4</v>
      </c>
      <c r="J12" s="312">
        <v>9</v>
      </c>
      <c r="K12" s="311">
        <v>6159152485</v>
      </c>
      <c r="L12" s="312">
        <v>100</v>
      </c>
      <c r="M12" s="312">
        <v>2</v>
      </c>
      <c r="N12" s="312">
        <v>15</v>
      </c>
    </row>
    <row r="13" spans="1:14" s="59" customFormat="1" ht="12.75" x14ac:dyDescent="0.2">
      <c r="C13" s="313"/>
      <c r="D13" s="314"/>
      <c r="E13" s="314"/>
      <c r="F13" s="314"/>
      <c r="G13" s="313"/>
      <c r="H13" s="314"/>
      <c r="I13" s="314"/>
      <c r="J13" s="314"/>
      <c r="K13" s="313"/>
      <c r="L13" s="314"/>
      <c r="M13" s="314"/>
      <c r="N13" s="314"/>
    </row>
    <row r="14" spans="1:14" s="310" customFormat="1" ht="39" customHeight="1" x14ac:dyDescent="0.2">
      <c r="A14" s="542" t="s">
        <v>320</v>
      </c>
      <c r="B14" s="542"/>
      <c r="C14" s="311">
        <v>1761868</v>
      </c>
      <c r="D14" s="312">
        <v>3.2890707949259905E-2</v>
      </c>
      <c r="E14" s="312">
        <v>-37.958811706028094</v>
      </c>
      <c r="F14" s="312">
        <v>-40.004685569671281</v>
      </c>
      <c r="G14" s="311">
        <v>1328374</v>
      </c>
      <c r="H14" s="312">
        <v>2.1971335544970171E-2</v>
      </c>
      <c r="I14" s="312">
        <v>24</v>
      </c>
      <c r="J14" s="312">
        <v>-53</v>
      </c>
      <c r="K14" s="311">
        <v>952650</v>
      </c>
      <c r="L14" s="312">
        <v>1.5467225439215604E-2</v>
      </c>
      <c r="M14" s="312">
        <v>-28</v>
      </c>
      <c r="N14" s="312">
        <v>-46</v>
      </c>
    </row>
    <row r="15" spans="1:14" s="59" customFormat="1" ht="12.75" x14ac:dyDescent="0.2">
      <c r="A15" s="315"/>
      <c r="B15" s="315"/>
      <c r="C15" s="313"/>
      <c r="D15" s="314"/>
      <c r="E15" s="314"/>
      <c r="F15" s="314"/>
      <c r="G15" s="313"/>
      <c r="H15" s="314"/>
      <c r="I15" s="314"/>
      <c r="J15" s="314"/>
      <c r="K15" s="313"/>
      <c r="L15" s="314"/>
      <c r="M15" s="314"/>
      <c r="N15" s="314"/>
    </row>
    <row r="16" spans="1:14" s="59" customFormat="1" ht="12.75" x14ac:dyDescent="0.2">
      <c r="B16" s="316" t="s">
        <v>321</v>
      </c>
      <c r="C16" s="317">
        <v>6500</v>
      </c>
      <c r="D16" s="318">
        <v>0.36892661652291769</v>
      </c>
      <c r="E16" s="318">
        <v>333.33333333333331</v>
      </c>
      <c r="F16" s="318" t="s">
        <v>149</v>
      </c>
      <c r="G16" s="317" t="s">
        <v>148</v>
      </c>
      <c r="H16" s="318" t="s">
        <v>149</v>
      </c>
      <c r="I16" s="318" t="s">
        <v>149</v>
      </c>
      <c r="J16" s="314">
        <v>-100</v>
      </c>
      <c r="K16" s="317" t="s">
        <v>148</v>
      </c>
      <c r="L16" s="318" t="s">
        <v>149</v>
      </c>
      <c r="M16" s="318" t="s">
        <v>149</v>
      </c>
      <c r="N16" s="314">
        <v>-100</v>
      </c>
    </row>
    <row r="17" spans="1:14" s="59" customFormat="1" ht="12.75" x14ac:dyDescent="0.2">
      <c r="B17" s="316" t="s">
        <v>322</v>
      </c>
      <c r="C17" s="317" t="s">
        <v>148</v>
      </c>
      <c r="D17" s="318" t="s">
        <v>149</v>
      </c>
      <c r="E17" s="318" t="s">
        <v>149</v>
      </c>
      <c r="F17" s="318" t="s">
        <v>149</v>
      </c>
      <c r="G17" s="317" t="s">
        <v>148</v>
      </c>
      <c r="H17" s="318" t="s">
        <v>149</v>
      </c>
      <c r="I17" s="318" t="s">
        <v>149</v>
      </c>
      <c r="J17" s="318" t="s">
        <v>149</v>
      </c>
      <c r="K17" s="317">
        <v>6476</v>
      </c>
      <c r="L17" s="318">
        <v>0.6797879599013279</v>
      </c>
      <c r="M17" s="318" t="s">
        <v>149</v>
      </c>
      <c r="N17" s="318" t="s">
        <v>149</v>
      </c>
    </row>
    <row r="18" spans="1:14" s="59" customFormat="1" ht="12.75" x14ac:dyDescent="0.2">
      <c r="B18" s="316" t="s">
        <v>323</v>
      </c>
      <c r="C18" s="317">
        <v>20472</v>
      </c>
      <c r="D18" s="318">
        <v>1.1619485682241801</v>
      </c>
      <c r="E18" s="318">
        <v>-82.774491573199157</v>
      </c>
      <c r="F18" s="318" t="s">
        <v>149</v>
      </c>
      <c r="G18" s="317" t="s">
        <v>148</v>
      </c>
      <c r="H18" s="318" t="s">
        <v>149</v>
      </c>
      <c r="I18" s="318" t="s">
        <v>149</v>
      </c>
      <c r="J18" s="318">
        <v>-100</v>
      </c>
      <c r="K18" s="317" t="s">
        <v>148</v>
      </c>
      <c r="L18" s="318" t="s">
        <v>149</v>
      </c>
      <c r="M18" s="318" t="s">
        <v>149</v>
      </c>
      <c r="N18" s="314">
        <v>-100</v>
      </c>
    </row>
    <row r="19" spans="1:14" s="59" customFormat="1" ht="12.75" x14ac:dyDescent="0.2">
      <c r="B19" s="316" t="s">
        <v>324</v>
      </c>
      <c r="C19" s="317">
        <v>74</v>
      </c>
      <c r="D19" s="318">
        <v>4.2000876342609093E-3</v>
      </c>
      <c r="E19" s="318" t="s">
        <v>149</v>
      </c>
      <c r="F19" s="318" t="s">
        <v>149</v>
      </c>
      <c r="G19" s="317" t="s">
        <v>148</v>
      </c>
      <c r="H19" s="318" t="s">
        <v>149</v>
      </c>
      <c r="I19" s="318" t="s">
        <v>149</v>
      </c>
      <c r="J19" s="318" t="s">
        <v>149</v>
      </c>
      <c r="K19" s="317" t="s">
        <v>148</v>
      </c>
      <c r="L19" s="318" t="s">
        <v>149</v>
      </c>
      <c r="M19" s="318" t="s">
        <v>149</v>
      </c>
      <c r="N19" s="318">
        <v>-100</v>
      </c>
    </row>
    <row r="20" spans="1:14" s="59" customFormat="1" ht="12.75" x14ac:dyDescent="0.2">
      <c r="B20" s="316" t="s">
        <v>325</v>
      </c>
      <c r="C20" s="317">
        <v>12972</v>
      </c>
      <c r="D20" s="318">
        <v>0.73626401069773673</v>
      </c>
      <c r="E20" s="318" t="s">
        <v>149</v>
      </c>
      <c r="F20" s="318" t="s">
        <v>149</v>
      </c>
      <c r="G20" s="317" t="s">
        <v>148</v>
      </c>
      <c r="H20" s="318" t="s">
        <v>149</v>
      </c>
      <c r="I20" s="318" t="s">
        <v>149</v>
      </c>
      <c r="J20" s="318" t="s">
        <v>149</v>
      </c>
      <c r="K20" s="317" t="s">
        <v>148</v>
      </c>
      <c r="L20" s="318" t="s">
        <v>149</v>
      </c>
      <c r="M20" s="318" t="s">
        <v>149</v>
      </c>
      <c r="N20" s="318">
        <v>-100</v>
      </c>
    </row>
    <row r="21" spans="1:14" s="59" customFormat="1" ht="12.75" x14ac:dyDescent="0.2">
      <c r="B21" s="316" t="s">
        <v>326</v>
      </c>
      <c r="C21" s="313">
        <v>1230302</v>
      </c>
      <c r="D21" s="318">
        <v>69.829408332519805</v>
      </c>
      <c r="E21" s="314">
        <v>60.445433252826007</v>
      </c>
      <c r="F21" s="314">
        <v>-56.911969998480025</v>
      </c>
      <c r="G21" s="313">
        <v>310166</v>
      </c>
      <c r="H21" s="318">
        <v>23.3</v>
      </c>
      <c r="I21" s="314">
        <v>-8</v>
      </c>
      <c r="J21" s="314">
        <v>-60</v>
      </c>
      <c r="K21" s="313">
        <v>230127</v>
      </c>
      <c r="L21" s="318">
        <v>24.156510785703038</v>
      </c>
      <c r="M21" s="314">
        <v>-26</v>
      </c>
      <c r="N21" s="314">
        <v>-81</v>
      </c>
    </row>
    <row r="22" spans="1:14" s="59" customFormat="1" ht="12.75" x14ac:dyDescent="0.2">
      <c r="B22" s="316" t="s">
        <v>327</v>
      </c>
      <c r="C22" s="313">
        <v>491548</v>
      </c>
      <c r="D22" s="318">
        <v>27.899252384401102</v>
      </c>
      <c r="E22" s="314">
        <v>-74.827071442654599</v>
      </c>
      <c r="F22" s="318">
        <v>504.20876662487399</v>
      </c>
      <c r="G22" s="313">
        <v>1018208</v>
      </c>
      <c r="H22" s="318">
        <v>76.7</v>
      </c>
      <c r="I22" s="314">
        <v>39</v>
      </c>
      <c r="J22" s="318">
        <v>-48</v>
      </c>
      <c r="K22" s="313">
        <v>716047</v>
      </c>
      <c r="L22" s="318">
        <v>75.163701254395633</v>
      </c>
      <c r="M22" s="314">
        <v>-30</v>
      </c>
      <c r="N22" s="314">
        <v>46</v>
      </c>
    </row>
    <row r="23" spans="1:14" s="18" customFormat="1" ht="14.25" x14ac:dyDescent="0.2">
      <c r="A23" s="319"/>
      <c r="B23" s="320"/>
      <c r="C23" s="319"/>
      <c r="D23" s="319"/>
      <c r="E23" s="319"/>
      <c r="F23" s="319"/>
      <c r="G23" s="319"/>
      <c r="H23" s="319"/>
      <c r="I23" s="319"/>
      <c r="J23" s="319"/>
      <c r="K23" s="319"/>
      <c r="L23" s="321"/>
      <c r="M23" s="321"/>
      <c r="N23" s="321"/>
    </row>
    <row r="24" spans="1:14" s="18" customFormat="1" ht="14.25" x14ac:dyDescent="0.2">
      <c r="A24" s="303"/>
      <c r="B24" s="304"/>
      <c r="C24" s="303"/>
      <c r="D24" s="303"/>
      <c r="E24" s="303"/>
      <c r="F24" s="303"/>
      <c r="G24" s="303"/>
      <c r="H24" s="303"/>
      <c r="I24" s="303"/>
      <c r="J24" s="303"/>
      <c r="K24" s="303"/>
      <c r="L24" s="303"/>
      <c r="M24" s="303"/>
      <c r="N24" s="303"/>
    </row>
    <row r="25" spans="1:14" s="18" customFormat="1" ht="14.25" x14ac:dyDescent="0.2">
      <c r="A25" s="10" t="s">
        <v>174</v>
      </c>
      <c r="B25" s="5"/>
      <c r="C25" s="5"/>
      <c r="D25" s="5"/>
      <c r="E25" s="5"/>
      <c r="F25" s="298"/>
      <c r="G25" s="5"/>
      <c r="H25" s="300"/>
      <c r="I25" s="322"/>
      <c r="J25" s="323"/>
      <c r="K25" s="324"/>
      <c r="L25" s="1"/>
      <c r="M25" s="1"/>
      <c r="N25" s="1"/>
    </row>
    <row r="26" spans="1:14" s="18" customFormat="1" ht="14.25" x14ac:dyDescent="0.2">
      <c r="A26" s="2" t="s">
        <v>148</v>
      </c>
      <c r="B26" s="5" t="s">
        <v>150</v>
      </c>
      <c r="C26" s="5"/>
      <c r="D26" s="298"/>
      <c r="E26" s="5"/>
      <c r="F26" s="300"/>
      <c r="G26" s="322"/>
      <c r="H26" s="325"/>
      <c r="I26" s="5"/>
      <c r="J26" s="5"/>
      <c r="K26" s="5"/>
      <c r="L26" s="1"/>
      <c r="M26" s="1"/>
      <c r="N26" s="1"/>
    </row>
    <row r="27" spans="1:14" s="18" customFormat="1" ht="14.25" x14ac:dyDescent="0.2">
      <c r="A27" s="2" t="s">
        <v>149</v>
      </c>
      <c r="B27" s="10" t="s">
        <v>312</v>
      </c>
      <c r="C27" s="134"/>
      <c r="D27" s="119"/>
      <c r="E27" s="134"/>
      <c r="F27" s="119"/>
      <c r="G27" s="326"/>
      <c r="H27" s="119"/>
      <c r="I27" s="119"/>
      <c r="J27" s="119"/>
      <c r="K27" s="119"/>
      <c r="L27" s="1"/>
      <c r="M27" s="1"/>
      <c r="N27" s="1"/>
    </row>
    <row r="28" spans="1:14" s="1" customFormat="1" ht="12.75" x14ac:dyDescent="0.2">
      <c r="A28" s="10" t="s">
        <v>313</v>
      </c>
      <c r="B28" s="5" t="s">
        <v>314</v>
      </c>
      <c r="C28" s="5"/>
      <c r="D28" s="298"/>
      <c r="E28" s="5"/>
      <c r="F28" s="300"/>
      <c r="G28" s="294"/>
      <c r="H28" s="295"/>
      <c r="I28" s="296"/>
      <c r="J28" s="299"/>
    </row>
    <row r="29" spans="1:14" s="5" customFormat="1" ht="12" x14ac:dyDescent="0.2">
      <c r="A29" s="10" t="s">
        <v>307</v>
      </c>
      <c r="B29" s="5" t="s">
        <v>315</v>
      </c>
      <c r="C29" s="134"/>
      <c r="D29" s="119"/>
      <c r="E29" s="134"/>
      <c r="F29" s="298"/>
      <c r="H29" s="327"/>
      <c r="I29" s="328"/>
      <c r="J29" s="329"/>
    </row>
    <row r="30" spans="1:14" s="18" customFormat="1" ht="14.25" x14ac:dyDescent="0.2">
      <c r="A30" s="2" t="s">
        <v>90</v>
      </c>
      <c r="B30" s="5" t="s">
        <v>91</v>
      </c>
      <c r="C30" s="5"/>
      <c r="D30" s="298"/>
      <c r="E30" s="5"/>
      <c r="F30" s="300"/>
      <c r="G30" s="330"/>
      <c r="H30" s="120"/>
      <c r="I30" s="5"/>
      <c r="J30" s="5"/>
      <c r="K30" s="5"/>
      <c r="L30" s="1"/>
      <c r="M30" s="1"/>
      <c r="N30" s="1"/>
    </row>
    <row r="31" spans="1:14" s="18" customFormat="1" ht="14.25" x14ac:dyDescent="0.2">
      <c r="A31" s="2" t="s">
        <v>92</v>
      </c>
      <c r="B31" s="5" t="s">
        <v>93</v>
      </c>
      <c r="C31" s="5"/>
      <c r="D31" s="298"/>
      <c r="E31" s="5"/>
      <c r="F31" s="300"/>
      <c r="G31" s="330"/>
      <c r="H31" s="120"/>
      <c r="I31" s="5"/>
      <c r="J31" s="5"/>
      <c r="K31" s="5"/>
      <c r="L31" s="1"/>
      <c r="M31" s="1"/>
      <c r="N31" s="1"/>
    </row>
    <row r="32" spans="1:14" s="18" customFormat="1" ht="14.25" x14ac:dyDescent="0.2">
      <c r="A32" s="2" t="s">
        <v>290</v>
      </c>
      <c r="B32" s="331"/>
      <c r="C32" s="332"/>
      <c r="D32" s="1"/>
      <c r="E32" s="1"/>
      <c r="F32" s="295"/>
      <c r="G32" s="1"/>
      <c r="H32" s="333"/>
      <c r="I32" s="334"/>
      <c r="J32" s="335"/>
      <c r="K32" s="1"/>
      <c r="L32" s="1"/>
      <c r="M32" s="1"/>
      <c r="N32" s="1"/>
    </row>
  </sheetData>
  <mergeCells count="11">
    <mergeCell ref="A9:B10"/>
    <mergeCell ref="C9:F9"/>
    <mergeCell ref="G9:J9"/>
    <mergeCell ref="K9:N9"/>
    <mergeCell ref="A14:B14"/>
    <mergeCell ref="A7:N7"/>
    <mergeCell ref="B1:N1"/>
    <mergeCell ref="B2:N2"/>
    <mergeCell ref="B3:N3"/>
    <mergeCell ref="B4:N4"/>
    <mergeCell ref="A6:N6"/>
  </mergeCells>
  <pageMargins left="0.7" right="0.7" top="0.75" bottom="0.75" header="0.3" footer="0.3"/>
  <pageSetup paperSize="9" scale="80"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BB7B82-FCD2-422A-8205-978A661D68D5}">
  <sheetPr>
    <pageSetUpPr fitToPage="1"/>
  </sheetPr>
  <dimension ref="A1:Z62"/>
  <sheetViews>
    <sheetView topLeftCell="A16" zoomScale="70" zoomScaleNormal="70" workbookViewId="0">
      <selection activeCell="A43" sqref="A43:A49"/>
    </sheetView>
  </sheetViews>
  <sheetFormatPr defaultColWidth="9.140625" defaultRowHeight="12.75" x14ac:dyDescent="0.2"/>
  <cols>
    <col min="1" max="1" width="4.85546875" style="13" customWidth="1"/>
    <col min="2" max="2" width="30" style="27" customWidth="1"/>
    <col min="3" max="3" width="14" style="30" customWidth="1"/>
    <col min="4" max="4" width="9.42578125" style="26" bestFit="1" customWidth="1"/>
    <col min="5" max="5" width="11" style="24" bestFit="1" customWidth="1"/>
    <col min="6" max="6" width="9.42578125" style="26" bestFit="1" customWidth="1"/>
    <col min="7" max="7" width="12.7109375" style="53" bestFit="1" customWidth="1"/>
    <col min="8" max="8" width="9.42578125" style="26" bestFit="1" customWidth="1"/>
    <col min="9" max="9" width="11.7109375" style="53" bestFit="1" customWidth="1"/>
    <col min="10" max="10" width="9.42578125" style="83" bestFit="1" customWidth="1"/>
    <col min="11" max="11" width="12.140625" style="26" customWidth="1"/>
    <col min="12" max="12" width="13.42578125" style="26" customWidth="1"/>
    <col min="13" max="16384" width="9.140625" style="13"/>
  </cols>
  <sheetData>
    <row r="1" spans="1:13" s="1" customFormat="1" x14ac:dyDescent="0.2">
      <c r="A1" s="484" t="s">
        <v>0</v>
      </c>
      <c r="B1" s="484"/>
      <c r="C1" s="484"/>
      <c r="D1" s="484"/>
      <c r="E1" s="484"/>
      <c r="F1" s="484"/>
      <c r="G1" s="484"/>
      <c r="H1" s="484"/>
      <c r="I1" s="484"/>
      <c r="J1" s="484"/>
      <c r="K1" s="484"/>
      <c r="L1" s="484"/>
    </row>
    <row r="2" spans="1:13" s="1" customFormat="1" x14ac:dyDescent="0.2">
      <c r="A2" s="484" t="s">
        <v>1</v>
      </c>
      <c r="B2" s="484"/>
      <c r="C2" s="484"/>
      <c r="D2" s="484"/>
      <c r="E2" s="484"/>
      <c r="F2" s="484"/>
      <c r="G2" s="484"/>
      <c r="H2" s="484"/>
      <c r="I2" s="484"/>
      <c r="J2" s="484"/>
      <c r="K2" s="484"/>
      <c r="L2" s="484"/>
    </row>
    <row r="3" spans="1:13" s="1" customFormat="1" x14ac:dyDescent="0.2">
      <c r="A3" s="484" t="s">
        <v>178</v>
      </c>
      <c r="B3" s="484"/>
      <c r="C3" s="484"/>
      <c r="D3" s="484"/>
      <c r="E3" s="484"/>
      <c r="F3" s="484"/>
      <c r="G3" s="484"/>
      <c r="H3" s="484"/>
      <c r="I3" s="484"/>
      <c r="J3" s="484"/>
      <c r="K3" s="484"/>
      <c r="L3" s="484"/>
    </row>
    <row r="4" spans="1:13" s="1" customFormat="1" x14ac:dyDescent="0.2">
      <c r="A4" s="484" t="s">
        <v>2</v>
      </c>
      <c r="B4" s="484"/>
      <c r="C4" s="484"/>
      <c r="D4" s="484"/>
      <c r="E4" s="484"/>
      <c r="F4" s="484"/>
      <c r="G4" s="484"/>
      <c r="H4" s="484"/>
      <c r="I4" s="484"/>
      <c r="J4" s="484"/>
      <c r="K4" s="484"/>
      <c r="L4" s="484"/>
    </row>
    <row r="5" spans="1:13" s="30" customFormat="1" ht="12.75" customHeight="1" x14ac:dyDescent="0.2">
      <c r="A5" s="32"/>
      <c r="B5" s="32"/>
      <c r="C5" s="32"/>
      <c r="D5" s="60"/>
      <c r="E5" s="32"/>
      <c r="F5" s="60"/>
      <c r="G5" s="61"/>
      <c r="H5" s="60"/>
      <c r="I5" s="61"/>
      <c r="J5" s="60"/>
      <c r="K5" s="60"/>
      <c r="L5" s="60"/>
    </row>
    <row r="6" spans="1:13" s="1" customFormat="1" ht="12.75" customHeight="1" x14ac:dyDescent="0.2">
      <c r="A6" s="547" t="s">
        <v>442</v>
      </c>
      <c r="B6" s="516"/>
      <c r="C6" s="516"/>
      <c r="D6" s="516"/>
      <c r="E6" s="516"/>
      <c r="F6" s="516"/>
      <c r="G6" s="516"/>
      <c r="H6" s="516"/>
      <c r="I6" s="516"/>
      <c r="J6" s="516"/>
      <c r="K6" s="516"/>
      <c r="L6" s="516"/>
    </row>
    <row r="7" spans="1:13" s="1" customFormat="1" ht="12.75" customHeight="1" x14ac:dyDescent="0.2">
      <c r="A7" s="548" t="s">
        <v>441</v>
      </c>
      <c r="B7" s="548"/>
      <c r="C7" s="548"/>
      <c r="D7" s="548"/>
      <c r="E7" s="548"/>
      <c r="F7" s="548"/>
      <c r="G7" s="548"/>
      <c r="H7" s="548"/>
      <c r="I7" s="548"/>
      <c r="J7" s="548"/>
      <c r="K7" s="548"/>
      <c r="L7" s="548"/>
    </row>
    <row r="8" spans="1:13" s="30" customFormat="1" x14ac:dyDescent="0.2">
      <c r="A8" s="62"/>
      <c r="B8" s="32"/>
      <c r="C8" s="32"/>
      <c r="D8" s="60"/>
      <c r="E8" s="32"/>
      <c r="F8" s="60"/>
      <c r="G8" s="61"/>
      <c r="H8" s="60"/>
      <c r="I8" s="61"/>
      <c r="J8" s="60"/>
      <c r="K8" s="60"/>
      <c r="L8" s="60"/>
    </row>
    <row r="9" spans="1:13" s="50" customFormat="1" ht="26.45" customHeight="1" x14ac:dyDescent="0.2">
      <c r="A9" s="508" t="s">
        <v>151</v>
      </c>
      <c r="B9" s="489"/>
      <c r="C9" s="544" t="s">
        <v>334</v>
      </c>
      <c r="D9" s="544"/>
      <c r="E9" s="544"/>
      <c r="F9" s="544"/>
      <c r="G9" s="543">
        <v>2022</v>
      </c>
      <c r="H9" s="543"/>
      <c r="I9" s="543"/>
      <c r="J9" s="543"/>
      <c r="K9" s="545" t="s">
        <v>333</v>
      </c>
      <c r="L9" s="546"/>
    </row>
    <row r="10" spans="1:13" s="50" customFormat="1" ht="25.5" x14ac:dyDescent="0.2">
      <c r="A10" s="486"/>
      <c r="B10" s="489"/>
      <c r="C10" s="340" t="s">
        <v>279</v>
      </c>
      <c r="D10" s="341" t="s">
        <v>294</v>
      </c>
      <c r="E10" s="342" t="s">
        <v>280</v>
      </c>
      <c r="F10" s="341" t="s">
        <v>294</v>
      </c>
      <c r="G10" s="340" t="s">
        <v>277</v>
      </c>
      <c r="H10" s="341" t="s">
        <v>294</v>
      </c>
      <c r="I10" s="342" t="s">
        <v>278</v>
      </c>
      <c r="J10" s="341" t="s">
        <v>294</v>
      </c>
      <c r="K10" s="63" t="s">
        <v>152</v>
      </c>
      <c r="L10" s="64" t="s">
        <v>6</v>
      </c>
    </row>
    <row r="11" spans="1:13" ht="15.6" customHeight="1" x14ac:dyDescent="0.2">
      <c r="A11" s="486"/>
      <c r="B11" s="489"/>
      <c r="C11" s="234" t="s">
        <v>9</v>
      </c>
      <c r="D11" s="343" t="s">
        <v>10</v>
      </c>
      <c r="E11" s="234" t="s">
        <v>11</v>
      </c>
      <c r="F11" s="343" t="s">
        <v>12</v>
      </c>
      <c r="G11" s="234" t="s">
        <v>13</v>
      </c>
      <c r="H11" s="343" t="s">
        <v>14</v>
      </c>
      <c r="I11" s="234" t="s">
        <v>15</v>
      </c>
      <c r="J11" s="343" t="s">
        <v>16</v>
      </c>
      <c r="K11" s="343" t="s">
        <v>153</v>
      </c>
      <c r="L11" s="236" t="s">
        <v>154</v>
      </c>
    </row>
    <row r="12" spans="1:13" x14ac:dyDescent="0.2">
      <c r="A12" s="33"/>
      <c r="B12" s="33"/>
      <c r="C12" s="176"/>
      <c r="D12" s="177"/>
      <c r="E12" s="176"/>
      <c r="F12" s="177"/>
      <c r="G12" s="176"/>
      <c r="H12" s="177"/>
      <c r="I12" s="176"/>
      <c r="J12" s="177"/>
      <c r="K12" s="177"/>
      <c r="L12" s="177"/>
    </row>
    <row r="13" spans="1:13" s="68" customFormat="1" x14ac:dyDescent="0.2">
      <c r="A13" s="65"/>
      <c r="B13" s="54" t="s">
        <v>94</v>
      </c>
      <c r="C13" s="66">
        <v>5356734804</v>
      </c>
      <c r="D13" s="291">
        <v>99.999999999999986</v>
      </c>
      <c r="E13" s="66">
        <v>10903710847</v>
      </c>
      <c r="F13" s="290">
        <v>99.999999999999986</v>
      </c>
      <c r="G13" s="66">
        <v>6159152485</v>
      </c>
      <c r="H13" s="291">
        <v>99.999999999999986</v>
      </c>
      <c r="I13" s="66">
        <v>12205093558</v>
      </c>
      <c r="J13" s="291">
        <v>100</v>
      </c>
      <c r="K13" s="271">
        <v>14.979604373933464</v>
      </c>
      <c r="L13" s="271">
        <v>11.935227641863388</v>
      </c>
    </row>
    <row r="14" spans="1:13" s="68" customFormat="1" x14ac:dyDescent="0.2">
      <c r="A14" s="65"/>
      <c r="B14" s="54"/>
      <c r="C14" s="66"/>
      <c r="D14" s="291"/>
      <c r="E14" s="66"/>
      <c r="F14" s="290"/>
      <c r="G14" s="66"/>
      <c r="H14" s="291"/>
      <c r="I14" s="66"/>
      <c r="J14" s="291"/>
      <c r="K14" s="271"/>
      <c r="L14" s="271"/>
    </row>
    <row r="15" spans="1:13" x14ac:dyDescent="0.2">
      <c r="A15" s="50"/>
      <c r="B15" s="55" t="s">
        <v>155</v>
      </c>
      <c r="C15" s="69">
        <f>SUM(C17:C26)</f>
        <v>4354343686</v>
      </c>
      <c r="D15" s="290">
        <f>C15/C13*100</f>
        <v>81.287273783807805</v>
      </c>
      <c r="E15" s="69">
        <f>SUM(E17:E26)</f>
        <v>8962302558</v>
      </c>
      <c r="F15" s="290">
        <f>E15/E13*100</f>
        <v>82.194976405356982</v>
      </c>
      <c r="G15" s="69">
        <f>SUM(G17:G26)</f>
        <v>5052511651</v>
      </c>
      <c r="H15" s="290">
        <f>G15/G13*100</f>
        <v>82.032579373621402</v>
      </c>
      <c r="I15" s="69">
        <f>SUM(I17:I26)</f>
        <v>10027534057</v>
      </c>
      <c r="J15" s="290">
        <f>I15/I13*100</f>
        <v>82.158600500258444</v>
      </c>
      <c r="K15" s="271">
        <f>(G15-C15)/C15*100</f>
        <v>16.033827721149706</v>
      </c>
      <c r="L15" s="271">
        <f>(I15-E15)/E15*100</f>
        <v>11.885690001049392</v>
      </c>
      <c r="M15" s="25"/>
    </row>
    <row r="16" spans="1:13" x14ac:dyDescent="0.2">
      <c r="A16" s="50"/>
      <c r="B16" s="24"/>
      <c r="C16" s="71"/>
      <c r="D16" s="225"/>
      <c r="E16" s="71"/>
      <c r="F16" s="289"/>
      <c r="G16" s="70"/>
      <c r="H16" s="225"/>
      <c r="I16" s="71"/>
      <c r="J16" s="225"/>
      <c r="K16" s="225"/>
      <c r="L16" s="225"/>
    </row>
    <row r="17" spans="1:13" ht="14.25" x14ac:dyDescent="0.2">
      <c r="A17" s="50">
        <v>1</v>
      </c>
      <c r="B17" s="29" t="s">
        <v>284</v>
      </c>
      <c r="C17" s="72">
        <v>907277902</v>
      </c>
      <c r="D17" s="289">
        <v>16.937144271590864</v>
      </c>
      <c r="E17" s="72">
        <v>1765852684</v>
      </c>
      <c r="F17" s="289">
        <v>16.194969848139813</v>
      </c>
      <c r="G17" s="70">
        <v>966660096</v>
      </c>
      <c r="H17" s="289">
        <v>15.694693358448324</v>
      </c>
      <c r="I17" s="72">
        <v>1901450109</v>
      </c>
      <c r="J17" s="289">
        <v>15.579152261013746</v>
      </c>
      <c r="K17" s="225">
        <v>6.5450942725594929</v>
      </c>
      <c r="L17" s="225">
        <v>7.678863940838232</v>
      </c>
      <c r="M17" s="30"/>
    </row>
    <row r="18" spans="1:13" ht="14.25" x14ac:dyDescent="0.2">
      <c r="A18" s="50">
        <v>2</v>
      </c>
      <c r="B18" s="29" t="s">
        <v>285</v>
      </c>
      <c r="C18" s="76">
        <v>884874071</v>
      </c>
      <c r="D18" s="289">
        <v>16.518907569201367</v>
      </c>
      <c r="E18" s="72">
        <v>1699991994</v>
      </c>
      <c r="F18" s="289">
        <v>15.590948970072224</v>
      </c>
      <c r="G18" s="70">
        <v>900019130</v>
      </c>
      <c r="H18" s="289">
        <v>14.612710631729067</v>
      </c>
      <c r="I18" s="72">
        <v>1728350784</v>
      </c>
      <c r="J18" s="289">
        <v>14.16089746290497</v>
      </c>
      <c r="K18" s="225">
        <v>1.7115496426383547</v>
      </c>
      <c r="L18" s="225">
        <v>1.6681719737557721</v>
      </c>
      <c r="M18" s="30"/>
    </row>
    <row r="19" spans="1:13" x14ac:dyDescent="0.2">
      <c r="A19" s="50">
        <v>3</v>
      </c>
      <c r="B19" s="29" t="s">
        <v>156</v>
      </c>
      <c r="C19" s="70">
        <v>646658481</v>
      </c>
      <c r="D19" s="289">
        <v>12.071877825968254</v>
      </c>
      <c r="E19" s="70">
        <v>1475656668</v>
      </c>
      <c r="F19" s="289">
        <v>13.533527151501875</v>
      </c>
      <c r="G19" s="70">
        <v>805923033</v>
      </c>
      <c r="H19" s="289">
        <v>13.084966396963624</v>
      </c>
      <c r="I19" s="72">
        <v>1691613376</v>
      </c>
      <c r="J19" s="289">
        <v>13.859896837015299</v>
      </c>
      <c r="K19" s="225">
        <v>24.628850727158415</v>
      </c>
      <c r="L19" s="225">
        <v>14.634617433924667</v>
      </c>
      <c r="M19" s="30"/>
    </row>
    <row r="20" spans="1:13" x14ac:dyDescent="0.2">
      <c r="A20" s="50">
        <v>4</v>
      </c>
      <c r="B20" s="29" t="s">
        <v>157</v>
      </c>
      <c r="C20" s="70">
        <v>660396403</v>
      </c>
      <c r="D20" s="289">
        <v>12.32833857122937</v>
      </c>
      <c r="E20" s="70">
        <v>1372862051</v>
      </c>
      <c r="F20" s="289">
        <v>12.590778224623623</v>
      </c>
      <c r="G20" s="70">
        <v>782940570</v>
      </c>
      <c r="H20" s="289">
        <v>12.711823126749556</v>
      </c>
      <c r="I20" s="72">
        <v>1521883206</v>
      </c>
      <c r="J20" s="289">
        <v>12.46924653848688</v>
      </c>
      <c r="K20" s="225">
        <v>18.556153007998731</v>
      </c>
      <c r="L20" s="225">
        <v>10.854779975267892</v>
      </c>
      <c r="M20" s="30"/>
    </row>
    <row r="21" spans="1:13" x14ac:dyDescent="0.2">
      <c r="A21" s="50">
        <v>5</v>
      </c>
      <c r="B21" s="29" t="s">
        <v>158</v>
      </c>
      <c r="C21" s="70">
        <v>256809660</v>
      </c>
      <c r="D21" s="289">
        <v>4.7941454896784172</v>
      </c>
      <c r="E21" s="70">
        <v>534261443</v>
      </c>
      <c r="F21" s="289">
        <v>4.899813013172432</v>
      </c>
      <c r="G21" s="70">
        <v>409889301</v>
      </c>
      <c r="H21" s="289">
        <v>6.654962707908993</v>
      </c>
      <c r="I21" s="72">
        <v>823539264</v>
      </c>
      <c r="J21" s="289">
        <v>6.7475047207663525</v>
      </c>
      <c r="K21" s="225">
        <v>59.608209831359147</v>
      </c>
      <c r="L21" s="225">
        <v>54.145367364644351</v>
      </c>
      <c r="M21" s="30"/>
    </row>
    <row r="22" spans="1:13" x14ac:dyDescent="0.2">
      <c r="A22" s="50">
        <v>6</v>
      </c>
      <c r="B22" s="29" t="s">
        <v>159</v>
      </c>
      <c r="C22" s="70">
        <v>260905512</v>
      </c>
      <c r="D22" s="289">
        <v>4.870607217762128</v>
      </c>
      <c r="E22" s="70">
        <v>552994557</v>
      </c>
      <c r="F22" s="289">
        <v>5.0716179542870812</v>
      </c>
      <c r="G22" s="70">
        <v>285182535</v>
      </c>
      <c r="H22" s="289">
        <v>4.6302236499994684</v>
      </c>
      <c r="I22" s="72">
        <v>589449807</v>
      </c>
      <c r="J22" s="289">
        <v>4.8295394394059095</v>
      </c>
      <c r="K22" s="225">
        <v>9.3049099706256975</v>
      </c>
      <c r="L22" s="225">
        <v>6.5923343256342415</v>
      </c>
      <c r="M22" s="30"/>
    </row>
    <row r="23" spans="1:13" x14ac:dyDescent="0.2">
      <c r="A23" s="50">
        <v>7</v>
      </c>
      <c r="B23" s="29" t="s">
        <v>160</v>
      </c>
      <c r="C23" s="70">
        <v>146359677</v>
      </c>
      <c r="D23" s="289">
        <v>2.7322554196767364</v>
      </c>
      <c r="E23" s="70">
        <v>297789805</v>
      </c>
      <c r="F23" s="289">
        <v>2.731086775672638</v>
      </c>
      <c r="G23" s="70">
        <v>248007664</v>
      </c>
      <c r="H23" s="289">
        <v>4.0266524429131749</v>
      </c>
      <c r="I23" s="72">
        <v>486761410</v>
      </c>
      <c r="J23" s="289">
        <v>3.9881825377810842</v>
      </c>
      <c r="K23" s="225">
        <v>69.450813969752062</v>
      </c>
      <c r="L23" s="225">
        <v>63.458050553476795</v>
      </c>
      <c r="M23" s="30"/>
    </row>
    <row r="24" spans="1:13" x14ac:dyDescent="0.2">
      <c r="A24" s="50">
        <v>8</v>
      </c>
      <c r="B24" s="29" t="s">
        <v>161</v>
      </c>
      <c r="C24" s="70">
        <v>189013045</v>
      </c>
      <c r="D24" s="289">
        <v>3.5285122731642327</v>
      </c>
      <c r="E24" s="70">
        <v>402918689</v>
      </c>
      <c r="F24" s="289">
        <v>3.6952437078873683</v>
      </c>
      <c r="G24" s="70">
        <v>226332797</v>
      </c>
      <c r="H24" s="289">
        <v>3.6747393014089336</v>
      </c>
      <c r="I24" s="72">
        <v>449718293</v>
      </c>
      <c r="J24" s="289">
        <v>3.6846771461676004</v>
      </c>
      <c r="K24" s="225">
        <v>19.744537738122791</v>
      </c>
      <c r="L24" s="225">
        <v>11.615148484710769</v>
      </c>
      <c r="M24" s="30"/>
    </row>
    <row r="25" spans="1:13" x14ac:dyDescent="0.2">
      <c r="A25" s="50">
        <v>9</v>
      </c>
      <c r="B25" s="29" t="s">
        <v>162</v>
      </c>
      <c r="C25" s="70">
        <v>184086607</v>
      </c>
      <c r="D25" s="289">
        <v>3.4365450920314031</v>
      </c>
      <c r="E25" s="70">
        <v>400312822</v>
      </c>
      <c r="F25" s="289">
        <v>3.6713448074436084</v>
      </c>
      <c r="G25" s="70">
        <v>221173551</v>
      </c>
      <c r="H25" s="289">
        <v>3.590973783140555</v>
      </c>
      <c r="I25" s="72">
        <v>410392600</v>
      </c>
      <c r="J25" s="289">
        <v>3.3624699233133071</v>
      </c>
      <c r="K25" s="225">
        <v>20.146465082057819</v>
      </c>
      <c r="L25" s="225">
        <v>2.5179753048229836</v>
      </c>
      <c r="M25" s="30"/>
    </row>
    <row r="26" spans="1:13" x14ac:dyDescent="0.2">
      <c r="A26" s="50">
        <v>10</v>
      </c>
      <c r="B26" s="29" t="s">
        <v>163</v>
      </c>
      <c r="C26" s="70">
        <v>217962328</v>
      </c>
      <c r="D26" s="289">
        <v>4.0689400535050266</v>
      </c>
      <c r="E26" s="70">
        <v>459661845</v>
      </c>
      <c r="F26" s="289">
        <v>4.2156459525563204</v>
      </c>
      <c r="G26" s="70">
        <v>206382974</v>
      </c>
      <c r="H26" s="289">
        <v>3.3508339743597042</v>
      </c>
      <c r="I26" s="72">
        <v>424375208</v>
      </c>
      <c r="J26" s="289">
        <v>3.4770336334033045</v>
      </c>
      <c r="K26" s="225">
        <v>-5.3125483225706756</v>
      </c>
      <c r="L26" s="225">
        <v>-7.6766513000442789</v>
      </c>
      <c r="M26" s="30"/>
    </row>
    <row r="27" spans="1:13" x14ac:dyDescent="0.2">
      <c r="A27" s="50"/>
      <c r="B27" s="29"/>
      <c r="C27" s="70"/>
      <c r="D27" s="289"/>
      <c r="E27" s="70"/>
      <c r="F27" s="289"/>
      <c r="G27" s="70"/>
      <c r="H27" s="289"/>
      <c r="I27" s="72"/>
      <c r="J27" s="289"/>
      <c r="K27" s="225"/>
      <c r="L27" s="225"/>
      <c r="M27" s="30"/>
    </row>
    <row r="28" spans="1:13" s="68" customFormat="1" x14ac:dyDescent="0.2">
      <c r="A28" s="65"/>
      <c r="B28" s="73" t="s">
        <v>164</v>
      </c>
      <c r="C28" s="69">
        <f>SUM(C30:C40)</f>
        <v>1002391118</v>
      </c>
      <c r="D28" s="290">
        <f>C28/C13*100</f>
        <v>18.712726216192202</v>
      </c>
      <c r="E28" s="69">
        <f>SUM(E30:E40)</f>
        <v>1941408289</v>
      </c>
      <c r="F28" s="290">
        <f>E28/E13*100</f>
        <v>17.805023594643018</v>
      </c>
      <c r="G28" s="69">
        <f>SUM(G30:G40)</f>
        <v>1106640834</v>
      </c>
      <c r="H28" s="290">
        <f>G28/G13*100</f>
        <v>17.967420626378601</v>
      </c>
      <c r="I28" s="74">
        <f>SUM(I30:I40)</f>
        <v>2177559501</v>
      </c>
      <c r="J28" s="290">
        <f>I28/I13*100</f>
        <v>17.841399499741549</v>
      </c>
      <c r="K28" s="271">
        <f>(G28-C28)/C28*100</f>
        <v>10.400103724781808</v>
      </c>
      <c r="L28" s="271">
        <f>(I28-E28)/E28*100</f>
        <v>12.163912832660209</v>
      </c>
      <c r="M28" s="75"/>
    </row>
    <row r="29" spans="1:13" x14ac:dyDescent="0.2">
      <c r="A29" s="50"/>
      <c r="B29" s="29"/>
      <c r="C29" s="70"/>
      <c r="D29" s="289"/>
      <c r="E29" s="70"/>
      <c r="F29" s="289"/>
      <c r="G29" s="70"/>
      <c r="H29" s="289"/>
      <c r="I29" s="72"/>
      <c r="J29" s="289"/>
      <c r="K29" s="225"/>
      <c r="L29" s="225"/>
      <c r="M29" s="30"/>
    </row>
    <row r="30" spans="1:13" ht="14.25" x14ac:dyDescent="0.2">
      <c r="A30" s="50">
        <v>11</v>
      </c>
      <c r="B30" s="29" t="s">
        <v>283</v>
      </c>
      <c r="C30" s="70">
        <v>160348130</v>
      </c>
      <c r="D30" s="289">
        <v>2.9933930998462772</v>
      </c>
      <c r="E30" s="70">
        <v>299870091</v>
      </c>
      <c r="F30" s="289">
        <v>2.7501654730921721</v>
      </c>
      <c r="G30" s="70">
        <v>190519996</v>
      </c>
      <c r="H30" s="289">
        <v>3.0932826628987087</v>
      </c>
      <c r="I30" s="72">
        <v>373742440</v>
      </c>
      <c r="J30" s="289">
        <v>3.0621841465117265</v>
      </c>
      <c r="K30" s="225">
        <v>18.816475128210097</v>
      </c>
      <c r="L30" s="225">
        <v>24.634783933820191</v>
      </c>
      <c r="M30" s="30"/>
    </row>
    <row r="31" spans="1:13" x14ac:dyDescent="0.2">
      <c r="A31" s="50">
        <v>12</v>
      </c>
      <c r="B31" s="29" t="s">
        <v>165</v>
      </c>
      <c r="C31" s="70">
        <v>94996466</v>
      </c>
      <c r="D31" s="289">
        <v>1.7734024452557162</v>
      </c>
      <c r="E31" s="70">
        <v>212385667</v>
      </c>
      <c r="F31" s="289">
        <v>1.9478292297015092</v>
      </c>
      <c r="G31" s="70">
        <v>171172030</v>
      </c>
      <c r="H31" s="289">
        <v>2.7791490861262544</v>
      </c>
      <c r="I31" s="72">
        <v>299907506</v>
      </c>
      <c r="J31" s="289">
        <v>2.457232339717883</v>
      </c>
      <c r="K31" s="225">
        <v>80.187787196210024</v>
      </c>
      <c r="L31" s="225">
        <v>41.208919714907125</v>
      </c>
      <c r="M31" s="30"/>
    </row>
    <row r="32" spans="1:13" x14ac:dyDescent="0.2">
      <c r="A32" s="50">
        <v>13</v>
      </c>
      <c r="B32" s="29" t="s">
        <v>166</v>
      </c>
      <c r="C32" s="70">
        <v>113927142</v>
      </c>
      <c r="D32" s="289">
        <v>2.1268019823368505</v>
      </c>
      <c r="E32" s="70">
        <v>195517298</v>
      </c>
      <c r="F32" s="289">
        <v>1.7931262186193591</v>
      </c>
      <c r="G32" s="70">
        <v>66757503</v>
      </c>
      <c r="H32" s="289">
        <v>1.0838748214560563</v>
      </c>
      <c r="I32" s="72">
        <v>117084710</v>
      </c>
      <c r="J32" s="289">
        <v>0.95931022112694231</v>
      </c>
      <c r="K32" s="225">
        <v>-41.403337406638364</v>
      </c>
      <c r="L32" s="225">
        <v>-40.115421398673377</v>
      </c>
      <c r="M32" s="30"/>
    </row>
    <row r="33" spans="1:26" x14ac:dyDescent="0.2">
      <c r="A33" s="50">
        <v>14</v>
      </c>
      <c r="B33" s="29" t="s">
        <v>167</v>
      </c>
      <c r="C33" s="70">
        <v>44619357</v>
      </c>
      <c r="D33" s="289">
        <v>0.8329581103526289</v>
      </c>
      <c r="E33" s="70">
        <v>92083008</v>
      </c>
      <c r="F33" s="289">
        <v>0.84451072934803029</v>
      </c>
      <c r="G33" s="70">
        <v>52485365</v>
      </c>
      <c r="H33" s="289">
        <v>0.85215238830054718</v>
      </c>
      <c r="I33" s="72">
        <v>110115552</v>
      </c>
      <c r="J33" s="289">
        <v>0.90220981491635699</v>
      </c>
      <c r="K33" s="225">
        <v>17.629137954632569</v>
      </c>
      <c r="L33" s="225">
        <v>19.582922399754786</v>
      </c>
      <c r="M33" s="30"/>
    </row>
    <row r="34" spans="1:26" x14ac:dyDescent="0.2">
      <c r="A34" s="50">
        <v>15</v>
      </c>
      <c r="B34" s="29" t="s">
        <v>168</v>
      </c>
      <c r="C34" s="70">
        <v>68797192</v>
      </c>
      <c r="D34" s="289">
        <v>1.2843120766147975</v>
      </c>
      <c r="E34" s="70">
        <v>130391815</v>
      </c>
      <c r="F34" s="289">
        <v>1.1958480633762905</v>
      </c>
      <c r="G34" s="70">
        <v>51098151</v>
      </c>
      <c r="H34" s="289">
        <v>0.8296295817394429</v>
      </c>
      <c r="I34" s="72">
        <v>100666738</v>
      </c>
      <c r="J34" s="289">
        <v>0.82479284178871826</v>
      </c>
      <c r="K34" s="225">
        <v>-25.726400286802399</v>
      </c>
      <c r="L34" s="225">
        <v>-22.796735362568576</v>
      </c>
      <c r="M34" s="30"/>
    </row>
    <row r="35" spans="1:26" x14ac:dyDescent="0.2">
      <c r="A35" s="50">
        <v>16</v>
      </c>
      <c r="B35" s="29" t="s">
        <v>169</v>
      </c>
      <c r="C35" s="70">
        <v>36485217</v>
      </c>
      <c r="D35" s="289">
        <v>0.68110926403815308</v>
      </c>
      <c r="E35" s="70">
        <v>75615317</v>
      </c>
      <c r="F35" s="289">
        <v>0.69348241219001572</v>
      </c>
      <c r="G35" s="70">
        <v>51077980</v>
      </c>
      <c r="H35" s="289">
        <v>0.82930208538261241</v>
      </c>
      <c r="I35" s="72">
        <v>103042884</v>
      </c>
      <c r="J35" s="289">
        <v>0.84426132016381872</v>
      </c>
      <c r="K35" s="225">
        <v>39.996371681166096</v>
      </c>
      <c r="L35" s="225">
        <v>36.272501509184977</v>
      </c>
      <c r="M35" s="30"/>
    </row>
    <row r="36" spans="1:26" x14ac:dyDescent="0.2">
      <c r="A36" s="50">
        <v>17</v>
      </c>
      <c r="B36" s="24" t="s">
        <v>170</v>
      </c>
      <c r="C36" s="72">
        <v>44423779</v>
      </c>
      <c r="D36" s="289">
        <v>0.82930704291778112</v>
      </c>
      <c r="E36" s="72">
        <v>85702071</v>
      </c>
      <c r="F36" s="289">
        <v>0.7859899460153027</v>
      </c>
      <c r="G36" s="70">
        <v>48722990</v>
      </c>
      <c r="H36" s="289">
        <v>0.7910664676456699</v>
      </c>
      <c r="I36" s="72">
        <v>94385810</v>
      </c>
      <c r="J36" s="289">
        <v>0.77333131082910456</v>
      </c>
      <c r="K36" s="225">
        <v>9.6777246258135783</v>
      </c>
      <c r="L36" s="225">
        <v>10.132472761364198</v>
      </c>
      <c r="M36" s="30"/>
    </row>
    <row r="37" spans="1:26" x14ac:dyDescent="0.2">
      <c r="A37" s="50">
        <v>18</v>
      </c>
      <c r="B37" s="24" t="s">
        <v>171</v>
      </c>
      <c r="C37" s="70">
        <v>39860204</v>
      </c>
      <c r="D37" s="289">
        <v>0.74411382042350582</v>
      </c>
      <c r="E37" s="70">
        <v>73959335</v>
      </c>
      <c r="F37" s="289">
        <v>0.67829508722114418</v>
      </c>
      <c r="G37" s="70">
        <v>46227444</v>
      </c>
      <c r="H37" s="289">
        <v>0.75054878268694136</v>
      </c>
      <c r="I37" s="72">
        <v>80706040</v>
      </c>
      <c r="J37" s="289">
        <v>0.66124884349698487</v>
      </c>
      <c r="K37" s="225">
        <v>15.973927278445444</v>
      </c>
      <c r="L37" s="225">
        <v>9.12218180436588</v>
      </c>
      <c r="M37" s="30"/>
    </row>
    <row r="38" spans="1:26" x14ac:dyDescent="0.2">
      <c r="A38" s="50">
        <v>19</v>
      </c>
      <c r="B38" s="24" t="s">
        <v>172</v>
      </c>
      <c r="C38" s="70">
        <v>39415129</v>
      </c>
      <c r="D38" s="289">
        <v>0.73580512088385996</v>
      </c>
      <c r="E38" s="70">
        <v>74040855</v>
      </c>
      <c r="F38" s="289">
        <v>0.67904272260091414</v>
      </c>
      <c r="G38" s="70">
        <v>39165770</v>
      </c>
      <c r="H38" s="289">
        <v>0.63589544333224934</v>
      </c>
      <c r="I38" s="72">
        <v>79804390</v>
      </c>
      <c r="J38" s="289">
        <v>0.65386135403846279</v>
      </c>
      <c r="K38" s="225">
        <v>-0.63264793577105793</v>
      </c>
      <c r="L38" s="225">
        <v>7.7842631611966029</v>
      </c>
      <c r="M38" s="30"/>
    </row>
    <row r="39" spans="1:26" x14ac:dyDescent="0.2">
      <c r="A39" s="50">
        <v>20</v>
      </c>
      <c r="B39" s="24" t="s">
        <v>173</v>
      </c>
      <c r="C39" s="70">
        <v>43127032</v>
      </c>
      <c r="D39" s="289">
        <v>0.80509925501251312</v>
      </c>
      <c r="E39" s="70">
        <v>76872466</v>
      </c>
      <c r="F39" s="289">
        <v>0.70501196407964506</v>
      </c>
      <c r="G39" s="70">
        <v>35423294</v>
      </c>
      <c r="H39" s="289">
        <v>0.57513260284219114</v>
      </c>
      <c r="I39" s="72">
        <v>90268283</v>
      </c>
      <c r="J39" s="289">
        <v>0.73959517451492529</v>
      </c>
      <c r="K39" s="225">
        <v>-17.862898610783141</v>
      </c>
      <c r="L39" s="225">
        <v>17.426027415329703</v>
      </c>
      <c r="M39" s="30"/>
    </row>
    <row r="40" spans="1:26" x14ac:dyDescent="0.2">
      <c r="A40" s="50">
        <v>21</v>
      </c>
      <c r="B40" s="24" t="s">
        <v>77</v>
      </c>
      <c r="C40" s="70">
        <v>316391470</v>
      </c>
      <c r="D40" s="289">
        <v>5.9064239985101192</v>
      </c>
      <c r="E40" s="70">
        <v>624970366</v>
      </c>
      <c r="F40" s="289">
        <v>5.7317217483986349</v>
      </c>
      <c r="G40" s="70">
        <v>353990311</v>
      </c>
      <c r="H40" s="289">
        <v>5.7473867039679245</v>
      </c>
      <c r="I40" s="70">
        <v>727835148</v>
      </c>
      <c r="J40" s="289">
        <v>5.9633721326366258</v>
      </c>
      <c r="K40" s="225">
        <v>11.883645598915793</v>
      </c>
      <c r="L40" s="225">
        <v>16.459145520509377</v>
      </c>
      <c r="M40" s="30"/>
    </row>
    <row r="41" spans="1:26" x14ac:dyDescent="0.2">
      <c r="A41" s="77"/>
      <c r="B41" s="78"/>
      <c r="C41" s="81"/>
      <c r="D41" s="80"/>
      <c r="E41" s="81"/>
      <c r="F41" s="82"/>
      <c r="G41" s="79"/>
      <c r="H41" s="80"/>
      <c r="I41" s="81"/>
      <c r="J41" s="80"/>
      <c r="K41" s="80"/>
      <c r="L41" s="80"/>
    </row>
    <row r="42" spans="1:26" s="1" customFormat="1" x14ac:dyDescent="0.2">
      <c r="A42" s="344"/>
      <c r="B42" s="262"/>
      <c r="C42" s="30"/>
      <c r="D42" s="4"/>
      <c r="E42" s="262"/>
      <c r="F42" s="4"/>
      <c r="G42" s="345"/>
      <c r="H42" s="4"/>
      <c r="I42" s="345"/>
      <c r="J42" s="83"/>
      <c r="K42" s="4"/>
      <c r="L42" s="4"/>
    </row>
    <row r="43" spans="1:26" s="5" customFormat="1" ht="12" x14ac:dyDescent="0.2">
      <c r="A43" s="2" t="s">
        <v>174</v>
      </c>
      <c r="B43" s="133"/>
      <c r="C43" s="330"/>
      <c r="D43" s="120"/>
      <c r="E43" s="133"/>
      <c r="F43" s="120"/>
      <c r="G43" s="346"/>
      <c r="H43" s="120"/>
      <c r="I43" s="346"/>
      <c r="J43" s="347"/>
      <c r="K43" s="120"/>
      <c r="L43" s="120"/>
    </row>
    <row r="44" spans="1:26" s="5" customFormat="1" ht="12" x14ac:dyDescent="0.2">
      <c r="A44" s="10" t="s">
        <v>78</v>
      </c>
      <c r="B44" s="130" t="s">
        <v>175</v>
      </c>
      <c r="C44" s="330"/>
      <c r="D44" s="120"/>
      <c r="E44" s="155"/>
      <c r="F44" s="120"/>
      <c r="G44" s="346"/>
      <c r="H44" s="120"/>
      <c r="I44" s="346"/>
      <c r="J44" s="347"/>
      <c r="K44" s="120"/>
      <c r="L44" s="120"/>
    </row>
    <row r="45" spans="1:26" s="5" customFormat="1" ht="12" x14ac:dyDescent="0.2">
      <c r="A45" s="2" t="s">
        <v>80</v>
      </c>
      <c r="B45" s="130" t="s">
        <v>176</v>
      </c>
      <c r="C45" s="330"/>
      <c r="D45" s="120"/>
      <c r="E45" s="133"/>
      <c r="F45" s="120"/>
      <c r="G45" s="346"/>
      <c r="H45" s="120"/>
      <c r="I45" s="346"/>
      <c r="J45" s="347"/>
      <c r="K45" s="120"/>
      <c r="L45" s="120"/>
      <c r="M45" s="330"/>
      <c r="N45" s="330"/>
      <c r="O45" s="330"/>
      <c r="P45" s="330"/>
      <c r="Q45" s="330"/>
      <c r="R45" s="330"/>
      <c r="S45" s="330"/>
      <c r="T45" s="330"/>
      <c r="U45" s="330"/>
      <c r="V45" s="330"/>
      <c r="W45" s="330"/>
      <c r="X45" s="330"/>
      <c r="Y45" s="330"/>
      <c r="Z45" s="330"/>
    </row>
    <row r="46" spans="1:26" s="127" customFormat="1" ht="12" x14ac:dyDescent="0.2">
      <c r="A46" s="2" t="s">
        <v>81</v>
      </c>
      <c r="B46" s="130" t="s">
        <v>177</v>
      </c>
      <c r="C46" s="330"/>
      <c r="D46" s="120"/>
      <c r="E46" s="133"/>
      <c r="F46" s="120"/>
      <c r="G46" s="346"/>
      <c r="H46" s="120"/>
      <c r="I46" s="346"/>
      <c r="J46" s="347"/>
      <c r="K46" s="120"/>
      <c r="L46" s="120"/>
      <c r="M46" s="5"/>
      <c r="N46" s="5"/>
      <c r="O46" s="5"/>
      <c r="P46" s="5"/>
      <c r="Q46" s="5"/>
      <c r="R46" s="5"/>
      <c r="S46" s="5"/>
      <c r="T46" s="5"/>
      <c r="U46" s="5"/>
      <c r="V46" s="5"/>
      <c r="W46" s="5"/>
      <c r="X46" s="5"/>
      <c r="Y46" s="5"/>
      <c r="Z46" s="5"/>
    </row>
    <row r="47" spans="1:26" s="5" customFormat="1" ht="12" x14ac:dyDescent="0.2">
      <c r="A47" s="2" t="s">
        <v>90</v>
      </c>
      <c r="B47" s="130" t="s">
        <v>91</v>
      </c>
      <c r="C47" s="330"/>
      <c r="D47" s="120"/>
      <c r="E47" s="155"/>
      <c r="F47" s="120"/>
      <c r="G47" s="346"/>
      <c r="H47" s="120"/>
      <c r="I47" s="346"/>
      <c r="J47" s="347"/>
      <c r="K47" s="120"/>
      <c r="L47" s="120"/>
      <c r="M47" s="330"/>
      <c r="N47" s="330"/>
      <c r="O47" s="330"/>
      <c r="P47" s="330"/>
      <c r="Q47" s="330"/>
      <c r="R47" s="330"/>
      <c r="S47" s="330"/>
      <c r="T47" s="330"/>
      <c r="U47" s="330"/>
      <c r="V47" s="330"/>
      <c r="W47" s="330"/>
      <c r="X47" s="330"/>
      <c r="Y47" s="330"/>
      <c r="Z47" s="330"/>
    </row>
    <row r="48" spans="1:26" s="5" customFormat="1" ht="12" x14ac:dyDescent="0.2">
      <c r="A48" s="2" t="s">
        <v>92</v>
      </c>
      <c r="B48" s="130" t="s">
        <v>93</v>
      </c>
      <c r="C48" s="330"/>
      <c r="D48" s="120"/>
      <c r="E48" s="155"/>
      <c r="F48" s="120"/>
      <c r="G48" s="346"/>
      <c r="H48" s="120"/>
      <c r="I48" s="346"/>
      <c r="J48" s="347"/>
      <c r="K48" s="120"/>
      <c r="L48" s="120"/>
      <c r="M48" s="330"/>
      <c r="N48" s="330"/>
      <c r="O48" s="330"/>
      <c r="P48" s="330"/>
      <c r="Q48" s="330"/>
      <c r="R48" s="330"/>
      <c r="S48" s="330"/>
      <c r="T48" s="330"/>
      <c r="U48" s="330"/>
      <c r="V48" s="330"/>
      <c r="W48" s="330"/>
      <c r="X48" s="330"/>
      <c r="Y48" s="330"/>
      <c r="Z48" s="330"/>
    </row>
    <row r="49" spans="1:12" s="5" customFormat="1" ht="12" x14ac:dyDescent="0.2">
      <c r="A49" s="2" t="s">
        <v>290</v>
      </c>
      <c r="B49" s="130"/>
      <c r="C49" s="330"/>
      <c r="D49" s="120"/>
      <c r="E49" s="133"/>
      <c r="F49" s="120"/>
      <c r="G49" s="346"/>
      <c r="H49" s="120"/>
      <c r="I49" s="346"/>
      <c r="J49" s="347"/>
      <c r="K49" s="120"/>
      <c r="L49" s="120"/>
    </row>
    <row r="52" spans="1:12" x14ac:dyDescent="0.2">
      <c r="B52" s="29"/>
      <c r="C52" s="53"/>
    </row>
    <row r="53" spans="1:12" x14ac:dyDescent="0.2">
      <c r="B53" s="29"/>
      <c r="C53" s="53"/>
    </row>
    <row r="54" spans="1:12" x14ac:dyDescent="0.2">
      <c r="B54" s="29"/>
      <c r="C54" s="53"/>
    </row>
    <row r="55" spans="1:12" x14ac:dyDescent="0.2">
      <c r="B55" s="29"/>
      <c r="C55" s="53"/>
    </row>
    <row r="56" spans="1:12" x14ac:dyDescent="0.2">
      <c r="B56" s="29"/>
      <c r="C56" s="53"/>
    </row>
    <row r="57" spans="1:12" x14ac:dyDescent="0.2">
      <c r="B57" s="29"/>
      <c r="C57" s="53"/>
    </row>
    <row r="58" spans="1:12" x14ac:dyDescent="0.2">
      <c r="C58" s="53"/>
    </row>
    <row r="61" spans="1:12" x14ac:dyDescent="0.2">
      <c r="B61" s="52"/>
      <c r="C61" s="53"/>
      <c r="E61" s="13"/>
      <c r="G61" s="13"/>
      <c r="I61" s="13"/>
      <c r="J61" s="26"/>
    </row>
    <row r="62" spans="1:12" x14ac:dyDescent="0.2">
      <c r="B62" s="52"/>
      <c r="E62" s="13"/>
      <c r="G62" s="13"/>
      <c r="I62" s="13"/>
      <c r="J62" s="26"/>
    </row>
  </sheetData>
  <mergeCells count="10">
    <mergeCell ref="A9:B11"/>
    <mergeCell ref="G9:J9"/>
    <mergeCell ref="C9:F9"/>
    <mergeCell ref="K9:L9"/>
    <mergeCell ref="A1:L1"/>
    <mergeCell ref="A2:L2"/>
    <mergeCell ref="A3:L3"/>
    <mergeCell ref="A4:L4"/>
    <mergeCell ref="A6:L6"/>
    <mergeCell ref="A7:L7"/>
  </mergeCells>
  <pageMargins left="1.1023622047244095" right="1.1023622047244095" top="0.55118110236220474" bottom="0.55118110236220474" header="0.31496062992125984" footer="0.31496062992125984"/>
  <pageSetup paperSize="9" scale="8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AD43C3-5785-42B4-9FFD-87AE8D7743FD}">
  <sheetPr codeName="Sheet10">
    <pageSetUpPr fitToPage="1"/>
  </sheetPr>
  <dimension ref="A1:M30"/>
  <sheetViews>
    <sheetView zoomScale="85" zoomScaleNormal="85" zoomScaleSheetLayoutView="85" workbookViewId="0">
      <selection activeCell="H31" sqref="H31"/>
    </sheetView>
  </sheetViews>
  <sheetFormatPr defaultColWidth="8.85546875" defaultRowHeight="12.75" x14ac:dyDescent="0.2"/>
  <cols>
    <col min="1" max="1" width="4.28515625" style="59" customWidth="1"/>
    <col min="2" max="2" width="23.42578125" style="59" customWidth="1"/>
    <col min="3" max="13" width="11.42578125" style="59" customWidth="1"/>
    <col min="14" max="16384" width="8.85546875" style="59"/>
  </cols>
  <sheetData>
    <row r="1" spans="1:13" s="1" customFormat="1" x14ac:dyDescent="0.2">
      <c r="A1" s="524" t="s">
        <v>0</v>
      </c>
      <c r="B1" s="524"/>
      <c r="C1" s="524"/>
      <c r="D1" s="524"/>
      <c r="E1" s="524"/>
      <c r="F1" s="524"/>
      <c r="G1" s="524"/>
      <c r="H1" s="524"/>
      <c r="I1" s="524"/>
      <c r="J1" s="524"/>
      <c r="K1" s="524"/>
      <c r="L1" s="524"/>
    </row>
    <row r="2" spans="1:13" s="1" customFormat="1" x14ac:dyDescent="0.2">
      <c r="A2" s="524" t="s">
        <v>1</v>
      </c>
      <c r="B2" s="524"/>
      <c r="C2" s="524"/>
      <c r="D2" s="524"/>
      <c r="E2" s="524"/>
      <c r="F2" s="524"/>
      <c r="G2" s="524"/>
      <c r="H2" s="524"/>
      <c r="I2" s="524"/>
      <c r="J2" s="524"/>
      <c r="K2" s="524"/>
      <c r="L2" s="524"/>
    </row>
    <row r="3" spans="1:13" s="1" customFormat="1" x14ac:dyDescent="0.2">
      <c r="A3" s="549" t="s">
        <v>178</v>
      </c>
      <c r="B3" s="549"/>
      <c r="C3" s="549"/>
      <c r="D3" s="549"/>
      <c r="E3" s="549"/>
      <c r="F3" s="549"/>
      <c r="G3" s="549"/>
      <c r="H3" s="549"/>
      <c r="I3" s="549"/>
      <c r="J3" s="549"/>
      <c r="K3" s="549"/>
      <c r="L3" s="549"/>
    </row>
    <row r="4" spans="1:13" s="1" customFormat="1" x14ac:dyDescent="0.2">
      <c r="A4" s="524" t="s">
        <v>2</v>
      </c>
      <c r="B4" s="524"/>
      <c r="C4" s="524"/>
      <c r="D4" s="524"/>
      <c r="E4" s="524"/>
      <c r="F4" s="524"/>
      <c r="G4" s="524"/>
      <c r="H4" s="524"/>
      <c r="I4" s="524"/>
      <c r="J4" s="524"/>
      <c r="K4" s="524"/>
      <c r="L4" s="524"/>
    </row>
    <row r="5" spans="1:13" x14ac:dyDescent="0.2">
      <c r="A5" s="507"/>
      <c r="B5" s="507"/>
      <c r="C5" s="507"/>
      <c r="D5" s="507"/>
      <c r="E5" s="507"/>
      <c r="F5" s="507"/>
      <c r="G5" s="507"/>
      <c r="H5" s="507"/>
      <c r="I5" s="507"/>
      <c r="J5" s="507"/>
      <c r="K5" s="507"/>
      <c r="L5" s="507"/>
    </row>
    <row r="6" spans="1:13" ht="14.25" x14ac:dyDescent="0.2">
      <c r="A6" s="517" t="s">
        <v>336</v>
      </c>
      <c r="B6" s="517"/>
      <c r="C6" s="517"/>
      <c r="D6" s="517"/>
      <c r="E6" s="517"/>
      <c r="F6" s="517"/>
      <c r="G6" s="517"/>
      <c r="H6" s="517"/>
      <c r="I6" s="517"/>
      <c r="J6" s="517"/>
      <c r="K6" s="517"/>
      <c r="L6" s="517"/>
    </row>
    <row r="7" spans="1:13" x14ac:dyDescent="0.2">
      <c r="A7" s="551" t="s">
        <v>441</v>
      </c>
      <c r="B7" s="551"/>
      <c r="C7" s="551"/>
      <c r="D7" s="551"/>
      <c r="E7" s="551"/>
      <c r="F7" s="551"/>
      <c r="G7" s="551"/>
      <c r="H7" s="551"/>
      <c r="I7" s="551"/>
      <c r="J7" s="551"/>
      <c r="K7" s="551"/>
      <c r="L7" s="551"/>
    </row>
    <row r="8" spans="1:13" x14ac:dyDescent="0.2">
      <c r="A8" s="507"/>
      <c r="B8" s="507"/>
      <c r="C8" s="507"/>
      <c r="D8" s="507"/>
      <c r="E8" s="507"/>
      <c r="F8" s="507"/>
      <c r="G8" s="507"/>
      <c r="H8" s="507"/>
      <c r="I8" s="507"/>
      <c r="J8" s="507"/>
      <c r="K8" s="507"/>
      <c r="L8" s="507"/>
    </row>
    <row r="9" spans="1:13" ht="25.9" customHeight="1" x14ac:dyDescent="0.2">
      <c r="A9" s="552" t="s">
        <v>179</v>
      </c>
      <c r="B9" s="489"/>
      <c r="C9" s="527">
        <v>2021</v>
      </c>
      <c r="D9" s="527"/>
      <c r="E9" s="527"/>
      <c r="F9" s="527"/>
      <c r="G9" s="527">
        <v>2022</v>
      </c>
      <c r="H9" s="527"/>
      <c r="I9" s="527"/>
      <c r="J9" s="527"/>
      <c r="K9" s="553" t="s">
        <v>335</v>
      </c>
      <c r="L9" s="554"/>
    </row>
    <row r="10" spans="1:13" ht="27" customHeight="1" x14ac:dyDescent="0.2">
      <c r="A10" s="486"/>
      <c r="B10" s="489"/>
      <c r="C10" s="340" t="s">
        <v>279</v>
      </c>
      <c r="D10" s="341" t="s">
        <v>294</v>
      </c>
      <c r="E10" s="342" t="s">
        <v>280</v>
      </c>
      <c r="F10" s="341" t="s">
        <v>294</v>
      </c>
      <c r="G10" s="340" t="s">
        <v>277</v>
      </c>
      <c r="H10" s="341" t="s">
        <v>294</v>
      </c>
      <c r="I10" s="342" t="s">
        <v>278</v>
      </c>
      <c r="J10" s="341" t="s">
        <v>294</v>
      </c>
      <c r="K10" s="63" t="s">
        <v>152</v>
      </c>
      <c r="L10" s="64" t="s">
        <v>6</v>
      </c>
    </row>
    <row r="11" spans="1:13" ht="13.9" customHeight="1" x14ac:dyDescent="0.2">
      <c r="A11" s="486"/>
      <c r="B11" s="489"/>
      <c r="C11" s="348" t="s">
        <v>9</v>
      </c>
      <c r="D11" s="348" t="s">
        <v>10</v>
      </c>
      <c r="E11" s="348" t="s">
        <v>11</v>
      </c>
      <c r="F11" s="348" t="s">
        <v>12</v>
      </c>
      <c r="G11" s="348" t="s">
        <v>13</v>
      </c>
      <c r="H11" s="348" t="s">
        <v>14</v>
      </c>
      <c r="I11" s="348" t="s">
        <v>15</v>
      </c>
      <c r="J11" s="348" t="s">
        <v>16</v>
      </c>
      <c r="K11" s="349" t="s">
        <v>153</v>
      </c>
      <c r="L11" s="350" t="s">
        <v>154</v>
      </c>
    </row>
    <row r="12" spans="1:13" x14ac:dyDescent="0.2">
      <c r="B12" s="465"/>
    </row>
    <row r="13" spans="1:13" x14ac:dyDescent="0.2">
      <c r="A13" s="54"/>
      <c r="B13" s="466" t="s">
        <v>94</v>
      </c>
      <c r="C13" s="56">
        <v>5356.7348039999997</v>
      </c>
      <c r="D13" s="137"/>
      <c r="E13" s="56">
        <v>10903.710847</v>
      </c>
      <c r="F13" s="137"/>
      <c r="G13" s="135">
        <v>6159.1524849999996</v>
      </c>
      <c r="H13" s="136"/>
      <c r="I13" s="56">
        <v>12205.093558</v>
      </c>
      <c r="J13" s="355"/>
      <c r="K13" s="354">
        <v>14.979604373933464</v>
      </c>
      <c r="L13" s="354">
        <v>11.935227641863388</v>
      </c>
    </row>
    <row r="14" spans="1:13" x14ac:dyDescent="0.2">
      <c r="B14" s="168"/>
      <c r="G14" s="58"/>
      <c r="J14" s="314"/>
      <c r="K14" s="314"/>
      <c r="L14" s="314"/>
    </row>
    <row r="15" spans="1:13" ht="14.25" x14ac:dyDescent="0.2">
      <c r="A15" s="23">
        <v>1</v>
      </c>
      <c r="B15" s="20" t="s">
        <v>272</v>
      </c>
      <c r="C15" s="58">
        <v>4519.7599659999996</v>
      </c>
      <c r="D15" s="354">
        <v>84.375279556960493</v>
      </c>
      <c r="E15" s="58">
        <v>9209.9007760000004</v>
      </c>
      <c r="F15" s="354">
        <v>84.465746618124712</v>
      </c>
      <c r="G15" s="58">
        <v>5185.5089360000002</v>
      </c>
      <c r="H15" s="354">
        <v>84.191923298356215</v>
      </c>
      <c r="I15" s="58">
        <v>10249.011028999999</v>
      </c>
      <c r="J15" s="354">
        <v>83.973227901085124</v>
      </c>
      <c r="K15" s="354">
        <v>14.729741734253871</v>
      </c>
      <c r="L15" s="354">
        <v>11.282534722934345</v>
      </c>
      <c r="M15" s="194"/>
    </row>
    <row r="16" spans="1:13" ht="14.25" x14ac:dyDescent="0.2">
      <c r="A16" s="23">
        <v>2</v>
      </c>
      <c r="B16" s="21" t="s">
        <v>273</v>
      </c>
      <c r="C16" s="58">
        <v>2565.4171940000001</v>
      </c>
      <c r="D16" s="354">
        <v>47.891435508144681</v>
      </c>
      <c r="E16" s="58">
        <v>5352.425252</v>
      </c>
      <c r="F16" s="354">
        <v>49.08810704084879</v>
      </c>
      <c r="G16" s="58">
        <v>2936.556916</v>
      </c>
      <c r="H16" s="354">
        <v>47.677938209058645</v>
      </c>
      <c r="I16" s="58">
        <v>5804.1786650000004</v>
      </c>
      <c r="J16" s="354">
        <v>47.555380361632452</v>
      </c>
      <c r="K16" s="354">
        <v>14.46703182889792</v>
      </c>
      <c r="L16" s="354">
        <v>8.4401629491452912</v>
      </c>
      <c r="M16" s="194"/>
    </row>
    <row r="17" spans="1:13" ht="14.25" x14ac:dyDescent="0.2">
      <c r="A17" s="23">
        <v>3</v>
      </c>
      <c r="B17" s="21" t="s">
        <v>274</v>
      </c>
      <c r="C17" s="58">
        <v>909.05146000000002</v>
      </c>
      <c r="D17" s="354">
        <v>16.970253209496015</v>
      </c>
      <c r="E17" s="58">
        <v>1822.8150089999999</v>
      </c>
      <c r="F17" s="354">
        <v>16.717382133271823</v>
      </c>
      <c r="G17" s="58">
        <v>1146.9007590000001</v>
      </c>
      <c r="H17" s="354">
        <v>18.62108077033589</v>
      </c>
      <c r="I17" s="58">
        <v>2267.714117</v>
      </c>
      <c r="J17" s="354">
        <v>18.580063366360637</v>
      </c>
      <c r="K17" s="354">
        <v>26.164558274841788</v>
      </c>
      <c r="L17" s="354">
        <v>24.407255031549944</v>
      </c>
      <c r="M17" s="194"/>
    </row>
    <row r="18" spans="1:13" ht="14.25" x14ac:dyDescent="0.2">
      <c r="A18" s="23">
        <v>4</v>
      </c>
      <c r="B18" s="21" t="s">
        <v>275</v>
      </c>
      <c r="C18" s="58">
        <v>598.00799800000004</v>
      </c>
      <c r="D18" s="354">
        <v>11.163666298235512</v>
      </c>
      <c r="E18" s="58">
        <v>1230.415643</v>
      </c>
      <c r="F18" s="354">
        <v>11.2843752027644</v>
      </c>
      <c r="G18" s="58">
        <v>725.16835700000001</v>
      </c>
      <c r="H18" s="354">
        <v>11.773833474103379</v>
      </c>
      <c r="I18" s="58">
        <v>1482.314809</v>
      </c>
      <c r="J18" s="354">
        <v>12.145050768811156</v>
      </c>
      <c r="K18" s="354">
        <v>21.263989683295165</v>
      </c>
      <c r="L18" s="354">
        <v>20.472688837555687</v>
      </c>
      <c r="M18" s="194"/>
    </row>
    <row r="19" spans="1:13" ht="14.25" x14ac:dyDescent="0.2">
      <c r="A19" s="23">
        <v>5</v>
      </c>
      <c r="B19" s="22" t="s">
        <v>276</v>
      </c>
      <c r="C19" s="58">
        <v>232.32817800000001</v>
      </c>
      <c r="D19" s="354">
        <v>4.3371230143130308</v>
      </c>
      <c r="E19" s="58">
        <v>450.947315</v>
      </c>
      <c r="F19" s="354">
        <v>4.1357233452689339</v>
      </c>
      <c r="G19" s="58">
        <v>225.33629300000001</v>
      </c>
      <c r="H19" s="354">
        <v>3.6585600624239136</v>
      </c>
      <c r="I19" s="58">
        <v>436.218862</v>
      </c>
      <c r="J19" s="354">
        <v>3.57407225046689</v>
      </c>
      <c r="K19" s="354">
        <v>-3.0094864343144794</v>
      </c>
      <c r="L19" s="354">
        <v>-3.2661139139945838</v>
      </c>
      <c r="M19" s="194"/>
    </row>
    <row r="20" spans="1:13" x14ac:dyDescent="0.2">
      <c r="A20" s="169"/>
      <c r="B20" s="169"/>
      <c r="C20" s="169"/>
      <c r="D20" s="169"/>
      <c r="E20" s="169"/>
      <c r="F20" s="169"/>
      <c r="G20" s="169"/>
      <c r="H20" s="169"/>
      <c r="I20" s="169"/>
      <c r="J20" s="169"/>
      <c r="K20" s="169"/>
      <c r="L20" s="169"/>
    </row>
    <row r="22" spans="1:13" s="352" customFormat="1" ht="12" x14ac:dyDescent="0.2">
      <c r="A22" s="130" t="s">
        <v>445</v>
      </c>
      <c r="B22" s="133"/>
      <c r="C22" s="351"/>
      <c r="D22" s="5"/>
      <c r="E22" s="351"/>
      <c r="F22" s="5"/>
      <c r="G22" s="351"/>
      <c r="H22" s="5"/>
      <c r="I22" s="351"/>
      <c r="J22" s="5"/>
      <c r="K22" s="120"/>
      <c r="L22" s="120"/>
    </row>
    <row r="23" spans="1:13" s="352" customFormat="1" ht="12" x14ac:dyDescent="0.2">
      <c r="A23" s="467" t="s">
        <v>78</v>
      </c>
      <c r="B23" s="550" t="s">
        <v>337</v>
      </c>
      <c r="C23" s="550"/>
      <c r="D23" s="550"/>
      <c r="E23" s="550"/>
      <c r="F23" s="550"/>
      <c r="G23" s="550"/>
      <c r="H23" s="550"/>
      <c r="I23" s="550"/>
      <c r="J23" s="550"/>
      <c r="K23" s="550"/>
      <c r="L23" s="550"/>
    </row>
    <row r="24" spans="1:13" s="352" customFormat="1" ht="12" x14ac:dyDescent="0.2">
      <c r="A24" s="467" t="s">
        <v>80</v>
      </c>
      <c r="B24" s="130" t="s">
        <v>338</v>
      </c>
      <c r="C24" s="351"/>
      <c r="D24" s="5"/>
      <c r="E24" s="351"/>
      <c r="F24" s="5"/>
      <c r="G24" s="351"/>
      <c r="H24" s="5"/>
      <c r="I24" s="351"/>
      <c r="J24" s="5"/>
      <c r="K24" s="120"/>
      <c r="L24" s="120"/>
    </row>
    <row r="25" spans="1:13" s="352" customFormat="1" ht="12" x14ac:dyDescent="0.2">
      <c r="A25" s="467" t="s">
        <v>81</v>
      </c>
      <c r="B25" s="155" t="s">
        <v>180</v>
      </c>
      <c r="C25" s="351"/>
      <c r="D25" s="5"/>
      <c r="E25" s="351"/>
      <c r="F25" s="5"/>
      <c r="G25" s="351"/>
      <c r="H25" s="5"/>
      <c r="I25" s="351"/>
      <c r="J25" s="5"/>
      <c r="K25" s="120"/>
      <c r="L25" s="120"/>
    </row>
    <row r="26" spans="1:13" s="352" customFormat="1" ht="12" x14ac:dyDescent="0.2">
      <c r="A26" s="130" t="s">
        <v>83</v>
      </c>
      <c r="B26" s="550" t="s">
        <v>181</v>
      </c>
      <c r="C26" s="550"/>
      <c r="D26" s="550"/>
      <c r="E26" s="550"/>
      <c r="F26" s="550"/>
      <c r="G26" s="550"/>
      <c r="H26" s="550"/>
      <c r="I26" s="550"/>
      <c r="J26" s="550"/>
      <c r="K26" s="550"/>
      <c r="L26" s="550"/>
    </row>
    <row r="27" spans="1:13" s="352" customFormat="1" ht="12" x14ac:dyDescent="0.2">
      <c r="A27" s="130" t="s">
        <v>85</v>
      </c>
      <c r="B27" s="550" t="s">
        <v>339</v>
      </c>
      <c r="C27" s="550"/>
      <c r="D27" s="550"/>
      <c r="E27" s="550"/>
      <c r="F27" s="550"/>
      <c r="G27" s="353"/>
      <c r="H27" s="353"/>
      <c r="I27" s="353"/>
      <c r="J27" s="353"/>
      <c r="K27" s="353"/>
      <c r="L27" s="353"/>
    </row>
    <row r="28" spans="1:13" s="352" customFormat="1" ht="12" x14ac:dyDescent="0.2">
      <c r="A28" s="130" t="s">
        <v>90</v>
      </c>
      <c r="B28" s="130" t="s">
        <v>91</v>
      </c>
      <c r="C28" s="351"/>
      <c r="D28" s="5"/>
      <c r="E28" s="351"/>
      <c r="F28" s="5"/>
      <c r="G28" s="351"/>
      <c r="H28" s="5"/>
      <c r="I28" s="351"/>
      <c r="J28" s="5"/>
      <c r="K28" s="120"/>
      <c r="L28" s="120"/>
    </row>
    <row r="29" spans="1:13" s="352" customFormat="1" ht="12" x14ac:dyDescent="0.2">
      <c r="A29" s="130" t="s">
        <v>92</v>
      </c>
      <c r="B29" s="130" t="s">
        <v>93</v>
      </c>
      <c r="C29" s="351"/>
      <c r="D29" s="5"/>
      <c r="E29" s="351"/>
      <c r="F29" s="5"/>
      <c r="G29" s="351"/>
      <c r="H29" s="5"/>
      <c r="I29" s="351"/>
      <c r="J29" s="5"/>
      <c r="K29" s="120"/>
      <c r="L29" s="120"/>
    </row>
    <row r="30" spans="1:13" s="352" customFormat="1" ht="12" x14ac:dyDescent="0.2">
      <c r="A30" s="2" t="s">
        <v>290</v>
      </c>
    </row>
  </sheetData>
  <mergeCells count="15">
    <mergeCell ref="B23:L23"/>
    <mergeCell ref="B26:L26"/>
    <mergeCell ref="B27:F27"/>
    <mergeCell ref="A7:L7"/>
    <mergeCell ref="A5:L5"/>
    <mergeCell ref="A9:B11"/>
    <mergeCell ref="G9:J9"/>
    <mergeCell ref="C9:F9"/>
    <mergeCell ref="K9:L9"/>
    <mergeCell ref="A8:L8"/>
    <mergeCell ref="A1:L1"/>
    <mergeCell ref="A2:L2"/>
    <mergeCell ref="A3:L3"/>
    <mergeCell ref="A4:L4"/>
    <mergeCell ref="A6:L6"/>
  </mergeCells>
  <pageMargins left="0.7" right="0.7" top="0.75" bottom="0.75" header="0.3" footer="0.3"/>
  <pageSetup paperSize="9" scale="92"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9</vt:i4>
      </vt:variant>
    </vt:vector>
  </HeadingPairs>
  <TitlesOfParts>
    <vt:vector size="28" baseType="lpstr">
      <vt:lpstr>Table1</vt:lpstr>
      <vt:lpstr>Table2</vt:lpstr>
      <vt:lpstr>Table3</vt:lpstr>
      <vt:lpstr>Table4</vt:lpstr>
      <vt:lpstr>Table5</vt:lpstr>
      <vt:lpstr>Table6</vt:lpstr>
      <vt:lpstr>Table7</vt:lpstr>
      <vt:lpstr>Table8</vt:lpstr>
      <vt:lpstr>Table9</vt:lpstr>
      <vt:lpstr>Table10</vt:lpstr>
      <vt:lpstr>Table11</vt:lpstr>
      <vt:lpstr>Table12</vt:lpstr>
      <vt:lpstr>Table13</vt:lpstr>
      <vt:lpstr>Table14</vt:lpstr>
      <vt:lpstr>Table15</vt:lpstr>
      <vt:lpstr>Table16</vt:lpstr>
      <vt:lpstr>Table17</vt:lpstr>
      <vt:lpstr>Table18</vt:lpstr>
      <vt:lpstr>Table19</vt:lpstr>
      <vt:lpstr>Table10!Print_Area</vt:lpstr>
      <vt:lpstr>Table11!Print_Area</vt:lpstr>
      <vt:lpstr>Table12!Print_Area</vt:lpstr>
      <vt:lpstr>Table13!Print_Area</vt:lpstr>
      <vt:lpstr>Table16!Print_Area</vt:lpstr>
      <vt:lpstr>Table17!Print_Area</vt:lpstr>
      <vt:lpstr>Table3!Print_Area</vt:lpstr>
      <vt:lpstr>Table4!Print_Area</vt:lpstr>
      <vt:lpstr>Table9!Print_Area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GRACELYN</dc:creator>
  <cp:lastModifiedBy>Jeng Soliven</cp:lastModifiedBy>
  <cp:lastPrinted>2022-04-05T09:33:36Z</cp:lastPrinted>
  <dcterms:created xsi:type="dcterms:W3CDTF">2022-03-31T05:26:00Z</dcterms:created>
  <dcterms:modified xsi:type="dcterms:W3CDTF">2022-04-07T04:10:49Z</dcterms:modified>
</cp:coreProperties>
</file>