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Jeng Soliven\Desktop\Jeng_2021\08_IMTSPRAug2021\Oct12\"/>
    </mc:Choice>
  </mc:AlternateContent>
  <xr:revisionPtr revIDLastSave="0" documentId="13_ncr:8001_{A42B1003-12A7-4F31-B300-93FA4FC54EC4}" xr6:coauthVersionLast="47" xr6:coauthVersionMax="47" xr10:uidLastSave="{00000000-0000-0000-0000-000000000000}"/>
  <bookViews>
    <workbookView xWindow="-120" yWindow="-120" windowWidth="29040" windowHeight="15840" tabRatio="862" activeTab="4" xr2:uid="{D207E38F-759C-477F-917C-BE1030A0C3AD}"/>
  </bookViews>
  <sheets>
    <sheet name="Table1" sheetId="1" r:id="rId1"/>
    <sheet name="Table2" sheetId="2" r:id="rId2"/>
    <sheet name="Table3" sheetId="3" r:id="rId3"/>
    <sheet name="Table4" sheetId="4" r:id="rId4"/>
    <sheet name="Table5" sheetId="5" r:id="rId5"/>
    <sheet name="Table 5a" sheetId="17" r:id="rId6"/>
    <sheet name="Table6" sheetId="6" r:id="rId7"/>
    <sheet name="Table7" sheetId="7" r:id="rId8"/>
    <sheet name="Table8" sheetId="8" r:id="rId9"/>
    <sheet name="Table9" sheetId="9" r:id="rId10"/>
    <sheet name="Table10" sheetId="10" r:id="rId11"/>
    <sheet name="Table11" sheetId="11" r:id="rId12"/>
    <sheet name="Table11a" sheetId="18" r:id="rId13"/>
    <sheet name="Table12" sheetId="12" r:id="rId14"/>
    <sheet name="Table13" sheetId="13" r:id="rId15"/>
    <sheet name="Table14" sheetId="14" r:id="rId16"/>
    <sheet name="Table15" sheetId="15" r:id="rId17"/>
    <sheet name="Table16" sheetId="16" r:id="rId18"/>
  </sheets>
  <definedNames>
    <definedName name="_xlnm.Database" localSheetId="1">#REF!</definedName>
    <definedName name="_xlnm.Database">#REF!</definedName>
    <definedName name="_xlnm.Print_Area" localSheetId="15">Table14!$A$1:$L$29</definedName>
    <definedName name="_xlnm.Print_Area" localSheetId="2">Table3!$A$1:$G$90</definedName>
    <definedName name="_xlnm.Print_Area" localSheetId="3">Table4!$A$1:$E$86</definedName>
    <definedName name="_xlnm.Print_Area" localSheetId="8">Table8!$A$1:$L$29</definedName>
    <definedName name="_xlnm.Print_Area" localSheetId="9">Table9!$A$1:$G$86</definedName>
    <definedName name="sss" localSheetId="1">#REF!</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18" l="1"/>
  <c r="H21" i="18"/>
  <c r="H20" i="18"/>
  <c r="H19" i="18"/>
  <c r="H18" i="18"/>
  <c r="H17" i="18"/>
  <c r="H16" i="18"/>
  <c r="H15" i="18"/>
  <c r="F35" i="15" l="1"/>
  <c r="F34" i="15"/>
  <c r="F33" i="15"/>
  <c r="F32" i="15"/>
  <c r="F31" i="15"/>
  <c r="F30" i="15"/>
  <c r="F29" i="15"/>
  <c r="F28" i="15"/>
  <c r="F27" i="15"/>
  <c r="F26" i="15"/>
  <c r="F25" i="15"/>
  <c r="F24" i="15"/>
  <c r="F23" i="15"/>
  <c r="F22" i="15"/>
  <c r="F21" i="15"/>
  <c r="F20" i="15"/>
  <c r="F19" i="15"/>
  <c r="F18" i="15"/>
  <c r="F17" i="15"/>
  <c r="F16" i="15"/>
  <c r="F15" i="15"/>
  <c r="F14" i="15"/>
  <c r="F12" i="15"/>
  <c r="E28" i="13"/>
  <c r="F28" i="13" s="1"/>
  <c r="C28" i="13"/>
  <c r="D28" i="13" s="1"/>
  <c r="I28" i="13"/>
  <c r="J28" i="13" s="1"/>
  <c r="G28" i="13"/>
  <c r="H28" i="13" s="1"/>
  <c r="E15" i="13"/>
  <c r="F15" i="13" s="1"/>
  <c r="C15" i="13"/>
  <c r="D15" i="13" s="1"/>
  <c r="I15" i="13"/>
  <c r="L15" i="13" s="1"/>
  <c r="G15" i="13"/>
  <c r="H15" i="13" s="1"/>
  <c r="E28" i="7"/>
  <c r="L28" i="7" s="1"/>
  <c r="C28" i="7"/>
  <c r="D28" i="7" s="1"/>
  <c r="I28" i="7"/>
  <c r="J28" i="7" s="1"/>
  <c r="G28" i="7"/>
  <c r="H28" i="7" s="1"/>
  <c r="E15" i="7"/>
  <c r="F15" i="7" s="1"/>
  <c r="C15" i="7"/>
  <c r="D15" i="7" s="1"/>
  <c r="I15" i="7"/>
  <c r="G15" i="7"/>
  <c r="H15" i="7" s="1"/>
  <c r="K28" i="13" l="1"/>
  <c r="L15" i="7"/>
  <c r="L28" i="13"/>
  <c r="J15" i="7"/>
  <c r="K28" i="7"/>
  <c r="J15" i="13"/>
  <c r="K15" i="7"/>
  <c r="F28" i="7"/>
  <c r="K15" i="13"/>
</calcChain>
</file>

<file path=xl/sharedStrings.xml><?xml version="1.0" encoding="utf-8"?>
<sst xmlns="http://schemas.openxmlformats.org/spreadsheetml/2006/main" count="1347" uniqueCount="399">
  <si>
    <t>REPUBLIC OF THE PHILIPPINES</t>
  </si>
  <si>
    <t>PHILIPPINE STATISTICS AUTHORITY</t>
  </si>
  <si>
    <t>Quezon City</t>
  </si>
  <si>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</si>
  <si>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</si>
  <si>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</si>
  <si>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</si>
  <si>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</si>
  <si>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</si>
  <si>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</si>
  <si>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</si>
  <si>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</si>
  <si>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</si>
  <si>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</si>
  <si>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</si>
  <si>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</si>
  <si>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</si>
  <si>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</si>
  <si>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</si>
  <si>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</si>
  <si>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</si>
  <si>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</si>
  <si>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</si>
  <si>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</si>
  <si>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</si>
  <si>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</si>
  <si>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</si>
  <si>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</si>
  <si>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</si>
  <si>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Details may not add up to total due to rounding. </t>
  </si>
  <si>
    <t>p - Preliminary</t>
  </si>
  <si>
    <t>r -  Revised</t>
  </si>
  <si>
    <t>Commodity Groups</t>
  </si>
  <si>
    <t xml:space="preserve">Total Exports: </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</si>
  <si>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</si>
  <si>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</si>
  <si>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</si>
  <si>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</si>
  <si>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</si>
  <si>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</si>
  <si>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</si>
  <si>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</si>
  <si>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</si>
  <si>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</si>
  <si>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Mineral Products</t>
  </si>
  <si>
    <t>Machinery &amp; Transport Equipment</t>
  </si>
  <si>
    <t>Ignition Wiring Set and Other Wiring Sets Used in Vehicles, Aircrafts and Ships 1/</t>
  </si>
  <si>
    <t>Cathodes &amp; Sections Of Cathodes, Of Refined Copper</t>
  </si>
  <si>
    <t>Chemicals</t>
  </si>
  <si>
    <t>Coconut Oil 2/</t>
  </si>
  <si>
    <t>Electronic Eqpt. and Parts</t>
  </si>
  <si>
    <t>TOP TEN  EXPORTS TOTAL</t>
  </si>
  <si>
    <t>Misc. Manufactured Articles, n.e.s.</t>
  </si>
  <si>
    <t>Processed Food and Beverages</t>
  </si>
  <si>
    <t>Articles of Apparel and Clothing Accessories</t>
  </si>
  <si>
    <t>Bananas (Fresh)</t>
  </si>
  <si>
    <t>Pineapple and Pineapple Products</t>
  </si>
  <si>
    <t>Woodcrafts and Furniture</t>
  </si>
  <si>
    <t>Travel Goods and Handbags</t>
  </si>
  <si>
    <t>Processed Tropical Fruits</t>
  </si>
  <si>
    <t>Dessicated Coconut</t>
  </si>
  <si>
    <t>Fish, fresh or preserved of which: Shrimps &amp; Prawns</t>
  </si>
  <si>
    <t>Textile Yarns/Fabrics</t>
  </si>
  <si>
    <t>Non-Metallic Mineral Manufactures</t>
  </si>
  <si>
    <t>Lumber</t>
  </si>
  <si>
    <t>Christmas Decor</t>
  </si>
  <si>
    <t>Seaweeds and Carageenan</t>
  </si>
  <si>
    <t>Copper Concentrates</t>
  </si>
  <si>
    <t>Baby Carr., Toys, Games, and Sporting Goods</t>
  </si>
  <si>
    <t>Unmanufactured Tobacco</t>
  </si>
  <si>
    <t>Natural Rubber</t>
  </si>
  <si>
    <t>Other Products Manufactured from Materials Imported on Consignment Basis</t>
  </si>
  <si>
    <t>Iron Ore Agglomerates</t>
  </si>
  <si>
    <t>Activated Carbon</t>
  </si>
  <si>
    <t>Iron &amp; Steel</t>
  </si>
  <si>
    <t>Footwear</t>
  </si>
  <si>
    <t>Copra Oil Cake or Meal</t>
  </si>
  <si>
    <t>Other Agro-based</t>
  </si>
  <si>
    <t>Other Coconut Product</t>
  </si>
  <si>
    <t>Basketworks</t>
  </si>
  <si>
    <t>Plywood</t>
  </si>
  <si>
    <t>Other Forest Products</t>
  </si>
  <si>
    <t>Other Fruits and Vegetables</t>
  </si>
  <si>
    <t>Shrimps and Prawns, Fresh, Chilled or Frozen</t>
  </si>
  <si>
    <t>Abaca Fibers</t>
  </si>
  <si>
    <t>Mangoes</t>
  </si>
  <si>
    <t>Fine Jewelry</t>
  </si>
  <si>
    <t>Others</t>
  </si>
  <si>
    <t>1/</t>
  </si>
  <si>
    <t xml:space="preserve">consists only of electrical wiring harness for motor vehicles                                           </t>
  </si>
  <si>
    <t>2/</t>
  </si>
  <si>
    <t>3/</t>
  </si>
  <si>
    <t xml:space="preserve">extracted from copper ores and concentrates                                                             </t>
  </si>
  <si>
    <t>4/</t>
  </si>
  <si>
    <t xml:space="preserve">includes fresh, frozen, prepared or preserved in airtight containers                                    </t>
  </si>
  <si>
    <t>5/</t>
  </si>
  <si>
    <t xml:space="preserve">replacements and goods returned to the country whence exported                                          </t>
  </si>
  <si>
    <t>6/</t>
  </si>
  <si>
    <t>p</t>
  </si>
  <si>
    <t>preliminary</t>
  </si>
  <si>
    <t>r</t>
  </si>
  <si>
    <t>revised</t>
  </si>
  <si>
    <t>Total Exports</t>
  </si>
  <si>
    <t>Growth rates were computed from actual values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</si>
  <si>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</si>
  <si>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</si>
  <si>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</si>
  <si>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</si>
  <si>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</si>
  <si>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</si>
  <si>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</si>
  <si>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</si>
  <si>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</si>
  <si>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</si>
  <si>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</si>
  <si>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</si>
  <si>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</si>
  <si>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</si>
  <si>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</si>
  <si>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</si>
  <si>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Other Agro-Based Products</t>
  </si>
  <si>
    <t>Fish, Fresh or Preserved Of Which: Shrimps and Prawns</t>
  </si>
  <si>
    <t>Coffee, Raw, not Roasted</t>
  </si>
  <si>
    <t>Tobacco Unmanufactured</t>
  </si>
  <si>
    <t>Ramie Fibers, Raw or Roasted</t>
  </si>
  <si>
    <t>Seaweeds, Dried</t>
  </si>
  <si>
    <t>Rice</t>
  </si>
  <si>
    <t>Forest Products</t>
  </si>
  <si>
    <t>Logs</t>
  </si>
  <si>
    <t>Veneer Sheets/Corestocks</t>
  </si>
  <si>
    <t>Mineral Products</t>
  </si>
  <si>
    <t>Copper Metal</t>
  </si>
  <si>
    <t>Gold</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</si>
  <si>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</si>
  <si>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</si>
  <si>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</si>
  <si>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</si>
  <si>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</si>
  <si>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</si>
  <si>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</si>
  <si>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</si>
  <si>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</si>
  <si>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</si>
  <si>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</si>
  <si>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</si>
  <si>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</si>
  <si>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</si>
  <si>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</si>
  <si>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</si>
  <si>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</si>
  <si>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</si>
  <si>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</si>
  <si>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</si>
  <si>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Baby Carr., Toys, Games and sporting goods</t>
  </si>
  <si>
    <t>Basketwork, Wickerwork and Other Articles of Plaiting Materials</t>
  </si>
  <si>
    <t>Misc.Manufactured Articles, n.e.s.</t>
  </si>
  <si>
    <t>Special Transactions</t>
  </si>
  <si>
    <t>Re-Export</t>
  </si>
  <si>
    <t xml:space="preserve">  Details may not  add up to total due to rounding</t>
  </si>
  <si>
    <t>a</t>
  </si>
  <si>
    <t>-</t>
  </si>
  <si>
    <t>no export data</t>
  </si>
  <si>
    <t>b</t>
  </si>
  <si>
    <t>Countries</t>
  </si>
  <si>
    <t>Current</t>
  </si>
  <si>
    <t>(9)</t>
  </si>
  <si>
    <t>(10)</t>
  </si>
  <si>
    <t>Top 10 Countries Total</t>
  </si>
  <si>
    <t xml:space="preserve">China, People's Republic of                                                                                                                                                                                                                                   </t>
  </si>
  <si>
    <t xml:space="preserve">Hong Kong                                                                                                                                                                                                                                                     </t>
  </si>
  <si>
    <t xml:space="preserve">Singapore                                                                                                                                                                                                                                                     </t>
  </si>
  <si>
    <t xml:space="preserve">Thailand                                                                                                                                                                                                                                                      </t>
  </si>
  <si>
    <t xml:space="preserve">Germany                                                                                                                                                                                                                                                       </t>
  </si>
  <si>
    <t xml:space="preserve">Taiwan                                                                                                                                                                                                                                                        </t>
  </si>
  <si>
    <t xml:space="preserve">Korea, Republic of                                                                                                                                                                                                                                            </t>
  </si>
  <si>
    <t xml:space="preserve">Netherlands                                                                                                                                                                                                                                                   </t>
  </si>
  <si>
    <t>Other Countries</t>
  </si>
  <si>
    <t xml:space="preserve">Vietnam                                                                                                                                                                                                                                                       </t>
  </si>
  <si>
    <t xml:space="preserve">Indonesia                                                                                                                                                                                                                                                     </t>
  </si>
  <si>
    <t xml:space="preserve">India                                                                                                                                                                                                                                                         </t>
  </si>
  <si>
    <t xml:space="preserve">Mexico                                                                                                                                                                                                                                                        </t>
  </si>
  <si>
    <t xml:space="preserve">Switzerland                                                                                                                                                                                                                                                   </t>
  </si>
  <si>
    <t xml:space="preserve">Canada                                                                                                                                                                                                                                                        </t>
  </si>
  <si>
    <t xml:space="preserve">Australia                                                                                                                                                                                                                                                     </t>
  </si>
  <si>
    <t xml:space="preserve">France                                                                                                                                                                                                                                                        </t>
  </si>
  <si>
    <t xml:space="preserve">UK Great Britain and N. Ireland                                                                                                                                                                                                                               </t>
  </si>
  <si>
    <t>Details may not add up to total due to rounding.</t>
  </si>
  <si>
    <t>includes Alaska and Hawaii</t>
  </si>
  <si>
    <t xml:space="preserve">includes Okinawa          </t>
  </si>
  <si>
    <t>includes Sabah and Sarawak</t>
  </si>
  <si>
    <t>Economic Bloc</t>
  </si>
  <si>
    <t>includes Australia, Brunei Darussalam, Canada, Chile, China, Taiwan, Hong Kong, Indonesia, Japan, S. Korea, Malaysia,Mexico, New Zealand, Papua New Guinea, Peru, 
Russia, Singapore, Thailand, Vietnam and United States of America (includes Alaska and Hawaii)</t>
  </si>
  <si>
    <t>includes China, Hong Kong, Japan, Macau, Mongolia, N. Korea, S. Korea and Taiwan</t>
  </si>
  <si>
    <t>includes Brunei Darussalam, Cambodia, Indonesia, Laos, Malaysia, Myanmar,  Singapore, Thailand and Vietnam</t>
  </si>
  <si>
    <t>includes Austria, Belgium, Bulgaria, Croatia, Cyprus, Czech Republic, Denmark, Estonia, Finland, France, Germany, Greece, Hungary, Ireland, Italy, Latvia, Lithuania,  
Luxembourg, Malta, Netherlands, Poland, Portugal, Romania, Slovakia, Slovenia,  Spain, Sweden and UK Great Britain</t>
  </si>
  <si>
    <t>includes all other countries not included in the economic bloc</t>
  </si>
  <si>
    <t>Total Imports</t>
  </si>
  <si>
    <t>Mineral Fuels, Lubricants and Related Materials</t>
  </si>
  <si>
    <t>Transport Equipment</t>
  </si>
  <si>
    <t>Industrial Machinery and Equipment</t>
  </si>
  <si>
    <t>Cereals and Cereal Preparations</t>
  </si>
  <si>
    <t>Other Food &amp; Live Animals</t>
  </si>
  <si>
    <t>Miscellaneous Manufactured Articles</t>
  </si>
  <si>
    <t>Medicinal and Pharmaceutical Products</t>
  </si>
  <si>
    <t>Plastics in Primary  and  Non-Primary Forms</t>
  </si>
  <si>
    <t>TOP TEN  IMPORTS TOTAL</t>
  </si>
  <si>
    <t>Chemical Materials and Products, n.e.s.</t>
  </si>
  <si>
    <t>Organic and Inorganic Chemicals</t>
  </si>
  <si>
    <t>Metal Products</t>
  </si>
  <si>
    <t>Power Generating and Specialized Machinery</t>
  </si>
  <si>
    <t>Feeding Stuff For Animals (Not Including Unmilled Cereals)</t>
  </si>
  <si>
    <t>Non-Ferrous Metal</t>
  </si>
  <si>
    <t>Other chemicals</t>
  </si>
  <si>
    <t>Animal &amp; Vegetable Oils &amp; Fats</t>
  </si>
  <si>
    <t>Dairy Products</t>
  </si>
  <si>
    <t>Paper and Paper Products</t>
  </si>
  <si>
    <t>Professional, Scientific and Controlling Instruments; Photographic and Optical Goods, n.e.s.; Watches and Clocks</t>
  </si>
  <si>
    <t>Other Crude Materials, inedible</t>
  </si>
  <si>
    <t>Fertilizers, Manufactured</t>
  </si>
  <si>
    <t>Rubber Manufacture</t>
  </si>
  <si>
    <t>Dyeing, Tanning and Coloring Materials</t>
  </si>
  <si>
    <t>Articles of Temporarily Imported &amp; Exported</t>
  </si>
  <si>
    <t>Other Manufactured Goods</t>
  </si>
  <si>
    <t>Fish &amp; Fish Preparations</t>
  </si>
  <si>
    <t>Metalliferous Ores and Metal Scrap</t>
  </si>
  <si>
    <t>Home Appliances</t>
  </si>
  <si>
    <t>Articles of Apparel, accessories</t>
  </si>
  <si>
    <t>Beverages and Tobacco Manufactures</t>
  </si>
  <si>
    <t>Tobacco, unmanufactured</t>
  </si>
  <si>
    <t>Textiles Fiber &amp; Their Waste</t>
  </si>
  <si>
    <t>Pulp &amp; Waste Paper</t>
  </si>
  <si>
    <t>Other Special Transactions</t>
  </si>
  <si>
    <t>Corn</t>
  </si>
  <si>
    <t>Office and EDP Machines</t>
  </si>
  <si>
    <t>Artificial Resins</t>
  </si>
  <si>
    <t>Chemical Compounds</t>
  </si>
  <si>
    <t>Iron Ore, not agglomerated</t>
  </si>
  <si>
    <t>Other Mineral Fuels &amp; Lubricant</t>
  </si>
  <si>
    <t xml:space="preserve">includes telecommunications and sound recording and reproducing apparatus and equipment     </t>
  </si>
  <si>
    <t xml:space="preserve">includes on consignment and not on consignment                                              </t>
  </si>
  <si>
    <t>Capital Goods</t>
  </si>
  <si>
    <t>Power Generating and Specialized Machines</t>
  </si>
  <si>
    <t>Telecommunication Eqpt.and Elect. Mach.</t>
  </si>
  <si>
    <t>Land Transport Eqpt. excl. Passenger Cars and Motorized cycle</t>
  </si>
  <si>
    <t>Aircraft, Ships and Boats</t>
  </si>
  <si>
    <t>Prof.Sci.and Cont. Inst., Photographic Eqpt. and Optical Goods</t>
  </si>
  <si>
    <t>Raw Materials and Intermediate Goods</t>
  </si>
  <si>
    <t>Unprocessed Raw Materials</t>
  </si>
  <si>
    <t xml:space="preserve">     Wheat</t>
  </si>
  <si>
    <t xml:space="preserve">     Corn</t>
  </si>
  <si>
    <t xml:space="preserve">     Unmilled cereals excl. rice and corn</t>
  </si>
  <si>
    <t xml:space="preserve">     Crude materials, inedible</t>
  </si>
  <si>
    <t xml:space="preserve">           Pulp and waste paper</t>
  </si>
  <si>
    <t xml:space="preserve">           Cotton</t>
  </si>
  <si>
    <t xml:space="preserve">           Syn. Fibers</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</si>
  <si>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</si>
  <si>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</si>
  <si>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</si>
  <si>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</si>
  <si>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</si>
  <si>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</si>
  <si>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</si>
  <si>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</si>
  <si>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Medicinal and pharmaceutical chem.</t>
  </si>
  <si>
    <t xml:space="preserve">           Urea</t>
  </si>
  <si>
    <t xml:space="preserve">           Fertilizer excl.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</si>
  <si>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</si>
  <si>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</si>
  <si>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</si>
  <si>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</si>
  <si>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</si>
  <si>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</si>
  <si>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</si>
  <si>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</si>
  <si>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</si>
  <si>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Mat/Acc for the mftr. of elect. eqpt.</t>
  </si>
  <si>
    <t xml:space="preserve">     Iron ore, not agglomerated</t>
  </si>
  <si>
    <t>Mineral Fuels, Lubricant and Related Materials</t>
  </si>
  <si>
    <t>Coal, Coke</t>
  </si>
  <si>
    <t>Petroleum crude</t>
  </si>
  <si>
    <t>Consumer Goods</t>
  </si>
  <si>
    <t>Durable</t>
  </si>
  <si>
    <t xml:space="preserve">     Passenger cars and motorized cycle</t>
  </si>
  <si>
    <t xml:space="preserve">     Home appliances</t>
  </si>
  <si>
    <t xml:space="preserve">     Misc. manufactures</t>
  </si>
  <si>
    <t>Non-Durable</t>
  </si>
  <si>
    <t xml:space="preserve">     Food and live animals chiefly for food</t>
  </si>
  <si>
    <t xml:space="preserve">           Dairy products</t>
  </si>
  <si>
    <t xml:space="preserve">           Fish and fish preparation</t>
  </si>
  <si>
    <t xml:space="preserve">           Rice</t>
  </si>
  <si>
    <t xml:space="preserve">           Fruits and vegetables</t>
  </si>
  <si>
    <t xml:space="preserve">     Beverages and tobacco mfture.</t>
  </si>
  <si>
    <t xml:space="preserve">     Articles of apparel, access.</t>
  </si>
  <si>
    <t>Articles temporarily imported and exported</t>
  </si>
  <si>
    <t xml:space="preserve">Saudi Arabia                                                                                                                                                                                                                                                  </t>
  </si>
  <si>
    <t xml:space="preserve">United Arab Emirates                                                                                                                                                                                                                                          </t>
  </si>
  <si>
    <t xml:space="preserve">Italy                                                                                                                                                                                                                                                         </t>
  </si>
  <si>
    <t xml:space="preserve">Slovenia                                                                                                                                                                                                                                                      </t>
  </si>
  <si>
    <t xml:space="preserve">Brazil                                                                                                                                                                                                                                                        </t>
  </si>
  <si>
    <t xml:space="preserve"> </t>
  </si>
  <si>
    <t>Total</t>
  </si>
  <si>
    <t>TOTAL</t>
  </si>
  <si>
    <t>Economic Sector Statistics Service</t>
  </si>
  <si>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</si>
  <si>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</si>
  <si>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</si>
  <si>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European Union ( EU )</t>
    </r>
    <r>
      <rPr>
        <vertAlign val="superscript"/>
        <sz val="10"/>
        <rFont val="Arial"/>
        <family val="2"/>
      </rPr>
      <t xml:space="preserve"> 4/</t>
    </r>
  </si>
  <si>
    <r>
      <t xml:space="preserve">Rest of the World </t>
    </r>
    <r>
      <rPr>
        <vertAlign val="superscript"/>
        <sz val="10"/>
        <rFont val="Arial"/>
        <family val="2"/>
      </rPr>
      <t>5/</t>
    </r>
  </si>
  <si>
    <r>
      <t xml:space="preserve">August </t>
    </r>
    <r>
      <rPr>
        <b/>
        <vertAlign val="superscript"/>
        <sz val="10"/>
        <rFont val="Arial"/>
        <family val="2"/>
      </rPr>
      <t>p</t>
    </r>
  </si>
  <si>
    <r>
      <t xml:space="preserve">Jan-Aug </t>
    </r>
    <r>
      <rPr>
        <b/>
        <vertAlign val="superscript"/>
        <sz val="10"/>
        <rFont val="Arial"/>
        <family val="2"/>
      </rPr>
      <t>p</t>
    </r>
  </si>
  <si>
    <r>
      <t>Japan</t>
    </r>
    <r>
      <rPr>
        <vertAlign val="superscript"/>
        <sz val="10"/>
        <rFont val="Arial"/>
        <family val="2"/>
      </rPr>
      <t xml:space="preserve"> 1/</t>
    </r>
  </si>
  <si>
    <r>
      <t>United States Of America</t>
    </r>
    <r>
      <rPr>
        <vertAlign val="superscript"/>
        <sz val="10"/>
        <rFont val="Arial"/>
        <family val="2"/>
      </rPr>
      <t xml:space="preserve"> 2/</t>
    </r>
  </si>
  <si>
    <r>
      <t>Malaysia</t>
    </r>
    <r>
      <rPr>
        <vertAlign val="superscript"/>
        <sz val="10"/>
        <rFont val="Arial"/>
        <family val="2"/>
      </rPr>
      <t xml:space="preserve"> 3/</t>
    </r>
  </si>
  <si>
    <r>
      <t>United States Of America</t>
    </r>
    <r>
      <rPr>
        <vertAlign val="superscript"/>
        <sz val="10"/>
        <rFont val="Arial"/>
        <family val="2"/>
      </rPr>
      <t xml:space="preserve"> 1/</t>
    </r>
  </si>
  <si>
    <r>
      <t>Japan</t>
    </r>
    <r>
      <rPr>
        <vertAlign val="superscript"/>
        <sz val="10"/>
        <rFont val="Arial"/>
        <family val="2"/>
      </rPr>
      <t xml:space="preserve"> 2/</t>
    </r>
  </si>
  <si>
    <t>Total
Trade</t>
  </si>
  <si>
    <t>Table 1. Philippine Total Trade, Imports, Exports and Balance of Trade in Goods by Month and Year: 2019-2021</t>
  </si>
  <si>
    <t xml:space="preserve"> (FOB Value in USD million)</t>
  </si>
  <si>
    <r>
      <t>2021</t>
    </r>
    <r>
      <rPr>
        <vertAlign val="superscript"/>
        <sz val="10"/>
        <color rgb="FF000000"/>
        <rFont val="Arial"/>
        <family val="2"/>
      </rPr>
      <t>r</t>
    </r>
  </si>
  <si>
    <r>
      <t>2021</t>
    </r>
    <r>
      <rPr>
        <vertAlign val="superscript"/>
        <sz val="10"/>
        <color rgb="FF000000"/>
        <rFont val="Arial"/>
        <family val="2"/>
      </rPr>
      <t>p</t>
    </r>
  </si>
  <si>
    <t>Source: Philippine Statistics Authority</t>
  </si>
  <si>
    <t>Table 2. Growth Rate of Total Trade, Imports, Exports and Balance of Trade in Goods by Month and Year: 2019-2021</t>
  </si>
  <si>
    <t>0.0 - less than 0.05 percent decrease but not equal to zero</t>
  </si>
  <si>
    <t>Table 3. Philippine Exports by Commodity Groups</t>
  </si>
  <si>
    <t>(FOB Value in USD million)</t>
  </si>
  <si>
    <r>
      <t>August 2020 and 2021</t>
    </r>
    <r>
      <rPr>
        <vertAlign val="superscript"/>
        <sz val="10"/>
        <rFont val="Arial"/>
        <family val="2"/>
      </rPr>
      <t>p</t>
    </r>
  </si>
  <si>
    <t>Percent
Share</t>
  </si>
  <si>
    <t>Growth Rate
 (in percent)</t>
  </si>
  <si>
    <t>Metal Components 3/</t>
  </si>
  <si>
    <t>Gold 4/</t>
  </si>
  <si>
    <t>Tuna 5/</t>
  </si>
  <si>
    <t>Special Transactions 6/</t>
  </si>
  <si>
    <t>Ceramic Tiles and Décor</t>
  </si>
  <si>
    <t xml:space="preserve">includes crude and refined                                                                         </t>
  </si>
  <si>
    <t xml:space="preserve">excludes brakes and servo-brakes                                                                              </t>
  </si>
  <si>
    <t>0.0</t>
  </si>
  <si>
    <t>percent shares less than 0.05 but not equal to zero</t>
  </si>
  <si>
    <t>Table 4. Philippine Exports by Commodity Groups</t>
  </si>
  <si>
    <r>
      <t>January to August 2020 and 2021</t>
    </r>
    <r>
      <rPr>
        <vertAlign val="superscript"/>
        <sz val="10"/>
        <rFont val="Arial"/>
        <family val="2"/>
      </rPr>
      <t>p</t>
    </r>
  </si>
  <si>
    <t>Growth Rate (in percent)</t>
  </si>
  <si>
    <t>Jan-Aug</t>
  </si>
  <si>
    <t>Table 5. Philippine Exports by Major Type of Goods</t>
  </si>
  <si>
    <t>no percent share/no growth rate</t>
  </si>
  <si>
    <t>0.00</t>
  </si>
  <si>
    <t>less than $5000</t>
  </si>
  <si>
    <t>percent share less than 0.05 but not equal to zero</t>
  </si>
  <si>
    <t>Type of Personal Protective Equipment and Medical Supplies</t>
  </si>
  <si>
    <t>Value</t>
  </si>
  <si>
    <t>Month-on-Month
Growth Rate (in percent)</t>
  </si>
  <si>
    <t>Year-on-Year
Growth Rate (in percent)</t>
  </si>
  <si>
    <t>Personal Protective Equipment and Medical Supplies</t>
  </si>
  <si>
    <t>Face shield</t>
  </si>
  <si>
    <t>Protective Clothing</t>
  </si>
  <si>
    <t>Testing Kits</t>
  </si>
  <si>
    <t>Safety headgear</t>
  </si>
  <si>
    <t>Surgical gloves</t>
  </si>
  <si>
    <t>Surgical Face mask</t>
  </si>
  <si>
    <t>Other Face mask</t>
  </si>
  <si>
    <t>percent share/growth rate less than 0.05 but not equal to zero</t>
  </si>
  <si>
    <t>August 2020</t>
  </si>
  <si>
    <r>
      <t xml:space="preserve">August 2021 </t>
    </r>
    <r>
      <rPr>
        <b/>
        <vertAlign val="superscript"/>
        <sz val="10"/>
        <rFont val="Arial"/>
        <family val="2"/>
      </rPr>
      <t>p</t>
    </r>
  </si>
  <si>
    <r>
      <t xml:space="preserve">July 2021 </t>
    </r>
    <r>
      <rPr>
        <b/>
        <vertAlign val="superscript"/>
        <sz val="10"/>
        <rFont val="Arial"/>
        <family val="2"/>
      </rPr>
      <t>r</t>
    </r>
  </si>
  <si>
    <r>
      <t>Table 5a.  Philippine Exports of Personal Protective Equipment and Medical Supplies: August 2020, July 2021</t>
    </r>
    <r>
      <rPr>
        <vertAlign val="superscript"/>
        <sz val="10"/>
        <rFont val="Arial"/>
        <family val="2"/>
      </rPr>
      <t>r</t>
    </r>
    <r>
      <rPr>
        <sz val="10"/>
        <rFont val="Arial"/>
        <family val="2"/>
      </rPr>
      <t>, and August 2021</t>
    </r>
    <r>
      <rPr>
        <vertAlign val="superscript"/>
        <sz val="10"/>
        <rFont val="Arial"/>
        <family val="2"/>
      </rPr>
      <t>p</t>
    </r>
  </si>
  <si>
    <t>Table 6. Philippine Exports by Major Type of Goods</t>
  </si>
  <si>
    <t>no growth rate</t>
  </si>
  <si>
    <r>
      <t>Table 7. Philippine Export Statistics from the Top Ten Countries: August 2020 and 2021</t>
    </r>
    <r>
      <rPr>
        <vertAlign val="superscript"/>
        <sz val="10"/>
        <color theme="1"/>
        <rFont val="Arial"/>
        <family val="2"/>
      </rPr>
      <t>p</t>
    </r>
  </si>
  <si>
    <t>Annual Growth Rate
(in percent)</t>
  </si>
  <si>
    <r>
      <t>Table 8. Philippine Export Statistics by Selected Economic Bloc:  August 2020 and 2021</t>
    </r>
    <r>
      <rPr>
        <vertAlign val="superscript"/>
        <sz val="10"/>
        <rFont val="Arial"/>
        <family val="2"/>
      </rPr>
      <t>p</t>
    </r>
  </si>
  <si>
    <t>Annual Growth Rate
 (in percent)</t>
  </si>
  <si>
    <t xml:space="preserve">    Details do not add up to total due to overlapping of some countries to other economic bloc.</t>
  </si>
  <si>
    <t>includes Australia, Brunei Darussalam, Canada, Chile, China, Taiwan, Hong Kong, Indonesia, Japan, S. Korea, Malaysia,Mexico, New Zealand, Papua New Guinea, Peru, Russia, Singapore, Thailand, Vietnam and United States of America (includes Alaska and Hawaii)</t>
  </si>
  <si>
    <t>includes all countries not included in the economic bloc</t>
  </si>
  <si>
    <t>Table 9. Philippine Imports by Commodity Groups</t>
  </si>
  <si>
    <t>no import data</t>
  </si>
  <si>
    <t>Telecommunication Equipment and Electrical Machinery 1/</t>
  </si>
  <si>
    <t>Textile Yarn, Fabrics, Made-Up Articles and Related Products 2/</t>
  </si>
  <si>
    <t>Table 10. Philippine Imports by Commodity Groups</t>
  </si>
  <si>
    <t>Table 11. Philippine Imports by Major Type of Goods</t>
  </si>
  <si>
    <t>Type of Personal Protective Equipment and Medical Supplies including Covid Vaccine</t>
  </si>
  <si>
    <t>imports on COVID-19 vaccines were based on Single Administrative Documents (SAD) and Informal Import Declaration and Entry documents (IIDE) collected from the Bureau of Customs (BOC)</t>
  </si>
  <si>
    <r>
      <t>Table 11a.  Philippine Imports of Personal Protective Equipment and Medical Supplies including Covid Vaccine:  August 2020, July 2021</t>
    </r>
    <r>
      <rPr>
        <vertAlign val="superscript"/>
        <sz val="10"/>
        <rFont val="Arial"/>
        <family val="2"/>
      </rPr>
      <t>r</t>
    </r>
    <r>
      <rPr>
        <sz val="10"/>
        <rFont val="Arial"/>
        <family val="2"/>
      </rPr>
      <t>, and August 2021</t>
    </r>
    <r>
      <rPr>
        <vertAlign val="superscript"/>
        <sz val="10"/>
        <rFont val="Arial"/>
        <family val="2"/>
      </rPr>
      <t>p</t>
    </r>
  </si>
  <si>
    <r>
      <t>COVID-19 Vaccine</t>
    </r>
    <r>
      <rPr>
        <vertAlign val="superscript"/>
        <sz val="10"/>
        <color theme="1"/>
        <rFont val="Arial"/>
        <family val="2"/>
      </rPr>
      <t>b</t>
    </r>
  </si>
  <si>
    <t>Table 12. Philippine Imports by Major Type of Goods</t>
  </si>
  <si>
    <r>
      <t>Table 13. Philippine Imports from the Top Ten Countries: August 2020 and 2021</t>
    </r>
    <r>
      <rPr>
        <vertAlign val="superscript"/>
        <sz val="10"/>
        <rFont val="Arial"/>
        <family val="2"/>
      </rPr>
      <t>p</t>
    </r>
  </si>
  <si>
    <r>
      <t>Table 14. Philippine Import Statistics by Selected Economic Bloc: August 2020 and 2021</t>
    </r>
    <r>
      <rPr>
        <vertAlign val="superscript"/>
        <sz val="10"/>
        <rFont val="Arial"/>
        <family val="2"/>
      </rPr>
      <t>p</t>
    </r>
  </si>
  <si>
    <r>
      <t>Table 15. Balance of Trade by Major Trading Partners: August 2021</t>
    </r>
    <r>
      <rPr>
        <vertAlign val="superscript"/>
        <sz val="10"/>
        <color rgb="FF000000"/>
        <rFont val="Arial"/>
        <family val="2"/>
      </rPr>
      <t>p</t>
    </r>
  </si>
  <si>
    <r>
      <t xml:space="preserve">Total Trade </t>
    </r>
    <r>
      <rPr>
        <b/>
        <vertAlign val="superscript"/>
        <sz val="10"/>
        <color indexed="8"/>
        <rFont val="Arial"/>
        <family val="2"/>
      </rPr>
      <t>p</t>
    </r>
  </si>
  <si>
    <r>
      <t xml:space="preserve">Imports </t>
    </r>
    <r>
      <rPr>
        <b/>
        <vertAlign val="superscript"/>
        <sz val="10"/>
        <color indexed="8"/>
        <rFont val="Arial"/>
        <family val="2"/>
      </rPr>
      <t>p</t>
    </r>
  </si>
  <si>
    <r>
      <t xml:space="preserve">Exports </t>
    </r>
    <r>
      <rPr>
        <b/>
        <vertAlign val="superscript"/>
        <sz val="10"/>
        <color rgb="FF000000"/>
        <rFont val="Arial"/>
        <family val="2"/>
      </rPr>
      <t>p</t>
    </r>
  </si>
  <si>
    <r>
      <t xml:space="preserve">Balance of Trade in Goods </t>
    </r>
    <r>
      <rPr>
        <b/>
        <vertAlign val="superscript"/>
        <sz val="10"/>
        <color rgb="FF000000"/>
        <rFont val="Arial"/>
        <family val="2"/>
      </rPr>
      <t>p</t>
    </r>
  </si>
  <si>
    <r>
      <t xml:space="preserve">Japan </t>
    </r>
    <r>
      <rPr>
        <vertAlign val="superscript"/>
        <sz val="10"/>
        <rFont val="Arial"/>
        <family val="2"/>
      </rPr>
      <t>1/</t>
    </r>
    <r>
      <rPr>
        <sz val="10"/>
        <rFont val="Arial"/>
        <family val="2"/>
      </rPr>
      <t xml:space="preserve">                                                                                                                                                                                                           </t>
    </r>
  </si>
  <si>
    <r>
      <t xml:space="preserve">United States of America </t>
    </r>
    <r>
      <rPr>
        <vertAlign val="superscript"/>
        <sz val="10"/>
        <rFont val="Arial"/>
        <family val="2"/>
      </rPr>
      <t>2/</t>
    </r>
    <r>
      <rPr>
        <sz val="10"/>
        <rFont val="Arial"/>
        <family val="2"/>
      </rPr>
      <t xml:space="preserve">                                                  </t>
    </r>
  </si>
  <si>
    <r>
      <t xml:space="preserve">Malaysia </t>
    </r>
    <r>
      <rPr>
        <vertAlign val="superscript"/>
        <sz val="10"/>
        <rFont val="Arial"/>
        <family val="2"/>
      </rPr>
      <t>3/</t>
    </r>
  </si>
  <si>
    <t xml:space="preserve">   1/  </t>
  </si>
  <si>
    <t xml:space="preserve">includes Okinawa        </t>
  </si>
  <si>
    <t xml:space="preserve"> 2/</t>
  </si>
  <si>
    <t xml:space="preserve">includes Alaska and Hawaii </t>
  </si>
  <si>
    <t xml:space="preserve"> 3/</t>
  </si>
  <si>
    <r>
      <t>Table 16. Balance of Trade by Selected Economic Bloc: August 2021</t>
    </r>
    <r>
      <rPr>
        <vertAlign val="superscript"/>
        <sz val="10"/>
        <color rgb="FF000000"/>
        <rFont val="Arial"/>
        <family val="2"/>
      </rPr>
      <t>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</si>
</sst>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0,,"/>
    <numFmt numFmtId="165" formatCode="_(* #,###,,_);_(* \(#,###,,\);_(* &quot;-&quot;??_);_(@_)"/>
    <numFmt numFmtId="166" formatCode="\ \ \ \ \ 0"/>
    <numFmt numFmtId="167" formatCode="_(* #,##0_);_(* \(#,##0\);_(* &quot;-&quot;??_);_(@_)"/>
    <numFmt numFmtId="168" formatCode="0.000000"/>
    <numFmt numFmtId="169" formatCode="_(* #,##0.0_);_(* \(#,##0.0\);_(* &quot;-&quot;??_);_(@_)"/>
    <numFmt numFmtId="170" formatCode="#,###.00,,"/>
    <numFmt numFmtId="171" formatCode="#,##0.00,,"/>
    <numFmt numFmtId="172" formatCode="#,###,"/>
    <numFmt numFmtId="173" formatCode="_(* #,##0.000_);_(* \(#,##0.000\);_(* &quot;-&quot;??_);_(@_)"/>
    <numFmt numFmtId="174" formatCode="[$-F400]h:mm:ss\ AM/PM"/>
    <numFmt numFmtId="175" formatCode="General_)"/>
    <numFmt numFmtId="176" formatCode="0.0"/>
    <numFmt numFmtId="177" formatCode="_(* #,###.00,,_);_(* \(#,###.00,,\);_(* &quot;-&quot;??_);_(@_)"/>
    <numFmt numFmtId="178" formatCode="_(* #,###.00,,_);_(* \-#,###.00,,;_(* &quot;-&quot;??_);_(@_)"/>
    <numFmt numFmtId="179" formatCode="#,##0.0_ ;\-#,##0.0\ "/>
    <numFmt numFmtId="180" formatCode="#,##0.0"/>
    <numFmt numFmtId="181" formatCode="_(* #,##0.00,,_);_(* \(#,##0.00,,\);_(* &quot;-&quot;??_);_(@_)"/>
    <numFmt numFmtId="182" formatCode="_-* #,##0.0_-;\-* #,##0.0_-;_-* &quot;-&quot;??_-;_-@_-"/>
    <numFmt numFmtId="183" formatCode="_(* #,##0.00_);_(* \-#,##0.00;_(* &quot;-&quot;??_);_(@_)"/>
  </numFmts>
  <fonts count="30" x14ac:knownFonts="1">
    <font>
      <sz val="11"/>
      <color theme="1"/>
      <name val="Calibri"/>
      <family val="2"/>
      <scheme val="minor"/>
    </font>
    <font>
      <sz val="11"/>
      <color theme="1"/>
      <name val="Calibri"/>
      <family val="2"/>
      <scheme val="minor"/>
    </font>
    <font>
      <sz val="10"/>
      <name val="Arial"/>
      <family val="2"/>
    </font>
    <font>
      <sz val="9"/>
      <name val="Arial"/>
      <family val="2"/>
    </font>
    <font>
      <sz val="10"/>
      <color indexed="8"/>
      <name val="Arial"/>
      <family val="2"/>
    </font>
    <font>
      <b/>
      <sz val="10"/>
      <name val="Arial"/>
      <family val="2"/>
    </font>
    <font>
      <sz val="9"/>
      <color indexed="8"/>
      <name val="Arial"/>
      <family val="2"/>
    </font>
    <font>
      <b/>
      <sz val="10"/>
      <color indexed="8"/>
      <name val="Arial"/>
      <family val="2"/>
    </font>
    <font>
      <b/>
      <sz val="10"/>
      <color theme="1"/>
      <name val="Arial"/>
      <family val="2"/>
    </font>
    <font>
      <sz val="11"/>
      <color theme="1"/>
      <name val="Arial"/>
      <family val="2"/>
    </font>
    <font>
      <vertAlign val="superscript"/>
      <sz val="10"/>
      <color indexed="8"/>
      <name val="Arial"/>
      <family val="2"/>
    </font>
    <font>
      <vertAlign val="superscript"/>
      <sz val="10"/>
      <name val="Arial"/>
      <family val="2"/>
    </font>
    <font>
      <b/>
      <vertAlign val="superscript"/>
      <sz val="10"/>
      <color indexed="8"/>
      <name val="Arial"/>
      <family val="2"/>
    </font>
    <font>
      <b/>
      <vertAlign val="superscript"/>
      <sz val="10"/>
      <color rgb="FF000000"/>
      <name val="Arial"/>
      <family val="2"/>
    </font>
    <font>
      <b/>
      <vertAlign val="superscript"/>
      <sz val="10"/>
      <name val="Arial"/>
      <family val="2"/>
    </font>
    <font>
      <sz val="10"/>
      <color theme="1"/>
      <name val="Arial"/>
      <family val="2"/>
    </font>
    <font>
      <b/>
      <i/>
      <sz val="10"/>
      <name val="Arial"/>
      <family val="2"/>
    </font>
    <font>
      <i/>
      <sz val="10"/>
      <name val="Arial"/>
      <family val="2"/>
    </font>
    <font>
      <b/>
      <sz val="9"/>
      <name val="Arial"/>
      <family val="2"/>
    </font>
    <font>
      <i/>
      <sz val="10"/>
      <color indexed="8"/>
      <name val="Arial"/>
      <family val="2"/>
    </font>
    <font>
      <vertAlign val="superscript"/>
      <sz val="10"/>
      <color rgb="FF000000"/>
      <name val="Arial"/>
      <family val="2"/>
    </font>
    <font>
      <vertAlign val="superscript"/>
      <sz val="10"/>
      <color theme="1"/>
      <name val="Arial"/>
      <family val="2"/>
    </font>
    <font>
      <sz val="9"/>
      <color theme="1"/>
      <name val="Arial"/>
      <family val="2"/>
    </font>
    <font>
      <sz val="9"/>
      <color theme="1"/>
      <name val="Calibri"/>
      <family val="2"/>
      <scheme val="minor"/>
    </font>
    <font>
      <sz val="9"/>
      <name val="Segoe UI"/>
      <family val="2"/>
    </font>
    <font>
      <sz val="9"/>
      <name val="Calibri"/>
      <family val="2"/>
      <scheme val="minor"/>
    </font>
    <font>
      <sz val="9"/>
      <color theme="1"/>
      <name val="Calibri"/>
      <family val="2"/>
    </font>
    <font>
      <sz val="9"/>
      <color rgb="FF000099"/>
      <name val="Arial"/>
      <family val="2"/>
    </font>
    <font>
      <sz val="12"/>
      <color rgb="FF000099"/>
      <name val="Calibri"/>
      <family val="2"/>
      <scheme val="minor"/>
    </font>
    <font>
      <sz val="9"/>
      <color rgb="FF000000"/>
      <name val="Arial"/>
      <family val="2"/>
    </font>
  </fonts>
  <fills count="2">
    <fill>
      <patternFill patternType="none"/>
    </fill>
    <fill>
      <patternFill patternType="gray125"/>
    </fill>
  </fills>
  <borders count="29">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0" fontId="2" fillId="0" borderId="0"/>
    <xf numFmtId="43" fontId="2" fillId="0" borderId="0" applyFont="0" applyFill="0" applyBorder="0" applyAlignment="0" applyProtection="0"/>
    <xf numFmtId="43" fontId="9" fillId="0" borderId="0" applyFont="0" applyFill="0" applyBorder="0" applyAlignment="0" applyProtection="0"/>
  </cellStyleXfs>
  <cellXfs count="503">
    <xf numFmtId="0" fontId="0" fillId="0" borderId="0" xfId="0"/>
    <xf numFmtId="0" fontId="2" fillId="0" borderId="0" xfId="2" applyAlignment="1">
      <alignment horizontal="center" vertical="center" wrapText="1"/>
    </xf>
    <xf numFmtId="0" fontId="2" fillId="0" borderId="0" xfId="2"/>
    <xf numFmtId="0" fontId="3" fillId="0" borderId="0" xfId="2" applyFont="1" applyAlignment="1">
      <alignment horizontal="left"/>
    </xf>
    <xf numFmtId="0" fontId="3" fillId="0" borderId="0" xfId="2" applyFont="1" applyAlignment="1">
      <alignment horizontal="center"/>
    </xf>
    <xf numFmtId="169" fontId="2" fillId="0" borderId="0" xfId="2" applyNumberFormat="1"/>
    <xf numFmtId="0" fontId="3" fillId="0" borderId="0" xfId="2" applyFont="1"/>
    <xf numFmtId="0" fontId="2" fillId="0" borderId="0" xfId="2" applyAlignment="1">
      <alignment horizontal="centerContinuous"/>
    </xf>
    <xf numFmtId="172" fontId="2" fillId="0" borderId="0" xfId="2" applyNumberFormat="1" applyAlignment="1">
      <alignment horizontal="centerContinuous"/>
    </xf>
    <xf numFmtId="169" fontId="2" fillId="0" borderId="0" xfId="2" applyNumberFormat="1" applyFont="1"/>
    <xf numFmtId="0" fontId="5" fillId="0" borderId="0" xfId="2" applyFont="1" applyAlignment="1">
      <alignment horizontal="centerContinuous"/>
    </xf>
    <xf numFmtId="43" fontId="2" fillId="0" borderId="0" xfId="4" applyFont="1" applyAlignment="1">
      <alignment horizontal="centerContinuous"/>
    </xf>
    <xf numFmtId="43" fontId="2" fillId="0" borderId="0" xfId="3" applyFont="1" applyAlignment="1">
      <alignment horizontal="centerContinuous"/>
    </xf>
    <xf numFmtId="167" fontId="2" fillId="0" borderId="0" xfId="3" applyNumberFormat="1" applyFont="1"/>
    <xf numFmtId="0" fontId="6" fillId="0" borderId="0" xfId="2" applyFont="1" applyAlignment="1">
      <alignment horizontal="left"/>
    </xf>
    <xf numFmtId="0" fontId="3" fillId="0" borderId="0" xfId="2" quotePrefix="1" applyFont="1" applyAlignment="1">
      <alignment horizontal="left"/>
    </xf>
    <xf numFmtId="0" fontId="2" fillId="0" borderId="0" xfId="2" applyFont="1" applyAlignment="1">
      <alignment horizontal="centerContinuous"/>
    </xf>
    <xf numFmtId="0" fontId="2" fillId="0" borderId="0" xfId="2" applyFont="1"/>
    <xf numFmtId="0" fontId="7" fillId="0" borderId="0" xfId="2" applyFont="1" applyAlignment="1">
      <alignment horizontal="centerContinuous"/>
    </xf>
    <xf numFmtId="0" fontId="4" fillId="0" borderId="0" xfId="2" applyFont="1"/>
    <xf numFmtId="0" fontId="4" fillId="0" borderId="0" xfId="2" applyFont="1" applyAlignment="1">
      <alignment horizontal="centerContinuous"/>
    </xf>
    <xf numFmtId="0" fontId="8" fillId="0" borderId="0" xfId="0" applyFont="1" applyAlignment="1">
      <alignment horizontal="center"/>
    </xf>
    <xf numFmtId="0" fontId="9" fillId="0" borderId="0" xfId="0" applyFont="1"/>
    <xf numFmtId="0" fontId="4" fillId="0" borderId="0" xfId="2" applyFont="1" applyAlignment="1">
      <alignment horizontal="center"/>
    </xf>
    <xf numFmtId="0" fontId="4" fillId="0" borderId="18" xfId="2" applyFont="1" applyBorder="1"/>
    <xf numFmtId="1" fontId="2" fillId="0" borderId="18" xfId="2" quotePrefix="1" applyNumberFormat="1" applyFont="1" applyBorder="1" applyAlignment="1">
      <alignment horizontal="left"/>
    </xf>
    <xf numFmtId="1" fontId="2" fillId="0" borderId="18" xfId="2" applyNumberFormat="1" applyFont="1" applyBorder="1"/>
    <xf numFmtId="1" fontId="2" fillId="0" borderId="0" xfId="2" applyNumberFormat="1" applyFont="1" applyAlignment="1">
      <alignment horizontal="center"/>
    </xf>
    <xf numFmtId="1" fontId="2" fillId="0" borderId="0" xfId="2" applyNumberFormat="1" applyFont="1"/>
    <xf numFmtId="174" fontId="2" fillId="0" borderId="0" xfId="2" applyNumberFormat="1" applyFont="1"/>
    <xf numFmtId="43" fontId="2" fillId="0" borderId="0" xfId="2" applyNumberFormat="1" applyFont="1"/>
    <xf numFmtId="1" fontId="2" fillId="0" borderId="0" xfId="2" applyNumberFormat="1" applyFont="1" applyAlignment="1">
      <alignment horizontal="left"/>
    </xf>
    <xf numFmtId="1" fontId="2" fillId="0" borderId="0" xfId="2" quotePrefix="1" applyNumberFormat="1" applyFont="1" applyAlignment="1">
      <alignment horizontal="left"/>
    </xf>
    <xf numFmtId="43" fontId="2" fillId="0" borderId="0" xfId="3" applyFont="1"/>
    <xf numFmtId="177" fontId="2" fillId="0" borderId="0" xfId="2" applyNumberFormat="1" applyFont="1"/>
    <xf numFmtId="0" fontId="2" fillId="0" borderId="17" xfId="2" applyFont="1" applyBorder="1" applyAlignment="1">
      <alignment horizontal="center" vertical="center" wrapText="1"/>
    </xf>
    <xf numFmtId="0" fontId="2" fillId="0" borderId="19" xfId="2" applyFont="1" applyBorder="1" applyAlignment="1">
      <alignment horizontal="center" vertical="center" wrapText="1"/>
    </xf>
    <xf numFmtId="0" fontId="7" fillId="0" borderId="18" xfId="2" applyFont="1" applyBorder="1" applyAlignment="1">
      <alignment horizontal="center"/>
    </xf>
    <xf numFmtId="171" fontId="7" fillId="0" borderId="21" xfId="3" applyNumberFormat="1" applyFont="1" applyFill="1" applyBorder="1" applyProtection="1"/>
    <xf numFmtId="171" fontId="4" fillId="0" borderId="21" xfId="3" applyNumberFormat="1" applyFont="1" applyFill="1" applyBorder="1" applyProtection="1"/>
    <xf numFmtId="171" fontId="2" fillId="0" borderId="21" xfId="2" applyNumberFormat="1" applyFont="1" applyBorder="1"/>
    <xf numFmtId="43" fontId="4" fillId="0" borderId="0" xfId="2" applyNumberFormat="1" applyFont="1"/>
    <xf numFmtId="171" fontId="2" fillId="0" borderId="21" xfId="3" applyNumberFormat="1" applyFont="1" applyBorder="1"/>
    <xf numFmtId="0" fontId="4" fillId="0" borderId="16" xfId="2" applyFont="1" applyBorder="1" applyAlignment="1">
      <alignment horizontal="center"/>
    </xf>
    <xf numFmtId="1" fontId="2" fillId="0" borderId="23" xfId="2" quotePrefix="1" applyNumberFormat="1" applyFont="1" applyBorder="1" applyAlignment="1">
      <alignment horizontal="left"/>
    </xf>
    <xf numFmtId="171" fontId="4" fillId="0" borderId="24" xfId="3" applyNumberFormat="1" applyFont="1" applyFill="1" applyBorder="1" applyProtection="1"/>
    <xf numFmtId="171" fontId="4" fillId="0" borderId="24" xfId="3" applyNumberFormat="1" applyFont="1" applyFill="1" applyBorder="1"/>
    <xf numFmtId="177" fontId="4" fillId="0" borderId="14" xfId="2" applyNumberFormat="1" applyFont="1" applyBorder="1"/>
    <xf numFmtId="43" fontId="4" fillId="0" borderId="0" xfId="3" applyFont="1" applyFill="1" applyBorder="1" applyProtection="1"/>
    <xf numFmtId="177" fontId="4" fillId="0" borderId="0" xfId="2" applyNumberFormat="1" applyFont="1"/>
    <xf numFmtId="0" fontId="4" fillId="0" borderId="0" xfId="2" applyFont="1" applyAlignment="1">
      <alignment horizontal="left"/>
    </xf>
    <xf numFmtId="0" fontId="2" fillId="0" borderId="0" xfId="2" quotePrefix="1" applyFont="1" applyAlignment="1">
      <alignment horizontal="center"/>
    </xf>
    <xf numFmtId="43" fontId="4" fillId="0" borderId="0" xfId="3" applyFont="1" applyFill="1" applyBorder="1"/>
    <xf numFmtId="0" fontId="2" fillId="0" borderId="0" xfId="2" applyFont="1" applyAlignment="1">
      <alignment horizontal="center"/>
    </xf>
    <xf numFmtId="43" fontId="4" fillId="0" borderId="0" xfId="3" applyFont="1" applyBorder="1"/>
    <xf numFmtId="0" fontId="2" fillId="0" borderId="0" xfId="2" applyFont="1" applyAlignment="1">
      <alignment horizontal="left"/>
    </xf>
    <xf numFmtId="40" fontId="2" fillId="0" borderId="0" xfId="2" applyNumberFormat="1" applyFont="1"/>
    <xf numFmtId="1" fontId="5" fillId="0" borderId="0" xfId="2" applyNumberFormat="1" applyFont="1" applyAlignment="1">
      <alignment horizontal="center"/>
    </xf>
    <xf numFmtId="1" fontId="5" fillId="0" borderId="0" xfId="2" quotePrefix="1" applyNumberFormat="1" applyFont="1" applyAlignment="1">
      <alignment horizontal="center"/>
    </xf>
    <xf numFmtId="43" fontId="5" fillId="0" borderId="0" xfId="1" applyFont="1" applyAlignment="1">
      <alignment horizontal="right"/>
    </xf>
    <xf numFmtId="43" fontId="5" fillId="0" borderId="0" xfId="1" applyFont="1" applyAlignment="1">
      <alignment horizontal="center"/>
    </xf>
    <xf numFmtId="43" fontId="15" fillId="0" borderId="0" xfId="1" applyFont="1"/>
    <xf numFmtId="0" fontId="15" fillId="0" borderId="0" xfId="0" applyFont="1"/>
    <xf numFmtId="169" fontId="2" fillId="0" borderId="0" xfId="3" applyNumberFormat="1" applyFont="1" applyAlignment="1">
      <alignment horizontal="centerContinuous"/>
    </xf>
    <xf numFmtId="40" fontId="2" fillId="0" borderId="0" xfId="3" applyNumberFormat="1" applyFont="1" applyAlignment="1">
      <alignment horizontal="centerContinuous"/>
    </xf>
    <xf numFmtId="43" fontId="2" fillId="0" borderId="0" xfId="3" applyFont="1" applyAlignment="1">
      <alignment horizontal="center"/>
    </xf>
    <xf numFmtId="169" fontId="5" fillId="0" borderId="12" xfId="2" applyNumberFormat="1" applyFont="1" applyBorder="1" applyAlignment="1">
      <alignment horizontal="center" vertical="center"/>
    </xf>
    <xf numFmtId="169" fontId="5" fillId="0" borderId="15" xfId="2" quotePrefix="1" applyNumberFormat="1" applyFont="1" applyBorder="1" applyAlignment="1">
      <alignment horizontal="center" vertical="center"/>
    </xf>
    <xf numFmtId="0" fontId="5" fillId="0" borderId="0" xfId="2" applyFont="1" applyAlignment="1">
      <alignment horizontal="center"/>
    </xf>
    <xf numFmtId="170" fontId="5" fillId="0" borderId="0" xfId="3" applyNumberFormat="1" applyFont="1" applyBorder="1" applyAlignment="1">
      <alignment horizontal="center"/>
    </xf>
    <xf numFmtId="169" fontId="5" fillId="0" borderId="0" xfId="3" applyNumberFormat="1" applyFont="1" applyBorder="1" applyAlignment="1">
      <alignment horizontal="center"/>
    </xf>
    <xf numFmtId="169" fontId="5" fillId="0" borderId="0" xfId="3" applyNumberFormat="1" applyFont="1" applyBorder="1"/>
    <xf numFmtId="169" fontId="5" fillId="0" borderId="0" xfId="2" applyNumberFormat="1" applyFont="1"/>
    <xf numFmtId="0" fontId="5" fillId="0" borderId="0" xfId="2" applyFont="1"/>
    <xf numFmtId="170" fontId="5" fillId="0" borderId="0" xfId="3" applyNumberFormat="1" applyFont="1" applyBorder="1"/>
    <xf numFmtId="170" fontId="2" fillId="0" borderId="0" xfId="3" applyNumberFormat="1" applyFont="1" applyBorder="1"/>
    <xf numFmtId="170" fontId="2" fillId="0" borderId="0" xfId="2" applyNumberFormat="1" applyFont="1"/>
    <xf numFmtId="169" fontId="2" fillId="0" borderId="0" xfId="3" applyNumberFormat="1" applyFont="1" applyBorder="1"/>
    <xf numFmtId="170" fontId="2" fillId="0" borderId="0" xfId="3" quotePrefix="1" applyNumberFormat="1" applyFont="1" applyBorder="1" applyAlignment="1">
      <alignment horizontal="right"/>
    </xf>
    <xf numFmtId="1" fontId="5" fillId="0" borderId="0" xfId="2" quotePrefix="1" applyNumberFormat="1" applyFont="1" applyAlignment="1">
      <alignment horizontal="left"/>
    </xf>
    <xf numFmtId="170" fontId="5" fillId="0" borderId="0" xfId="3" quotePrefix="1" applyNumberFormat="1" applyFont="1" applyBorder="1" applyAlignment="1">
      <alignment horizontal="right"/>
    </xf>
    <xf numFmtId="43" fontId="5" fillId="0" borderId="0" xfId="3" applyFont="1"/>
    <xf numFmtId="170" fontId="2" fillId="0" borderId="0" xfId="3" quotePrefix="1" applyNumberFormat="1" applyFont="1" applyFill="1" applyBorder="1" applyAlignment="1">
      <alignment horizontal="right"/>
    </xf>
    <xf numFmtId="0" fontId="2" fillId="0" borderId="16" xfId="2" applyFont="1" applyBorder="1" applyAlignment="1">
      <alignment horizontal="center"/>
    </xf>
    <xf numFmtId="1" fontId="2" fillId="0" borderId="16" xfId="2" applyNumberFormat="1" applyFont="1" applyBorder="1"/>
    <xf numFmtId="170" fontId="2" fillId="0" borderId="16" xfId="3" applyNumberFormat="1" applyFont="1" applyBorder="1"/>
    <xf numFmtId="169" fontId="2" fillId="0" borderId="16" xfId="2" applyNumberFormat="1" applyFont="1" applyBorder="1"/>
    <xf numFmtId="170" fontId="2" fillId="0" borderId="16" xfId="2" applyNumberFormat="1" applyFont="1" applyBorder="1"/>
    <xf numFmtId="169" fontId="2" fillId="0" borderId="16" xfId="3" applyNumberFormat="1" applyFont="1" applyBorder="1"/>
    <xf numFmtId="169" fontId="2" fillId="0" borderId="0" xfId="3" applyNumberFormat="1" applyFont="1"/>
    <xf numFmtId="1" fontId="2" fillId="0" borderId="0" xfId="2" quotePrefix="1" applyNumberFormat="1" applyFont="1"/>
    <xf numFmtId="172" fontId="5" fillId="0" borderId="0" xfId="2" applyNumberFormat="1" applyFont="1" applyAlignment="1">
      <alignment horizontal="centerContinuous"/>
    </xf>
    <xf numFmtId="169" fontId="5" fillId="0" borderId="0" xfId="3" applyNumberFormat="1" applyFont="1" applyAlignment="1">
      <alignment horizontal="centerContinuous"/>
    </xf>
    <xf numFmtId="0" fontId="17" fillId="0" borderId="0" xfId="2" applyFont="1"/>
    <xf numFmtId="0" fontId="5" fillId="0" borderId="12" xfId="2" applyFont="1" applyBorder="1" applyAlignment="1">
      <alignment horizontal="center"/>
    </xf>
    <xf numFmtId="43" fontId="2" fillId="0" borderId="17" xfId="3" applyFont="1" applyFill="1" applyBorder="1" applyAlignment="1"/>
    <xf numFmtId="172" fontId="2" fillId="0" borderId="17" xfId="3" quotePrefix="1" applyNumberFormat="1" applyFont="1" applyFill="1" applyBorder="1" applyAlignment="1"/>
    <xf numFmtId="169" fontId="2" fillId="0" borderId="17" xfId="3" applyNumberFormat="1" applyFont="1" applyFill="1" applyBorder="1" applyAlignment="1"/>
    <xf numFmtId="43" fontId="2" fillId="0" borderId="0" xfId="3" applyFont="1" applyFill="1" applyBorder="1" applyAlignment="1"/>
    <xf numFmtId="172" fontId="2" fillId="0" borderId="0" xfId="3" quotePrefix="1" applyNumberFormat="1" applyFont="1" applyFill="1" applyBorder="1" applyAlignment="1"/>
    <xf numFmtId="169" fontId="2" fillId="0" borderId="0" xfId="3" applyNumberFormat="1" applyFont="1" applyFill="1" applyBorder="1" applyAlignment="1"/>
    <xf numFmtId="0" fontId="5" fillId="0" borderId="0" xfId="2" applyFont="1" applyAlignment="1">
      <alignment horizontal="left"/>
    </xf>
    <xf numFmtId="0" fontId="2" fillId="0" borderId="0" xfId="2" applyFont="1" applyAlignment="1">
      <alignment wrapText="1"/>
    </xf>
    <xf numFmtId="0" fontId="2" fillId="0" borderId="0" xfId="2" quotePrefix="1" applyFont="1" applyAlignment="1">
      <alignment horizontal="left" wrapText="1"/>
    </xf>
    <xf numFmtId="0" fontId="2" fillId="0" borderId="0" xfId="2" quotePrefix="1" applyFont="1" applyAlignment="1">
      <alignment vertical="top" wrapText="1"/>
    </xf>
    <xf numFmtId="172" fontId="2" fillId="0" borderId="0" xfId="3" applyNumberFormat="1" applyFont="1" applyBorder="1"/>
    <xf numFmtId="0" fontId="2" fillId="0" borderId="0" xfId="2" quotePrefix="1" applyFont="1" applyAlignment="1">
      <alignment horizontal="left"/>
    </xf>
    <xf numFmtId="0" fontId="5" fillId="0" borderId="0" xfId="2" quotePrefix="1" applyFont="1" applyAlignment="1">
      <alignment horizontal="left"/>
    </xf>
    <xf numFmtId="0" fontId="2" fillId="0" borderId="16" xfId="2" applyFont="1" applyBorder="1"/>
    <xf numFmtId="172" fontId="2" fillId="0" borderId="0" xfId="2" applyNumberFormat="1" applyFont="1"/>
    <xf numFmtId="172" fontId="2" fillId="0" borderId="0" xfId="3" applyNumberFormat="1" applyFont="1"/>
    <xf numFmtId="43" fontId="5" fillId="0" borderId="0" xfId="3" applyFont="1" applyAlignment="1">
      <alignment horizontal="centerContinuous"/>
    </xf>
    <xf numFmtId="0" fontId="2" fillId="0" borderId="17" xfId="2" applyFont="1" applyBorder="1"/>
    <xf numFmtId="169" fontId="2" fillId="0" borderId="0" xfId="2" applyNumberFormat="1" applyFont="1" applyAlignment="1">
      <alignment horizontal="centerContinuous"/>
    </xf>
    <xf numFmtId="1" fontId="16" fillId="0" borderId="0" xfId="2" applyNumberFormat="1" applyFont="1" applyAlignment="1">
      <alignment horizontal="centerContinuous"/>
    </xf>
    <xf numFmtId="1" fontId="16" fillId="0" borderId="0" xfId="2" quotePrefix="1" applyNumberFormat="1" applyFont="1" applyAlignment="1">
      <alignment horizontal="centerContinuous"/>
    </xf>
    <xf numFmtId="1" fontId="2" fillId="0" borderId="0" xfId="2" applyNumberFormat="1" applyFont="1" applyAlignment="1">
      <alignment vertical="top"/>
    </xf>
    <xf numFmtId="0" fontId="2" fillId="0" borderId="0" xfId="2" applyFont="1" applyAlignment="1">
      <alignment vertical="top" wrapText="1"/>
    </xf>
    <xf numFmtId="0" fontId="2" fillId="0" borderId="0" xfId="2" applyFont="1" applyAlignment="1">
      <alignment horizontal="center" vertical="center" wrapText="1"/>
    </xf>
    <xf numFmtId="169" fontId="5" fillId="0" borderId="0" xfId="3" applyNumberFormat="1" applyFont="1"/>
    <xf numFmtId="1" fontId="5" fillId="0" borderId="0" xfId="2" applyNumberFormat="1" applyFont="1" applyAlignment="1">
      <alignment horizontal="center" vertical="top"/>
    </xf>
    <xf numFmtId="0" fontId="5" fillId="0" borderId="0" xfId="2" quotePrefix="1" applyFont="1" applyAlignment="1">
      <alignment horizontal="left" vertical="top" wrapText="1"/>
    </xf>
    <xf numFmtId="0" fontId="2" fillId="0" borderId="0" xfId="2" quotePrefix="1" applyFont="1" applyAlignment="1">
      <alignment horizontal="left" vertical="top" wrapText="1"/>
    </xf>
    <xf numFmtId="0" fontId="2" fillId="0" borderId="0" xfId="2" quotePrefix="1" applyFont="1" applyAlignment="1">
      <alignment horizontal="left" vertical="top"/>
    </xf>
    <xf numFmtId="1" fontId="2" fillId="0" borderId="0" xfId="2" applyNumberFormat="1" applyFont="1" applyAlignment="1">
      <alignment horizontal="center" vertical="top"/>
    </xf>
    <xf numFmtId="0" fontId="2" fillId="0" borderId="0" xfId="2" applyFont="1" applyAlignment="1">
      <alignment horizontal="left" vertical="top" wrapText="1"/>
    </xf>
    <xf numFmtId="1" fontId="2" fillId="0" borderId="16" xfId="2" applyNumberFormat="1" applyFont="1" applyBorder="1" applyAlignment="1">
      <alignment horizontal="center" vertical="top"/>
    </xf>
    <xf numFmtId="0" fontId="2" fillId="0" borderId="16" xfId="2" applyFont="1" applyBorder="1" applyAlignment="1">
      <alignment horizontal="left" vertical="top" wrapText="1"/>
    </xf>
    <xf numFmtId="0" fontId="3" fillId="0" borderId="0" xfId="2" quotePrefix="1" applyFont="1"/>
    <xf numFmtId="0" fontId="18" fillId="0" borderId="0" xfId="2" applyFont="1"/>
    <xf numFmtId="169" fontId="3" fillId="0" borderId="0" xfId="2" applyNumberFormat="1" applyFont="1"/>
    <xf numFmtId="0" fontId="4" fillId="0" borderId="0" xfId="2" applyFont="1" applyAlignment="1">
      <alignment horizontal="centerContinuous" wrapText="1"/>
    </xf>
    <xf numFmtId="170" fontId="4" fillId="0" borderId="0" xfId="2" applyNumberFormat="1" applyFont="1" applyAlignment="1">
      <alignment horizontal="centerContinuous"/>
    </xf>
    <xf numFmtId="170" fontId="4" fillId="0" borderId="0" xfId="2" applyNumberFormat="1" applyFont="1"/>
    <xf numFmtId="169" fontId="4" fillId="0" borderId="0" xfId="3" applyNumberFormat="1" applyFont="1"/>
    <xf numFmtId="1" fontId="3" fillId="0" borderId="0" xfId="2" applyNumberFormat="1" applyFont="1" applyAlignment="1">
      <alignment horizontal="center"/>
    </xf>
    <xf numFmtId="1" fontId="3" fillId="0" borderId="0" xfId="2" applyNumberFormat="1" applyFont="1" applyAlignment="1">
      <alignment wrapText="1"/>
    </xf>
    <xf numFmtId="43" fontId="3" fillId="0" borderId="0" xfId="3" applyFont="1"/>
    <xf numFmtId="0" fontId="2" fillId="0" borderId="0" xfId="2" applyFont="1" applyAlignment="1">
      <alignment horizontal="left" wrapText="1"/>
    </xf>
    <xf numFmtId="1" fontId="3" fillId="0" borderId="0" xfId="2" applyNumberFormat="1" applyFont="1" applyAlignment="1">
      <alignment horizontal="left"/>
    </xf>
    <xf numFmtId="170" fontId="3" fillId="0" borderId="0" xfId="2" applyNumberFormat="1" applyFont="1"/>
    <xf numFmtId="0" fontId="3" fillId="0" borderId="0" xfId="2" quotePrefix="1" applyFont="1" applyAlignment="1">
      <alignment horizontal="center"/>
    </xf>
    <xf numFmtId="1" fontId="3" fillId="0" borderId="0" xfId="2" applyNumberFormat="1" applyFont="1"/>
    <xf numFmtId="170" fontId="18" fillId="0" borderId="0" xfId="2" applyNumberFormat="1" applyFont="1"/>
    <xf numFmtId="169" fontId="18" fillId="0" borderId="0" xfId="2" applyNumberFormat="1" applyFont="1"/>
    <xf numFmtId="43" fontId="8" fillId="0" borderId="0" xfId="1" applyFont="1"/>
    <xf numFmtId="43" fontId="5" fillId="0" borderId="0" xfId="4" applyFont="1" applyAlignment="1">
      <alignment horizontal="right"/>
    </xf>
    <xf numFmtId="2" fontId="5" fillId="0" borderId="0" xfId="4" applyNumberFormat="1" applyFont="1" applyAlignment="1">
      <alignment horizontal="right"/>
    </xf>
    <xf numFmtId="2" fontId="5" fillId="0" borderId="0" xfId="4" applyNumberFormat="1" applyFont="1" applyAlignment="1">
      <alignment horizontal="center"/>
    </xf>
    <xf numFmtId="172" fontId="5" fillId="0" borderId="12" xfId="2" quotePrefix="1" applyNumberFormat="1" applyFont="1" applyBorder="1" applyAlignment="1">
      <alignment horizontal="center"/>
    </xf>
    <xf numFmtId="173" fontId="2" fillId="0" borderId="0" xfId="3" applyNumberFormat="1" applyFont="1" applyBorder="1"/>
    <xf numFmtId="169" fontId="2" fillId="0" borderId="0" xfId="3" applyNumberFormat="1" applyFont="1" applyBorder="1" applyAlignment="1">
      <alignment horizontal="centerContinuous"/>
    </xf>
    <xf numFmtId="0" fontId="5" fillId="0" borderId="0" xfId="2" quotePrefix="1" applyFont="1" applyAlignment="1">
      <alignment horizontal="centerContinuous"/>
    </xf>
    <xf numFmtId="167" fontId="2" fillId="0" borderId="0" xfId="3" applyNumberFormat="1" applyFont="1" applyBorder="1" applyAlignment="1">
      <alignment horizontal="right"/>
    </xf>
    <xf numFmtId="0" fontId="5" fillId="0" borderId="16" xfId="2" applyFont="1" applyBorder="1"/>
    <xf numFmtId="172" fontId="5" fillId="0" borderId="16" xfId="2" applyNumberFormat="1" applyFont="1" applyBorder="1"/>
    <xf numFmtId="169" fontId="5" fillId="0" borderId="16" xfId="3" applyNumberFormat="1" applyFont="1" applyBorder="1"/>
    <xf numFmtId="0" fontId="2" fillId="0" borderId="0" xfId="2" applyFont="1" applyAlignment="1">
      <alignment horizontal="right"/>
    </xf>
    <xf numFmtId="172" fontId="5" fillId="0" borderId="0" xfId="3" applyNumberFormat="1" applyFont="1" applyAlignment="1">
      <alignment horizontal="centerContinuous"/>
    </xf>
    <xf numFmtId="0" fontId="2" fillId="0" borderId="17" xfId="2" applyFont="1" applyBorder="1" applyAlignment="1">
      <alignment horizontal="center" vertical="center"/>
    </xf>
    <xf numFmtId="172" fontId="5" fillId="0" borderId="17" xfId="2" quotePrefix="1" applyNumberFormat="1" applyFont="1" applyBorder="1" applyAlignment="1">
      <alignment horizontal="center"/>
    </xf>
    <xf numFmtId="3" fontId="5" fillId="0" borderId="17" xfId="2" quotePrefix="1" applyNumberFormat="1" applyFont="1" applyBorder="1" applyAlignment="1">
      <alignment horizontal="center"/>
    </xf>
    <xf numFmtId="172" fontId="5" fillId="0" borderId="17" xfId="3" quotePrefix="1" applyNumberFormat="1" applyFont="1" applyBorder="1" applyAlignment="1">
      <alignment horizontal="center"/>
    </xf>
    <xf numFmtId="169" fontId="5" fillId="0" borderId="17" xfId="3" applyNumberFormat="1" applyFont="1" applyBorder="1" applyAlignment="1">
      <alignment horizontal="centerContinuous"/>
    </xf>
    <xf numFmtId="43" fontId="5" fillId="0" borderId="16" xfId="3" applyFont="1" applyBorder="1" applyAlignment="1">
      <alignment horizontal="centerContinuous"/>
    </xf>
    <xf numFmtId="1" fontId="3" fillId="0" borderId="0" xfId="2" quotePrefix="1" applyNumberFormat="1" applyFont="1" applyAlignment="1">
      <alignment horizontal="left"/>
    </xf>
    <xf numFmtId="1" fontId="3" fillId="0" borderId="0" xfId="2" quotePrefix="1" applyNumberFormat="1" applyFont="1" applyAlignment="1">
      <alignment horizontal="center"/>
    </xf>
    <xf numFmtId="169" fontId="3" fillId="0" borderId="0" xfId="3" applyNumberFormat="1" applyFont="1" applyBorder="1"/>
    <xf numFmtId="169" fontId="18" fillId="0" borderId="0" xfId="3" applyNumberFormat="1" applyFont="1"/>
    <xf numFmtId="0" fontId="7" fillId="0" borderId="9" xfId="2" applyFont="1" applyBorder="1"/>
    <xf numFmtId="164" fontId="4" fillId="0" borderId="9" xfId="2" applyNumberFormat="1" applyFont="1" applyBorder="1" applyAlignment="1">
      <alignment horizontal="right"/>
    </xf>
    <xf numFmtId="165" fontId="4" fillId="0" borderId="9" xfId="2" applyNumberFormat="1" applyFont="1" applyBorder="1" applyAlignment="1">
      <alignment horizontal="right"/>
    </xf>
    <xf numFmtId="166" fontId="4" fillId="0" borderId="0" xfId="2" quotePrefix="1" applyNumberFormat="1" applyFont="1"/>
    <xf numFmtId="177" fontId="4" fillId="0" borderId="0" xfId="2" applyNumberFormat="1" applyFont="1" applyAlignment="1">
      <alignment horizontal="right"/>
    </xf>
    <xf numFmtId="0" fontId="7" fillId="0" borderId="0" xfId="2" applyFont="1"/>
    <xf numFmtId="177" fontId="2" fillId="0" borderId="0" xfId="3" applyNumberFormat="1" applyFont="1" applyBorder="1"/>
    <xf numFmtId="166" fontId="7" fillId="0" borderId="0" xfId="2" quotePrefix="1" applyNumberFormat="1" applyFont="1"/>
    <xf numFmtId="0" fontId="4" fillId="0" borderId="10" xfId="2" applyFont="1" applyBorder="1"/>
    <xf numFmtId="164" fontId="4" fillId="0" borderId="10" xfId="2" applyNumberFormat="1" applyFont="1" applyBorder="1" applyAlignment="1">
      <alignment horizontal="right"/>
    </xf>
    <xf numFmtId="165" fontId="4" fillId="0" borderId="10" xfId="2" applyNumberFormat="1" applyFont="1" applyBorder="1" applyAlignment="1">
      <alignment horizontal="right"/>
    </xf>
    <xf numFmtId="168" fontId="2" fillId="0" borderId="0" xfId="2" applyNumberFormat="1" applyFont="1"/>
    <xf numFmtId="37" fontId="4" fillId="0" borderId="0" xfId="2" applyNumberFormat="1" applyFont="1"/>
    <xf numFmtId="0" fontId="15" fillId="0" borderId="17" xfId="0" applyFont="1" applyBorder="1"/>
    <xf numFmtId="0" fontId="8" fillId="0" borderId="19" xfId="0" applyFont="1" applyBorder="1" applyAlignment="1">
      <alignment horizontal="center"/>
    </xf>
    <xf numFmtId="0" fontId="15" fillId="0" borderId="18" xfId="0" applyFont="1" applyBorder="1"/>
    <xf numFmtId="0" fontId="15" fillId="0" borderId="16" xfId="0" applyFont="1" applyBorder="1"/>
    <xf numFmtId="0" fontId="15" fillId="0" borderId="23" xfId="0" applyFont="1" applyBorder="1"/>
    <xf numFmtId="0" fontId="15" fillId="0" borderId="24" xfId="0" applyFont="1" applyBorder="1"/>
    <xf numFmtId="169" fontId="15" fillId="0" borderId="14" xfId="0" applyNumberFormat="1" applyFont="1" applyBorder="1"/>
    <xf numFmtId="43" fontId="4" fillId="0" borderId="20" xfId="3" quotePrefix="1" applyFont="1" applyFill="1" applyBorder="1" applyAlignment="1" applyProtection="1">
      <alignment horizontal="center"/>
    </xf>
    <xf numFmtId="177" fontId="4" fillId="0" borderId="13" xfId="3" quotePrefix="1" applyNumberFormat="1" applyFont="1" applyFill="1" applyBorder="1" applyAlignment="1" applyProtection="1">
      <alignment horizontal="center"/>
    </xf>
    <xf numFmtId="0" fontId="15" fillId="0" borderId="0" xfId="0" applyFont="1" applyAlignment="1">
      <alignment horizontal="left"/>
    </xf>
    <xf numFmtId="43" fontId="4" fillId="0" borderId="17" xfId="3" quotePrefix="1" applyFont="1" applyFill="1" applyBorder="1" applyAlignment="1" applyProtection="1">
      <alignment horizontal="center"/>
    </xf>
    <xf numFmtId="169" fontId="4" fillId="0" borderId="17" xfId="3" quotePrefix="1" applyNumberFormat="1" applyFont="1" applyFill="1" applyBorder="1" applyAlignment="1" applyProtection="1">
      <alignment horizontal="center"/>
    </xf>
    <xf numFmtId="43" fontId="4" fillId="0" borderId="0" xfId="3" quotePrefix="1" applyFont="1" applyFill="1" applyBorder="1" applyAlignment="1" applyProtection="1">
      <alignment horizontal="center"/>
    </xf>
    <xf numFmtId="169" fontId="4" fillId="0" borderId="0" xfId="3" quotePrefix="1" applyNumberFormat="1" applyFont="1" applyFill="1" applyBorder="1" applyAlignment="1" applyProtection="1">
      <alignment horizontal="center"/>
    </xf>
    <xf numFmtId="0" fontId="5" fillId="0" borderId="0" xfId="2" applyFont="1" applyAlignment="1">
      <alignment horizontal="center" wrapText="1"/>
    </xf>
    <xf numFmtId="171" fontId="5" fillId="0" borderId="0" xfId="3" applyNumberFormat="1" applyFont="1" applyBorder="1" applyAlignment="1">
      <alignment horizontal="right"/>
    </xf>
    <xf numFmtId="1" fontId="2" fillId="0" borderId="0" xfId="2" applyNumberFormat="1" applyFont="1" applyAlignment="1">
      <alignment wrapText="1"/>
    </xf>
    <xf numFmtId="171" fontId="2" fillId="0" borderId="0" xfId="3" applyNumberFormat="1" applyFont="1"/>
    <xf numFmtId="1" fontId="2" fillId="0" borderId="0" xfId="2" applyNumberFormat="1" applyFont="1" applyAlignment="1">
      <alignment horizontal="center" vertical="top" wrapText="1"/>
    </xf>
    <xf numFmtId="171" fontId="5" fillId="0" borderId="0" xfId="3" applyNumberFormat="1" applyFont="1"/>
    <xf numFmtId="43" fontId="2" fillId="0" borderId="0" xfId="3" applyFont="1" applyBorder="1" applyAlignment="1">
      <alignment horizontal="right"/>
    </xf>
    <xf numFmtId="4" fontId="2" fillId="0" borderId="0" xfId="2" quotePrefix="1" applyNumberFormat="1" applyFont="1" applyAlignment="1">
      <alignment horizontal="left" wrapText="1"/>
    </xf>
    <xf numFmtId="0" fontId="5" fillId="0" borderId="0" xfId="2" applyFont="1" applyAlignment="1">
      <alignment horizontal="left" vertical="top" wrapText="1"/>
    </xf>
    <xf numFmtId="1" fontId="2" fillId="0" borderId="16" xfId="2" applyNumberFormat="1" applyFont="1" applyBorder="1" applyAlignment="1">
      <alignment horizontal="center"/>
    </xf>
    <xf numFmtId="1" fontId="2" fillId="0" borderId="16" xfId="2" applyNumberFormat="1" applyFont="1" applyBorder="1" applyAlignment="1">
      <alignment wrapText="1"/>
    </xf>
    <xf numFmtId="171" fontId="2" fillId="0" borderId="16" xfId="2" applyNumberFormat="1" applyFont="1" applyBorder="1"/>
    <xf numFmtId="43" fontId="2" fillId="0" borderId="16" xfId="2" applyNumberFormat="1" applyFont="1" applyBorder="1"/>
    <xf numFmtId="170" fontId="5" fillId="0" borderId="0" xfId="2" applyNumberFormat="1" applyFont="1"/>
    <xf numFmtId="176" fontId="15" fillId="0" borderId="0" xfId="0" applyNumberFormat="1" applyFont="1"/>
    <xf numFmtId="1" fontId="5" fillId="0" borderId="0" xfId="2" applyNumberFormat="1" applyFont="1" applyAlignment="1">
      <alignment horizontal="center" vertical="top" wrapText="1"/>
    </xf>
    <xf numFmtId="1" fontId="2" fillId="0" borderId="16" xfId="2" applyNumberFormat="1" applyFont="1" applyBorder="1" applyAlignment="1">
      <alignment horizontal="center" vertical="top" wrapText="1"/>
    </xf>
    <xf numFmtId="0" fontId="2" fillId="0" borderId="16" xfId="2" quotePrefix="1" applyFont="1" applyBorder="1" applyAlignment="1">
      <alignment horizontal="left" vertical="top" wrapText="1"/>
    </xf>
    <xf numFmtId="43" fontId="2" fillId="0" borderId="0" xfId="3" applyFont="1" applyBorder="1" applyAlignment="1">
      <alignment horizontal="center"/>
    </xf>
    <xf numFmtId="43" fontId="2" fillId="0" borderId="0" xfId="3" applyFont="1" applyBorder="1"/>
    <xf numFmtId="171" fontId="2" fillId="0" borderId="16" xfId="3" applyNumberFormat="1" applyFont="1" applyBorder="1"/>
    <xf numFmtId="171" fontId="2" fillId="0" borderId="0" xfId="3" applyNumberFormat="1" applyFont="1" applyBorder="1"/>
    <xf numFmtId="169" fontId="2" fillId="0" borderId="0" xfId="3" applyNumberFormat="1" applyFont="1" applyBorder="1" applyAlignment="1">
      <alignment horizontal="center"/>
    </xf>
    <xf numFmtId="1" fontId="2" fillId="0" borderId="0" xfId="2" applyNumberFormat="1" applyFont="1" applyAlignment="1">
      <alignment horizontal="left" wrapText="1"/>
    </xf>
    <xf numFmtId="37" fontId="4" fillId="0" borderId="9" xfId="2" applyNumberFormat="1" applyFont="1" applyBorder="1" applyAlignment="1">
      <alignment horizontal="right"/>
    </xf>
    <xf numFmtId="169" fontId="4" fillId="0" borderId="9" xfId="2" applyNumberFormat="1" applyFont="1" applyBorder="1" applyAlignment="1">
      <alignment horizontal="right"/>
    </xf>
    <xf numFmtId="0" fontId="4" fillId="0" borderId="9" xfId="2" applyFont="1" applyBorder="1" applyAlignment="1">
      <alignment horizontal="right"/>
    </xf>
    <xf numFmtId="169" fontId="2" fillId="0" borderId="9" xfId="2" applyNumberFormat="1" applyFont="1" applyBorder="1"/>
    <xf numFmtId="37" fontId="4" fillId="0" borderId="10" xfId="2" applyNumberFormat="1" applyFont="1" applyBorder="1" applyAlignment="1">
      <alignment horizontal="right"/>
    </xf>
    <xf numFmtId="169" fontId="4" fillId="0" borderId="10" xfId="2" applyNumberFormat="1" applyFont="1" applyBorder="1" applyAlignment="1">
      <alignment horizontal="right"/>
    </xf>
    <xf numFmtId="169" fontId="2" fillId="0" borderId="10" xfId="2" applyNumberFormat="1" applyFont="1" applyBorder="1"/>
    <xf numFmtId="1" fontId="2" fillId="0" borderId="0" xfId="2" applyNumberFormat="1" applyFont="1" applyAlignment="1">
      <alignment horizontal="center" wrapText="1"/>
    </xf>
    <xf numFmtId="170" fontId="2" fillId="0" borderId="0" xfId="2" applyNumberFormat="1" applyFont="1" applyAlignment="1">
      <alignment horizontal="center"/>
    </xf>
    <xf numFmtId="0" fontId="19" fillId="0" borderId="0" xfId="2" applyFont="1" applyAlignment="1">
      <alignment horizontal="centerContinuous"/>
    </xf>
    <xf numFmtId="43" fontId="7" fillId="0" borderId="12" xfId="5" quotePrefix="1" applyFont="1" applyFill="1" applyBorder="1" applyAlignment="1" applyProtection="1">
      <alignment horizontal="center"/>
    </xf>
    <xf numFmtId="166" fontId="4" fillId="0" borderId="0" xfId="2" quotePrefix="1" applyNumberFormat="1" applyFont="1" applyAlignment="1">
      <alignment horizontal="right"/>
    </xf>
    <xf numFmtId="178" fontId="4" fillId="0" borderId="0" xfId="2" applyNumberFormat="1" applyFont="1"/>
    <xf numFmtId="178" fontId="4" fillId="0" borderId="0" xfId="2" applyNumberFormat="1" applyFont="1" applyAlignment="1">
      <alignment horizontal="right"/>
    </xf>
    <xf numFmtId="178" fontId="2" fillId="0" borderId="0" xfId="2" applyNumberFormat="1" applyFont="1"/>
    <xf numFmtId="37" fontId="6" fillId="0" borderId="0" xfId="2" applyNumberFormat="1" applyFont="1"/>
    <xf numFmtId="43" fontId="7" fillId="0" borderId="7" xfId="5" quotePrefix="1" applyFont="1" applyFill="1" applyBorder="1" applyAlignment="1" applyProtection="1">
      <alignment horizontal="center"/>
    </xf>
    <xf numFmtId="43" fontId="7" fillId="0" borderId="25" xfId="5" quotePrefix="1" applyFont="1" applyFill="1" applyBorder="1" applyAlignment="1" applyProtection="1">
      <alignment horizontal="center"/>
    </xf>
    <xf numFmtId="179" fontId="4" fillId="0" borderId="0" xfId="3" applyNumberFormat="1" applyFont="1" applyBorder="1" applyAlignment="1" applyProtection="1"/>
    <xf numFmtId="179" fontId="4" fillId="0" borderId="0" xfId="3" applyNumberFormat="1" applyFont="1" applyBorder="1" applyAlignment="1" applyProtection="1">
      <alignment horizontal="right"/>
    </xf>
    <xf numFmtId="179" fontId="4" fillId="0" borderId="0" xfId="2" applyNumberFormat="1" applyFont="1" applyAlignment="1">
      <alignment horizontal="right"/>
    </xf>
    <xf numFmtId="179" fontId="2" fillId="0" borderId="0" xfId="2" applyNumberFormat="1" applyFont="1"/>
    <xf numFmtId="169" fontId="18" fillId="0" borderId="0" xfId="5" applyNumberFormat="1" applyFont="1" applyFill="1"/>
    <xf numFmtId="43" fontId="7" fillId="0" borderId="12" xfId="3" quotePrefix="1" applyFont="1" applyFill="1" applyBorder="1" applyAlignment="1" applyProtection="1">
      <alignment horizontal="center" vertical="center"/>
    </xf>
    <xf numFmtId="176" fontId="7" fillId="0" borderId="12" xfId="3" quotePrefix="1" applyNumberFormat="1" applyFont="1" applyFill="1" applyBorder="1" applyAlignment="1" applyProtection="1">
      <alignment horizontal="center" vertical="center"/>
    </xf>
    <xf numFmtId="169" fontId="7" fillId="0" borderId="15" xfId="3" quotePrefix="1" applyNumberFormat="1" applyFont="1" applyFill="1" applyBorder="1" applyAlignment="1" applyProtection="1">
      <alignment horizontal="center" vertical="center"/>
    </xf>
    <xf numFmtId="176" fontId="5" fillId="0" borderId="12" xfId="2" quotePrefix="1" applyNumberFormat="1" applyFont="1" applyBorder="1" applyAlignment="1">
      <alignment horizontal="center" vertical="center" wrapText="1"/>
    </xf>
    <xf numFmtId="49" fontId="5" fillId="0" borderId="12" xfId="2" applyNumberFormat="1" applyFont="1" applyBorder="1" applyAlignment="1">
      <alignment horizontal="center" vertical="center"/>
    </xf>
    <xf numFmtId="49" fontId="5" fillId="0" borderId="12" xfId="2" quotePrefix="1" applyNumberFormat="1" applyFont="1" applyBorder="1" applyAlignment="1">
      <alignment horizontal="center" vertical="center"/>
    </xf>
    <xf numFmtId="0" fontId="2" fillId="0" borderId="0" xfId="2" applyAlignment="1">
      <alignment vertical="top" wrapText="1"/>
    </xf>
    <xf numFmtId="180" fontId="5" fillId="0" borderId="0" xfId="3" applyNumberFormat="1" applyFont="1" applyBorder="1" applyAlignment="1"/>
    <xf numFmtId="180" fontId="2" fillId="0" borderId="0" xfId="3" applyNumberFormat="1" applyFont="1" applyAlignment="1"/>
    <xf numFmtId="180" fontId="2" fillId="0" borderId="0" xfId="3" applyNumberFormat="1" applyFont="1" applyBorder="1" applyAlignment="1"/>
    <xf numFmtId="180" fontId="2" fillId="0" borderId="16" xfId="3" applyNumberFormat="1" applyFont="1" applyBorder="1" applyAlignment="1"/>
    <xf numFmtId="180" fontId="5" fillId="0" borderId="0" xfId="3" applyNumberFormat="1" applyFont="1" applyAlignment="1"/>
    <xf numFmtId="176" fontId="3" fillId="0" borderId="0" xfId="2" applyNumberFormat="1" applyFont="1"/>
    <xf numFmtId="176" fontId="18" fillId="0" borderId="0" xfId="2" applyNumberFormat="1" applyFont="1"/>
    <xf numFmtId="1" fontId="2" fillId="0" borderId="0" xfId="2" applyNumberFormat="1" applyAlignment="1">
      <alignment horizontal="left"/>
    </xf>
    <xf numFmtId="0" fontId="5" fillId="0" borderId="12" xfId="2" applyFont="1" applyBorder="1" applyAlignment="1">
      <alignment horizontal="centerContinuous" vertical="center"/>
    </xf>
    <xf numFmtId="0" fontId="5" fillId="0" borderId="12" xfId="2" quotePrefix="1" applyFont="1" applyBorder="1" applyAlignment="1">
      <alignment horizontal="center" vertical="center"/>
    </xf>
    <xf numFmtId="177" fontId="5" fillId="0" borderId="0" xfId="3" applyNumberFormat="1" applyFont="1" applyAlignment="1">
      <alignment horizontal="center"/>
    </xf>
    <xf numFmtId="177" fontId="2" fillId="0" borderId="0" xfId="3" applyNumberFormat="1" applyFont="1"/>
    <xf numFmtId="177" fontId="5" fillId="0" borderId="0" xfId="3" applyNumberFormat="1" applyFont="1"/>
    <xf numFmtId="177" fontId="2" fillId="0" borderId="16" xfId="3" applyNumberFormat="1" applyFont="1" applyBorder="1" applyAlignment="1">
      <alignment horizontal="right"/>
    </xf>
    <xf numFmtId="177" fontId="2" fillId="0" borderId="16" xfId="3" applyNumberFormat="1" applyFont="1" applyBorder="1"/>
    <xf numFmtId="180" fontId="5" fillId="0" borderId="0" xfId="2" applyNumberFormat="1" applyFont="1"/>
    <xf numFmtId="180" fontId="2" fillId="0" borderId="0" xfId="2" applyNumberFormat="1" applyFont="1"/>
    <xf numFmtId="180" fontId="2" fillId="0" borderId="16" xfId="3" applyNumberFormat="1" applyFont="1" applyBorder="1"/>
    <xf numFmtId="1" fontId="2" fillId="0" borderId="16" xfId="2" applyNumberFormat="1" applyFont="1" applyBorder="1" applyAlignment="1">
      <alignment horizontal="right" vertical="top" wrapText="1"/>
    </xf>
    <xf numFmtId="176" fontId="2" fillId="0" borderId="0" xfId="2" applyNumberFormat="1" applyAlignment="1">
      <alignment horizontal="right"/>
    </xf>
    <xf numFmtId="169" fontId="2" fillId="0" borderId="0" xfId="3" applyNumberFormat="1" applyFont="1" applyFill="1" applyAlignment="1">
      <alignment horizontal="centerContinuous"/>
    </xf>
    <xf numFmtId="176" fontId="5" fillId="0" borderId="12" xfId="2" quotePrefix="1" applyNumberFormat="1" applyFont="1" applyBorder="1" applyAlignment="1">
      <alignment horizontal="center" vertical="center"/>
    </xf>
    <xf numFmtId="49" fontId="5" fillId="0" borderId="15" xfId="4" applyNumberFormat="1" applyFont="1" applyFill="1" applyBorder="1" applyAlignment="1">
      <alignment horizontal="center" vertical="center"/>
    </xf>
    <xf numFmtId="0" fontId="5" fillId="0" borderId="12" xfId="2" applyFont="1" applyBorder="1" applyAlignment="1">
      <alignment horizontal="center" vertical="center" wrapText="1"/>
    </xf>
    <xf numFmtId="0" fontId="5" fillId="0" borderId="12" xfId="2" applyFont="1" applyBorder="1" applyAlignment="1">
      <alignment horizontal="center" vertical="center"/>
    </xf>
    <xf numFmtId="181" fontId="5" fillId="0" borderId="0" xfId="3" applyNumberFormat="1" applyFont="1" applyBorder="1"/>
    <xf numFmtId="181" fontId="2" fillId="0" borderId="0" xfId="3" applyNumberFormat="1" applyFont="1" applyBorder="1"/>
    <xf numFmtId="181" fontId="2" fillId="0" borderId="0" xfId="3" quotePrefix="1" applyNumberFormat="1" applyFont="1" applyBorder="1" applyAlignment="1">
      <alignment horizontal="right"/>
    </xf>
    <xf numFmtId="181" fontId="5" fillId="0" borderId="0" xfId="3" quotePrefix="1" applyNumberFormat="1" applyFont="1" applyBorder="1" applyAlignment="1">
      <alignment horizontal="right"/>
    </xf>
    <xf numFmtId="181" fontId="2" fillId="0" borderId="0" xfId="3" applyNumberFormat="1" applyFont="1" applyBorder="1" applyAlignment="1">
      <alignment horizontal="right"/>
    </xf>
    <xf numFmtId="181" fontId="2" fillId="0" borderId="0" xfId="3" applyNumberFormat="1" applyFont="1" applyFill="1" applyBorder="1" applyAlignment="1">
      <alignment horizontal="right"/>
    </xf>
    <xf numFmtId="180" fontId="2" fillId="0" borderId="0" xfId="3" applyNumberFormat="1" applyFont="1" applyBorder="1"/>
    <xf numFmtId="180" fontId="5" fillId="0" borderId="0" xfId="3" applyNumberFormat="1" applyFont="1" applyBorder="1"/>
    <xf numFmtId="180" fontId="2" fillId="0" borderId="0" xfId="3" applyNumberFormat="1" applyFont="1" applyFill="1" applyBorder="1" applyAlignment="1">
      <alignment horizontal="right"/>
    </xf>
    <xf numFmtId="180" fontId="2" fillId="0" borderId="0" xfId="3" applyNumberFormat="1" applyFont="1" applyFill="1" applyBorder="1"/>
    <xf numFmtId="180" fontId="5" fillId="0" borderId="0" xfId="3" applyNumberFormat="1" applyFont="1" applyBorder="1" applyAlignment="1">
      <alignment horizontal="right"/>
    </xf>
    <xf numFmtId="180" fontId="2" fillId="0" borderId="0" xfId="3" applyNumberFormat="1" applyFont="1" applyBorder="1" applyAlignment="1">
      <alignment horizontal="right"/>
    </xf>
    <xf numFmtId="172" fontId="3" fillId="0" borderId="0" xfId="2" applyNumberFormat="1" applyFont="1"/>
    <xf numFmtId="172" fontId="3" fillId="0" borderId="0" xfId="3" applyNumberFormat="1" applyFont="1" applyFill="1"/>
    <xf numFmtId="167" fontId="3" fillId="0" borderId="0" xfId="3" applyNumberFormat="1" applyFont="1" applyFill="1"/>
    <xf numFmtId="169" fontId="3" fillId="0" borderId="0" xfId="3" applyNumberFormat="1" applyFont="1" applyFill="1" applyAlignment="1">
      <alignment horizontal="centerContinuous"/>
    </xf>
    <xf numFmtId="169" fontId="3" fillId="0" borderId="0" xfId="3" applyNumberFormat="1" applyFont="1" applyFill="1" applyBorder="1" applyAlignment="1">
      <alignment horizontal="centerContinuous"/>
    </xf>
    <xf numFmtId="172" fontId="3" fillId="0" borderId="0" xfId="5" applyNumberFormat="1" applyFont="1" applyFill="1"/>
    <xf numFmtId="167" fontId="3" fillId="0" borderId="0" xfId="5" applyNumberFormat="1" applyFont="1" applyFill="1"/>
    <xf numFmtId="169" fontId="3" fillId="0" borderId="0" xfId="5" applyNumberFormat="1" applyFont="1" applyFill="1" applyBorder="1" applyAlignment="1">
      <alignment horizontal="centerContinuous"/>
    </xf>
    <xf numFmtId="0" fontId="3" fillId="0" borderId="0" xfId="2" applyFont="1" applyAlignment="1">
      <alignment horizontal="right"/>
    </xf>
    <xf numFmtId="43" fontId="3" fillId="0" borderId="0" xfId="3" applyFont="1" applyFill="1"/>
    <xf numFmtId="43" fontId="2" fillId="0" borderId="0" xfId="3" applyFont="1" applyFill="1" applyAlignment="1">
      <alignment horizontal="centerContinuous"/>
    </xf>
    <xf numFmtId="3" fontId="2" fillId="0" borderId="0" xfId="0" applyNumberFormat="1" applyFont="1" applyAlignment="1">
      <alignment horizontal="left" vertical="top"/>
    </xf>
    <xf numFmtId="49" fontId="2" fillId="0" borderId="0" xfId="0" applyNumberFormat="1" applyFont="1" applyAlignment="1">
      <alignment horizontal="left" vertical="top"/>
    </xf>
    <xf numFmtId="0" fontId="9" fillId="0" borderId="0" xfId="0" applyFont="1" applyAlignment="1">
      <alignment horizontal="center" vertical="center"/>
    </xf>
    <xf numFmtId="3" fontId="5" fillId="0" borderId="12"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49" fontId="2" fillId="0" borderId="0" xfId="0" quotePrefix="1" applyNumberFormat="1" applyFont="1" applyAlignment="1">
      <alignment horizontal="left" vertical="top"/>
    </xf>
    <xf numFmtId="0" fontId="2" fillId="0" borderId="0" xfId="0" quotePrefix="1" applyFont="1" applyAlignment="1">
      <alignment horizontal="left" vertical="top"/>
    </xf>
    <xf numFmtId="0" fontId="8" fillId="0" borderId="0" xfId="0" applyFont="1"/>
    <xf numFmtId="181" fontId="8" fillId="0" borderId="0" xfId="0" applyNumberFormat="1" applyFont="1"/>
    <xf numFmtId="180" fontId="8" fillId="0" borderId="0" xfId="0" applyNumberFormat="1" applyFont="1"/>
    <xf numFmtId="181" fontId="15" fillId="0" borderId="0" xfId="0" applyNumberFormat="1" applyFont="1"/>
    <xf numFmtId="180" fontId="15" fillId="0" borderId="0" xfId="0" applyNumberFormat="1" applyFont="1"/>
    <xf numFmtId="3" fontId="5" fillId="0" borderId="0" xfId="0" applyNumberFormat="1" applyFont="1" applyAlignment="1">
      <alignment horizontal="left" vertical="top" wrapText="1"/>
    </xf>
    <xf numFmtId="0" fontId="15" fillId="0" borderId="0" xfId="0" applyFont="1" applyAlignment="1">
      <alignment horizontal="left" vertical="top" indent="1"/>
    </xf>
    <xf numFmtId="181" fontId="15" fillId="0" borderId="0" xfId="0" applyNumberFormat="1" applyFont="1" applyAlignment="1">
      <alignment horizontal="right"/>
    </xf>
    <xf numFmtId="180" fontId="15" fillId="0" borderId="0" xfId="0" applyNumberFormat="1" applyFont="1" applyAlignment="1">
      <alignment horizontal="right"/>
    </xf>
    <xf numFmtId="3" fontId="2" fillId="0" borderId="16" xfId="0" applyNumberFormat="1" applyFont="1" applyBorder="1" applyAlignment="1">
      <alignment horizontal="left" vertical="top"/>
    </xf>
    <xf numFmtId="49" fontId="2" fillId="0" borderId="16" xfId="0" applyNumberFormat="1" applyFont="1" applyBorder="1" applyAlignment="1">
      <alignment horizontal="left" vertical="top"/>
    </xf>
    <xf numFmtId="180" fontId="2" fillId="0" borderId="16" xfId="0" applyNumberFormat="1" applyFont="1" applyBorder="1" applyAlignment="1">
      <alignment horizontal="right" vertical="top"/>
    </xf>
    <xf numFmtId="169" fontId="3" fillId="0" borderId="0" xfId="5" applyNumberFormat="1" applyFont="1" applyFill="1" applyAlignment="1">
      <alignment horizontal="centerContinuous"/>
    </xf>
    <xf numFmtId="43" fontId="3" fillId="0" borderId="0" xfId="5" applyFont="1" applyFill="1"/>
    <xf numFmtId="0" fontId="2" fillId="0" borderId="0" xfId="2" applyAlignment="1">
      <alignment horizontal="right"/>
    </xf>
    <xf numFmtId="0" fontId="2" fillId="0" borderId="0" xfId="2" quotePrefix="1" applyAlignment="1">
      <alignment horizontal="center"/>
    </xf>
    <xf numFmtId="172" fontId="2" fillId="0" borderId="0" xfId="2" applyNumberFormat="1"/>
    <xf numFmtId="172" fontId="2" fillId="0" borderId="0" xfId="5" applyNumberFormat="1" applyFont="1" applyFill="1"/>
    <xf numFmtId="167" fontId="2" fillId="0" borderId="0" xfId="5" applyNumberFormat="1" applyFont="1" applyFill="1"/>
    <xf numFmtId="169" fontId="2" fillId="0" borderId="0" xfId="5" applyNumberFormat="1" applyFont="1" applyFill="1" applyAlignment="1">
      <alignment horizontal="centerContinuous"/>
    </xf>
    <xf numFmtId="43" fontId="5" fillId="0" borderId="12" xfId="3" quotePrefix="1" applyFont="1" applyFill="1" applyBorder="1" applyAlignment="1" applyProtection="1">
      <alignment horizontal="center" vertical="center"/>
    </xf>
    <xf numFmtId="169" fontId="5" fillId="0" borderId="15" xfId="3" quotePrefix="1" applyNumberFormat="1" applyFont="1" applyFill="1" applyBorder="1" applyAlignment="1" applyProtection="1">
      <alignment horizontal="center" vertical="center"/>
    </xf>
    <xf numFmtId="172" fontId="3" fillId="0" borderId="0" xfId="2" applyNumberFormat="1" applyFont="1" applyAlignment="1">
      <alignment horizontal="centerContinuous"/>
    </xf>
    <xf numFmtId="169" fontId="7" fillId="0" borderId="12" xfId="3" quotePrefix="1" applyNumberFormat="1" applyFont="1" applyFill="1" applyBorder="1" applyAlignment="1" applyProtection="1">
      <alignment horizontal="center" vertical="center"/>
    </xf>
    <xf numFmtId="0" fontId="5" fillId="0" borderId="12" xfId="3" quotePrefix="1" applyNumberFormat="1" applyFont="1" applyFill="1" applyBorder="1" applyAlignment="1">
      <alignment horizontal="center" vertical="center"/>
    </xf>
    <xf numFmtId="40" fontId="5" fillId="0" borderId="12" xfId="2" quotePrefix="1" applyNumberFormat="1" applyFont="1" applyBorder="1" applyAlignment="1">
      <alignment horizontal="center" vertical="center"/>
    </xf>
    <xf numFmtId="169" fontId="5" fillId="0" borderId="12" xfId="2" quotePrefix="1" applyNumberFormat="1" applyFont="1" applyBorder="1" applyAlignment="1">
      <alignment horizontal="center" vertical="center" wrapText="1"/>
    </xf>
    <xf numFmtId="40" fontId="3" fillId="0" borderId="0" xfId="2" applyNumberFormat="1" applyFont="1"/>
    <xf numFmtId="169" fontId="3" fillId="0" borderId="0" xfId="5" applyNumberFormat="1" applyFont="1" applyFill="1"/>
    <xf numFmtId="1" fontId="2" fillId="0" borderId="0" xfId="2" applyNumberFormat="1"/>
    <xf numFmtId="174" fontId="2" fillId="0" borderId="0" xfId="2" applyNumberFormat="1"/>
    <xf numFmtId="40" fontId="2" fillId="0" borderId="0" xfId="2" applyNumberFormat="1"/>
    <xf numFmtId="43" fontId="7" fillId="0" borderId="12" xfId="4" quotePrefix="1" applyFont="1" applyBorder="1" applyAlignment="1">
      <alignment horizontal="center" vertical="center"/>
    </xf>
    <xf numFmtId="169" fontId="7" fillId="0" borderId="12" xfId="4" quotePrefix="1" applyNumberFormat="1" applyFont="1" applyBorder="1" applyAlignment="1">
      <alignment horizontal="center" vertical="center"/>
    </xf>
    <xf numFmtId="169" fontId="7" fillId="0" borderId="15" xfId="4" quotePrefix="1" applyNumberFormat="1" applyFont="1" applyBorder="1" applyAlignment="1">
      <alignment horizontal="center" vertical="center"/>
    </xf>
    <xf numFmtId="174" fontId="5" fillId="0" borderId="12" xfId="2" quotePrefix="1" applyNumberFormat="1" applyFont="1" applyBorder="1" applyAlignment="1">
      <alignment horizontal="center" vertical="center"/>
    </xf>
    <xf numFmtId="169" fontId="5" fillId="0" borderId="12" xfId="4" applyNumberFormat="1" applyFont="1" applyBorder="1" applyAlignment="1">
      <alignment horizontal="center" vertical="center"/>
    </xf>
    <xf numFmtId="169" fontId="5" fillId="0" borderId="15" xfId="4" applyNumberFormat="1" applyFont="1" applyBorder="1" applyAlignment="1">
      <alignment horizontal="center" vertical="center"/>
    </xf>
    <xf numFmtId="0" fontId="5" fillId="0" borderId="12" xfId="2" quotePrefix="1" applyFont="1" applyBorder="1" applyAlignment="1">
      <alignment horizontal="center" vertical="center" wrapText="1"/>
    </xf>
    <xf numFmtId="176" fontId="15" fillId="0" borderId="0" xfId="1" applyNumberFormat="1" applyFont="1"/>
    <xf numFmtId="174" fontId="3" fillId="0" borderId="0" xfId="2" applyNumberFormat="1" applyFont="1"/>
    <xf numFmtId="0" fontId="22" fillId="0" borderId="0" xfId="0" applyFont="1"/>
    <xf numFmtId="1" fontId="3" fillId="0" borderId="0" xfId="2" quotePrefix="1" applyNumberFormat="1" applyFont="1" applyAlignment="1">
      <alignment horizontal="left" wrapText="1"/>
    </xf>
    <xf numFmtId="1" fontId="2" fillId="0" borderId="0" xfId="2" applyNumberFormat="1" applyAlignment="1">
      <alignment horizontal="center"/>
    </xf>
    <xf numFmtId="1" fontId="2" fillId="0" borderId="0" xfId="2" applyNumberFormat="1" applyAlignment="1">
      <alignment horizontal="center" wrapText="1"/>
    </xf>
    <xf numFmtId="170" fontId="2" fillId="0" borderId="0" xfId="2" applyNumberFormat="1" applyAlignment="1">
      <alignment horizontal="center"/>
    </xf>
    <xf numFmtId="182" fontId="2" fillId="0" borderId="0" xfId="2" applyNumberFormat="1" applyAlignment="1">
      <alignment horizontal="center"/>
    </xf>
    <xf numFmtId="182" fontId="4" fillId="0" borderId="0" xfId="2" applyNumberFormat="1" applyFont="1" applyAlignment="1">
      <alignment horizontal="centerContinuous"/>
    </xf>
    <xf numFmtId="182" fontId="4" fillId="0" borderId="0" xfId="2" applyNumberFormat="1" applyFont="1"/>
    <xf numFmtId="182" fontId="7" fillId="0" borderId="12" xfId="3" quotePrefix="1" applyNumberFormat="1" applyFont="1" applyFill="1" applyBorder="1" applyAlignment="1" applyProtection="1">
      <alignment horizontal="center" vertical="center"/>
    </xf>
    <xf numFmtId="170" fontId="5" fillId="0" borderId="12" xfId="2" applyNumberFormat="1" applyFont="1" applyBorder="1" applyAlignment="1">
      <alignment horizontal="center" vertical="center"/>
    </xf>
    <xf numFmtId="170" fontId="5" fillId="0" borderId="12" xfId="2" quotePrefix="1" applyNumberFormat="1" applyFont="1" applyBorder="1" applyAlignment="1">
      <alignment horizontal="center" vertical="center"/>
    </xf>
    <xf numFmtId="182" fontId="5" fillId="0" borderId="12" xfId="2" quotePrefix="1" applyNumberFormat="1" applyFont="1" applyBorder="1" applyAlignment="1">
      <alignment horizontal="center" vertical="center" wrapText="1"/>
    </xf>
    <xf numFmtId="176" fontId="2" fillId="0" borderId="0" xfId="3" applyNumberFormat="1" applyFont="1" applyBorder="1" applyAlignment="1">
      <alignment horizontal="right"/>
    </xf>
    <xf numFmtId="176" fontId="5" fillId="0" borderId="0" xfId="3" applyNumberFormat="1" applyFont="1" applyBorder="1" applyAlignment="1"/>
    <xf numFmtId="176" fontId="2" fillId="0" borderId="0" xfId="3" applyNumberFormat="1" applyFont="1" applyAlignment="1"/>
    <xf numFmtId="176" fontId="2" fillId="0" borderId="0" xfId="3" applyNumberFormat="1" applyFont="1" applyBorder="1" applyAlignment="1"/>
    <xf numFmtId="176" fontId="5" fillId="0" borderId="0" xfId="3" applyNumberFormat="1" applyFont="1" applyAlignment="1"/>
    <xf numFmtId="171" fontId="2" fillId="0" borderId="0" xfId="3" applyNumberFormat="1" applyFont="1" applyAlignment="1">
      <alignment horizontal="right"/>
    </xf>
    <xf numFmtId="171" fontId="3" fillId="0" borderId="0" xfId="3" applyNumberFormat="1" applyFont="1" applyBorder="1" applyAlignment="1">
      <alignment horizontal="right"/>
    </xf>
    <xf numFmtId="171" fontId="2" fillId="0" borderId="0" xfId="3" applyNumberFormat="1" applyFont="1" applyAlignment="1"/>
    <xf numFmtId="0" fontId="2" fillId="0" borderId="0" xfId="2" applyFont="1" applyAlignment="1"/>
    <xf numFmtId="1" fontId="2" fillId="0" borderId="0" xfId="2" applyNumberFormat="1" applyAlignment="1">
      <alignment horizontal="centerContinuous"/>
    </xf>
    <xf numFmtId="169" fontId="2" fillId="0" borderId="0" xfId="2" applyNumberFormat="1" applyAlignment="1">
      <alignment horizontal="centerContinuous"/>
    </xf>
    <xf numFmtId="169" fontId="7" fillId="0" borderId="14" xfId="3" quotePrefix="1" applyNumberFormat="1" applyFont="1" applyFill="1" applyBorder="1" applyAlignment="1" applyProtection="1">
      <alignment horizontal="center" vertical="center"/>
    </xf>
    <xf numFmtId="181" fontId="5" fillId="0" borderId="0" xfId="2" applyNumberFormat="1" applyFont="1"/>
    <xf numFmtId="181" fontId="2" fillId="0" borderId="0" xfId="3" applyNumberFormat="1" applyFont="1"/>
    <xf numFmtId="181" fontId="2" fillId="0" borderId="0" xfId="2" applyNumberFormat="1" applyFont="1"/>
    <xf numFmtId="180" fontId="5" fillId="0" borderId="0" xfId="3" applyNumberFormat="1" applyFont="1"/>
    <xf numFmtId="180" fontId="2" fillId="0" borderId="0" xfId="3" applyNumberFormat="1" applyFont="1"/>
    <xf numFmtId="167" fontId="2" fillId="0" borderId="0" xfId="3" applyNumberFormat="1" applyFont="1" applyAlignment="1">
      <alignment horizontal="right"/>
    </xf>
    <xf numFmtId="17" fontId="5" fillId="0" borderId="12" xfId="2" applyNumberFormat="1" applyFont="1" applyBorder="1" applyAlignment="1">
      <alignment horizontal="center" vertical="center"/>
    </xf>
    <xf numFmtId="176" fontId="5" fillId="0" borderId="12" xfId="2" applyNumberFormat="1" applyFont="1" applyBorder="1" applyAlignment="1">
      <alignment horizontal="center" vertical="center" wrapText="1"/>
    </xf>
    <xf numFmtId="181" fontId="5" fillId="0" borderId="0" xfId="3" applyNumberFormat="1" applyFont="1" applyFill="1" applyBorder="1"/>
    <xf numFmtId="181" fontId="2" fillId="0" borderId="0" xfId="3" applyNumberFormat="1" applyFont="1" applyFill="1" applyBorder="1"/>
    <xf numFmtId="181" fontId="2" fillId="0" borderId="16" xfId="3" quotePrefix="1" applyNumberFormat="1" applyFont="1" applyBorder="1" applyAlignment="1">
      <alignment horizontal="right"/>
    </xf>
    <xf numFmtId="180" fontId="5" fillId="0" borderId="0" xfId="3" applyNumberFormat="1" applyFont="1" applyFill="1" applyBorder="1"/>
    <xf numFmtId="180" fontId="2" fillId="0" borderId="16" xfId="3" applyNumberFormat="1" applyFont="1" applyFill="1" applyBorder="1"/>
    <xf numFmtId="0" fontId="2" fillId="0" borderId="0" xfId="0" applyFont="1" applyAlignment="1">
      <alignment horizontal="left" vertical="top"/>
    </xf>
    <xf numFmtId="0" fontId="2" fillId="0" borderId="0" xfId="2" applyAlignment="1">
      <alignment horizontal="center"/>
    </xf>
    <xf numFmtId="176" fontId="8" fillId="0" borderId="0" xfId="0" applyNumberFormat="1" applyFont="1"/>
    <xf numFmtId="176" fontId="15" fillId="0" borderId="0" xfId="0" applyNumberFormat="1" applyFont="1" applyAlignment="1">
      <alignment horizontal="right"/>
    </xf>
    <xf numFmtId="0" fontId="2" fillId="0" borderId="16" xfId="0" applyFont="1" applyBorder="1" applyAlignment="1">
      <alignment horizontal="left" vertical="top"/>
    </xf>
    <xf numFmtId="0" fontId="23" fillId="0" borderId="0" xfId="0" applyFont="1"/>
    <xf numFmtId="0" fontId="24" fillId="0" borderId="0" xfId="0" applyFont="1" applyAlignment="1">
      <alignment horizontal="center" vertical="top"/>
    </xf>
    <xf numFmtId="0" fontId="3" fillId="0" borderId="0" xfId="0" applyFont="1"/>
    <xf numFmtId="0" fontId="25" fillId="0" borderId="0" xfId="0" applyFont="1"/>
    <xf numFmtId="0" fontId="26" fillId="0" borderId="0" xfId="0" applyFont="1"/>
    <xf numFmtId="0" fontId="27" fillId="0" borderId="0" xfId="0" applyFont="1"/>
    <xf numFmtId="0" fontId="28" fillId="0" borderId="0" xfId="0" applyFont="1"/>
    <xf numFmtId="0" fontId="0" fillId="0" borderId="0" xfId="0" applyAlignment="1">
      <alignment horizontal="left" vertical="top"/>
    </xf>
    <xf numFmtId="0" fontId="29" fillId="0" borderId="0" xfId="0" applyFont="1" applyAlignment="1">
      <alignment horizontal="left" vertical="top"/>
    </xf>
    <xf numFmtId="43" fontId="2" fillId="0" borderId="0" xfId="5" applyFont="1" applyFill="1"/>
    <xf numFmtId="169" fontId="2" fillId="0" borderId="0" xfId="5" applyNumberFormat="1" applyFont="1" applyFill="1"/>
    <xf numFmtId="180" fontId="15" fillId="0" borderId="0" xfId="1" applyNumberFormat="1" applyFont="1"/>
    <xf numFmtId="180" fontId="5" fillId="0" borderId="0" xfId="1" applyNumberFormat="1" applyFont="1" applyAlignment="1">
      <alignment horizontal="right"/>
    </xf>
    <xf numFmtId="0" fontId="22" fillId="0" borderId="0" xfId="6" applyFont="1"/>
    <xf numFmtId="1" fontId="3" fillId="0" borderId="0" xfId="2" quotePrefix="1" applyNumberFormat="1" applyFont="1" applyAlignment="1">
      <alignment horizontal="center" vertical="center"/>
    </xf>
    <xf numFmtId="1" fontId="3" fillId="0" borderId="0" xfId="2" applyNumberFormat="1" applyFont="1" applyAlignment="1">
      <alignment horizontal="center" vertical="center" wrapText="1"/>
    </xf>
    <xf numFmtId="0" fontId="22" fillId="0" borderId="0" xfId="6" applyFont="1" applyAlignment="1">
      <alignment wrapText="1"/>
    </xf>
    <xf numFmtId="1" fontId="3" fillId="0" borderId="0" xfId="2" applyNumberFormat="1" applyFont="1" applyAlignment="1">
      <alignment horizontal="center" vertical="center"/>
    </xf>
    <xf numFmtId="0" fontId="3" fillId="0" borderId="0" xfId="2" applyFont="1" applyAlignment="1">
      <alignment vertical="center"/>
    </xf>
    <xf numFmtId="177" fontId="2" fillId="0" borderId="0" xfId="2" applyNumberFormat="1" applyAlignment="1">
      <alignment horizontal="centerContinuous"/>
    </xf>
    <xf numFmtId="0" fontId="7" fillId="0" borderId="12" xfId="2" applyFont="1" applyBorder="1" applyAlignment="1">
      <alignment horizontal="center" vertical="center"/>
    </xf>
    <xf numFmtId="43" fontId="7" fillId="0" borderId="12" xfId="5" quotePrefix="1" applyFont="1" applyFill="1" applyBorder="1" applyAlignment="1" applyProtection="1">
      <alignment horizontal="center" vertical="center"/>
    </xf>
    <xf numFmtId="177" fontId="7" fillId="0" borderId="15" xfId="5" quotePrefix="1" applyNumberFormat="1" applyFont="1" applyFill="1" applyBorder="1" applyAlignment="1" applyProtection="1">
      <alignment horizontal="center" vertical="center"/>
    </xf>
    <xf numFmtId="171" fontId="7" fillId="0" borderId="22" xfId="2" applyNumberFormat="1" applyFont="1" applyBorder="1"/>
    <xf numFmtId="171" fontId="4" fillId="0" borderId="21" xfId="2" applyNumberFormat="1" applyFont="1" applyBorder="1"/>
    <xf numFmtId="171" fontId="4" fillId="0" borderId="22" xfId="2" applyNumberFormat="1" applyFont="1" applyBorder="1"/>
    <xf numFmtId="1" fontId="2" fillId="0" borderId="18" xfId="2" quotePrefix="1" applyNumberFormat="1" applyBorder="1" applyAlignment="1">
      <alignment horizontal="left"/>
    </xf>
    <xf numFmtId="0" fontId="6" fillId="0" borderId="0" xfId="2" applyFont="1"/>
    <xf numFmtId="43" fontId="6" fillId="0" borderId="0" xfId="5" applyFont="1" applyFill="1" applyBorder="1" applyProtection="1"/>
    <xf numFmtId="177" fontId="6" fillId="0" borderId="0" xfId="2" applyNumberFormat="1" applyFont="1"/>
    <xf numFmtId="43" fontId="6" fillId="0" borderId="0" xfId="5" applyFont="1" applyFill="1" applyBorder="1"/>
    <xf numFmtId="39" fontId="6" fillId="0" borderId="0" xfId="2" applyNumberFormat="1" applyFont="1"/>
    <xf numFmtId="0" fontId="8" fillId="0" borderId="12" xfId="9" applyNumberFormat="1" applyFont="1" applyFill="1" applyBorder="1" applyAlignment="1">
      <alignment horizontal="center" vertical="center"/>
    </xf>
    <xf numFmtId="183" fontId="15" fillId="0" borderId="19" xfId="0" applyNumberFormat="1" applyFont="1" applyBorder="1"/>
    <xf numFmtId="183" fontId="15" fillId="0" borderId="20" xfId="0" applyNumberFormat="1" applyFont="1" applyBorder="1"/>
    <xf numFmtId="183" fontId="15" fillId="0" borderId="13" xfId="0" applyNumberFormat="1" applyFont="1" applyBorder="1"/>
    <xf numFmtId="183" fontId="15" fillId="0" borderId="18" xfId="0" applyNumberFormat="1" applyFont="1" applyBorder="1"/>
    <xf numFmtId="183" fontId="15" fillId="0" borderId="21" xfId="0" applyNumberFormat="1" applyFont="1" applyBorder="1"/>
    <xf numFmtId="183" fontId="15" fillId="0" borderId="22" xfId="0" applyNumberFormat="1" applyFont="1" applyBorder="1"/>
    <xf numFmtId="0" fontId="9" fillId="0" borderId="0" xfId="6"/>
    <xf numFmtId="0" fontId="4" fillId="0" borderId="0" xfId="2" applyFont="1" applyAlignment="1">
      <alignment horizontal="center"/>
    </xf>
    <xf numFmtId="0" fontId="7" fillId="0" borderId="12" xfId="2" applyFont="1" applyBorder="1" applyAlignment="1">
      <alignment horizontal="center" vertical="center" wrapText="1"/>
    </xf>
    <xf numFmtId="0" fontId="5" fillId="0" borderId="12" xfId="2" applyFont="1" applyBorder="1" applyAlignment="1">
      <alignment horizontal="center" vertical="center" wrapText="1"/>
    </xf>
    <xf numFmtId="0" fontId="7" fillId="0" borderId="12" xfId="2" quotePrefix="1" applyFont="1" applyBorder="1" applyAlignment="1">
      <alignment horizontal="center" vertical="center" wrapText="1"/>
    </xf>
    <xf numFmtId="0" fontId="7" fillId="0" borderId="12" xfId="2" applyFont="1" applyBorder="1" applyAlignment="1">
      <alignment horizontal="center" vertical="center"/>
    </xf>
    <xf numFmtId="0" fontId="7" fillId="0" borderId="12" xfId="2" applyFont="1" applyBorder="1" applyAlignment="1">
      <alignment horizontal="center"/>
    </xf>
    <xf numFmtId="0" fontId="7" fillId="0" borderId="1" xfId="2" applyFont="1" applyBorder="1" applyAlignment="1">
      <alignment horizontal="center" vertical="center" wrapText="1"/>
    </xf>
    <xf numFmtId="0" fontId="5" fillId="0" borderId="4" xfId="2" applyFont="1" applyBorder="1" applyAlignment="1">
      <alignment horizontal="center" vertical="center" wrapText="1"/>
    </xf>
    <xf numFmtId="0" fontId="5" fillId="0" borderId="8" xfId="2" applyFont="1" applyBorder="1" applyAlignment="1">
      <alignment horizontal="center" vertical="center" wrapText="1"/>
    </xf>
    <xf numFmtId="0" fontId="7" fillId="0" borderId="2" xfId="2" quotePrefix="1" applyFont="1" applyBorder="1" applyAlignment="1">
      <alignment horizontal="center" vertical="center" wrapText="1"/>
    </xf>
    <xf numFmtId="0" fontId="5" fillId="0" borderId="5" xfId="2" applyFont="1" applyBorder="1" applyAlignment="1">
      <alignment horizontal="center" vertical="center" wrapText="1"/>
    </xf>
    <xf numFmtId="0" fontId="5" fillId="0" borderId="7" xfId="2" applyFont="1" applyBorder="1" applyAlignment="1">
      <alignment horizontal="center" vertical="center" wrapText="1"/>
    </xf>
    <xf numFmtId="0" fontId="7" fillId="0" borderId="3" xfId="2" applyFont="1" applyBorder="1" applyAlignment="1">
      <alignment horizontal="center" vertical="center" wrapText="1"/>
    </xf>
    <xf numFmtId="0" fontId="5" fillId="0" borderId="6" xfId="2" applyFont="1" applyBorder="1" applyAlignment="1">
      <alignment horizontal="center" vertical="center" wrapText="1"/>
    </xf>
    <xf numFmtId="0" fontId="5" fillId="0" borderId="25" xfId="2" applyFont="1" applyBorder="1" applyAlignment="1">
      <alignment horizontal="center" vertical="center" wrapText="1"/>
    </xf>
    <xf numFmtId="0" fontId="7" fillId="0" borderId="2" xfId="2" applyFont="1" applyBorder="1" applyAlignment="1">
      <alignment horizontal="center" vertical="center"/>
    </xf>
    <xf numFmtId="0" fontId="7" fillId="0" borderId="5" xfId="2" applyFont="1" applyBorder="1" applyAlignment="1">
      <alignment horizontal="center" vertical="center"/>
    </xf>
    <xf numFmtId="0" fontId="7" fillId="0" borderId="7" xfId="2" applyFont="1" applyBorder="1" applyAlignment="1">
      <alignment horizontal="center" vertical="center"/>
    </xf>
    <xf numFmtId="1" fontId="5" fillId="0" borderId="11" xfId="2" quotePrefix="1" applyNumberFormat="1" applyFont="1" applyBorder="1" applyAlignment="1">
      <alignment horizontal="center" vertical="center" wrapText="1"/>
    </xf>
    <xf numFmtId="0" fontId="5" fillId="0" borderId="11" xfId="2" applyFont="1" applyBorder="1" applyAlignment="1">
      <alignment horizontal="center" vertical="center" wrapText="1"/>
    </xf>
    <xf numFmtId="0" fontId="5" fillId="0" borderId="12" xfId="2" applyFont="1" applyBorder="1" applyAlignment="1">
      <alignment horizontal="center" vertical="center"/>
    </xf>
    <xf numFmtId="0" fontId="5" fillId="0" borderId="12" xfId="3" applyNumberFormat="1" applyFont="1" applyBorder="1" applyAlignment="1">
      <alignment horizontal="center" vertical="center"/>
    </xf>
    <xf numFmtId="169" fontId="8" fillId="0" borderId="26" xfId="6" applyNumberFormat="1" applyFont="1" applyBorder="1" applyAlignment="1">
      <alignment horizontal="center" vertical="center" wrapText="1"/>
    </xf>
    <xf numFmtId="0" fontId="5" fillId="0" borderId="27" xfId="6" applyFont="1" applyBorder="1" applyAlignment="1">
      <alignment horizontal="center" vertical="center"/>
    </xf>
    <xf numFmtId="1" fontId="15" fillId="0" borderId="0" xfId="6" applyNumberFormat="1" applyFont="1" applyAlignment="1">
      <alignment horizontal="center"/>
    </xf>
    <xf numFmtId="0" fontId="15" fillId="0" borderId="0" xfId="6" applyFont="1"/>
    <xf numFmtId="1" fontId="2" fillId="0" borderId="0" xfId="2" quotePrefix="1" applyNumberFormat="1" applyAlignment="1">
      <alignment horizontal="center"/>
    </xf>
    <xf numFmtId="1" fontId="2" fillId="0" borderId="0" xfId="2" applyNumberFormat="1" applyFont="1" applyAlignment="1">
      <alignment horizontal="center"/>
    </xf>
    <xf numFmtId="1" fontId="2" fillId="0" borderId="0" xfId="2" applyNumberFormat="1" applyAlignment="1">
      <alignment horizontal="center"/>
    </xf>
    <xf numFmtId="49" fontId="2" fillId="0" borderId="0" xfId="2" applyNumberFormat="1" applyAlignment="1">
      <alignment horizontal="center"/>
    </xf>
    <xf numFmtId="1" fontId="5" fillId="0" borderId="12" xfId="2" quotePrefix="1" applyNumberFormat="1" applyFont="1" applyBorder="1" applyAlignment="1">
      <alignment horizontal="center" vertical="center" wrapText="1"/>
    </xf>
    <xf numFmtId="169" fontId="5" fillId="0" borderId="13" xfId="2" quotePrefix="1" applyNumberFormat="1" applyFont="1" applyBorder="1" applyAlignment="1">
      <alignment horizontal="center" vertical="center" wrapText="1"/>
    </xf>
    <xf numFmtId="169" fontId="5" fillId="0" borderId="14" xfId="2" quotePrefix="1" applyNumberFormat="1" applyFont="1" applyBorder="1" applyAlignment="1">
      <alignment horizontal="center" vertical="center" wrapText="1"/>
    </xf>
    <xf numFmtId="0" fontId="2" fillId="0" borderId="0" xfId="2" quotePrefix="1" applyFont="1" applyAlignment="1">
      <alignment horizontal="left" vertical="top" wrapText="1"/>
    </xf>
    <xf numFmtId="0" fontId="2" fillId="0" borderId="0" xfId="2" applyFont="1" applyAlignment="1">
      <alignment horizontal="left" vertical="top" wrapText="1"/>
    </xf>
    <xf numFmtId="0" fontId="2" fillId="0" borderId="0" xfId="2" applyAlignment="1">
      <alignment horizontal="center"/>
    </xf>
    <xf numFmtId="0" fontId="5" fillId="0" borderId="11" xfId="2" applyFont="1" applyBorder="1" applyAlignment="1">
      <alignment horizontal="center" vertical="center"/>
    </xf>
    <xf numFmtId="0" fontId="2" fillId="0" borderId="12" xfId="2" applyBorder="1" applyAlignment="1">
      <alignment horizontal="center" vertical="center"/>
    </xf>
    <xf numFmtId="0" fontId="2" fillId="0" borderId="11" xfId="2" applyBorder="1" applyAlignment="1">
      <alignment horizontal="center" vertical="center"/>
    </xf>
    <xf numFmtId="169" fontId="5" fillId="0" borderId="13" xfId="5" applyNumberFormat="1" applyFont="1" applyFill="1" applyBorder="1" applyAlignment="1">
      <alignment horizontal="center" vertical="center" wrapText="1"/>
    </xf>
    <xf numFmtId="169" fontId="5" fillId="0" borderId="14" xfId="5" applyNumberFormat="1" applyFont="1" applyFill="1" applyBorder="1" applyAlignment="1">
      <alignment horizontal="center" vertical="center" wrapText="1"/>
    </xf>
    <xf numFmtId="0" fontId="2" fillId="0" borderId="0" xfId="7" applyAlignment="1">
      <alignment horizontal="center"/>
    </xf>
    <xf numFmtId="1" fontId="5" fillId="0" borderId="11" xfId="0" applyNumberFormat="1" applyFont="1" applyBorder="1" applyAlignment="1">
      <alignment horizontal="center" vertical="center" wrapText="1"/>
    </xf>
    <xf numFmtId="1" fontId="5" fillId="0" borderId="12" xfId="0" applyNumberFormat="1" applyFont="1" applyBorder="1" applyAlignment="1">
      <alignment horizontal="center" vertical="center" wrapText="1"/>
    </xf>
    <xf numFmtId="0" fontId="5" fillId="0" borderId="15" xfId="2" quotePrefix="1" applyFont="1" applyBorder="1" applyAlignment="1">
      <alignment horizontal="center" vertical="center" wrapText="1"/>
    </xf>
    <xf numFmtId="0" fontId="5" fillId="0" borderId="28" xfId="2" applyFont="1" applyBorder="1" applyAlignment="1">
      <alignment horizontal="center" vertical="center" wrapText="1"/>
    </xf>
    <xf numFmtId="3" fontId="5" fillId="0" borderId="0" xfId="0" applyNumberFormat="1" applyFont="1" applyAlignment="1">
      <alignment horizontal="left" vertical="top" wrapText="1"/>
    </xf>
    <xf numFmtId="0" fontId="2" fillId="0" borderId="0" xfId="0" applyFont="1" applyAlignment="1">
      <alignment horizontal="center" vertical="top"/>
    </xf>
    <xf numFmtId="0" fontId="5" fillId="0" borderId="17" xfId="2" applyFont="1" applyBorder="1" applyAlignment="1">
      <alignment horizontal="center" vertical="center" wrapText="1"/>
    </xf>
    <xf numFmtId="0" fontId="5" fillId="0" borderId="19" xfId="2" applyFont="1" applyBorder="1" applyAlignment="1">
      <alignment horizontal="center" vertical="center" wrapText="1"/>
    </xf>
    <xf numFmtId="0" fontId="5" fillId="0" borderId="0" xfId="2" applyFont="1" applyAlignment="1">
      <alignment horizontal="center" vertical="center" wrapText="1"/>
    </xf>
    <xf numFmtId="0" fontId="5" fillId="0" borderId="18" xfId="2" applyFont="1" applyBorder="1" applyAlignment="1">
      <alignment horizontal="center" vertical="center" wrapText="1"/>
    </xf>
    <xf numFmtId="0" fontId="5" fillId="0" borderId="16" xfId="2" applyFont="1" applyBorder="1" applyAlignment="1">
      <alignment horizontal="center" vertical="center" wrapText="1"/>
    </xf>
    <xf numFmtId="0" fontId="5" fillId="0" borderId="23" xfId="2" applyFont="1" applyBorder="1" applyAlignment="1">
      <alignment horizontal="center" vertical="center" wrapText="1"/>
    </xf>
    <xf numFmtId="0" fontId="5" fillId="0" borderId="12" xfId="3" applyNumberFormat="1" applyFont="1" applyFill="1" applyBorder="1" applyAlignment="1">
      <alignment horizontal="center" vertical="center"/>
    </xf>
    <xf numFmtId="49" fontId="5" fillId="0" borderId="12" xfId="2" applyNumberFormat="1" applyFont="1" applyBorder="1" applyAlignment="1">
      <alignment horizontal="center" vertical="center"/>
    </xf>
    <xf numFmtId="0" fontId="5" fillId="0" borderId="12" xfId="2" quotePrefix="1" applyFont="1" applyBorder="1" applyAlignment="1">
      <alignment horizontal="center" vertical="center" wrapText="1"/>
    </xf>
    <xf numFmtId="0" fontId="5" fillId="0" borderId="15" xfId="2" quotePrefix="1" applyFont="1" applyBorder="1" applyAlignment="1">
      <alignment horizontal="center" vertical="center"/>
    </xf>
    <xf numFmtId="1" fontId="15" fillId="0" borderId="0" xfId="6" quotePrefix="1" applyNumberFormat="1" applyFont="1" applyAlignment="1">
      <alignment horizontal="center" vertical="center"/>
    </xf>
    <xf numFmtId="1" fontId="2" fillId="0" borderId="0" xfId="2" applyNumberFormat="1" applyAlignment="1">
      <alignment horizontal="center" vertical="center"/>
    </xf>
    <xf numFmtId="175" fontId="15" fillId="0" borderId="0" xfId="6" applyNumberFormat="1" applyFont="1" applyAlignment="1">
      <alignment horizontal="center"/>
    </xf>
    <xf numFmtId="1" fontId="3" fillId="0" borderId="0" xfId="2" quotePrefix="1" applyNumberFormat="1" applyFont="1" applyAlignment="1">
      <alignment horizontal="left" wrapText="1"/>
    </xf>
    <xf numFmtId="0" fontId="2" fillId="0" borderId="0" xfId="2" quotePrefix="1" applyAlignment="1">
      <alignment horizontal="center"/>
    </xf>
    <xf numFmtId="1" fontId="5" fillId="0" borderId="11" xfId="2" applyNumberFormat="1" applyFont="1" applyBorder="1" applyAlignment="1">
      <alignment horizontal="center" vertical="center" wrapText="1"/>
    </xf>
    <xf numFmtId="43" fontId="5" fillId="0" borderId="12" xfId="4" applyFont="1" applyBorder="1" applyAlignment="1">
      <alignment horizontal="center" vertical="center" wrapText="1"/>
    </xf>
    <xf numFmtId="43" fontId="5" fillId="0" borderId="15" xfId="4" applyFont="1" applyBorder="1" applyAlignment="1">
      <alignment horizontal="center" vertical="center" wrapText="1"/>
    </xf>
    <xf numFmtId="1" fontId="5" fillId="0" borderId="12" xfId="2" applyNumberFormat="1" applyFont="1" applyBorder="1" applyAlignment="1">
      <alignment horizontal="center" vertical="center" wrapText="1"/>
    </xf>
    <xf numFmtId="169" fontId="5" fillId="0" borderId="14" xfId="2" quotePrefix="1" applyNumberFormat="1" applyFont="1" applyBorder="1" applyAlignment="1">
      <alignment horizontal="center" vertical="center"/>
    </xf>
    <xf numFmtId="0" fontId="15" fillId="0" borderId="0" xfId="6" applyFont="1" applyAlignment="1">
      <alignment horizontal="center"/>
    </xf>
    <xf numFmtId="1" fontId="2" fillId="0" borderId="0" xfId="2" quotePrefix="1" applyNumberFormat="1" applyAlignment="1">
      <alignment horizontal="center" vertical="center"/>
    </xf>
    <xf numFmtId="1" fontId="3" fillId="0" borderId="0" xfId="2" quotePrefix="1" applyNumberFormat="1" applyFont="1" applyAlignment="1">
      <alignment horizontal="left"/>
    </xf>
    <xf numFmtId="43" fontId="5" fillId="0" borderId="12" xfId="8" applyFont="1" applyFill="1" applyBorder="1" applyAlignment="1">
      <alignment horizontal="center" vertical="center" wrapText="1"/>
    </xf>
    <xf numFmtId="43" fontId="5" fillId="0" borderId="15" xfId="8" applyFont="1" applyFill="1" applyBorder="1" applyAlignment="1">
      <alignment horizontal="center" vertical="center" wrapText="1"/>
    </xf>
    <xf numFmtId="0" fontId="7" fillId="0" borderId="11" xfId="2" applyFont="1" applyBorder="1" applyAlignment="1">
      <alignment horizontal="center" vertical="center" wrapText="1"/>
    </xf>
    <xf numFmtId="0" fontId="8" fillId="0" borderId="12" xfId="6" applyFont="1" applyBorder="1" applyAlignment="1">
      <alignment horizontal="center" vertical="center"/>
    </xf>
  </cellXfs>
  <cellStyles count="10">
    <cellStyle name="Comma" xfId="1" builtinId="3"/>
    <cellStyle name="Comma 2" xfId="9" xr:uid="{2F1B8859-0330-4B19-B597-B2742C92684F}"/>
    <cellStyle name="Comma 3" xfId="3" xr:uid="{1D5FCB83-D596-4B35-8EA1-5A4BAE9CE53C}"/>
    <cellStyle name="Comma 3 2 2 2" xfId="5" xr:uid="{B2ACAB65-A06F-4043-99F9-2172F2B03646}"/>
    <cellStyle name="Comma 4" xfId="4" xr:uid="{510DE9B5-4291-4AF8-9581-1A553E1CD9AA}"/>
    <cellStyle name="Comma 4 2" xfId="8" xr:uid="{2D701AEB-C81F-4B9D-A488-BE5FD0FC1A34}"/>
    <cellStyle name="Normal" xfId="0" builtinId="0"/>
    <cellStyle name="Normal 2" xfId="2" xr:uid="{2CCED886-6567-482D-9C03-94257E4BB5D0}"/>
    <cellStyle name="Normal 3" xfId="6" xr:uid="{5FEFF496-16D0-4EB3-ABB3-4E685A754CCB}"/>
    <cellStyle name="Normal 3 2" xfId="7" xr:uid="{80751911-5C7E-4A4A-A18B-C7EFF1D6A9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4C116-7459-4D41-AE92-5B54AD0F0A56}">
  <sheetPr>
    <pageSetUpPr fitToPage="1"/>
  </sheetPr>
  <dimension ref="A1:L62"/>
  <sheetViews>
    <sheetView zoomScale="80" zoomScaleNormal="80" workbookViewId="0">
      <selection activeCell="N16" sqref="N16"/>
    </sheetView>
  </sheetViews>
  <sheetFormatPr defaultColWidth="11" defaultRowHeight="12.75" x14ac:dyDescent="0.2"/>
  <cols>
    <col min="1" max="1" width="12.7109375" style="17" customWidth="1"/>
    <col min="2" max="9" width="15.7109375" style="17" customWidth="1"/>
    <col min="10" max="10" width="10.7109375" style="17" customWidth="1"/>
    <col min="11" max="12" width="16.85546875" style="17" bestFit="1" customWidth="1"/>
    <col min="13" max="16384" width="11" style="17"/>
  </cols>
  <sheetData>
    <row r="1" spans="1:9" x14ac:dyDescent="0.2">
      <c r="A1" s="16" t="s">
        <v>0</v>
      </c>
      <c r="B1" s="16"/>
      <c r="C1" s="16"/>
      <c r="D1" s="16"/>
      <c r="E1" s="16"/>
      <c r="F1" s="16"/>
      <c r="G1" s="16"/>
      <c r="H1" s="16"/>
      <c r="I1" s="16"/>
    </row>
    <row r="2" spans="1:9" x14ac:dyDescent="0.2">
      <c r="A2" s="16" t="s">
        <v>1</v>
      </c>
      <c r="B2" s="16"/>
      <c r="C2" s="16"/>
      <c r="D2" s="16"/>
      <c r="E2" s="16"/>
      <c r="F2" s="16"/>
      <c r="G2" s="16"/>
      <c r="H2" s="16"/>
      <c r="I2" s="16"/>
    </row>
    <row r="3" spans="1:9" x14ac:dyDescent="0.2">
      <c r="A3" s="16" t="s">
        <v>302</v>
      </c>
      <c r="B3" s="16"/>
      <c r="C3" s="16"/>
      <c r="D3" s="16"/>
      <c r="E3" s="16"/>
      <c r="F3" s="16"/>
      <c r="G3" s="16"/>
      <c r="H3" s="16"/>
      <c r="I3" s="16"/>
    </row>
    <row r="4" spans="1:9" x14ac:dyDescent="0.2">
      <c r="A4" s="16" t="s">
        <v>2</v>
      </c>
      <c r="B4" s="16"/>
      <c r="C4" s="16"/>
      <c r="D4" s="16"/>
      <c r="E4" s="16"/>
      <c r="F4" s="16"/>
      <c r="G4" s="16"/>
      <c r="H4" s="16"/>
      <c r="I4" s="16"/>
    </row>
    <row r="6" spans="1:9" s="2" customFormat="1" ht="15" customHeight="1" x14ac:dyDescent="0.2">
      <c r="A6" s="428" t="s">
        <v>316</v>
      </c>
      <c r="B6" s="428"/>
      <c r="C6" s="428"/>
      <c r="D6" s="428"/>
      <c r="E6" s="428"/>
      <c r="F6" s="428"/>
      <c r="G6" s="428"/>
      <c r="H6" s="428"/>
      <c r="I6" s="428"/>
    </row>
    <row r="7" spans="1:9" s="2" customFormat="1" x14ac:dyDescent="0.2">
      <c r="A7" s="428" t="s">
        <v>317</v>
      </c>
      <c r="B7" s="428"/>
      <c r="C7" s="428"/>
      <c r="D7" s="428"/>
      <c r="E7" s="428"/>
      <c r="F7" s="428"/>
      <c r="G7" s="428"/>
      <c r="H7" s="428"/>
      <c r="I7" s="428"/>
    </row>
    <row r="8" spans="1:9" x14ac:dyDescent="0.2">
      <c r="A8" s="18"/>
      <c r="B8" s="20"/>
      <c r="C8" s="20"/>
      <c r="D8" s="20"/>
      <c r="E8" s="20"/>
      <c r="F8" s="20"/>
      <c r="G8" s="20"/>
      <c r="H8" s="20"/>
    </row>
    <row r="9" spans="1:9" s="73" customFormat="1" ht="13.15" customHeight="1" x14ac:dyDescent="0.2">
      <c r="A9" s="429" t="s">
        <v>3</v>
      </c>
      <c r="B9" s="431" t="s">
        <v>4</v>
      </c>
      <c r="C9" s="432" t="s">
        <v>7</v>
      </c>
      <c r="D9" s="432" t="s">
        <v>8</v>
      </c>
      <c r="E9" s="429" t="s">
        <v>5</v>
      </c>
      <c r="F9" s="433" t="s">
        <v>6</v>
      </c>
      <c r="G9" s="433"/>
      <c r="H9" s="433"/>
      <c r="I9" s="433"/>
    </row>
    <row r="10" spans="1:9" s="73" customFormat="1" x14ac:dyDescent="0.2">
      <c r="A10" s="430"/>
      <c r="B10" s="430"/>
      <c r="C10" s="432"/>
      <c r="D10" s="432"/>
      <c r="E10" s="430"/>
      <c r="F10" s="429" t="s">
        <v>315</v>
      </c>
      <c r="G10" s="429" t="s">
        <v>7</v>
      </c>
      <c r="H10" s="429" t="s">
        <v>8</v>
      </c>
      <c r="I10" s="429" t="s">
        <v>5</v>
      </c>
    </row>
    <row r="11" spans="1:9" s="73" customFormat="1" x14ac:dyDescent="0.2">
      <c r="A11" s="430"/>
      <c r="B11" s="430"/>
      <c r="C11" s="432"/>
      <c r="D11" s="432"/>
      <c r="E11" s="430"/>
      <c r="F11" s="432"/>
      <c r="G11" s="430"/>
      <c r="H11" s="430"/>
      <c r="I11" s="429"/>
    </row>
    <row r="12" spans="1:9" x14ac:dyDescent="0.2">
      <c r="A12" s="430"/>
      <c r="B12" s="230" t="s">
        <v>9</v>
      </c>
      <c r="C12" s="230" t="s">
        <v>10</v>
      </c>
      <c r="D12" s="230" t="s">
        <v>11</v>
      </c>
      <c r="E12" s="230" t="s">
        <v>12</v>
      </c>
      <c r="F12" s="230" t="s">
        <v>13</v>
      </c>
      <c r="G12" s="230" t="s">
        <v>14</v>
      </c>
      <c r="H12" s="230" t="s">
        <v>15</v>
      </c>
      <c r="I12" s="230" t="s">
        <v>16</v>
      </c>
    </row>
    <row r="13" spans="1:9" x14ac:dyDescent="0.2">
      <c r="A13" s="169" t="s">
        <v>17</v>
      </c>
      <c r="B13" s="170"/>
      <c r="C13" s="170"/>
      <c r="D13" s="170"/>
      <c r="E13" s="171"/>
      <c r="F13" s="170"/>
      <c r="G13" s="170"/>
      <c r="H13" s="170"/>
      <c r="I13" s="171"/>
    </row>
    <row r="14" spans="1:9" x14ac:dyDescent="0.2">
      <c r="A14" s="231">
        <v>2019</v>
      </c>
      <c r="B14" s="49">
        <v>14858405956</v>
      </c>
      <c r="C14" s="173">
        <v>9565309109</v>
      </c>
      <c r="D14" s="173">
        <v>5293096847</v>
      </c>
      <c r="E14" s="232">
        <v>-4272212262</v>
      </c>
      <c r="F14" s="49">
        <v>14858405956</v>
      </c>
      <c r="G14" s="49">
        <v>9565309109</v>
      </c>
      <c r="H14" s="49">
        <v>5293096847</v>
      </c>
      <c r="I14" s="232">
        <v>-4272212262</v>
      </c>
    </row>
    <row r="15" spans="1:9" x14ac:dyDescent="0.2">
      <c r="A15" s="231">
        <v>2020</v>
      </c>
      <c r="B15" s="49">
        <v>15358581930</v>
      </c>
      <c r="C15" s="173">
        <v>9556688129</v>
      </c>
      <c r="D15" s="173">
        <v>5801893801</v>
      </c>
      <c r="E15" s="232">
        <v>-3754794328</v>
      </c>
      <c r="F15" s="49">
        <v>15358581930</v>
      </c>
      <c r="G15" s="49">
        <v>9556688129</v>
      </c>
      <c r="H15" s="49">
        <v>5801893801</v>
      </c>
      <c r="I15" s="232">
        <v>-3754794328</v>
      </c>
    </row>
    <row r="16" spans="1:9" ht="14.25" x14ac:dyDescent="0.2">
      <c r="A16" s="231" t="s">
        <v>318</v>
      </c>
      <c r="B16" s="49">
        <v>13971781051</v>
      </c>
      <c r="C16" s="173">
        <v>8424805008</v>
      </c>
      <c r="D16" s="173">
        <v>5546976043</v>
      </c>
      <c r="E16" s="232">
        <v>-2877828965</v>
      </c>
      <c r="F16" s="49">
        <v>13971781051</v>
      </c>
      <c r="G16" s="49">
        <v>8424805008</v>
      </c>
      <c r="H16" s="49">
        <v>5546976043</v>
      </c>
      <c r="I16" s="232">
        <v>-2877828965</v>
      </c>
    </row>
    <row r="17" spans="1:12" x14ac:dyDescent="0.2">
      <c r="A17" s="174" t="s">
        <v>18</v>
      </c>
      <c r="B17" s="173"/>
      <c r="C17" s="173"/>
      <c r="D17" s="173"/>
      <c r="E17" s="233"/>
      <c r="F17" s="173"/>
      <c r="G17" s="173"/>
      <c r="H17" s="173"/>
      <c r="I17" s="233"/>
      <c r="K17" s="13"/>
    </row>
    <row r="18" spans="1:12" x14ac:dyDescent="0.2">
      <c r="A18" s="231">
        <v>2019</v>
      </c>
      <c r="B18" s="49">
        <v>13236574270</v>
      </c>
      <c r="C18" s="49">
        <v>7984949602</v>
      </c>
      <c r="D18" s="49">
        <v>5251624668</v>
      </c>
      <c r="E18" s="232">
        <v>-2733324934</v>
      </c>
      <c r="F18" s="49">
        <v>28094980226</v>
      </c>
      <c r="G18" s="49">
        <v>17550258711</v>
      </c>
      <c r="H18" s="49">
        <v>10544721515</v>
      </c>
      <c r="I18" s="232">
        <v>-7005537196</v>
      </c>
    </row>
    <row r="19" spans="1:12" x14ac:dyDescent="0.2">
      <c r="A19" s="231">
        <v>2020</v>
      </c>
      <c r="B19" s="49">
        <v>12832520815</v>
      </c>
      <c r="C19" s="49">
        <v>7400346277</v>
      </c>
      <c r="D19" s="49">
        <v>5432174538</v>
      </c>
      <c r="E19" s="232">
        <v>-1968171739</v>
      </c>
      <c r="F19" s="49">
        <v>28191102745</v>
      </c>
      <c r="G19" s="49">
        <v>16957034406</v>
      </c>
      <c r="H19" s="49">
        <v>11234068339</v>
      </c>
      <c r="I19" s="232">
        <v>-5722966067</v>
      </c>
    </row>
    <row r="20" spans="1:12" ht="14.25" x14ac:dyDescent="0.2">
      <c r="A20" s="231" t="s">
        <v>318</v>
      </c>
      <c r="B20" s="49">
        <v>13420230268</v>
      </c>
      <c r="C20" s="49">
        <v>8063495464</v>
      </c>
      <c r="D20" s="49">
        <v>5356734804</v>
      </c>
      <c r="E20" s="232">
        <v>-2706760660</v>
      </c>
      <c r="F20" s="49">
        <v>27392011319</v>
      </c>
      <c r="G20" s="49">
        <v>16488300472</v>
      </c>
      <c r="H20" s="49">
        <v>10903710847</v>
      </c>
      <c r="I20" s="232">
        <v>-5584589625</v>
      </c>
      <c r="K20" s="13"/>
      <c r="L20" s="13"/>
    </row>
    <row r="21" spans="1:12" x14ac:dyDescent="0.2">
      <c r="A21" s="174" t="s">
        <v>19</v>
      </c>
      <c r="B21" s="173"/>
      <c r="C21" s="173"/>
      <c r="D21" s="173"/>
      <c r="E21" s="233"/>
      <c r="F21" s="173"/>
      <c r="G21" s="173"/>
      <c r="H21" s="173"/>
      <c r="I21" s="233"/>
    </row>
    <row r="22" spans="1:12" x14ac:dyDescent="0.2">
      <c r="A22" s="231">
        <v>2019</v>
      </c>
      <c r="B22" s="49">
        <v>15396594912</v>
      </c>
      <c r="C22" s="49">
        <v>9365797349</v>
      </c>
      <c r="D22" s="49">
        <v>6030797563</v>
      </c>
      <c r="E22" s="232">
        <v>-3334999786</v>
      </c>
      <c r="F22" s="49">
        <v>43491575138</v>
      </c>
      <c r="G22" s="49">
        <v>26916056060</v>
      </c>
      <c r="H22" s="49">
        <v>16575519078</v>
      </c>
      <c r="I22" s="232">
        <v>-10340536982</v>
      </c>
    </row>
    <row r="23" spans="1:12" x14ac:dyDescent="0.2">
      <c r="A23" s="231">
        <v>2020</v>
      </c>
      <c r="B23" s="49">
        <v>12884032705</v>
      </c>
      <c r="C23" s="49">
        <v>7804986707</v>
      </c>
      <c r="D23" s="49">
        <v>5079045998</v>
      </c>
      <c r="E23" s="232">
        <v>-2725940709</v>
      </c>
      <c r="F23" s="49">
        <v>41075135450</v>
      </c>
      <c r="G23" s="49">
        <v>24762021113</v>
      </c>
      <c r="H23" s="49">
        <v>16313114337</v>
      </c>
      <c r="I23" s="232">
        <v>-8448906776</v>
      </c>
    </row>
    <row r="24" spans="1:12" ht="14.25" x14ac:dyDescent="0.2">
      <c r="A24" s="231" t="s">
        <v>318</v>
      </c>
      <c r="B24" s="49">
        <v>16305924294</v>
      </c>
      <c r="C24" s="49">
        <v>9532326418</v>
      </c>
      <c r="D24" s="49">
        <v>6773597876</v>
      </c>
      <c r="E24" s="232">
        <v>-2758728542</v>
      </c>
      <c r="F24" s="49">
        <v>43697935613</v>
      </c>
      <c r="G24" s="49">
        <v>26020626890</v>
      </c>
      <c r="H24" s="49">
        <v>17677308723</v>
      </c>
      <c r="I24" s="232">
        <v>-8343318167</v>
      </c>
      <c r="K24" s="13"/>
      <c r="L24" s="13"/>
    </row>
    <row r="25" spans="1:12" x14ac:dyDescent="0.2">
      <c r="A25" s="174" t="s">
        <v>20</v>
      </c>
      <c r="B25" s="173"/>
      <c r="C25" s="173"/>
      <c r="D25" s="173"/>
      <c r="E25" s="233"/>
      <c r="F25" s="173"/>
      <c r="G25" s="173"/>
      <c r="H25" s="173"/>
      <c r="I25" s="233"/>
    </row>
    <row r="26" spans="1:12" x14ac:dyDescent="0.2">
      <c r="A26" s="231">
        <v>2019</v>
      </c>
      <c r="B26" s="49">
        <v>15103414524</v>
      </c>
      <c r="C26" s="49">
        <v>9451188707</v>
      </c>
      <c r="D26" s="49">
        <v>5652225817</v>
      </c>
      <c r="E26" s="232">
        <v>-3798962890</v>
      </c>
      <c r="F26" s="49">
        <v>58594989662</v>
      </c>
      <c r="G26" s="49">
        <v>36367244767</v>
      </c>
      <c r="H26" s="49">
        <v>22227744895</v>
      </c>
      <c r="I26" s="232">
        <v>-14139499872</v>
      </c>
    </row>
    <row r="27" spans="1:12" x14ac:dyDescent="0.2">
      <c r="A27" s="231">
        <v>2020</v>
      </c>
      <c r="B27" s="49">
        <v>6827046173</v>
      </c>
      <c r="C27" s="49">
        <v>3507071201</v>
      </c>
      <c r="D27" s="49">
        <v>3319974972</v>
      </c>
      <c r="E27" s="232">
        <v>-187096229</v>
      </c>
      <c r="F27" s="49">
        <v>47902181623</v>
      </c>
      <c r="G27" s="49">
        <v>28269092314</v>
      </c>
      <c r="H27" s="49">
        <v>19633089309</v>
      </c>
      <c r="I27" s="232">
        <v>-8636003005</v>
      </c>
    </row>
    <row r="28" spans="1:12" ht="14.25" x14ac:dyDescent="0.2">
      <c r="A28" s="231" t="s">
        <v>318</v>
      </c>
      <c r="B28" s="49">
        <v>14658599052</v>
      </c>
      <c r="C28" s="49">
        <v>8878130966</v>
      </c>
      <c r="D28" s="49">
        <v>5780468086</v>
      </c>
      <c r="E28" s="232">
        <v>-3097662880</v>
      </c>
      <c r="F28" s="49">
        <v>58356534665</v>
      </c>
      <c r="G28" s="49">
        <v>34898757856</v>
      </c>
      <c r="H28" s="49">
        <v>23457776809</v>
      </c>
      <c r="I28" s="232">
        <v>-11440981047</v>
      </c>
    </row>
    <row r="29" spans="1:12" x14ac:dyDescent="0.2">
      <c r="A29" s="174" t="s">
        <v>21</v>
      </c>
      <c r="B29" s="173"/>
      <c r="C29" s="173"/>
      <c r="D29" s="173"/>
      <c r="E29" s="233"/>
      <c r="F29" s="173"/>
      <c r="G29" s="173"/>
      <c r="H29" s="173"/>
      <c r="I29" s="233"/>
    </row>
    <row r="30" spans="1:12" x14ac:dyDescent="0.2">
      <c r="A30" s="231">
        <v>2019</v>
      </c>
      <c r="B30" s="49">
        <v>16048595200</v>
      </c>
      <c r="C30" s="49">
        <v>9848902856</v>
      </c>
      <c r="D30" s="49">
        <v>6199692344</v>
      </c>
      <c r="E30" s="232">
        <v>-3649210512</v>
      </c>
      <c r="F30" s="49">
        <v>74643584862</v>
      </c>
      <c r="G30" s="49">
        <v>46216147623</v>
      </c>
      <c r="H30" s="49">
        <v>28427437239</v>
      </c>
      <c r="I30" s="232">
        <v>-17788710384</v>
      </c>
    </row>
    <row r="31" spans="1:12" x14ac:dyDescent="0.2">
      <c r="A31" s="231">
        <v>2020</v>
      </c>
      <c r="B31" s="49">
        <v>10396702710</v>
      </c>
      <c r="C31" s="49">
        <v>5855190850</v>
      </c>
      <c r="D31" s="49">
        <v>4541511860</v>
      </c>
      <c r="E31" s="232">
        <v>-1313678990</v>
      </c>
      <c r="F31" s="49">
        <v>58298884333</v>
      </c>
      <c r="G31" s="49">
        <v>34124283164</v>
      </c>
      <c r="H31" s="49">
        <v>24174601169</v>
      </c>
      <c r="I31" s="232">
        <v>-9949681995</v>
      </c>
    </row>
    <row r="32" spans="1:12" ht="14.25" x14ac:dyDescent="0.2">
      <c r="A32" s="231" t="s">
        <v>318</v>
      </c>
      <c r="B32" s="49">
        <v>15062300884</v>
      </c>
      <c r="C32" s="49">
        <v>9120775085</v>
      </c>
      <c r="D32" s="49">
        <v>5941525799</v>
      </c>
      <c r="E32" s="232">
        <v>-3179249286</v>
      </c>
      <c r="F32" s="49">
        <v>73418835549</v>
      </c>
      <c r="G32" s="49">
        <v>44019532941</v>
      </c>
      <c r="H32" s="49">
        <v>29399302608</v>
      </c>
      <c r="I32" s="232">
        <v>-14620230333</v>
      </c>
    </row>
    <row r="33" spans="1:9" x14ac:dyDescent="0.2">
      <c r="A33" s="174" t="s">
        <v>22</v>
      </c>
      <c r="B33" s="173"/>
      <c r="C33" s="173"/>
      <c r="D33" s="173"/>
      <c r="E33" s="233"/>
      <c r="F33" s="173"/>
      <c r="G33" s="173"/>
      <c r="H33" s="173"/>
      <c r="I33" s="233"/>
    </row>
    <row r="34" spans="1:9" x14ac:dyDescent="0.2">
      <c r="A34" s="231">
        <v>2019</v>
      </c>
      <c r="B34" s="49">
        <v>14935505934</v>
      </c>
      <c r="C34" s="49">
        <v>8785677729</v>
      </c>
      <c r="D34" s="175">
        <v>6149828205</v>
      </c>
      <c r="E34" s="232">
        <v>-2635849524</v>
      </c>
      <c r="F34" s="49">
        <v>89579090796</v>
      </c>
      <c r="G34" s="49">
        <v>55001825352</v>
      </c>
      <c r="H34" s="49">
        <v>34577265444</v>
      </c>
      <c r="I34" s="232">
        <v>-20424559908</v>
      </c>
    </row>
    <row r="35" spans="1:9" x14ac:dyDescent="0.2">
      <c r="A35" s="231">
        <v>2020</v>
      </c>
      <c r="B35" s="49">
        <v>12487463302</v>
      </c>
      <c r="C35" s="49">
        <v>6955794237</v>
      </c>
      <c r="D35" s="175">
        <v>5531669065</v>
      </c>
      <c r="E35" s="232">
        <v>-1424125172</v>
      </c>
      <c r="F35" s="49">
        <v>70786347635</v>
      </c>
      <c r="G35" s="49">
        <v>41080077401</v>
      </c>
      <c r="H35" s="49">
        <v>29706270234</v>
      </c>
      <c r="I35" s="232">
        <v>-11373807167</v>
      </c>
    </row>
    <row r="36" spans="1:9" ht="14.25" x14ac:dyDescent="0.2">
      <c r="A36" s="231" t="s">
        <v>318</v>
      </c>
      <c r="B36" s="49">
        <v>16547221982</v>
      </c>
      <c r="C36" s="49">
        <v>9971160564</v>
      </c>
      <c r="D36" s="175">
        <v>6576061418</v>
      </c>
      <c r="E36" s="232">
        <v>-3395099146</v>
      </c>
      <c r="F36" s="49">
        <v>89966057531</v>
      </c>
      <c r="G36" s="49">
        <v>53990693505</v>
      </c>
      <c r="H36" s="49">
        <v>35975364026</v>
      </c>
      <c r="I36" s="232">
        <v>-18015329479</v>
      </c>
    </row>
    <row r="37" spans="1:9" x14ac:dyDescent="0.2">
      <c r="A37" s="174" t="s">
        <v>23</v>
      </c>
      <c r="B37" s="173"/>
      <c r="C37" s="173"/>
      <c r="D37" s="173"/>
      <c r="E37" s="233"/>
      <c r="F37" s="173"/>
      <c r="G37" s="173"/>
      <c r="H37" s="173"/>
      <c r="I37" s="233"/>
    </row>
    <row r="38" spans="1:9" x14ac:dyDescent="0.2">
      <c r="A38" s="231">
        <v>2019</v>
      </c>
      <c r="B38" s="49">
        <v>16145453349</v>
      </c>
      <c r="C38" s="49">
        <v>9893345412</v>
      </c>
      <c r="D38" s="49">
        <v>6252107937</v>
      </c>
      <c r="E38" s="232">
        <v>-3641237475</v>
      </c>
      <c r="F38" s="49">
        <v>105724544145</v>
      </c>
      <c r="G38" s="49">
        <v>64895170764</v>
      </c>
      <c r="H38" s="49">
        <v>40829373381</v>
      </c>
      <c r="I38" s="232">
        <v>-24065797383</v>
      </c>
    </row>
    <row r="39" spans="1:9" x14ac:dyDescent="0.2">
      <c r="A39" s="231">
        <v>2020</v>
      </c>
      <c r="B39" s="49">
        <v>13532325061</v>
      </c>
      <c r="C39" s="49">
        <v>7833599628</v>
      </c>
      <c r="D39" s="49">
        <v>5698725433</v>
      </c>
      <c r="E39" s="232">
        <v>-2134874195</v>
      </c>
      <c r="F39" s="49">
        <v>84318672696</v>
      </c>
      <c r="G39" s="49">
        <v>48913677029</v>
      </c>
      <c r="H39" s="49">
        <v>35404995667</v>
      </c>
      <c r="I39" s="232">
        <v>-13508681362</v>
      </c>
    </row>
    <row r="40" spans="1:9" ht="14.25" x14ac:dyDescent="0.2">
      <c r="A40" s="231" t="s">
        <v>318</v>
      </c>
      <c r="B40" s="49">
        <v>16630191302</v>
      </c>
      <c r="C40" s="49">
        <v>10144748525</v>
      </c>
      <c r="D40" s="49">
        <v>6485442777</v>
      </c>
      <c r="E40" s="232">
        <v>-3659305748</v>
      </c>
      <c r="F40" s="49">
        <v>106596248833</v>
      </c>
      <c r="G40" s="49">
        <v>64135442030</v>
      </c>
      <c r="H40" s="49">
        <v>42460806803</v>
      </c>
      <c r="I40" s="232">
        <v>-21674635227</v>
      </c>
    </row>
    <row r="41" spans="1:9" x14ac:dyDescent="0.2">
      <c r="A41" s="174" t="s">
        <v>24</v>
      </c>
      <c r="B41" s="173"/>
      <c r="C41" s="173"/>
      <c r="D41" s="173"/>
      <c r="E41" s="233"/>
      <c r="F41" s="173"/>
      <c r="G41" s="173"/>
      <c r="H41" s="173"/>
      <c r="I41" s="233"/>
    </row>
    <row r="42" spans="1:9" x14ac:dyDescent="0.2">
      <c r="A42" s="231">
        <v>2019</v>
      </c>
      <c r="B42" s="49">
        <v>15610035791</v>
      </c>
      <c r="C42" s="49">
        <v>9307454387</v>
      </c>
      <c r="D42" s="49">
        <v>6302581404</v>
      </c>
      <c r="E42" s="232">
        <v>-3004872983</v>
      </c>
      <c r="F42" s="49">
        <v>121334579936</v>
      </c>
      <c r="G42" s="49">
        <v>74202625151</v>
      </c>
      <c r="H42" s="49">
        <v>47131954785</v>
      </c>
      <c r="I42" s="232">
        <v>-27070670366</v>
      </c>
    </row>
    <row r="43" spans="1:9" x14ac:dyDescent="0.2">
      <c r="A43" s="231">
        <v>2020</v>
      </c>
      <c r="B43" s="49">
        <v>13179022387</v>
      </c>
      <c r="C43" s="49">
        <v>7679402591</v>
      </c>
      <c r="D43" s="49">
        <v>5499619796</v>
      </c>
      <c r="E43" s="232">
        <v>-2179782795</v>
      </c>
      <c r="F43" s="49">
        <v>97497695083</v>
      </c>
      <c r="G43" s="49">
        <v>56593079620</v>
      </c>
      <c r="H43" s="49">
        <v>40904615463</v>
      </c>
      <c r="I43" s="232">
        <v>-15688464157</v>
      </c>
    </row>
    <row r="44" spans="1:9" ht="14.25" x14ac:dyDescent="0.2">
      <c r="A44" s="231" t="s">
        <v>319</v>
      </c>
      <c r="B44" s="49">
        <v>16509018315</v>
      </c>
      <c r="C44" s="49">
        <v>10043030784</v>
      </c>
      <c r="D44" s="49">
        <v>6465987531</v>
      </c>
      <c r="E44" s="232">
        <v>-3577043253</v>
      </c>
      <c r="F44" s="49">
        <v>123105267148</v>
      </c>
      <c r="G44" s="49">
        <v>74178472814</v>
      </c>
      <c r="H44" s="34">
        <v>48926794334</v>
      </c>
      <c r="I44" s="232">
        <v>-25251678480</v>
      </c>
    </row>
    <row r="45" spans="1:9" x14ac:dyDescent="0.2">
      <c r="A45" s="174" t="s">
        <v>25</v>
      </c>
      <c r="B45" s="173"/>
      <c r="C45" s="173"/>
      <c r="D45" s="173"/>
      <c r="E45" s="233"/>
      <c r="F45" s="173"/>
      <c r="G45" s="173"/>
      <c r="H45" s="173"/>
      <c r="I45" s="233"/>
    </row>
    <row r="46" spans="1:9" x14ac:dyDescent="0.2">
      <c r="A46" s="172">
        <v>2019</v>
      </c>
      <c r="B46" s="49">
        <v>15568371009</v>
      </c>
      <c r="C46" s="49">
        <v>9488563114</v>
      </c>
      <c r="D46" s="49">
        <v>6079807895</v>
      </c>
      <c r="E46" s="232">
        <v>-3408755219</v>
      </c>
      <c r="F46" s="49">
        <v>136902950945</v>
      </c>
      <c r="G46" s="49">
        <v>83691188265</v>
      </c>
      <c r="H46" s="49">
        <v>53211762680</v>
      </c>
      <c r="I46" s="232">
        <v>-30479425585</v>
      </c>
    </row>
    <row r="47" spans="1:9" x14ac:dyDescent="0.2">
      <c r="A47" s="172">
        <v>2020</v>
      </c>
      <c r="B47" s="49">
        <v>14838547687</v>
      </c>
      <c r="C47" s="49">
        <v>8552491803</v>
      </c>
      <c r="D47" s="49">
        <v>6286055884</v>
      </c>
      <c r="E47" s="232">
        <v>-2266435919</v>
      </c>
      <c r="F47" s="49">
        <v>112336242770</v>
      </c>
      <c r="G47" s="49">
        <v>65145571423</v>
      </c>
      <c r="H47" s="49">
        <v>47190671347</v>
      </c>
      <c r="I47" s="232">
        <v>-17954900076</v>
      </c>
    </row>
    <row r="48" spans="1:9" x14ac:dyDescent="0.2">
      <c r="A48" s="176" t="s">
        <v>26</v>
      </c>
      <c r="B48" s="49"/>
      <c r="C48" s="49"/>
      <c r="D48" s="49"/>
      <c r="E48" s="232"/>
      <c r="F48" s="49"/>
      <c r="G48" s="49"/>
      <c r="H48" s="49"/>
      <c r="I48" s="232"/>
    </row>
    <row r="49" spans="1:12" x14ac:dyDescent="0.2">
      <c r="A49" s="19">
        <v>2019</v>
      </c>
      <c r="B49" s="173">
        <v>16256003379</v>
      </c>
      <c r="C49" s="173">
        <v>9914275508</v>
      </c>
      <c r="D49" s="173">
        <v>6341727871</v>
      </c>
      <c r="E49" s="233">
        <v>-3572547637</v>
      </c>
      <c r="F49" s="173">
        <v>153158954324</v>
      </c>
      <c r="G49" s="173">
        <v>93605463773</v>
      </c>
      <c r="H49" s="173">
        <v>59553490551</v>
      </c>
      <c r="I49" s="233">
        <v>-34051973222</v>
      </c>
    </row>
    <row r="50" spans="1:12" x14ac:dyDescent="0.2">
      <c r="A50" s="172">
        <v>2020</v>
      </c>
      <c r="B50" s="49">
        <v>14622491972</v>
      </c>
      <c r="C50" s="34">
        <v>8335446580</v>
      </c>
      <c r="D50" s="49">
        <v>6287045392</v>
      </c>
      <c r="E50" s="232">
        <v>-2048401188</v>
      </c>
      <c r="F50" s="49">
        <v>126958734742</v>
      </c>
      <c r="G50" s="49">
        <v>73481018003</v>
      </c>
      <c r="H50" s="49">
        <v>53477716739</v>
      </c>
      <c r="I50" s="232">
        <v>-20003301264</v>
      </c>
    </row>
    <row r="51" spans="1:12" x14ac:dyDescent="0.2">
      <c r="A51" s="176" t="s">
        <v>27</v>
      </c>
      <c r="B51" s="49"/>
      <c r="C51" s="34"/>
      <c r="D51" s="49"/>
      <c r="E51" s="232"/>
      <c r="F51" s="49"/>
      <c r="G51" s="49"/>
      <c r="H51" s="49"/>
      <c r="I51" s="232"/>
    </row>
    <row r="52" spans="1:12" x14ac:dyDescent="0.2">
      <c r="A52" s="172">
        <v>2019</v>
      </c>
      <c r="B52" s="49">
        <v>14898076312</v>
      </c>
      <c r="C52" s="34">
        <v>9275208708</v>
      </c>
      <c r="D52" s="49">
        <v>5622867604</v>
      </c>
      <c r="E52" s="232">
        <v>-3652341104</v>
      </c>
      <c r="F52" s="49">
        <v>168057030636</v>
      </c>
      <c r="G52" s="49">
        <v>102880672481</v>
      </c>
      <c r="H52" s="49">
        <v>65176358155</v>
      </c>
      <c r="I52" s="232">
        <v>-37704314326</v>
      </c>
    </row>
    <row r="53" spans="1:12" x14ac:dyDescent="0.2">
      <c r="A53" s="19">
        <v>2020</v>
      </c>
      <c r="B53" s="173">
        <v>13909508511</v>
      </c>
      <c r="C53" s="173">
        <v>8026767204</v>
      </c>
      <c r="D53" s="173">
        <v>5882741307</v>
      </c>
      <c r="E53" s="233">
        <v>-2144025897</v>
      </c>
      <c r="F53" s="173">
        <v>140868243253</v>
      </c>
      <c r="G53" s="173">
        <v>81507785207</v>
      </c>
      <c r="H53" s="173">
        <v>59360458046</v>
      </c>
      <c r="I53" s="233">
        <v>-22147327161</v>
      </c>
    </row>
    <row r="54" spans="1:12" x14ac:dyDescent="0.2">
      <c r="A54" s="176" t="s">
        <v>28</v>
      </c>
      <c r="B54" s="34"/>
      <c r="C54" s="34"/>
      <c r="D54" s="34"/>
      <c r="E54" s="234"/>
      <c r="F54" s="34"/>
      <c r="G54" s="34"/>
      <c r="H54" s="34"/>
      <c r="I54" s="234"/>
    </row>
    <row r="55" spans="1:12" x14ac:dyDescent="0.2">
      <c r="A55" s="172">
        <v>2019</v>
      </c>
      <c r="B55" s="34">
        <v>14463030421</v>
      </c>
      <c r="C55" s="34">
        <v>8712406735</v>
      </c>
      <c r="D55" s="34">
        <v>5750623686</v>
      </c>
      <c r="E55" s="234">
        <v>-2961783049</v>
      </c>
      <c r="F55" s="34">
        <v>182520061057</v>
      </c>
      <c r="G55" s="34">
        <v>111593079216</v>
      </c>
      <c r="H55" s="34">
        <v>70926981841</v>
      </c>
      <c r="I55" s="234">
        <v>-40666097375</v>
      </c>
      <c r="K55" s="13"/>
    </row>
    <row r="56" spans="1:12" x14ac:dyDescent="0.2">
      <c r="A56" s="172">
        <v>2020</v>
      </c>
      <c r="B56" s="34">
        <v>14157812809</v>
      </c>
      <c r="C56" s="34">
        <v>8303754487</v>
      </c>
      <c r="D56" s="34">
        <v>5854058322</v>
      </c>
      <c r="E56" s="234">
        <v>-2449696165</v>
      </c>
      <c r="F56" s="34">
        <v>155026056062</v>
      </c>
      <c r="G56" s="34">
        <v>89811539694</v>
      </c>
      <c r="H56" s="34">
        <v>65214516368</v>
      </c>
      <c r="I56" s="234">
        <v>-24597023326</v>
      </c>
      <c r="K56" s="13"/>
    </row>
    <row r="57" spans="1:12" x14ac:dyDescent="0.2">
      <c r="A57" s="177"/>
      <c r="B57" s="178"/>
      <c r="C57" s="178"/>
      <c r="D57" s="178"/>
      <c r="E57" s="179"/>
      <c r="F57" s="178"/>
      <c r="G57" s="178"/>
      <c r="H57" s="178"/>
      <c r="I57" s="179"/>
      <c r="K57" s="180"/>
      <c r="L57" s="180"/>
    </row>
    <row r="58" spans="1:12" x14ac:dyDescent="0.2">
      <c r="A58" s="50"/>
      <c r="B58" s="181"/>
      <c r="C58" s="181"/>
      <c r="D58" s="181"/>
      <c r="E58" s="181"/>
      <c r="F58" s="181"/>
      <c r="G58" s="181"/>
      <c r="H58" s="181"/>
    </row>
    <row r="59" spans="1:12" s="6" customFormat="1" ht="12" x14ac:dyDescent="0.2">
      <c r="A59" s="14" t="s">
        <v>29</v>
      </c>
      <c r="B59" s="235"/>
      <c r="C59" s="235"/>
      <c r="D59" s="235"/>
      <c r="E59" s="235"/>
      <c r="F59" s="235"/>
      <c r="G59" s="235"/>
      <c r="H59" s="235"/>
    </row>
    <row r="60" spans="1:12" s="6" customFormat="1" ht="12" x14ac:dyDescent="0.2">
      <c r="A60" s="15" t="s">
        <v>30</v>
      </c>
    </row>
    <row r="61" spans="1:12" s="6" customFormat="1" ht="12" x14ac:dyDescent="0.2">
      <c r="A61" s="15" t="s">
        <v>31</v>
      </c>
    </row>
    <row r="62" spans="1:12" s="6" customFormat="1" ht="12" x14ac:dyDescent="0.2">
      <c r="A62" s="6" t="s">
        <v>320</v>
      </c>
    </row>
  </sheetData>
  <mergeCells count="12">
    <mergeCell ref="A6:I6"/>
    <mergeCell ref="A7:I7"/>
    <mergeCell ref="A9:A12"/>
    <mergeCell ref="B9:B11"/>
    <mergeCell ref="E9:E11"/>
    <mergeCell ref="G10:G11"/>
    <mergeCell ref="H10:H11"/>
    <mergeCell ref="C9:C11"/>
    <mergeCell ref="D9:D11"/>
    <mergeCell ref="F9:I9"/>
    <mergeCell ref="F10:F11"/>
    <mergeCell ref="I10:I11"/>
  </mergeCells>
  <printOptions horizontalCentered="1"/>
  <pageMargins left="0.25" right="0.25" top="1" bottom="1" header="0.5" footer="0.5"/>
  <pageSetup paperSize="14" scale="75"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1EA97-8E7B-4EB9-B9C7-82271AC18BFD}">
  <sheetPr>
    <pageSetUpPr fitToPage="1"/>
  </sheetPr>
  <dimension ref="A1:Z89"/>
  <sheetViews>
    <sheetView topLeftCell="A4" zoomScaleNormal="100" workbookViewId="0">
      <selection activeCell="J22" sqref="J22"/>
    </sheetView>
  </sheetViews>
  <sheetFormatPr defaultColWidth="9.140625" defaultRowHeight="12.75" x14ac:dyDescent="0.2"/>
  <cols>
    <col min="1" max="1" width="4" style="27" customWidth="1"/>
    <col min="2" max="2" width="49.42578125" style="198" customWidth="1"/>
    <col min="3" max="3" width="12.7109375" style="76" customWidth="1"/>
    <col min="4" max="4" width="12.7109375" style="17" customWidth="1"/>
    <col min="5" max="5" width="12.7109375" style="76" customWidth="1"/>
    <col min="6" max="6" width="12.7109375" style="17" customWidth="1"/>
    <col min="7" max="7" width="12.7109375" style="89" customWidth="1"/>
    <col min="8" max="16384" width="9.140625" style="17"/>
  </cols>
  <sheetData>
    <row r="1" spans="1:9" s="2" customFormat="1" x14ac:dyDescent="0.2">
      <c r="A1" s="456" t="s">
        <v>0</v>
      </c>
      <c r="B1" s="456"/>
      <c r="C1" s="456"/>
      <c r="D1" s="456"/>
      <c r="E1" s="456"/>
      <c r="F1" s="456"/>
      <c r="G1" s="456"/>
      <c r="H1" s="7"/>
      <c r="I1" s="7"/>
    </row>
    <row r="2" spans="1:9" s="2" customFormat="1" x14ac:dyDescent="0.2">
      <c r="A2" s="456" t="s">
        <v>1</v>
      </c>
      <c r="B2" s="456"/>
      <c r="C2" s="456"/>
      <c r="D2" s="456"/>
      <c r="E2" s="456"/>
      <c r="F2" s="456"/>
      <c r="G2" s="456"/>
      <c r="H2" s="7"/>
      <c r="I2" s="7"/>
    </row>
    <row r="3" spans="1:9" s="2" customFormat="1" x14ac:dyDescent="0.2">
      <c r="A3" s="456" t="s">
        <v>302</v>
      </c>
      <c r="B3" s="456"/>
      <c r="C3" s="456"/>
      <c r="D3" s="456"/>
      <c r="E3" s="456"/>
      <c r="F3" s="456"/>
      <c r="G3" s="456"/>
      <c r="H3" s="7"/>
      <c r="I3" s="7"/>
    </row>
    <row r="4" spans="1:9" s="2" customFormat="1" x14ac:dyDescent="0.2">
      <c r="A4" s="456" t="s">
        <v>2</v>
      </c>
      <c r="B4" s="456"/>
      <c r="C4" s="456"/>
      <c r="D4" s="456"/>
      <c r="E4" s="456"/>
      <c r="F4" s="456"/>
      <c r="G4" s="456"/>
      <c r="H4" s="7"/>
      <c r="I4" s="7"/>
    </row>
    <row r="5" spans="1:9" s="2" customFormat="1" x14ac:dyDescent="0.2">
      <c r="A5" s="348"/>
      <c r="B5" s="349"/>
      <c r="C5" s="350"/>
      <c r="D5" s="351"/>
      <c r="E5" s="350"/>
      <c r="F5" s="351"/>
      <c r="G5" s="5"/>
    </row>
    <row r="6" spans="1:9" s="19" customFormat="1" x14ac:dyDescent="0.2">
      <c r="A6" s="20"/>
      <c r="B6" s="131"/>
      <c r="C6" s="132"/>
      <c r="D6" s="352"/>
      <c r="E6" s="133"/>
      <c r="F6" s="353"/>
      <c r="G6" s="134"/>
    </row>
    <row r="7" spans="1:9" s="2" customFormat="1" x14ac:dyDescent="0.2">
      <c r="A7" s="452" t="s">
        <v>372</v>
      </c>
      <c r="B7" s="453"/>
      <c r="C7" s="453"/>
      <c r="D7" s="453"/>
      <c r="E7" s="453"/>
      <c r="F7" s="453"/>
      <c r="G7" s="453"/>
    </row>
    <row r="8" spans="1:9" s="2" customFormat="1" ht="14.25" x14ac:dyDescent="0.2">
      <c r="A8" s="456" t="s">
        <v>325</v>
      </c>
      <c r="B8" s="456"/>
      <c r="C8" s="456"/>
      <c r="D8" s="456"/>
      <c r="E8" s="456"/>
      <c r="F8" s="456"/>
      <c r="G8" s="456"/>
    </row>
    <row r="9" spans="1:9" s="93" customFormat="1" x14ac:dyDescent="0.2">
      <c r="A9" s="454" t="s">
        <v>324</v>
      </c>
      <c r="B9" s="454"/>
      <c r="C9" s="454"/>
      <c r="D9" s="454"/>
      <c r="E9" s="454"/>
      <c r="F9" s="454"/>
      <c r="G9" s="454"/>
    </row>
    <row r="12" spans="1:9" s="73" customFormat="1" ht="14.25" customHeight="1" x14ac:dyDescent="0.2">
      <c r="A12" s="446" t="s">
        <v>32</v>
      </c>
      <c r="B12" s="430"/>
      <c r="C12" s="449">
        <v>2020</v>
      </c>
      <c r="D12" s="449"/>
      <c r="E12" s="448">
        <v>2021</v>
      </c>
      <c r="F12" s="448"/>
      <c r="G12" s="467" t="s">
        <v>339</v>
      </c>
    </row>
    <row r="13" spans="1:9" s="68" customFormat="1" ht="25.5" x14ac:dyDescent="0.2">
      <c r="A13" s="447"/>
      <c r="B13" s="430"/>
      <c r="C13" s="355" t="s">
        <v>24</v>
      </c>
      <c r="D13" s="357" t="s">
        <v>326</v>
      </c>
      <c r="E13" s="356" t="s">
        <v>308</v>
      </c>
      <c r="F13" s="357" t="s">
        <v>326</v>
      </c>
      <c r="G13" s="468"/>
    </row>
    <row r="14" spans="1:9" s="68" customFormat="1" x14ac:dyDescent="0.2">
      <c r="A14" s="447"/>
      <c r="B14" s="430"/>
      <c r="C14" s="243" t="s">
        <v>9</v>
      </c>
      <c r="D14" s="354" t="s">
        <v>10</v>
      </c>
      <c r="E14" s="243" t="s">
        <v>11</v>
      </c>
      <c r="F14" s="354" t="s">
        <v>12</v>
      </c>
      <c r="G14" s="245" t="s">
        <v>13</v>
      </c>
    </row>
    <row r="15" spans="1:9" s="68" customFormat="1" x14ac:dyDescent="0.2">
      <c r="A15" s="118"/>
      <c r="B15" s="118"/>
      <c r="C15" s="194"/>
      <c r="D15" s="194"/>
      <c r="E15" s="194"/>
      <c r="F15" s="194"/>
      <c r="G15" s="195"/>
    </row>
    <row r="16" spans="1:9" s="68" customFormat="1" x14ac:dyDescent="0.2">
      <c r="A16" s="73"/>
      <c r="B16" s="196" t="s">
        <v>196</v>
      </c>
      <c r="C16" s="197">
        <v>7679402591</v>
      </c>
      <c r="D16" s="359">
        <v>100</v>
      </c>
      <c r="E16" s="197">
        <v>10043030784</v>
      </c>
      <c r="F16" s="359">
        <v>100</v>
      </c>
      <c r="G16" s="362">
        <v>30.778802973164776</v>
      </c>
    </row>
    <row r="17" spans="1:7" x14ac:dyDescent="0.2">
      <c r="C17" s="199"/>
      <c r="D17" s="360"/>
      <c r="E17" s="199"/>
      <c r="F17" s="360"/>
      <c r="G17" s="360"/>
    </row>
    <row r="18" spans="1:7" x14ac:dyDescent="0.2">
      <c r="A18" s="211">
        <v>1</v>
      </c>
      <c r="B18" s="121" t="s">
        <v>34</v>
      </c>
      <c r="C18" s="201">
        <v>2364270545</v>
      </c>
      <c r="D18" s="359">
        <v>30.787167582161214</v>
      </c>
      <c r="E18" s="201">
        <v>2801283915</v>
      </c>
      <c r="F18" s="359">
        <v>27.892814183770604</v>
      </c>
      <c r="G18" s="362">
        <v>18.484067778292278</v>
      </c>
    </row>
    <row r="19" spans="1:7" x14ac:dyDescent="0.2">
      <c r="B19" s="122" t="s">
        <v>35</v>
      </c>
      <c r="C19" s="199">
        <v>1626867556</v>
      </c>
      <c r="D19" s="361">
        <v>21.184819218966769</v>
      </c>
      <c r="E19" s="199">
        <v>1984947261</v>
      </c>
      <c r="F19" s="361">
        <v>19.764424740809396</v>
      </c>
      <c r="G19" s="360">
        <v>22.010378391245023</v>
      </c>
    </row>
    <row r="20" spans="1:7" x14ac:dyDescent="0.2">
      <c r="B20" s="122" t="s">
        <v>36</v>
      </c>
      <c r="C20" s="199">
        <v>350661364</v>
      </c>
      <c r="D20" s="361">
        <v>4.566258375501282</v>
      </c>
      <c r="E20" s="199">
        <v>421390531</v>
      </c>
      <c r="F20" s="361">
        <v>4.1958502374734934</v>
      </c>
      <c r="G20" s="360">
        <v>20.170219551190694</v>
      </c>
    </row>
    <row r="21" spans="1:7" x14ac:dyDescent="0.2">
      <c r="B21" s="122" t="s">
        <v>37</v>
      </c>
      <c r="C21" s="199">
        <v>17565692</v>
      </c>
      <c r="D21" s="361">
        <v>0.22873774088346921</v>
      </c>
      <c r="E21" s="199">
        <v>14219210</v>
      </c>
      <c r="F21" s="361">
        <v>0.14158285786252151</v>
      </c>
      <c r="G21" s="360">
        <v>-19.051239199685387</v>
      </c>
    </row>
    <row r="22" spans="1:7" x14ac:dyDescent="0.2">
      <c r="B22" s="122" t="s">
        <v>38</v>
      </c>
      <c r="C22" s="199">
        <v>104219201</v>
      </c>
      <c r="D22" s="361">
        <v>1.3571264140018051</v>
      </c>
      <c r="E22" s="199">
        <v>82478530</v>
      </c>
      <c r="F22" s="361">
        <v>0.82125139087893884</v>
      </c>
      <c r="G22" s="360">
        <v>-20.860523580486866</v>
      </c>
    </row>
    <row r="23" spans="1:7" x14ac:dyDescent="0.2">
      <c r="B23" s="122" t="s">
        <v>39</v>
      </c>
      <c r="C23" s="199">
        <v>85872522</v>
      </c>
      <c r="D23" s="361">
        <v>1.1182187804639869</v>
      </c>
      <c r="E23" s="199">
        <v>147976309</v>
      </c>
      <c r="F23" s="361">
        <v>1.4734228360202546</v>
      </c>
      <c r="G23" s="360">
        <v>72.320907262977556</v>
      </c>
    </row>
    <row r="24" spans="1:7" x14ac:dyDescent="0.2">
      <c r="B24" s="122" t="s">
        <v>40</v>
      </c>
      <c r="C24" s="199">
        <v>121018128</v>
      </c>
      <c r="D24" s="361">
        <v>1.575879458928604</v>
      </c>
      <c r="E24" s="199">
        <v>66966958</v>
      </c>
      <c r="F24" s="361">
        <v>0.66680028609180453</v>
      </c>
      <c r="G24" s="360">
        <v>-44.663696995874872</v>
      </c>
    </row>
    <row r="25" spans="1:7" x14ac:dyDescent="0.2">
      <c r="B25" s="122" t="s">
        <v>41</v>
      </c>
      <c r="C25" s="199">
        <v>41896857</v>
      </c>
      <c r="D25" s="361">
        <v>0.5455744311295998</v>
      </c>
      <c r="E25" s="199">
        <v>60320912</v>
      </c>
      <c r="F25" s="361">
        <v>0.60062458532039886</v>
      </c>
      <c r="G25" s="360">
        <v>43.97479028080793</v>
      </c>
    </row>
    <row r="26" spans="1:7" x14ac:dyDescent="0.2">
      <c r="B26" s="122" t="s">
        <v>42</v>
      </c>
      <c r="C26" s="199">
        <v>11593561</v>
      </c>
      <c r="D26" s="361">
        <v>0.15096956908584608</v>
      </c>
      <c r="E26" s="199">
        <v>20192967</v>
      </c>
      <c r="F26" s="361">
        <v>0.20106447380575906</v>
      </c>
      <c r="G26" s="360">
        <v>74.173983299867913</v>
      </c>
    </row>
    <row r="27" spans="1:7" x14ac:dyDescent="0.2">
      <c r="B27" s="122" t="s">
        <v>43</v>
      </c>
      <c r="C27" s="199">
        <v>4575664</v>
      </c>
      <c r="D27" s="361">
        <v>5.958359319984765E-2</v>
      </c>
      <c r="E27" s="199">
        <v>2791237</v>
      </c>
      <c r="F27" s="361">
        <v>2.7792775508035324E-2</v>
      </c>
      <c r="G27" s="360">
        <v>-38.998208784561108</v>
      </c>
    </row>
    <row r="28" spans="1:7" x14ac:dyDescent="0.2">
      <c r="A28" s="200">
        <v>2</v>
      </c>
      <c r="B28" s="117" t="s">
        <v>197</v>
      </c>
      <c r="C28" s="199">
        <v>603340360</v>
      </c>
      <c r="D28" s="361">
        <v>7.8566054175502469</v>
      </c>
      <c r="E28" s="199">
        <v>1304140413</v>
      </c>
      <c r="F28" s="361">
        <v>12.985526391870511</v>
      </c>
      <c r="G28" s="360">
        <v>116.15335214769983</v>
      </c>
    </row>
    <row r="29" spans="1:7" x14ac:dyDescent="0.2">
      <c r="A29" s="200">
        <v>3</v>
      </c>
      <c r="B29" s="122" t="s">
        <v>152</v>
      </c>
      <c r="C29" s="199">
        <v>345813580</v>
      </c>
      <c r="D29" s="361">
        <v>4.5031312774939272</v>
      </c>
      <c r="E29" s="199">
        <v>538171273</v>
      </c>
      <c r="F29" s="361">
        <v>5.3586540216264664</v>
      </c>
      <c r="G29" s="360">
        <v>55.624678764784186</v>
      </c>
    </row>
    <row r="30" spans="1:7" x14ac:dyDescent="0.2">
      <c r="A30" s="200">
        <v>4</v>
      </c>
      <c r="B30" s="117" t="s">
        <v>198</v>
      </c>
      <c r="C30" s="199">
        <v>455756735</v>
      </c>
      <c r="D30" s="361">
        <v>5.9347941405511344</v>
      </c>
      <c r="E30" s="199">
        <v>537034850</v>
      </c>
      <c r="F30" s="361">
        <v>5.3473384832751298</v>
      </c>
      <c r="G30" s="360">
        <v>17.83366185471731</v>
      </c>
    </row>
    <row r="31" spans="1:7" x14ac:dyDescent="0.2">
      <c r="A31" s="200">
        <v>5</v>
      </c>
      <c r="B31" s="117" t="s">
        <v>199</v>
      </c>
      <c r="C31" s="199">
        <v>405604999</v>
      </c>
      <c r="D31" s="361">
        <v>5.2817259440904341</v>
      </c>
      <c r="E31" s="199">
        <v>462512928</v>
      </c>
      <c r="F31" s="361">
        <v>4.6053122602875014</v>
      </c>
      <c r="G31" s="360">
        <v>14.030381563418558</v>
      </c>
    </row>
    <row r="32" spans="1:7" x14ac:dyDescent="0.2">
      <c r="A32" s="200">
        <v>6</v>
      </c>
      <c r="B32" s="117" t="s">
        <v>200</v>
      </c>
      <c r="C32" s="199">
        <v>285869334</v>
      </c>
      <c r="D32" s="361">
        <v>3.7225465211972244</v>
      </c>
      <c r="E32" s="199">
        <v>361186877</v>
      </c>
      <c r="F32" s="361">
        <v>3.596393208068454</v>
      </c>
      <c r="G32" s="360">
        <v>26.346842435362451</v>
      </c>
    </row>
    <row r="33" spans="1:7" x14ac:dyDescent="0.2">
      <c r="A33" s="200">
        <v>7</v>
      </c>
      <c r="B33" s="117" t="s">
        <v>201</v>
      </c>
      <c r="C33" s="199">
        <v>309420340</v>
      </c>
      <c r="D33" s="361">
        <v>4.0292241008777188</v>
      </c>
      <c r="E33" s="199">
        <v>356384841</v>
      </c>
      <c r="F33" s="361">
        <v>3.5485785980838833</v>
      </c>
      <c r="G33" s="360">
        <v>15.178220345824723</v>
      </c>
    </row>
    <row r="34" spans="1:7" x14ac:dyDescent="0.2">
      <c r="A34" s="200">
        <v>8</v>
      </c>
      <c r="B34" s="203" t="s">
        <v>202</v>
      </c>
      <c r="C34" s="199">
        <v>257019491</v>
      </c>
      <c r="D34" s="361">
        <v>3.3468683006828961</v>
      </c>
      <c r="E34" s="199">
        <v>282959091</v>
      </c>
      <c r="F34" s="361">
        <v>2.8174671280585413</v>
      </c>
      <c r="G34" s="360">
        <v>10.092464154790504</v>
      </c>
    </row>
    <row r="35" spans="1:7" x14ac:dyDescent="0.2">
      <c r="A35" s="200">
        <v>9</v>
      </c>
      <c r="B35" s="117" t="s">
        <v>203</v>
      </c>
      <c r="C35" s="199">
        <v>156366793</v>
      </c>
      <c r="D35" s="361">
        <v>2.0361843404753461</v>
      </c>
      <c r="E35" s="199">
        <v>270771315</v>
      </c>
      <c r="F35" s="361">
        <v>2.696111570536833</v>
      </c>
      <c r="G35" s="360">
        <v>73.164205650748372</v>
      </c>
    </row>
    <row r="36" spans="1:7" x14ac:dyDescent="0.2">
      <c r="A36" s="200">
        <v>10</v>
      </c>
      <c r="B36" s="122" t="s">
        <v>204</v>
      </c>
      <c r="C36" s="199">
        <v>176394106</v>
      </c>
      <c r="D36" s="361">
        <v>2.296976931600486</v>
      </c>
      <c r="E36" s="199">
        <v>260420105</v>
      </c>
      <c r="F36" s="361">
        <v>2.5930429827506538</v>
      </c>
      <c r="G36" s="360">
        <v>47.635377907694945</v>
      </c>
    </row>
    <row r="37" spans="1:7" x14ac:dyDescent="0.2">
      <c r="A37" s="200"/>
      <c r="B37" s="122"/>
      <c r="C37" s="199"/>
      <c r="D37" s="361"/>
      <c r="E37" s="199"/>
      <c r="F37" s="361"/>
      <c r="G37" s="360"/>
    </row>
    <row r="38" spans="1:7" x14ac:dyDescent="0.2">
      <c r="A38" s="200"/>
      <c r="B38" s="204" t="s">
        <v>205</v>
      </c>
      <c r="C38" s="201">
        <v>5359856283</v>
      </c>
      <c r="D38" s="359">
        <v>69.795224556680623</v>
      </c>
      <c r="E38" s="201">
        <v>7174865608</v>
      </c>
      <c r="F38" s="359">
        <v>71.441238828328579</v>
      </c>
      <c r="G38" s="362">
        <v>33.863022237307256</v>
      </c>
    </row>
    <row r="39" spans="1:7" x14ac:dyDescent="0.2">
      <c r="A39" s="200"/>
      <c r="B39" s="122"/>
      <c r="C39" s="199"/>
      <c r="D39" s="361"/>
      <c r="E39" s="199"/>
      <c r="F39" s="361"/>
      <c r="G39" s="360"/>
    </row>
    <row r="40" spans="1:7" s="366" customFormat="1" ht="25.5" x14ac:dyDescent="0.2">
      <c r="A40" s="227">
        <v>11</v>
      </c>
      <c r="B40" s="103" t="s">
        <v>374</v>
      </c>
      <c r="C40" s="365">
        <v>218624369</v>
      </c>
      <c r="D40" s="361">
        <v>2.8468929244082135</v>
      </c>
      <c r="E40" s="365">
        <v>257052018</v>
      </c>
      <c r="F40" s="361">
        <v>2.5595064231956854</v>
      </c>
      <c r="G40" s="360">
        <v>17.577019970724315</v>
      </c>
    </row>
    <row r="41" spans="1:7" x14ac:dyDescent="0.2">
      <c r="A41" s="200">
        <v>12</v>
      </c>
      <c r="B41" s="138" t="s">
        <v>206</v>
      </c>
      <c r="C41" s="199">
        <v>140522989</v>
      </c>
      <c r="D41" s="361">
        <v>1.8298687604252992</v>
      </c>
      <c r="E41" s="199">
        <v>198012910</v>
      </c>
      <c r="F41" s="361">
        <v>1.9716449571723229</v>
      </c>
      <c r="G41" s="360">
        <v>40.911399201734881</v>
      </c>
    </row>
    <row r="42" spans="1:7" x14ac:dyDescent="0.2">
      <c r="A42" s="200">
        <v>13</v>
      </c>
      <c r="B42" s="117" t="s">
        <v>207</v>
      </c>
      <c r="C42" s="199">
        <v>129734107</v>
      </c>
      <c r="D42" s="361">
        <v>1.6893775975756757</v>
      </c>
      <c r="E42" s="199">
        <v>194712171</v>
      </c>
      <c r="F42" s="361">
        <v>1.9387789919971632</v>
      </c>
      <c r="G42" s="360">
        <v>50.085567706570799</v>
      </c>
    </row>
    <row r="43" spans="1:7" x14ac:dyDescent="0.2">
      <c r="A43" s="200">
        <v>14</v>
      </c>
      <c r="B43" s="122" t="s">
        <v>63</v>
      </c>
      <c r="C43" s="199">
        <v>153144552</v>
      </c>
      <c r="D43" s="361">
        <v>1.9942248135223468</v>
      </c>
      <c r="E43" s="199">
        <v>178895025</v>
      </c>
      <c r="F43" s="361">
        <v>1.7812852399596906</v>
      </c>
      <c r="G43" s="360">
        <v>16.814488444877874</v>
      </c>
    </row>
    <row r="44" spans="1:7" x14ac:dyDescent="0.2">
      <c r="A44" s="200">
        <v>15</v>
      </c>
      <c r="B44" s="122" t="s">
        <v>208</v>
      </c>
      <c r="C44" s="199">
        <v>154633257</v>
      </c>
      <c r="D44" s="361">
        <v>2.0136105011765491</v>
      </c>
      <c r="E44" s="199">
        <v>174173813</v>
      </c>
      <c r="F44" s="361">
        <v>1.7342754069566737</v>
      </c>
      <c r="G44" s="360">
        <v>12.636709837910232</v>
      </c>
    </row>
    <row r="45" spans="1:7" x14ac:dyDescent="0.2">
      <c r="A45" s="200">
        <v>16</v>
      </c>
      <c r="B45" s="122" t="s">
        <v>209</v>
      </c>
      <c r="C45" s="199">
        <v>89040258</v>
      </c>
      <c r="D45" s="361">
        <v>1.1594685516859369</v>
      </c>
      <c r="E45" s="199">
        <v>168188619</v>
      </c>
      <c r="F45" s="361">
        <v>1.6746799110478561</v>
      </c>
      <c r="G45" s="360">
        <v>88.89053421206394</v>
      </c>
    </row>
    <row r="46" spans="1:7" ht="24" customHeight="1" x14ac:dyDescent="0.2">
      <c r="A46" s="200">
        <v>17</v>
      </c>
      <c r="B46" s="117" t="s">
        <v>210</v>
      </c>
      <c r="C46" s="199">
        <v>151480323</v>
      </c>
      <c r="D46" s="361">
        <v>1.9725534793231156</v>
      </c>
      <c r="E46" s="199">
        <v>166391996</v>
      </c>
      <c r="F46" s="361">
        <v>1.6567906598980708</v>
      </c>
      <c r="G46" s="360">
        <v>9.8439669949739859</v>
      </c>
    </row>
    <row r="47" spans="1:7" x14ac:dyDescent="0.2">
      <c r="A47" s="200">
        <v>18</v>
      </c>
      <c r="B47" s="117" t="s">
        <v>211</v>
      </c>
      <c r="C47" s="199">
        <v>74294932</v>
      </c>
      <c r="D47" s="361">
        <v>0.96745718328494901</v>
      </c>
      <c r="E47" s="199">
        <v>123980170</v>
      </c>
      <c r="F47" s="361">
        <v>1.2344895944909213</v>
      </c>
      <c r="G47" s="360">
        <v>66.875675988235656</v>
      </c>
    </row>
    <row r="48" spans="1:7" x14ac:dyDescent="0.2">
      <c r="A48" s="200">
        <v>19</v>
      </c>
      <c r="B48" s="122" t="s">
        <v>115</v>
      </c>
      <c r="C48" s="199">
        <v>96055777</v>
      </c>
      <c r="D48" s="361">
        <v>1.2508235616215007</v>
      </c>
      <c r="E48" s="199">
        <v>123817477</v>
      </c>
      <c r="F48" s="361">
        <v>1.2328696353023147</v>
      </c>
      <c r="G48" s="360">
        <v>28.901645342996908</v>
      </c>
    </row>
    <row r="49" spans="1:7" ht="29.45" customHeight="1" x14ac:dyDescent="0.2">
      <c r="A49" s="200">
        <v>20</v>
      </c>
      <c r="B49" s="117" t="s">
        <v>375</v>
      </c>
      <c r="C49" s="199">
        <v>105759655</v>
      </c>
      <c r="D49" s="361">
        <v>1.3771859691787318</v>
      </c>
      <c r="E49" s="199">
        <v>123246350</v>
      </c>
      <c r="F49" s="361">
        <v>1.2271828360453623</v>
      </c>
      <c r="G49" s="360">
        <v>16.53437220459919</v>
      </c>
    </row>
    <row r="50" spans="1:7" x14ac:dyDescent="0.2">
      <c r="A50" s="200">
        <v>21</v>
      </c>
      <c r="B50" s="122" t="s">
        <v>212</v>
      </c>
      <c r="C50" s="199">
        <v>121303061</v>
      </c>
      <c r="D50" s="361">
        <v>1.579589812652394</v>
      </c>
      <c r="E50" s="199">
        <v>112323138</v>
      </c>
      <c r="F50" s="361">
        <v>1.1184187364928424</v>
      </c>
      <c r="G50" s="360">
        <v>-7.4028824383912344</v>
      </c>
    </row>
    <row r="51" spans="1:7" x14ac:dyDescent="0.2">
      <c r="A51" s="200">
        <v>22</v>
      </c>
      <c r="B51" s="117" t="s">
        <v>213</v>
      </c>
      <c r="C51" s="199">
        <v>59654266</v>
      </c>
      <c r="D51" s="361">
        <v>0.77680868131477809</v>
      </c>
      <c r="E51" s="199">
        <v>107204594</v>
      </c>
      <c r="F51" s="361">
        <v>1.0674526077406077</v>
      </c>
      <c r="G51" s="360">
        <v>79.709853441160433</v>
      </c>
    </row>
    <row r="52" spans="1:7" x14ac:dyDescent="0.2">
      <c r="A52" s="200">
        <v>23</v>
      </c>
      <c r="B52" s="117" t="s">
        <v>214</v>
      </c>
      <c r="C52" s="199">
        <v>100220030</v>
      </c>
      <c r="D52" s="361">
        <v>1.3050498240247814</v>
      </c>
      <c r="E52" s="199">
        <v>106061710</v>
      </c>
      <c r="F52" s="361">
        <v>1.0560727362199431</v>
      </c>
      <c r="G52" s="360">
        <v>5.8288547708477134</v>
      </c>
    </row>
    <row r="53" spans="1:7" x14ac:dyDescent="0.2">
      <c r="A53" s="200">
        <v>24</v>
      </c>
      <c r="B53" s="122" t="s">
        <v>215</v>
      </c>
      <c r="C53" s="199">
        <v>107093583</v>
      </c>
      <c r="D53" s="361">
        <v>1.3945561745325092</v>
      </c>
      <c r="E53" s="199">
        <v>104538168</v>
      </c>
      <c r="F53" s="361">
        <v>1.0409025945289785</v>
      </c>
      <c r="G53" s="360">
        <v>-2.3861513719267369</v>
      </c>
    </row>
    <row r="54" spans="1:7" ht="42.6" customHeight="1" x14ac:dyDescent="0.2">
      <c r="A54" s="200">
        <v>25</v>
      </c>
      <c r="B54" s="117" t="s">
        <v>216</v>
      </c>
      <c r="C54" s="199">
        <v>74935139</v>
      </c>
      <c r="D54" s="361">
        <v>0.97579386042114069</v>
      </c>
      <c r="E54" s="199">
        <v>101873230</v>
      </c>
      <c r="F54" s="361">
        <v>1.0143673975618872</v>
      </c>
      <c r="G54" s="360">
        <v>35.948543446352986</v>
      </c>
    </row>
    <row r="55" spans="1:7" x14ac:dyDescent="0.2">
      <c r="A55" s="200">
        <v>26</v>
      </c>
      <c r="B55" s="117" t="s">
        <v>217</v>
      </c>
      <c r="C55" s="199">
        <v>57985153</v>
      </c>
      <c r="D55" s="361">
        <v>0.75507374841835539</v>
      </c>
      <c r="E55" s="199">
        <v>83797724</v>
      </c>
      <c r="F55" s="361">
        <v>0.83438680814861066</v>
      </c>
      <c r="G55" s="360">
        <v>44.515828043085449</v>
      </c>
    </row>
    <row r="56" spans="1:7" x14ac:dyDescent="0.2">
      <c r="A56" s="200">
        <v>27</v>
      </c>
      <c r="B56" s="117" t="s">
        <v>218</v>
      </c>
      <c r="C56" s="199">
        <v>66243212</v>
      </c>
      <c r="D56" s="361">
        <v>0.86260892322060057</v>
      </c>
      <c r="E56" s="199">
        <v>79402050</v>
      </c>
      <c r="F56" s="361">
        <v>0.79061840701015218</v>
      </c>
      <c r="G56" s="360">
        <v>19.864432298361368</v>
      </c>
    </row>
    <row r="57" spans="1:7" x14ac:dyDescent="0.2">
      <c r="A57" s="200">
        <v>28</v>
      </c>
      <c r="B57" s="117" t="s">
        <v>219</v>
      </c>
      <c r="C57" s="199">
        <v>40819580</v>
      </c>
      <c r="D57" s="361">
        <v>0.53154629564335076</v>
      </c>
      <c r="E57" s="199">
        <v>53067461</v>
      </c>
      <c r="F57" s="361">
        <v>0.52840085967419459</v>
      </c>
      <c r="G57" s="360">
        <v>30.004916758085209</v>
      </c>
    </row>
    <row r="58" spans="1:7" x14ac:dyDescent="0.2">
      <c r="A58" s="200">
        <v>29</v>
      </c>
      <c r="B58" s="117" t="s">
        <v>220</v>
      </c>
      <c r="C58" s="199">
        <v>33832541</v>
      </c>
      <c r="D58" s="361">
        <v>0.44056214788961051</v>
      </c>
      <c r="E58" s="199">
        <v>52888648</v>
      </c>
      <c r="F58" s="361">
        <v>0.52662039116975778</v>
      </c>
      <c r="G58" s="360">
        <v>56.324788019912539</v>
      </c>
    </row>
    <row r="59" spans="1:7" x14ac:dyDescent="0.2">
      <c r="A59" s="200">
        <v>30</v>
      </c>
      <c r="B59" s="117" t="s">
        <v>221</v>
      </c>
      <c r="C59" s="199">
        <v>47752895</v>
      </c>
      <c r="D59" s="361">
        <v>0.62183085772797975</v>
      </c>
      <c r="E59" s="199">
        <v>52303363</v>
      </c>
      <c r="F59" s="361">
        <v>0.52079261853231418</v>
      </c>
      <c r="G59" s="360">
        <v>9.5291981774089365</v>
      </c>
    </row>
    <row r="60" spans="1:7" x14ac:dyDescent="0.2">
      <c r="A60" s="200">
        <v>31</v>
      </c>
      <c r="B60" s="117" t="s">
        <v>222</v>
      </c>
      <c r="C60" s="199">
        <v>45417732</v>
      </c>
      <c r="D60" s="361">
        <v>0.59142272412216079</v>
      </c>
      <c r="E60" s="199">
        <v>45590771</v>
      </c>
      <c r="F60" s="361">
        <v>0.45395430901827649</v>
      </c>
      <c r="G60" s="360">
        <v>0.38099436581289226</v>
      </c>
    </row>
    <row r="61" spans="1:7" x14ac:dyDescent="0.2">
      <c r="A61" s="200">
        <v>32</v>
      </c>
      <c r="B61" s="117" t="s">
        <v>223</v>
      </c>
      <c r="C61" s="199">
        <v>44778117</v>
      </c>
      <c r="D61" s="361">
        <v>0.58309375591896218</v>
      </c>
      <c r="E61" s="199">
        <v>43558559</v>
      </c>
      <c r="F61" s="361">
        <v>0.43371926201197231</v>
      </c>
      <c r="G61" s="360">
        <v>-2.7235580272390592</v>
      </c>
    </row>
    <row r="62" spans="1:7" x14ac:dyDescent="0.2">
      <c r="A62" s="200">
        <v>33</v>
      </c>
      <c r="B62" s="117" t="s">
        <v>224</v>
      </c>
      <c r="C62" s="199">
        <v>10824021</v>
      </c>
      <c r="D62" s="361">
        <v>0.14094873750577144</v>
      </c>
      <c r="E62" s="199">
        <v>42580168</v>
      </c>
      <c r="F62" s="361">
        <v>0.4239772725563718</v>
      </c>
      <c r="G62" s="360">
        <v>293.38585909986688</v>
      </c>
    </row>
    <row r="63" spans="1:7" x14ac:dyDescent="0.2">
      <c r="A63" s="200">
        <v>34</v>
      </c>
      <c r="B63" s="117" t="s">
        <v>225</v>
      </c>
      <c r="C63" s="199">
        <v>47157394</v>
      </c>
      <c r="D63" s="361">
        <v>0.61407633525121952</v>
      </c>
      <c r="E63" s="199">
        <v>37813733</v>
      </c>
      <c r="F63" s="361">
        <v>0.3765171471966684</v>
      </c>
      <c r="G63" s="360">
        <v>-19.813777241380215</v>
      </c>
    </row>
    <row r="64" spans="1:7" x14ac:dyDescent="0.2">
      <c r="A64" s="200">
        <v>35</v>
      </c>
      <c r="B64" s="117" t="s">
        <v>226</v>
      </c>
      <c r="C64" s="199">
        <v>45258947</v>
      </c>
      <c r="D64" s="361">
        <v>0.58935505026187784</v>
      </c>
      <c r="E64" s="199">
        <v>36420851</v>
      </c>
      <c r="F64" s="361">
        <v>0.36264800719344287</v>
      </c>
      <c r="G64" s="360">
        <v>-19.527842748970713</v>
      </c>
    </row>
    <row r="65" spans="1:7" x14ac:dyDescent="0.2">
      <c r="A65" s="200">
        <v>36</v>
      </c>
      <c r="B65" s="203" t="s">
        <v>227</v>
      </c>
      <c r="C65" s="199">
        <v>26240190</v>
      </c>
      <c r="D65" s="361">
        <v>0.34169572032533641</v>
      </c>
      <c r="E65" s="199">
        <v>28331240</v>
      </c>
      <c r="F65" s="361">
        <v>0.28209850800353775</v>
      </c>
      <c r="G65" s="360">
        <v>7.968882847265979</v>
      </c>
    </row>
    <row r="66" spans="1:7" x14ac:dyDescent="0.2">
      <c r="A66" s="200">
        <v>37</v>
      </c>
      <c r="B66" s="117" t="s">
        <v>228</v>
      </c>
      <c r="C66" s="199">
        <v>22811483</v>
      </c>
      <c r="D66" s="361">
        <v>0.29704762485996355</v>
      </c>
      <c r="E66" s="199">
        <v>20343335</v>
      </c>
      <c r="F66" s="361">
        <v>0.20256171107640011</v>
      </c>
      <c r="G66" s="360">
        <v>-10.819761257959426</v>
      </c>
    </row>
    <row r="67" spans="1:7" x14ac:dyDescent="0.2">
      <c r="A67" s="200">
        <v>38</v>
      </c>
      <c r="B67" s="117" t="s">
        <v>229</v>
      </c>
      <c r="C67" s="199">
        <v>10529066</v>
      </c>
      <c r="D67" s="361">
        <v>0.13710787883864442</v>
      </c>
      <c r="E67" s="199">
        <v>12221796</v>
      </c>
      <c r="F67" s="361">
        <v>0.12169429988675418</v>
      </c>
      <c r="G67" s="360">
        <v>16.07673463154282</v>
      </c>
    </row>
    <row r="68" spans="1:7" x14ac:dyDescent="0.2">
      <c r="A68" s="200">
        <v>39</v>
      </c>
      <c r="B68" s="117" t="s">
        <v>230</v>
      </c>
      <c r="C68" s="199">
        <v>5918373</v>
      </c>
      <c r="D68" s="361">
        <v>7.706814338573853E-2</v>
      </c>
      <c r="E68" s="199">
        <v>9838226</v>
      </c>
      <c r="F68" s="361">
        <v>9.7960727310262924E-2</v>
      </c>
      <c r="G68" s="360">
        <v>66.231935702599358</v>
      </c>
    </row>
    <row r="69" spans="1:7" x14ac:dyDescent="0.2">
      <c r="A69" s="200">
        <v>40</v>
      </c>
      <c r="B69" s="117" t="s">
        <v>231</v>
      </c>
      <c r="C69" s="199">
        <v>2667344</v>
      </c>
      <c r="D69" s="361">
        <v>3.4733743522263529E-2</v>
      </c>
      <c r="E69" s="199">
        <v>7418880</v>
      </c>
      <c r="F69" s="361">
        <v>7.3870927607026238E-2</v>
      </c>
      <c r="G69" s="360">
        <v>178.13735311230948</v>
      </c>
    </row>
    <row r="70" spans="1:7" x14ac:dyDescent="0.2">
      <c r="A70" s="200">
        <v>41</v>
      </c>
      <c r="B70" s="117" t="s">
        <v>232</v>
      </c>
      <c r="C70" s="199">
        <v>9786010</v>
      </c>
      <c r="D70" s="361">
        <v>0.12743191783523464</v>
      </c>
      <c r="E70" s="199">
        <v>2919859</v>
      </c>
      <c r="F70" s="361">
        <v>2.9073484516763181E-2</v>
      </c>
      <c r="G70" s="360">
        <v>-70.162926463390079</v>
      </c>
    </row>
    <row r="71" spans="1:7" x14ac:dyDescent="0.2">
      <c r="A71" s="200">
        <v>42</v>
      </c>
      <c r="B71" s="203" t="s">
        <v>233</v>
      </c>
      <c r="C71" s="199">
        <v>1846364</v>
      </c>
      <c r="D71" s="361">
        <v>2.4043068169962545E-2</v>
      </c>
      <c r="E71" s="199">
        <v>390438</v>
      </c>
      <c r="F71" s="361">
        <v>3.8876511323854964E-3</v>
      </c>
      <c r="G71" s="360">
        <v>-78.85368215584792</v>
      </c>
    </row>
    <row r="72" spans="1:7" x14ac:dyDescent="0.2">
      <c r="A72" s="200">
        <v>43</v>
      </c>
      <c r="B72" s="117" t="s">
        <v>234</v>
      </c>
      <c r="C72" s="199">
        <v>107040</v>
      </c>
      <c r="D72" s="361">
        <v>1.3938584249437221E-3</v>
      </c>
      <c r="E72" s="199">
        <v>148017</v>
      </c>
      <c r="F72" s="361">
        <v>1.4738280025568824E-3</v>
      </c>
      <c r="G72" s="360">
        <v>38.281950672645749</v>
      </c>
    </row>
    <row r="73" spans="1:7" x14ac:dyDescent="0.2">
      <c r="A73" s="200">
        <v>44</v>
      </c>
      <c r="B73" s="117" t="s">
        <v>235</v>
      </c>
      <c r="C73" s="199">
        <v>102354</v>
      </c>
      <c r="D73" s="361">
        <v>1.3328380533136187E-3</v>
      </c>
      <c r="E73" s="199">
        <v>5440</v>
      </c>
      <c r="F73" s="361">
        <v>5.4166915515849129E-5</v>
      </c>
      <c r="G73" s="360">
        <v>-94.685112452859684</v>
      </c>
    </row>
    <row r="74" spans="1:7" x14ac:dyDescent="0.2">
      <c r="A74" s="200">
        <v>45</v>
      </c>
      <c r="B74" s="117" t="s">
        <v>236</v>
      </c>
      <c r="C74" s="363" t="s">
        <v>159</v>
      </c>
      <c r="D74" s="358" t="s">
        <v>160</v>
      </c>
      <c r="E74" s="363" t="s">
        <v>159</v>
      </c>
      <c r="F74" s="358" t="s">
        <v>160</v>
      </c>
      <c r="G74" s="358" t="s">
        <v>160</v>
      </c>
    </row>
    <row r="75" spans="1:7" x14ac:dyDescent="0.2">
      <c r="A75" s="200">
        <v>46</v>
      </c>
      <c r="B75" s="117" t="s">
        <v>237</v>
      </c>
      <c r="C75" s="363" t="s">
        <v>159</v>
      </c>
      <c r="D75" s="358" t="s">
        <v>160</v>
      </c>
      <c r="E75" s="363" t="s">
        <v>159</v>
      </c>
      <c r="F75" s="358" t="s">
        <v>160</v>
      </c>
      <c r="G75" s="358" t="s">
        <v>160</v>
      </c>
    </row>
    <row r="76" spans="1:7" x14ac:dyDescent="0.2">
      <c r="A76" s="200">
        <v>47</v>
      </c>
      <c r="B76" s="117" t="s">
        <v>87</v>
      </c>
      <c r="C76" s="199">
        <v>22972194</v>
      </c>
      <c r="D76" s="361">
        <v>0.29914037879616617</v>
      </c>
      <c r="E76" s="199">
        <v>18653228</v>
      </c>
      <c r="F76" s="361">
        <v>0.18573305609813812</v>
      </c>
      <c r="G76" s="360">
        <v>-18.800842444565813</v>
      </c>
    </row>
    <row r="77" spans="1:7" x14ac:dyDescent="0.2">
      <c r="A77" s="205"/>
      <c r="B77" s="206"/>
      <c r="C77" s="207"/>
      <c r="D77" s="208"/>
      <c r="E77" s="207"/>
      <c r="F77" s="208"/>
      <c r="G77" s="86"/>
    </row>
    <row r="79" spans="1:7" s="6" customFormat="1" ht="12" x14ac:dyDescent="0.2">
      <c r="A79" s="139" t="s">
        <v>103</v>
      </c>
      <c r="B79" s="136"/>
      <c r="C79" s="140"/>
      <c r="E79" s="140"/>
      <c r="G79" s="333"/>
    </row>
    <row r="80" spans="1:7" s="6" customFormat="1" ht="12" x14ac:dyDescent="0.2">
      <c r="A80" s="141" t="s">
        <v>88</v>
      </c>
      <c r="B80" s="6" t="s">
        <v>238</v>
      </c>
      <c r="C80" s="140"/>
      <c r="E80" s="140"/>
      <c r="G80" s="333"/>
    </row>
    <row r="81" spans="1:26" s="6" customFormat="1" ht="12" x14ac:dyDescent="0.2">
      <c r="A81" s="4" t="s">
        <v>90</v>
      </c>
      <c r="B81" s="6" t="s">
        <v>239</v>
      </c>
      <c r="C81" s="140"/>
      <c r="E81" s="140"/>
      <c r="G81" s="333"/>
    </row>
    <row r="82" spans="1:26" s="6" customFormat="1" ht="12" x14ac:dyDescent="0.2">
      <c r="A82" s="4" t="s">
        <v>159</v>
      </c>
      <c r="B82" s="6" t="s">
        <v>373</v>
      </c>
      <c r="C82" s="140"/>
      <c r="E82" s="140"/>
      <c r="G82" s="333"/>
    </row>
    <row r="83" spans="1:26" s="6" customFormat="1" ht="12" x14ac:dyDescent="0.2">
      <c r="A83" s="4" t="s">
        <v>160</v>
      </c>
      <c r="B83" s="15" t="s">
        <v>342</v>
      </c>
      <c r="C83" s="143"/>
      <c r="D83" s="129"/>
      <c r="E83" s="143"/>
      <c r="F83" s="129"/>
      <c r="G83" s="242"/>
      <c r="H83" s="129"/>
      <c r="I83" s="129"/>
      <c r="J83" s="129"/>
      <c r="K83" s="129"/>
      <c r="L83" s="129"/>
      <c r="M83" s="129"/>
      <c r="N83" s="129"/>
      <c r="O83" s="129"/>
      <c r="P83" s="129"/>
      <c r="Q83" s="129"/>
      <c r="R83" s="129"/>
      <c r="S83" s="129"/>
      <c r="T83" s="129"/>
      <c r="U83" s="129"/>
      <c r="V83" s="129"/>
      <c r="W83" s="129"/>
      <c r="X83" s="129"/>
      <c r="Y83" s="129"/>
      <c r="Z83" s="129"/>
    </row>
    <row r="84" spans="1:26" s="6" customFormat="1" ht="12" x14ac:dyDescent="0.2">
      <c r="A84" s="141" t="s">
        <v>335</v>
      </c>
      <c r="B84" s="6" t="s">
        <v>345</v>
      </c>
      <c r="C84" s="143"/>
      <c r="D84" s="129"/>
      <c r="E84" s="143"/>
      <c r="F84" s="129"/>
      <c r="G84" s="242"/>
      <c r="H84" s="129"/>
      <c r="I84" s="129"/>
      <c r="J84" s="129"/>
      <c r="K84" s="129"/>
      <c r="L84" s="129"/>
      <c r="M84" s="129"/>
      <c r="N84" s="129"/>
      <c r="O84" s="129"/>
      <c r="P84" s="129"/>
      <c r="Q84" s="129"/>
      <c r="R84" s="129"/>
      <c r="S84" s="129"/>
      <c r="T84" s="129"/>
      <c r="U84" s="129"/>
      <c r="V84" s="129"/>
      <c r="W84" s="129"/>
      <c r="X84" s="129"/>
      <c r="Y84" s="129"/>
      <c r="Z84" s="129"/>
    </row>
    <row r="85" spans="1:26" s="6" customFormat="1" ht="12" x14ac:dyDescent="0.2">
      <c r="A85" s="141" t="s">
        <v>98</v>
      </c>
      <c r="B85" s="6" t="s">
        <v>99</v>
      </c>
      <c r="C85" s="140"/>
      <c r="E85" s="364"/>
      <c r="G85" s="333"/>
    </row>
    <row r="86" spans="1:26" s="6" customFormat="1" ht="12" x14ac:dyDescent="0.2">
      <c r="A86" s="6" t="s">
        <v>320</v>
      </c>
      <c r="B86" s="142"/>
      <c r="C86" s="140"/>
      <c r="E86" s="140"/>
      <c r="G86" s="333"/>
    </row>
    <row r="87" spans="1:26" x14ac:dyDescent="0.2">
      <c r="A87" s="53"/>
      <c r="B87" s="102"/>
      <c r="G87" s="9"/>
    </row>
    <row r="88" spans="1:26" s="73" customFormat="1" x14ac:dyDescent="0.2">
      <c r="A88" s="53"/>
      <c r="B88" s="102"/>
      <c r="C88" s="209"/>
      <c r="E88" s="209"/>
      <c r="G88" s="72"/>
    </row>
    <row r="89" spans="1:26" x14ac:dyDescent="0.2">
      <c r="A89" s="53"/>
      <c r="B89" s="102"/>
      <c r="G89" s="9"/>
    </row>
  </sheetData>
  <mergeCells count="11">
    <mergeCell ref="A1:G1"/>
    <mergeCell ref="A2:G2"/>
    <mergeCell ref="A3:G3"/>
    <mergeCell ref="A4:G4"/>
    <mergeCell ref="A12:B14"/>
    <mergeCell ref="E12:F12"/>
    <mergeCell ref="C12:D12"/>
    <mergeCell ref="G12:G13"/>
    <mergeCell ref="A7:G7"/>
    <mergeCell ref="A8:G8"/>
    <mergeCell ref="A9:G9"/>
  </mergeCells>
  <printOptions horizontalCentered="1"/>
  <pageMargins left="0.19" right="0.23" top="0.4" bottom="0.25" header="0.5" footer="0.5"/>
  <pageSetup paperSize="14"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8D9D9-F8B6-4BEF-9143-C103E6CC13F6}">
  <sheetPr>
    <pageSetUpPr fitToPage="1"/>
  </sheetPr>
  <dimension ref="A1:I82"/>
  <sheetViews>
    <sheetView topLeftCell="A3" zoomScale="115" zoomScaleNormal="115" workbookViewId="0">
      <selection activeCell="K21" sqref="K21"/>
    </sheetView>
  </sheetViews>
  <sheetFormatPr defaultColWidth="9.140625" defaultRowHeight="12.75" x14ac:dyDescent="0.2"/>
  <cols>
    <col min="1" max="1" width="3" style="17" customWidth="1"/>
    <col min="2" max="2" width="37.140625" style="17" customWidth="1"/>
    <col min="3" max="3" width="15.140625" style="17" customWidth="1"/>
    <col min="4" max="4" width="15.140625" style="17" bestFit="1" customWidth="1"/>
    <col min="5" max="5" width="13.28515625" style="9" customWidth="1"/>
    <col min="6" max="16384" width="9.140625" style="17"/>
  </cols>
  <sheetData>
    <row r="1" spans="1:9" s="2" customFormat="1" x14ac:dyDescent="0.2">
      <c r="A1" s="456" t="s">
        <v>0</v>
      </c>
      <c r="B1" s="456"/>
      <c r="C1" s="456"/>
      <c r="D1" s="456"/>
      <c r="E1" s="456"/>
      <c r="F1" s="7"/>
      <c r="G1" s="7"/>
      <c r="H1" s="7"/>
      <c r="I1" s="7"/>
    </row>
    <row r="2" spans="1:9" s="2" customFormat="1" x14ac:dyDescent="0.2">
      <c r="A2" s="456" t="s">
        <v>1</v>
      </c>
      <c r="B2" s="456"/>
      <c r="C2" s="456"/>
      <c r="D2" s="456"/>
      <c r="E2" s="456"/>
      <c r="F2" s="7"/>
      <c r="G2" s="7"/>
      <c r="H2" s="7"/>
      <c r="I2" s="7"/>
    </row>
    <row r="3" spans="1:9" s="2" customFormat="1" x14ac:dyDescent="0.2">
      <c r="A3" s="456" t="s">
        <v>302</v>
      </c>
      <c r="B3" s="456"/>
      <c r="C3" s="456"/>
      <c r="D3" s="456"/>
      <c r="E3" s="456"/>
      <c r="F3" s="7"/>
      <c r="G3" s="7"/>
      <c r="H3" s="7"/>
      <c r="I3" s="7"/>
    </row>
    <row r="4" spans="1:9" s="2" customFormat="1" x14ac:dyDescent="0.2">
      <c r="A4" s="456" t="s">
        <v>2</v>
      </c>
      <c r="B4" s="456"/>
      <c r="C4" s="456"/>
      <c r="D4" s="456"/>
      <c r="E4" s="456"/>
      <c r="F4" s="7"/>
      <c r="G4" s="7"/>
      <c r="H4" s="7"/>
      <c r="I4" s="7"/>
    </row>
    <row r="5" spans="1:9" s="2" customFormat="1" x14ac:dyDescent="0.2">
      <c r="A5" s="367"/>
      <c r="B5" s="367"/>
      <c r="C5" s="367"/>
      <c r="D5" s="367"/>
      <c r="E5" s="368"/>
    </row>
    <row r="6" spans="1:9" s="2" customFormat="1" x14ac:dyDescent="0.2">
      <c r="A6" s="257"/>
      <c r="C6" s="33"/>
      <c r="E6" s="5"/>
    </row>
    <row r="7" spans="1:9" s="2" customFormat="1" x14ac:dyDescent="0.2">
      <c r="A7" s="452" t="s">
        <v>376</v>
      </c>
      <c r="B7" s="453"/>
      <c r="C7" s="453"/>
      <c r="D7" s="453"/>
      <c r="E7" s="453"/>
    </row>
    <row r="8" spans="1:9" s="2" customFormat="1" ht="14.25" x14ac:dyDescent="0.2">
      <c r="A8" s="456" t="s">
        <v>338</v>
      </c>
      <c r="B8" s="456"/>
      <c r="C8" s="456"/>
      <c r="D8" s="456"/>
      <c r="E8" s="456"/>
    </row>
    <row r="9" spans="1:9" s="2" customFormat="1" x14ac:dyDescent="0.2">
      <c r="A9" s="454" t="s">
        <v>324</v>
      </c>
      <c r="B9" s="454"/>
      <c r="C9" s="454"/>
      <c r="D9" s="454"/>
      <c r="E9" s="454"/>
    </row>
    <row r="10" spans="1:9" x14ac:dyDescent="0.2">
      <c r="A10" s="115"/>
      <c r="B10" s="114"/>
      <c r="C10" s="114"/>
      <c r="D10" s="114"/>
      <c r="E10" s="113"/>
    </row>
    <row r="11" spans="1:9" x14ac:dyDescent="0.2">
      <c r="A11" s="116"/>
      <c r="B11" s="117"/>
    </row>
    <row r="12" spans="1:9" ht="13.15" customHeight="1" x14ac:dyDescent="0.2">
      <c r="A12" s="491" t="s">
        <v>32</v>
      </c>
      <c r="B12" s="494"/>
      <c r="C12" s="274">
        <v>2020</v>
      </c>
      <c r="D12" s="274">
        <v>2021</v>
      </c>
      <c r="E12" s="459" t="s">
        <v>339</v>
      </c>
    </row>
    <row r="13" spans="1:9" ht="14.25" x14ac:dyDescent="0.2">
      <c r="A13" s="491"/>
      <c r="B13" s="494"/>
      <c r="C13" s="259" t="s">
        <v>340</v>
      </c>
      <c r="D13" s="259" t="s">
        <v>309</v>
      </c>
      <c r="E13" s="495"/>
    </row>
    <row r="14" spans="1:9" x14ac:dyDescent="0.2">
      <c r="A14" s="447"/>
      <c r="B14" s="430"/>
      <c r="C14" s="243" t="s">
        <v>9</v>
      </c>
      <c r="D14" s="243" t="s">
        <v>10</v>
      </c>
      <c r="E14" s="369" t="s">
        <v>11</v>
      </c>
    </row>
    <row r="15" spans="1:9" x14ac:dyDescent="0.2">
      <c r="A15" s="118"/>
      <c r="B15" s="118"/>
      <c r="C15" s="194"/>
      <c r="D15" s="194"/>
      <c r="E15" s="195"/>
    </row>
    <row r="16" spans="1:9" x14ac:dyDescent="0.2">
      <c r="A16" s="57"/>
      <c r="B16" s="57" t="s">
        <v>196</v>
      </c>
      <c r="C16" s="370">
        <v>56593079620</v>
      </c>
      <c r="D16" s="370">
        <v>74178472814</v>
      </c>
      <c r="E16" s="373">
        <v>31.073398571130806</v>
      </c>
    </row>
    <row r="17" spans="1:5" x14ac:dyDescent="0.2">
      <c r="A17" s="27"/>
      <c r="B17" s="28"/>
      <c r="C17" s="371"/>
      <c r="D17" s="372"/>
      <c r="E17" s="266"/>
    </row>
    <row r="18" spans="1:5" x14ac:dyDescent="0.2">
      <c r="A18" s="120">
        <v>1</v>
      </c>
      <c r="B18" s="121" t="s">
        <v>34</v>
      </c>
      <c r="C18" s="370">
        <v>16636998572</v>
      </c>
      <c r="D18" s="370">
        <v>20421323266</v>
      </c>
      <c r="E18" s="373">
        <v>22.746438773932475</v>
      </c>
    </row>
    <row r="19" spans="1:5" x14ac:dyDescent="0.2">
      <c r="A19" s="27"/>
      <c r="B19" s="122" t="s">
        <v>35</v>
      </c>
      <c r="C19" s="371">
        <v>11974167776</v>
      </c>
      <c r="D19" s="371">
        <v>14043941054</v>
      </c>
      <c r="E19" s="374">
        <v>17.285320505935097</v>
      </c>
    </row>
    <row r="20" spans="1:5" x14ac:dyDescent="0.2">
      <c r="A20" s="27"/>
      <c r="B20" s="123" t="s">
        <v>36</v>
      </c>
      <c r="C20" s="371">
        <v>2129592867</v>
      </c>
      <c r="D20" s="371">
        <v>3060377265</v>
      </c>
      <c r="E20" s="374">
        <v>43.707152311756879</v>
      </c>
    </row>
    <row r="21" spans="1:5" x14ac:dyDescent="0.2">
      <c r="A21" s="27"/>
      <c r="B21" s="123" t="s">
        <v>37</v>
      </c>
      <c r="C21" s="371">
        <v>121776438</v>
      </c>
      <c r="D21" s="371">
        <v>121863112</v>
      </c>
      <c r="E21" s="374">
        <v>7.1174688160935418E-2</v>
      </c>
    </row>
    <row r="22" spans="1:5" x14ac:dyDescent="0.2">
      <c r="A22" s="27"/>
      <c r="B22" s="123" t="s">
        <v>38</v>
      </c>
      <c r="C22" s="371">
        <v>542916352</v>
      </c>
      <c r="D22" s="371">
        <v>750346989</v>
      </c>
      <c r="E22" s="374">
        <v>38.206739626807185</v>
      </c>
    </row>
    <row r="23" spans="1:5" x14ac:dyDescent="0.2">
      <c r="A23" s="27"/>
      <c r="B23" s="123" t="s">
        <v>39</v>
      </c>
      <c r="C23" s="371">
        <v>681233964</v>
      </c>
      <c r="D23" s="371">
        <v>1017382216</v>
      </c>
      <c r="E23" s="374">
        <v>49.344024191958823</v>
      </c>
    </row>
    <row r="24" spans="1:5" x14ac:dyDescent="0.2">
      <c r="A24" s="27"/>
      <c r="B24" s="123" t="s">
        <v>40</v>
      </c>
      <c r="C24" s="371">
        <v>726775884</v>
      </c>
      <c r="D24" s="371">
        <v>777348450</v>
      </c>
      <c r="E24" s="374">
        <v>6.958481577795439</v>
      </c>
    </row>
    <row r="25" spans="1:5" x14ac:dyDescent="0.2">
      <c r="A25" s="27"/>
      <c r="B25" s="123" t="s">
        <v>41</v>
      </c>
      <c r="C25" s="371">
        <v>325418230</v>
      </c>
      <c r="D25" s="371">
        <v>497272960</v>
      </c>
      <c r="E25" s="374">
        <v>52.810418764799991</v>
      </c>
    </row>
    <row r="26" spans="1:5" x14ac:dyDescent="0.2">
      <c r="A26" s="27"/>
      <c r="B26" s="123" t="s">
        <v>42</v>
      </c>
      <c r="C26" s="371">
        <v>106493553</v>
      </c>
      <c r="D26" s="371">
        <v>125071336</v>
      </c>
      <c r="E26" s="374">
        <v>17.444983735306497</v>
      </c>
    </row>
    <row r="27" spans="1:5" x14ac:dyDescent="0.2">
      <c r="A27" s="27"/>
      <c r="B27" s="123" t="s">
        <v>43</v>
      </c>
      <c r="C27" s="371">
        <v>28623508</v>
      </c>
      <c r="D27" s="371">
        <v>27719884</v>
      </c>
      <c r="E27" s="374">
        <v>-3.1569296118421297</v>
      </c>
    </row>
    <row r="28" spans="1:5" ht="12.75" customHeight="1" x14ac:dyDescent="0.2">
      <c r="A28" s="124">
        <v>2</v>
      </c>
      <c r="B28" s="122" t="s">
        <v>197</v>
      </c>
      <c r="C28" s="371">
        <v>5028285640</v>
      </c>
      <c r="D28" s="371">
        <v>8295215537</v>
      </c>
      <c r="E28" s="374">
        <v>64.971048402890659</v>
      </c>
    </row>
    <row r="29" spans="1:5" x14ac:dyDescent="0.2">
      <c r="A29" s="124">
        <v>3</v>
      </c>
      <c r="B29" s="117" t="s">
        <v>152</v>
      </c>
      <c r="C29" s="371">
        <v>2467765233</v>
      </c>
      <c r="D29" s="371">
        <v>3613823624</v>
      </c>
      <c r="E29" s="374">
        <v>46.441143414876862</v>
      </c>
    </row>
    <row r="30" spans="1:5" x14ac:dyDescent="0.2">
      <c r="A30" s="124">
        <v>4</v>
      </c>
      <c r="B30" s="122" t="s">
        <v>198</v>
      </c>
      <c r="C30" s="371">
        <v>3944013899</v>
      </c>
      <c r="D30" s="371">
        <v>5159744910</v>
      </c>
      <c r="E30" s="374">
        <v>30.824714165136371</v>
      </c>
    </row>
    <row r="31" spans="1:5" x14ac:dyDescent="0.2">
      <c r="A31" s="124">
        <v>5</v>
      </c>
      <c r="B31" s="122" t="s">
        <v>199</v>
      </c>
      <c r="C31" s="371">
        <v>3170947312</v>
      </c>
      <c r="D31" s="371">
        <v>3771672695</v>
      </c>
      <c r="E31" s="374">
        <v>18.944666179934309</v>
      </c>
    </row>
    <row r="32" spans="1:5" x14ac:dyDescent="0.2">
      <c r="A32" s="124">
        <v>6</v>
      </c>
      <c r="B32" s="125" t="s">
        <v>200</v>
      </c>
      <c r="C32" s="371">
        <v>1881584423</v>
      </c>
      <c r="D32" s="371">
        <v>2064112452</v>
      </c>
      <c r="E32" s="374">
        <v>9.7007621220086993</v>
      </c>
    </row>
    <row r="33" spans="1:5" x14ac:dyDescent="0.2">
      <c r="A33" s="124">
        <v>7</v>
      </c>
      <c r="B33" s="122" t="s">
        <v>201</v>
      </c>
      <c r="C33" s="371">
        <v>2142978646</v>
      </c>
      <c r="D33" s="371">
        <v>2912450674</v>
      </c>
      <c r="E33" s="374">
        <v>35.90665867978975</v>
      </c>
    </row>
    <row r="34" spans="1:5" x14ac:dyDescent="0.2">
      <c r="A34" s="124">
        <v>8</v>
      </c>
      <c r="B34" s="122" t="s">
        <v>202</v>
      </c>
      <c r="C34" s="371">
        <v>1784910298</v>
      </c>
      <c r="D34" s="371">
        <v>2203488173</v>
      </c>
      <c r="E34" s="374">
        <v>23.450919380599601</v>
      </c>
    </row>
    <row r="35" spans="1:5" x14ac:dyDescent="0.2">
      <c r="A35" s="124">
        <v>9</v>
      </c>
      <c r="B35" s="122" t="s">
        <v>203</v>
      </c>
      <c r="C35" s="371">
        <v>1218591006</v>
      </c>
      <c r="D35" s="371">
        <v>1524201876</v>
      </c>
      <c r="E35" s="374">
        <v>25.079035418385477</v>
      </c>
    </row>
    <row r="36" spans="1:5" ht="25.5" x14ac:dyDescent="0.2">
      <c r="A36" s="124">
        <v>10</v>
      </c>
      <c r="B36" s="122" t="s">
        <v>204</v>
      </c>
      <c r="C36" s="371">
        <v>1421564431</v>
      </c>
      <c r="D36" s="371">
        <v>2033603719</v>
      </c>
      <c r="E36" s="374">
        <v>43.05392528493843</v>
      </c>
    </row>
    <row r="37" spans="1:5" ht="28.9" customHeight="1" x14ac:dyDescent="0.2">
      <c r="A37" s="124">
        <v>11</v>
      </c>
      <c r="B37" s="122" t="s">
        <v>374</v>
      </c>
      <c r="C37" s="371">
        <v>1674420782</v>
      </c>
      <c r="D37" s="371">
        <v>2180300422</v>
      </c>
      <c r="E37" s="374">
        <v>30.212216990985731</v>
      </c>
    </row>
    <row r="38" spans="1:5" x14ac:dyDescent="0.2">
      <c r="A38" s="124">
        <v>12</v>
      </c>
      <c r="B38" s="122" t="s">
        <v>206</v>
      </c>
      <c r="C38" s="371">
        <v>990561034</v>
      </c>
      <c r="D38" s="371">
        <v>1458813222</v>
      </c>
      <c r="E38" s="374">
        <v>47.271412051122532</v>
      </c>
    </row>
    <row r="39" spans="1:5" x14ac:dyDescent="0.2">
      <c r="A39" s="124">
        <v>13</v>
      </c>
      <c r="B39" s="122" t="s">
        <v>207</v>
      </c>
      <c r="C39" s="371">
        <v>1068498045</v>
      </c>
      <c r="D39" s="371">
        <v>1483767171</v>
      </c>
      <c r="E39" s="374">
        <v>38.864753000086203</v>
      </c>
    </row>
    <row r="40" spans="1:5" x14ac:dyDescent="0.2">
      <c r="A40" s="124">
        <v>14</v>
      </c>
      <c r="B40" s="117" t="s">
        <v>63</v>
      </c>
      <c r="C40" s="371">
        <v>916900394</v>
      </c>
      <c r="D40" s="371">
        <v>1310655278</v>
      </c>
      <c r="E40" s="374">
        <v>42.944128563652903</v>
      </c>
    </row>
    <row r="41" spans="1:5" x14ac:dyDescent="0.2">
      <c r="A41" s="124">
        <v>15</v>
      </c>
      <c r="B41" s="117" t="s">
        <v>208</v>
      </c>
      <c r="C41" s="371">
        <v>1103283813</v>
      </c>
      <c r="D41" s="371">
        <v>1483318356</v>
      </c>
      <c r="E41" s="374">
        <v>34.445764410032176</v>
      </c>
    </row>
    <row r="42" spans="1:5" ht="25.5" x14ac:dyDescent="0.2">
      <c r="A42" s="124">
        <v>16</v>
      </c>
      <c r="B42" s="122" t="s">
        <v>209</v>
      </c>
      <c r="C42" s="371">
        <v>803800594</v>
      </c>
      <c r="D42" s="371">
        <v>872248380</v>
      </c>
      <c r="E42" s="374">
        <v>8.5155182157031319</v>
      </c>
    </row>
    <row r="43" spans="1:5" ht="24" customHeight="1" x14ac:dyDescent="0.2">
      <c r="A43" s="124">
        <v>17</v>
      </c>
      <c r="B43" s="122" t="s">
        <v>210</v>
      </c>
      <c r="C43" s="371">
        <v>853312080</v>
      </c>
      <c r="D43" s="371">
        <v>1253163004</v>
      </c>
      <c r="E43" s="374">
        <v>46.858697230677905</v>
      </c>
    </row>
    <row r="44" spans="1:5" x14ac:dyDescent="0.2">
      <c r="A44" s="124">
        <v>18</v>
      </c>
      <c r="B44" s="125" t="s">
        <v>211</v>
      </c>
      <c r="C44" s="371">
        <v>555145083</v>
      </c>
      <c r="D44" s="371">
        <v>946536757</v>
      </c>
      <c r="E44" s="374">
        <v>70.502592202550417</v>
      </c>
    </row>
    <row r="45" spans="1:5" x14ac:dyDescent="0.2">
      <c r="A45" s="124">
        <v>19</v>
      </c>
      <c r="B45" s="125" t="s">
        <v>115</v>
      </c>
      <c r="C45" s="371">
        <v>685497462</v>
      </c>
      <c r="D45" s="371">
        <v>804711459</v>
      </c>
      <c r="E45" s="374">
        <v>17.390873578464095</v>
      </c>
    </row>
    <row r="46" spans="1:5" ht="27" customHeight="1" x14ac:dyDescent="0.2">
      <c r="A46" s="124">
        <v>20</v>
      </c>
      <c r="B46" s="117" t="s">
        <v>375</v>
      </c>
      <c r="C46" s="371">
        <v>713939458</v>
      </c>
      <c r="D46" s="371">
        <v>978144055</v>
      </c>
      <c r="E46" s="374">
        <v>37.006582846692872</v>
      </c>
    </row>
    <row r="47" spans="1:5" x14ac:dyDescent="0.2">
      <c r="A47" s="124">
        <v>21</v>
      </c>
      <c r="B47" s="117" t="s">
        <v>212</v>
      </c>
      <c r="C47" s="371">
        <v>860176266</v>
      </c>
      <c r="D47" s="371">
        <v>887996270</v>
      </c>
      <c r="E47" s="374">
        <v>3.2342212985448704</v>
      </c>
    </row>
    <row r="48" spans="1:5" x14ac:dyDescent="0.2">
      <c r="A48" s="124">
        <v>22</v>
      </c>
      <c r="B48" s="125" t="s">
        <v>213</v>
      </c>
      <c r="C48" s="371">
        <v>592712251</v>
      </c>
      <c r="D48" s="371">
        <v>958578350</v>
      </c>
      <c r="E48" s="374">
        <v>61.727439981664901</v>
      </c>
    </row>
    <row r="49" spans="1:5" x14ac:dyDescent="0.2">
      <c r="A49" s="124">
        <v>23</v>
      </c>
      <c r="B49" s="117" t="s">
        <v>214</v>
      </c>
      <c r="C49" s="371">
        <v>741291448</v>
      </c>
      <c r="D49" s="371">
        <v>788120000</v>
      </c>
      <c r="E49" s="374">
        <v>6.317157998563605</v>
      </c>
    </row>
    <row r="50" spans="1:5" x14ac:dyDescent="0.2">
      <c r="A50" s="124">
        <v>24</v>
      </c>
      <c r="B50" s="122" t="s">
        <v>215</v>
      </c>
      <c r="C50" s="371">
        <v>766823669</v>
      </c>
      <c r="D50" s="371">
        <v>896791442</v>
      </c>
      <c r="E50" s="374">
        <v>16.948847336635886</v>
      </c>
    </row>
    <row r="51" spans="1:5" ht="44.45" customHeight="1" x14ac:dyDescent="0.2">
      <c r="A51" s="124">
        <v>25</v>
      </c>
      <c r="B51" s="125" t="s">
        <v>216</v>
      </c>
      <c r="C51" s="371">
        <v>641510316</v>
      </c>
      <c r="D51" s="371">
        <v>778498978</v>
      </c>
      <c r="E51" s="374">
        <v>21.354085598211945</v>
      </c>
    </row>
    <row r="52" spans="1:5" x14ac:dyDescent="0.2">
      <c r="A52" s="124">
        <v>26</v>
      </c>
      <c r="B52" s="122" t="s">
        <v>217</v>
      </c>
      <c r="C52" s="371">
        <v>396012569</v>
      </c>
      <c r="D52" s="371">
        <v>586524241</v>
      </c>
      <c r="E52" s="374">
        <v>48.107481154215591</v>
      </c>
    </row>
    <row r="53" spans="1:5" x14ac:dyDescent="0.2">
      <c r="A53" s="124">
        <v>27</v>
      </c>
      <c r="B53" s="117" t="s">
        <v>218</v>
      </c>
      <c r="C53" s="371">
        <v>406618301</v>
      </c>
      <c r="D53" s="371">
        <v>496277547</v>
      </c>
      <c r="E53" s="374">
        <v>22.049978021033546</v>
      </c>
    </row>
    <row r="54" spans="1:5" x14ac:dyDescent="0.2">
      <c r="A54" s="124">
        <v>28</v>
      </c>
      <c r="B54" s="125" t="s">
        <v>219</v>
      </c>
      <c r="C54" s="371">
        <v>291185815</v>
      </c>
      <c r="D54" s="371">
        <v>462256215</v>
      </c>
      <c r="E54" s="374">
        <v>58.749565118754155</v>
      </c>
    </row>
    <row r="55" spans="1:5" x14ac:dyDescent="0.2">
      <c r="A55" s="124">
        <v>29</v>
      </c>
      <c r="B55" s="125" t="s">
        <v>220</v>
      </c>
      <c r="C55" s="371">
        <v>279770639</v>
      </c>
      <c r="D55" s="371">
        <v>414767441</v>
      </c>
      <c r="E55" s="374">
        <v>48.25266957337864</v>
      </c>
    </row>
    <row r="56" spans="1:5" ht="25.5" x14ac:dyDescent="0.2">
      <c r="A56" s="124">
        <v>30</v>
      </c>
      <c r="B56" s="125" t="s">
        <v>221</v>
      </c>
      <c r="C56" s="371">
        <v>251139160</v>
      </c>
      <c r="D56" s="371">
        <v>311677326</v>
      </c>
      <c r="E56" s="374">
        <v>24.105426648715401</v>
      </c>
    </row>
    <row r="57" spans="1:5" x14ac:dyDescent="0.2">
      <c r="A57" s="124">
        <v>31</v>
      </c>
      <c r="B57" s="125" t="s">
        <v>222</v>
      </c>
      <c r="C57" s="371">
        <v>276985400</v>
      </c>
      <c r="D57" s="371">
        <v>375266820</v>
      </c>
      <c r="E57" s="374">
        <v>35.482527237897735</v>
      </c>
    </row>
    <row r="58" spans="1:5" x14ac:dyDescent="0.2">
      <c r="A58" s="124">
        <v>32</v>
      </c>
      <c r="B58" s="125" t="s">
        <v>223</v>
      </c>
      <c r="C58" s="371">
        <v>348819757</v>
      </c>
      <c r="D58" s="371">
        <v>395512334</v>
      </c>
      <c r="E58" s="374">
        <v>13.385875101105583</v>
      </c>
    </row>
    <row r="59" spans="1:5" x14ac:dyDescent="0.2">
      <c r="A59" s="124">
        <v>33</v>
      </c>
      <c r="B59" s="125" t="s">
        <v>224</v>
      </c>
      <c r="C59" s="371">
        <v>401494827</v>
      </c>
      <c r="D59" s="371">
        <v>602319531</v>
      </c>
      <c r="E59" s="374">
        <v>50.019250683894853</v>
      </c>
    </row>
    <row r="60" spans="1:5" x14ac:dyDescent="0.2">
      <c r="A60" s="124">
        <v>34</v>
      </c>
      <c r="B60" s="125" t="s">
        <v>225</v>
      </c>
      <c r="C60" s="371">
        <v>231075807</v>
      </c>
      <c r="D60" s="371">
        <v>351465844</v>
      </c>
      <c r="E60" s="374">
        <v>52.099801603202891</v>
      </c>
    </row>
    <row r="61" spans="1:5" x14ac:dyDescent="0.2">
      <c r="A61" s="124">
        <v>35</v>
      </c>
      <c r="B61" s="117" t="s">
        <v>226</v>
      </c>
      <c r="C61" s="371">
        <v>353980503</v>
      </c>
      <c r="D61" s="371">
        <v>326724510</v>
      </c>
      <c r="E61" s="374">
        <v>-7.6998571302668628</v>
      </c>
    </row>
    <row r="62" spans="1:5" x14ac:dyDescent="0.2">
      <c r="A62" s="124">
        <v>36</v>
      </c>
      <c r="B62" s="125" t="s">
        <v>227</v>
      </c>
      <c r="C62" s="371">
        <v>169410273</v>
      </c>
      <c r="D62" s="371">
        <v>206619074</v>
      </c>
      <c r="E62" s="374">
        <v>21.963721763201448</v>
      </c>
    </row>
    <row r="63" spans="1:5" x14ac:dyDescent="0.2">
      <c r="A63" s="124">
        <v>37</v>
      </c>
      <c r="B63" s="125" t="s">
        <v>228</v>
      </c>
      <c r="C63" s="371">
        <v>131133584</v>
      </c>
      <c r="D63" s="371">
        <v>113617061</v>
      </c>
      <c r="E63" s="374">
        <v>-13.35777034813599</v>
      </c>
    </row>
    <row r="64" spans="1:5" x14ac:dyDescent="0.2">
      <c r="A64" s="124">
        <v>38</v>
      </c>
      <c r="B64" s="125" t="s">
        <v>229</v>
      </c>
      <c r="C64" s="371">
        <v>86110080</v>
      </c>
      <c r="D64" s="371">
        <v>103414750</v>
      </c>
      <c r="E64" s="374">
        <v>20.095986439682779</v>
      </c>
    </row>
    <row r="65" spans="1:5" x14ac:dyDescent="0.2">
      <c r="A65" s="124">
        <v>39</v>
      </c>
      <c r="B65" s="125" t="s">
        <v>230</v>
      </c>
      <c r="C65" s="371">
        <v>36454532</v>
      </c>
      <c r="D65" s="371">
        <v>52374472</v>
      </c>
      <c r="E65" s="374">
        <v>43.67067447196964</v>
      </c>
    </row>
    <row r="66" spans="1:5" x14ac:dyDescent="0.2">
      <c r="A66" s="124">
        <v>40</v>
      </c>
      <c r="B66" s="125" t="s">
        <v>231</v>
      </c>
      <c r="C66" s="371">
        <v>46349427</v>
      </c>
      <c r="D66" s="371">
        <v>91292455</v>
      </c>
      <c r="E66" s="374">
        <v>96.965660438477471</v>
      </c>
    </row>
    <row r="67" spans="1:5" x14ac:dyDescent="0.2">
      <c r="A67" s="124">
        <v>41</v>
      </c>
      <c r="B67" s="122" t="s">
        <v>232</v>
      </c>
      <c r="C67" s="371">
        <v>51479362</v>
      </c>
      <c r="D67" s="371">
        <v>12637608</v>
      </c>
      <c r="E67" s="374">
        <v>-75.451117673136665</v>
      </c>
    </row>
    <row r="68" spans="1:5" x14ac:dyDescent="0.2">
      <c r="A68" s="124">
        <v>42</v>
      </c>
      <c r="B68" s="125" t="s">
        <v>233</v>
      </c>
      <c r="C68" s="371">
        <v>7699432</v>
      </c>
      <c r="D68" s="371">
        <v>6776166</v>
      </c>
      <c r="E68" s="374">
        <v>-11.991352089348927</v>
      </c>
    </row>
    <row r="69" spans="1:5" x14ac:dyDescent="0.2">
      <c r="A69" s="124">
        <v>43</v>
      </c>
      <c r="B69" s="125" t="s">
        <v>234</v>
      </c>
      <c r="C69" s="371">
        <v>539707</v>
      </c>
      <c r="D69" s="371">
        <v>896210</v>
      </c>
      <c r="E69" s="374">
        <v>66.054914981647443</v>
      </c>
    </row>
    <row r="70" spans="1:5" x14ac:dyDescent="0.2">
      <c r="A70" s="124">
        <v>44</v>
      </c>
      <c r="B70" s="125" t="s">
        <v>235</v>
      </c>
      <c r="C70" s="371">
        <v>677398</v>
      </c>
      <c r="D70" s="371">
        <v>358354</v>
      </c>
      <c r="E70" s="374">
        <v>-47.098456151332016</v>
      </c>
    </row>
    <row r="71" spans="1:5" x14ac:dyDescent="0.2">
      <c r="A71" s="124">
        <v>45</v>
      </c>
      <c r="B71" s="125" t="s">
        <v>236</v>
      </c>
      <c r="C71" s="375" t="s">
        <v>159</v>
      </c>
      <c r="D71" s="375" t="s">
        <v>159</v>
      </c>
      <c r="E71" s="13">
        <v>0</v>
      </c>
    </row>
    <row r="72" spans="1:5" x14ac:dyDescent="0.2">
      <c r="A72" s="124">
        <v>46</v>
      </c>
      <c r="B72" s="125" t="s">
        <v>237</v>
      </c>
      <c r="C72" s="375" t="s">
        <v>159</v>
      </c>
      <c r="D72" s="375" t="s">
        <v>159</v>
      </c>
      <c r="E72" s="13">
        <v>0</v>
      </c>
    </row>
    <row r="73" spans="1:5" x14ac:dyDescent="0.2">
      <c r="A73" s="124">
        <v>47</v>
      </c>
      <c r="B73" s="125" t="s">
        <v>87</v>
      </c>
      <c r="C73" s="371">
        <v>160630892</v>
      </c>
      <c r="D73" s="371">
        <v>186414785</v>
      </c>
      <c r="E73" s="374">
        <v>16.051640303410618</v>
      </c>
    </row>
    <row r="74" spans="1:5" x14ac:dyDescent="0.2">
      <c r="A74" s="126"/>
      <c r="B74" s="127"/>
      <c r="C74" s="108"/>
      <c r="D74" s="108"/>
      <c r="E74" s="86"/>
    </row>
    <row r="76" spans="1:5" s="6" customFormat="1" ht="12" x14ac:dyDescent="0.2">
      <c r="A76" s="3" t="s">
        <v>103</v>
      </c>
      <c r="B76" s="128"/>
      <c r="E76" s="130"/>
    </row>
    <row r="77" spans="1:5" s="6" customFormat="1" ht="12" x14ac:dyDescent="0.2">
      <c r="A77" s="141" t="s">
        <v>88</v>
      </c>
      <c r="B77" s="6" t="s">
        <v>238</v>
      </c>
      <c r="C77" s="140"/>
      <c r="E77" s="140"/>
    </row>
    <row r="78" spans="1:5" s="6" customFormat="1" ht="12" x14ac:dyDescent="0.2">
      <c r="A78" s="4" t="s">
        <v>90</v>
      </c>
      <c r="B78" s="6" t="s">
        <v>239</v>
      </c>
      <c r="C78" s="140"/>
      <c r="E78" s="140"/>
    </row>
    <row r="79" spans="1:5" s="6" customFormat="1" ht="12" x14ac:dyDescent="0.2">
      <c r="A79" s="4" t="s">
        <v>159</v>
      </c>
      <c r="B79" s="6" t="s">
        <v>373</v>
      </c>
      <c r="C79" s="140"/>
      <c r="E79" s="140"/>
    </row>
    <row r="80" spans="1:5" s="6" customFormat="1" ht="12" x14ac:dyDescent="0.2">
      <c r="A80" s="4" t="s">
        <v>160</v>
      </c>
      <c r="B80" s="15" t="s">
        <v>364</v>
      </c>
      <c r="C80" s="140"/>
      <c r="E80" s="140"/>
    </row>
    <row r="81" spans="1:5" s="6" customFormat="1" ht="12" x14ac:dyDescent="0.2">
      <c r="A81" s="141" t="s">
        <v>98</v>
      </c>
      <c r="B81" s="6" t="s">
        <v>99</v>
      </c>
      <c r="E81" s="130"/>
    </row>
    <row r="82" spans="1:5" s="6" customFormat="1" ht="12" x14ac:dyDescent="0.2">
      <c r="A82" s="6" t="s">
        <v>320</v>
      </c>
      <c r="E82" s="130"/>
    </row>
  </sheetData>
  <mergeCells count="9">
    <mergeCell ref="A12:B14"/>
    <mergeCell ref="A1:E1"/>
    <mergeCell ref="A2:E2"/>
    <mergeCell ref="A3:E3"/>
    <mergeCell ref="A4:E4"/>
    <mergeCell ref="A7:E7"/>
    <mergeCell ref="A8:E8"/>
    <mergeCell ref="A9:E9"/>
    <mergeCell ref="E12:E13"/>
  </mergeCells>
  <printOptions horizontalCentered="1"/>
  <pageMargins left="0.22" right="0.31" top="0.75" bottom="0.5" header="0.5" footer="0.5"/>
  <pageSetup paperSize="14"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28652-38E6-4CEA-AFCB-76097A4B8146}">
  <sheetPr>
    <pageSetUpPr fitToPage="1"/>
  </sheetPr>
  <dimension ref="A1:W83"/>
  <sheetViews>
    <sheetView topLeftCell="A3" zoomScale="115" zoomScaleNormal="115" workbookViewId="0">
      <selection activeCell="A78" sqref="A78:XFD83"/>
    </sheetView>
  </sheetViews>
  <sheetFormatPr defaultColWidth="9.140625" defaultRowHeight="12.75" x14ac:dyDescent="0.2"/>
  <cols>
    <col min="1" max="1" width="2.7109375" style="17" customWidth="1"/>
    <col min="2" max="2" width="35.85546875" style="17" customWidth="1"/>
    <col min="3" max="3" width="10.85546875" style="109" customWidth="1"/>
    <col min="4" max="4" width="8.28515625" style="17" bestFit="1" customWidth="1"/>
    <col min="5" max="5" width="10.28515625" style="109" customWidth="1"/>
    <col min="6" max="6" width="8.28515625" style="17" bestFit="1" customWidth="1"/>
    <col min="7" max="7" width="13.28515625" style="89" customWidth="1"/>
    <col min="8" max="16384" width="9.140625" style="17"/>
  </cols>
  <sheetData>
    <row r="1" spans="1:9" s="2" customFormat="1" x14ac:dyDescent="0.2">
      <c r="A1" s="463" t="s">
        <v>0</v>
      </c>
      <c r="B1" s="463"/>
      <c r="C1" s="463"/>
      <c r="D1" s="463"/>
      <c r="E1" s="463"/>
      <c r="F1" s="463"/>
      <c r="G1" s="463"/>
      <c r="H1" s="7"/>
      <c r="I1" s="7"/>
    </row>
    <row r="2" spans="1:9" s="2" customFormat="1" x14ac:dyDescent="0.2">
      <c r="A2" s="463" t="s">
        <v>1</v>
      </c>
      <c r="B2" s="463"/>
      <c r="C2" s="463"/>
      <c r="D2" s="463"/>
      <c r="E2" s="463"/>
      <c r="F2" s="463"/>
      <c r="G2" s="463"/>
      <c r="H2" s="7"/>
      <c r="I2" s="7"/>
    </row>
    <row r="3" spans="1:9" s="2" customFormat="1" x14ac:dyDescent="0.2">
      <c r="A3" s="463" t="s">
        <v>302</v>
      </c>
      <c r="B3" s="463"/>
      <c r="C3" s="463"/>
      <c r="D3" s="463"/>
      <c r="E3" s="463"/>
      <c r="F3" s="463"/>
      <c r="G3" s="463"/>
      <c r="H3" s="7"/>
      <c r="I3" s="7"/>
    </row>
    <row r="4" spans="1:9" s="2" customFormat="1" x14ac:dyDescent="0.2">
      <c r="A4" s="463" t="s">
        <v>2</v>
      </c>
      <c r="B4" s="463"/>
      <c r="C4" s="463"/>
      <c r="D4" s="463"/>
      <c r="E4" s="463"/>
      <c r="F4" s="463"/>
      <c r="G4" s="463"/>
      <c r="H4" s="7"/>
      <c r="I4" s="7"/>
    </row>
    <row r="5" spans="1:9" s="73" customFormat="1" x14ac:dyDescent="0.2">
      <c r="A5" s="7"/>
      <c r="B5" s="7"/>
      <c r="C5" s="8"/>
      <c r="D5" s="7"/>
      <c r="E5" s="91"/>
      <c r="F5" s="111"/>
      <c r="G5" s="92"/>
    </row>
    <row r="6" spans="1:9" s="2" customFormat="1" x14ac:dyDescent="0.2">
      <c r="A6" s="496" t="s">
        <v>377</v>
      </c>
      <c r="B6" s="453"/>
      <c r="C6" s="453"/>
      <c r="D6" s="453"/>
      <c r="E6" s="453"/>
      <c r="F6" s="453"/>
      <c r="G6" s="453"/>
    </row>
    <row r="7" spans="1:9" s="2" customFormat="1" ht="14.25" x14ac:dyDescent="0.2">
      <c r="A7" s="463" t="s">
        <v>325</v>
      </c>
      <c r="B7" s="463"/>
      <c r="C7" s="463"/>
      <c r="D7" s="463"/>
      <c r="E7" s="463"/>
      <c r="F7" s="463"/>
      <c r="G7" s="463"/>
    </row>
    <row r="8" spans="1:9" s="93" customFormat="1" x14ac:dyDescent="0.2">
      <c r="A8" s="463" t="s">
        <v>324</v>
      </c>
      <c r="B8" s="463"/>
      <c r="C8" s="463"/>
      <c r="D8" s="463"/>
      <c r="E8" s="463"/>
      <c r="F8" s="463"/>
      <c r="G8" s="463"/>
    </row>
    <row r="9" spans="1:9" x14ac:dyDescent="0.2">
      <c r="A9" s="10"/>
      <c r="B9" s="10"/>
      <c r="C9" s="91"/>
      <c r="D9" s="10"/>
      <c r="E9" s="91"/>
      <c r="F9" s="10"/>
      <c r="G9" s="92"/>
    </row>
    <row r="10" spans="1:9" ht="13.15" customHeight="1" x14ac:dyDescent="0.2">
      <c r="A10" s="447" t="s">
        <v>104</v>
      </c>
      <c r="B10" s="430"/>
      <c r="C10" s="448">
        <v>2020</v>
      </c>
      <c r="D10" s="448"/>
      <c r="E10" s="448">
        <v>2021</v>
      </c>
      <c r="F10" s="448"/>
      <c r="G10" s="467" t="s">
        <v>339</v>
      </c>
    </row>
    <row r="11" spans="1:9" ht="25.5" x14ac:dyDescent="0.2">
      <c r="A11" s="447"/>
      <c r="B11" s="430"/>
      <c r="C11" s="376" t="s">
        <v>24</v>
      </c>
      <c r="D11" s="377" t="s">
        <v>326</v>
      </c>
      <c r="E11" s="376" t="s">
        <v>308</v>
      </c>
      <c r="F11" s="377" t="s">
        <v>326</v>
      </c>
      <c r="G11" s="468"/>
    </row>
    <row r="12" spans="1:9" x14ac:dyDescent="0.2">
      <c r="A12" s="447"/>
      <c r="B12" s="430"/>
      <c r="C12" s="243" t="s">
        <v>9</v>
      </c>
      <c r="D12" s="244" t="s">
        <v>10</v>
      </c>
      <c r="E12" s="243" t="s">
        <v>11</v>
      </c>
      <c r="F12" s="244" t="s">
        <v>12</v>
      </c>
      <c r="G12" s="245" t="s">
        <v>13</v>
      </c>
    </row>
    <row r="13" spans="1:9" x14ac:dyDescent="0.2">
      <c r="A13" s="95"/>
      <c r="B13" s="95"/>
      <c r="C13" s="96">
        <v>0</v>
      </c>
      <c r="D13" s="112"/>
      <c r="E13" s="96">
        <v>0</v>
      </c>
      <c r="F13" s="112"/>
      <c r="G13" s="97"/>
    </row>
    <row r="14" spans="1:9" x14ac:dyDescent="0.2">
      <c r="A14" s="10" t="s">
        <v>196</v>
      </c>
      <c r="B14" s="16"/>
      <c r="C14" s="378">
        <v>7679402591</v>
      </c>
      <c r="D14" s="381">
        <v>100</v>
      </c>
      <c r="E14" s="378">
        <v>10043030784</v>
      </c>
      <c r="F14" s="381">
        <v>100</v>
      </c>
      <c r="G14" s="381">
        <v>30.778802973164765</v>
      </c>
    </row>
    <row r="15" spans="1:9" x14ac:dyDescent="0.2">
      <c r="C15" s="379"/>
      <c r="D15" s="284"/>
      <c r="E15" s="379"/>
      <c r="F15" s="284"/>
      <c r="G15" s="381"/>
    </row>
    <row r="16" spans="1:9" ht="12.75" customHeight="1" x14ac:dyDescent="0.2">
      <c r="A16" s="101" t="s">
        <v>240</v>
      </c>
      <c r="C16" s="378">
        <v>2469341843</v>
      </c>
      <c r="D16" s="381">
        <v>32.155389872305754</v>
      </c>
      <c r="E16" s="378">
        <v>2902836746</v>
      </c>
      <c r="F16" s="381">
        <v>28.90399131928022</v>
      </c>
      <c r="G16" s="381">
        <v>17.555078663120518</v>
      </c>
    </row>
    <row r="17" spans="1:7" ht="12.75" customHeight="1" x14ac:dyDescent="0.2">
      <c r="B17" s="17" t="s">
        <v>241</v>
      </c>
      <c r="C17" s="277">
        <v>494601830</v>
      </c>
      <c r="D17" s="284">
        <v>6.4406289960583214</v>
      </c>
      <c r="E17" s="277">
        <v>630670363</v>
      </c>
      <c r="F17" s="284">
        <v>6.2796816674578855</v>
      </c>
      <c r="G17" s="284">
        <v>27.510721705174447</v>
      </c>
    </row>
    <row r="18" spans="1:7" ht="12.75" customHeight="1" x14ac:dyDescent="0.2">
      <c r="B18" s="17" t="s">
        <v>233</v>
      </c>
      <c r="C18" s="277">
        <v>370005395</v>
      </c>
      <c r="D18" s="284">
        <v>4.8181533734620681</v>
      </c>
      <c r="E18" s="277">
        <v>435983988</v>
      </c>
      <c r="F18" s="284">
        <v>4.3411595301946653</v>
      </c>
      <c r="G18" s="284">
        <v>17.831792155354925</v>
      </c>
    </row>
    <row r="19" spans="1:7" ht="12.75" customHeight="1" x14ac:dyDescent="0.2">
      <c r="B19" s="17" t="s">
        <v>242</v>
      </c>
      <c r="C19" s="277">
        <v>1263975449</v>
      </c>
      <c r="D19" s="284">
        <v>16.459293988328422</v>
      </c>
      <c r="E19" s="277">
        <v>1432435351</v>
      </c>
      <c r="F19" s="284">
        <v>14.262978794031744</v>
      </c>
      <c r="G19" s="284">
        <v>13.327782761388113</v>
      </c>
    </row>
    <row r="20" spans="1:7" ht="12.75" customHeight="1" x14ac:dyDescent="0.2">
      <c r="A20" s="102"/>
      <c r="B20" s="103" t="s">
        <v>243</v>
      </c>
      <c r="C20" s="277">
        <v>144115167</v>
      </c>
      <c r="D20" s="284">
        <v>1.8766455501225849</v>
      </c>
      <c r="E20" s="277">
        <v>205548041</v>
      </c>
      <c r="F20" s="284">
        <v>2.0466734138410465</v>
      </c>
      <c r="G20" s="284">
        <v>42.627625723807405</v>
      </c>
    </row>
    <row r="21" spans="1:7" ht="12.75" customHeight="1" x14ac:dyDescent="0.2">
      <c r="B21" s="17" t="s">
        <v>244</v>
      </c>
      <c r="C21" s="277">
        <v>80318935</v>
      </c>
      <c r="D21" s="284">
        <v>1.045900824292388</v>
      </c>
      <c r="E21" s="277">
        <v>37214539</v>
      </c>
      <c r="F21" s="284">
        <v>0.37055088050997653</v>
      </c>
      <c r="G21" s="284">
        <v>-53.666543262805966</v>
      </c>
    </row>
    <row r="22" spans="1:7" ht="12.75" customHeight="1" x14ac:dyDescent="0.2">
      <c r="B22" s="104" t="s">
        <v>245</v>
      </c>
      <c r="C22" s="277">
        <v>116325067</v>
      </c>
      <c r="D22" s="284">
        <v>1.5147671400419747</v>
      </c>
      <c r="E22" s="277">
        <v>160984464</v>
      </c>
      <c r="F22" s="284">
        <v>1.6029470332448998</v>
      </c>
      <c r="G22" s="284">
        <v>38.391894500262786</v>
      </c>
    </row>
    <row r="23" spans="1:7" ht="12.75" customHeight="1" x14ac:dyDescent="0.2">
      <c r="A23" s="101" t="s">
        <v>246</v>
      </c>
      <c r="C23" s="378">
        <v>3177849250</v>
      </c>
      <c r="D23" s="381">
        <v>41.381464408759236</v>
      </c>
      <c r="E23" s="378">
        <v>4278135220</v>
      </c>
      <c r="F23" s="381">
        <v>42.598049453514456</v>
      </c>
      <c r="G23" s="381">
        <v>34.623604942871346</v>
      </c>
    </row>
    <row r="24" spans="1:7" ht="12.75" customHeight="1" x14ac:dyDescent="0.2">
      <c r="B24" s="17" t="s">
        <v>247</v>
      </c>
      <c r="C24" s="276">
        <v>282596848</v>
      </c>
      <c r="D24" s="284">
        <v>3.6799327115782932</v>
      </c>
      <c r="E24" s="276">
        <v>421535820</v>
      </c>
      <c r="F24" s="284">
        <v>4.1972969023610629</v>
      </c>
      <c r="G24" s="284">
        <v>49.16508198279692</v>
      </c>
    </row>
    <row r="25" spans="1:7" ht="12.75" customHeight="1" x14ac:dyDescent="0.2">
      <c r="B25" s="106" t="s">
        <v>248</v>
      </c>
      <c r="C25" s="277">
        <v>143090644</v>
      </c>
      <c r="D25" s="284">
        <v>1.8633043691145637</v>
      </c>
      <c r="E25" s="277">
        <v>219011477</v>
      </c>
      <c r="F25" s="284">
        <v>2.1807309139081497</v>
      </c>
      <c r="G25" s="284">
        <v>53.057859604014354</v>
      </c>
    </row>
    <row r="26" spans="1:7" ht="12.75" customHeight="1" x14ac:dyDescent="0.2">
      <c r="B26" s="17" t="s">
        <v>249</v>
      </c>
      <c r="C26" s="277">
        <v>28955185</v>
      </c>
      <c r="D26" s="284">
        <v>0.37704996784430206</v>
      </c>
      <c r="E26" s="277">
        <v>10051622</v>
      </c>
      <c r="F26" s="284">
        <v>0.10008554405721513</v>
      </c>
      <c r="G26" s="284">
        <v>-65.285588746885921</v>
      </c>
    </row>
    <row r="27" spans="1:7" ht="12.75" customHeight="1" x14ac:dyDescent="0.2">
      <c r="B27" s="17" t="s">
        <v>250</v>
      </c>
      <c r="C27" s="277">
        <v>2482923</v>
      </c>
      <c r="D27" s="284">
        <v>3.2332241610954243E-2</v>
      </c>
      <c r="E27" s="277">
        <v>23691472</v>
      </c>
      <c r="F27" s="284">
        <v>0.23589962541729873</v>
      </c>
      <c r="G27" s="284">
        <v>854.17666999741846</v>
      </c>
    </row>
    <row r="28" spans="1:7" ht="12.75" customHeight="1" x14ac:dyDescent="0.2">
      <c r="B28" s="17" t="s">
        <v>251</v>
      </c>
      <c r="C28" s="276">
        <v>85256613</v>
      </c>
      <c r="D28" s="284">
        <v>1.1101985081485097</v>
      </c>
      <c r="E28" s="276">
        <v>148437914</v>
      </c>
      <c r="F28" s="284">
        <v>1.4780191079019998</v>
      </c>
      <c r="G28" s="284">
        <v>74.107214416317476</v>
      </c>
    </row>
    <row r="29" spans="1:7" ht="12.75" customHeight="1" x14ac:dyDescent="0.2">
      <c r="B29" s="106" t="s">
        <v>252</v>
      </c>
      <c r="C29" s="277">
        <v>5918373</v>
      </c>
      <c r="D29" s="284">
        <v>7.706814338573853E-2</v>
      </c>
      <c r="E29" s="277">
        <v>9838226</v>
      </c>
      <c r="F29" s="284">
        <v>9.7960727310262924E-2</v>
      </c>
      <c r="G29" s="284">
        <v>66.231935702599344</v>
      </c>
    </row>
    <row r="30" spans="1:7" ht="12.75" customHeight="1" x14ac:dyDescent="0.2">
      <c r="B30" s="106" t="s">
        <v>253</v>
      </c>
      <c r="C30" s="277">
        <v>1064224</v>
      </c>
      <c r="D30" s="284">
        <v>1.3858161326861995E-2</v>
      </c>
      <c r="E30" s="277">
        <v>336716</v>
      </c>
      <c r="F30" s="284">
        <v>3.3527329273593111E-3</v>
      </c>
      <c r="G30" s="284">
        <v>-68.360420362630421</v>
      </c>
    </row>
    <row r="31" spans="1:7" ht="12.75" customHeight="1" x14ac:dyDescent="0.2">
      <c r="B31" s="106" t="s">
        <v>254</v>
      </c>
      <c r="C31" s="277">
        <v>5477802</v>
      </c>
      <c r="D31" s="284">
        <v>7.1331095551883147E-2</v>
      </c>
      <c r="E31" s="277">
        <v>6283153</v>
      </c>
      <c r="F31" s="284">
        <v>6.2562319434587121E-2</v>
      </c>
      <c r="G31" s="284">
        <v>14.702083061782812</v>
      </c>
    </row>
    <row r="32" spans="1:7" ht="12.75" customHeight="1" x14ac:dyDescent="0.2">
      <c r="B32" s="106" t="s">
        <v>255</v>
      </c>
      <c r="C32" s="277">
        <v>10824021</v>
      </c>
      <c r="D32" s="284">
        <v>0.14094873750577144</v>
      </c>
      <c r="E32" s="277">
        <v>42580168</v>
      </c>
      <c r="F32" s="284">
        <v>0.4239772725563718</v>
      </c>
      <c r="G32" s="284">
        <v>293.38585909986688</v>
      </c>
    </row>
    <row r="33" spans="2:7" ht="12.75" customHeight="1" x14ac:dyDescent="0.2">
      <c r="B33" s="106" t="s">
        <v>256</v>
      </c>
      <c r="C33" s="277">
        <v>61972193</v>
      </c>
      <c r="D33" s="284">
        <v>0.80699237037825455</v>
      </c>
      <c r="E33" s="277">
        <v>89399651</v>
      </c>
      <c r="F33" s="284">
        <v>0.89016605567341855</v>
      </c>
      <c r="G33" s="284">
        <v>44.25768505561841</v>
      </c>
    </row>
    <row r="34" spans="2:7" ht="12.75" customHeight="1" x14ac:dyDescent="0.2">
      <c r="B34" s="17" t="s">
        <v>257</v>
      </c>
      <c r="C34" s="277">
        <v>22811483</v>
      </c>
      <c r="D34" s="284">
        <v>0.29704762485996355</v>
      </c>
      <c r="E34" s="277">
        <v>20343335</v>
      </c>
      <c r="F34" s="284">
        <v>0.20256171107640011</v>
      </c>
      <c r="G34" s="284">
        <v>-10.819761257959422</v>
      </c>
    </row>
    <row r="35" spans="2:7" ht="12.75" customHeight="1" x14ac:dyDescent="0.2">
      <c r="B35" s="17" t="s">
        <v>258</v>
      </c>
      <c r="C35" s="276">
        <v>2895252402</v>
      </c>
      <c r="D35" s="284">
        <v>37.701531697180947</v>
      </c>
      <c r="E35" s="276">
        <v>3856599400</v>
      </c>
      <c r="F35" s="284">
        <v>38.400752551153388</v>
      </c>
      <c r="G35" s="284">
        <v>33.20425526064377</v>
      </c>
    </row>
    <row r="36" spans="2:7" ht="12.75" customHeight="1" x14ac:dyDescent="0.2">
      <c r="B36" s="17" t="s">
        <v>259</v>
      </c>
      <c r="C36" s="277">
        <v>151480323</v>
      </c>
      <c r="D36" s="284">
        <v>1.9725534793231156</v>
      </c>
      <c r="E36" s="277">
        <v>166391996</v>
      </c>
      <c r="F36" s="284">
        <v>1.6567906598980708</v>
      </c>
      <c r="G36" s="284">
        <v>9.8439669949739947</v>
      </c>
    </row>
    <row r="37" spans="2:7" ht="12.75" customHeight="1" x14ac:dyDescent="0.2">
      <c r="B37" s="17" t="s">
        <v>260</v>
      </c>
      <c r="C37" s="277">
        <v>59654266</v>
      </c>
      <c r="D37" s="284">
        <v>0.77680868131477809</v>
      </c>
      <c r="E37" s="277">
        <v>107204594</v>
      </c>
      <c r="F37" s="284">
        <v>1.0674526077406077</v>
      </c>
      <c r="G37" s="284">
        <v>79.709853441160433</v>
      </c>
    </row>
    <row r="38" spans="2:7" ht="12.75" customHeight="1" x14ac:dyDescent="0.2">
      <c r="B38" s="17" t="s">
        <v>261</v>
      </c>
      <c r="C38" s="276">
        <v>824355801</v>
      </c>
      <c r="D38" s="284">
        <v>10.734634513967494</v>
      </c>
      <c r="E38" s="276">
        <v>1168577290</v>
      </c>
      <c r="F38" s="284">
        <v>11.635703555362117</v>
      </c>
      <c r="G38" s="284">
        <v>41.756422236907383</v>
      </c>
    </row>
    <row r="39" spans="2:7" ht="12.75" customHeight="1" x14ac:dyDescent="0.2">
      <c r="B39" s="106" t="s">
        <v>262</v>
      </c>
      <c r="C39" s="277">
        <v>129637032</v>
      </c>
      <c r="D39" s="284">
        <v>1.6881135018488314</v>
      </c>
      <c r="E39" s="277">
        <v>194659892</v>
      </c>
      <c r="F39" s="284">
        <v>1.9382584419647637</v>
      </c>
      <c r="G39" s="284">
        <v>50.157627798822176</v>
      </c>
    </row>
    <row r="40" spans="2:7" ht="12.75" customHeight="1" x14ac:dyDescent="0.2">
      <c r="B40" s="106" t="s">
        <v>263</v>
      </c>
      <c r="C40" s="277">
        <v>156366793</v>
      </c>
      <c r="D40" s="284">
        <v>2.0361843404753461</v>
      </c>
      <c r="E40" s="277">
        <v>270771315</v>
      </c>
      <c r="F40" s="284">
        <v>2.696111570536833</v>
      </c>
      <c r="G40" s="284">
        <v>73.164205650748372</v>
      </c>
    </row>
    <row r="41" spans="2:7" ht="12.75" customHeight="1" x14ac:dyDescent="0.2">
      <c r="B41" s="106" t="s">
        <v>264</v>
      </c>
      <c r="C41" s="277">
        <v>33974674</v>
      </c>
      <c r="D41" s="284">
        <v>0.44241298196577383</v>
      </c>
      <c r="E41" s="277">
        <v>40510735</v>
      </c>
      <c r="F41" s="284">
        <v>0.4033716103363883</v>
      </c>
      <c r="G41" s="284">
        <v>19.238038899210629</v>
      </c>
    </row>
    <row r="42" spans="2:7" ht="12.75" customHeight="1" x14ac:dyDescent="0.2">
      <c r="B42" s="106" t="s">
        <v>265</v>
      </c>
      <c r="C42" s="277">
        <v>32268538</v>
      </c>
      <c r="D42" s="284">
        <v>0.42019594125482673</v>
      </c>
      <c r="E42" s="277">
        <v>38891315</v>
      </c>
      <c r="F42" s="284">
        <v>0.38724679667376394</v>
      </c>
      <c r="G42" s="284">
        <v>20.523945026576662</v>
      </c>
    </row>
    <row r="43" spans="2:7" ht="12.75" customHeight="1" x14ac:dyDescent="0.2">
      <c r="B43" s="106" t="s">
        <v>266</v>
      </c>
      <c r="C43" s="277">
        <v>176501146</v>
      </c>
      <c r="D43" s="284">
        <v>2.2983707900254293</v>
      </c>
      <c r="E43" s="277">
        <v>260568122</v>
      </c>
      <c r="F43" s="284">
        <v>2.5945168107532108</v>
      </c>
      <c r="G43" s="284">
        <v>47.629705475113461</v>
      </c>
    </row>
    <row r="44" spans="2:7" ht="12.75" customHeight="1" x14ac:dyDescent="0.2">
      <c r="B44" s="106" t="s">
        <v>256</v>
      </c>
      <c r="C44" s="277">
        <v>295607618</v>
      </c>
      <c r="D44" s="284">
        <v>3.8493569583972862</v>
      </c>
      <c r="E44" s="277">
        <v>363175911</v>
      </c>
      <c r="F44" s="284">
        <v>3.6161983250971588</v>
      </c>
      <c r="G44" s="284">
        <v>22.857426157400315</v>
      </c>
    </row>
    <row r="45" spans="2:7" ht="12.75" customHeight="1" x14ac:dyDescent="0.2">
      <c r="B45" s="17" t="s">
        <v>267</v>
      </c>
      <c r="C45" s="276">
        <v>1020946427</v>
      </c>
      <c r="D45" s="284">
        <v>13.294607424235247</v>
      </c>
      <c r="E45" s="276">
        <v>1325673887</v>
      </c>
      <c r="F45" s="284">
        <v>13.199938499760352</v>
      </c>
      <c r="G45" s="284">
        <v>29.84754654516265</v>
      </c>
    </row>
    <row r="46" spans="2:7" ht="12.75" customHeight="1" x14ac:dyDescent="0.2">
      <c r="B46" s="106" t="s">
        <v>268</v>
      </c>
      <c r="C46" s="277">
        <v>107046601</v>
      </c>
      <c r="D46" s="284">
        <v>1.3939443821509629</v>
      </c>
      <c r="E46" s="277">
        <v>104176402</v>
      </c>
      <c r="F46" s="284">
        <v>1.0373004349042529</v>
      </c>
      <c r="G46" s="284">
        <v>-2.6812612200549926</v>
      </c>
    </row>
    <row r="47" spans="2:7" ht="12.75" customHeight="1" x14ac:dyDescent="0.2">
      <c r="B47" s="106" t="s">
        <v>269</v>
      </c>
      <c r="C47" s="277">
        <v>99776193</v>
      </c>
      <c r="D47" s="284">
        <v>1.299270246841002</v>
      </c>
      <c r="E47" s="277">
        <v>107618972</v>
      </c>
      <c r="F47" s="284">
        <v>1.0715786331298773</v>
      </c>
      <c r="G47" s="284">
        <v>7.8603710606597303</v>
      </c>
    </row>
    <row r="48" spans="2:7" ht="12.75" customHeight="1" x14ac:dyDescent="0.2">
      <c r="B48" s="106" t="s">
        <v>270</v>
      </c>
      <c r="C48" s="277">
        <v>153144552</v>
      </c>
      <c r="D48" s="284">
        <v>1.9942248135223468</v>
      </c>
      <c r="E48" s="277">
        <v>178895025</v>
      </c>
      <c r="F48" s="284">
        <v>1.7812852399596906</v>
      </c>
      <c r="G48" s="284">
        <v>16.814488444877881</v>
      </c>
    </row>
    <row r="49" spans="1:7" ht="12.75" customHeight="1" x14ac:dyDescent="0.2">
      <c r="B49" s="106" t="s">
        <v>271</v>
      </c>
      <c r="C49" s="277">
        <v>345813580</v>
      </c>
      <c r="D49" s="284">
        <v>4.5031312774939272</v>
      </c>
      <c r="E49" s="277">
        <v>538171273</v>
      </c>
      <c r="F49" s="284">
        <v>5.3586540216264664</v>
      </c>
      <c r="G49" s="284">
        <v>55.6246787647842</v>
      </c>
    </row>
    <row r="50" spans="1:7" ht="12.75" customHeight="1" x14ac:dyDescent="0.2">
      <c r="B50" s="106" t="s">
        <v>272</v>
      </c>
      <c r="C50" s="277">
        <v>74294932</v>
      </c>
      <c r="D50" s="284">
        <v>0.96745718328494901</v>
      </c>
      <c r="E50" s="277">
        <v>123980170</v>
      </c>
      <c r="F50" s="284">
        <v>1.2344895944909213</v>
      </c>
      <c r="G50" s="284">
        <v>66.875675988235642</v>
      </c>
    </row>
    <row r="51" spans="1:7" ht="12.75" customHeight="1" x14ac:dyDescent="0.2">
      <c r="B51" s="106" t="s">
        <v>273</v>
      </c>
      <c r="C51" s="277">
        <v>154633257</v>
      </c>
      <c r="D51" s="284">
        <v>2.0136105011765491</v>
      </c>
      <c r="E51" s="277">
        <v>174173813</v>
      </c>
      <c r="F51" s="284">
        <v>1.7342754069566737</v>
      </c>
      <c r="G51" s="284">
        <v>12.636709837910223</v>
      </c>
    </row>
    <row r="52" spans="1:7" ht="12.75" customHeight="1" x14ac:dyDescent="0.2">
      <c r="B52" s="106" t="s">
        <v>256</v>
      </c>
      <c r="C52" s="277">
        <v>86237312</v>
      </c>
      <c r="D52" s="284">
        <v>1.1229690197655118</v>
      </c>
      <c r="E52" s="277">
        <v>98658232</v>
      </c>
      <c r="F52" s="284">
        <v>0.98235516869247119</v>
      </c>
      <c r="G52" s="284">
        <v>14.403185479621627</v>
      </c>
    </row>
    <row r="53" spans="1:7" ht="12.75" customHeight="1" x14ac:dyDescent="0.2">
      <c r="B53" s="17" t="s">
        <v>274</v>
      </c>
      <c r="C53" s="277">
        <v>5983462</v>
      </c>
      <c r="D53" s="284">
        <v>7.7915722337729962E-2</v>
      </c>
      <c r="E53" s="277">
        <v>15627378</v>
      </c>
      <c r="F53" s="284">
        <v>0.15560420291548516</v>
      </c>
      <c r="G53" s="284">
        <v>161.17618863460652</v>
      </c>
    </row>
    <row r="54" spans="1:7" ht="12.75" customHeight="1" x14ac:dyDescent="0.2">
      <c r="B54" s="17" t="s">
        <v>275</v>
      </c>
      <c r="C54" s="277">
        <v>832832123</v>
      </c>
      <c r="D54" s="284">
        <v>10.845011876002582</v>
      </c>
      <c r="E54" s="277">
        <v>1073124255</v>
      </c>
      <c r="F54" s="284">
        <v>10.685263025476752</v>
      </c>
      <c r="G54" s="284">
        <v>28.852409190753558</v>
      </c>
    </row>
    <row r="55" spans="1:7" ht="12.75" customHeight="1" x14ac:dyDescent="0.2">
      <c r="B55" s="17" t="s">
        <v>276</v>
      </c>
      <c r="C55" s="277" t="s">
        <v>159</v>
      </c>
      <c r="D55" s="283" t="s">
        <v>160</v>
      </c>
      <c r="E55" s="277" t="s">
        <v>159</v>
      </c>
      <c r="F55" s="283" t="s">
        <v>160</v>
      </c>
      <c r="G55" s="283" t="s">
        <v>160</v>
      </c>
    </row>
    <row r="56" spans="1:7" ht="12.75" customHeight="1" x14ac:dyDescent="0.2">
      <c r="A56" s="107" t="s">
        <v>277</v>
      </c>
      <c r="C56" s="378">
        <v>603340360</v>
      </c>
      <c r="D56" s="381">
        <v>7.8566054175502469</v>
      </c>
      <c r="E56" s="378">
        <v>1304140413</v>
      </c>
      <c r="F56" s="381">
        <v>12.985526391870511</v>
      </c>
      <c r="G56" s="381">
        <v>116.15335214769983</v>
      </c>
    </row>
    <row r="57" spans="1:7" ht="12.75" customHeight="1" x14ac:dyDescent="0.2">
      <c r="B57" s="17" t="s">
        <v>278</v>
      </c>
      <c r="C57" s="277">
        <v>126603620</v>
      </c>
      <c r="D57" s="284">
        <v>1.6486128771055077</v>
      </c>
      <c r="E57" s="277">
        <v>219234117</v>
      </c>
      <c r="F57" s="284">
        <v>2.1829477745828645</v>
      </c>
      <c r="G57" s="284">
        <v>73.165757029696309</v>
      </c>
    </row>
    <row r="58" spans="1:7" ht="12.75" customHeight="1" x14ac:dyDescent="0.2">
      <c r="B58" s="17" t="s">
        <v>279</v>
      </c>
      <c r="C58" s="277" t="s">
        <v>159</v>
      </c>
      <c r="D58" s="283" t="s">
        <v>160</v>
      </c>
      <c r="E58" s="277">
        <v>152039440</v>
      </c>
      <c r="F58" s="284">
        <v>1.5138800554332743</v>
      </c>
      <c r="G58" s="283" t="s">
        <v>160</v>
      </c>
    </row>
    <row r="59" spans="1:7" ht="12.75" customHeight="1" x14ac:dyDescent="0.2">
      <c r="B59" s="17" t="s">
        <v>87</v>
      </c>
      <c r="C59" s="277">
        <v>476736740</v>
      </c>
      <c r="D59" s="284">
        <v>6.2079925404447387</v>
      </c>
      <c r="E59" s="277">
        <v>932866856</v>
      </c>
      <c r="F59" s="284">
        <v>9.2886985618543729</v>
      </c>
      <c r="G59" s="284">
        <v>95.677567455782835</v>
      </c>
    </row>
    <row r="60" spans="1:7" ht="12.75" customHeight="1" x14ac:dyDescent="0.2">
      <c r="A60" s="101" t="s">
        <v>280</v>
      </c>
      <c r="C60" s="378">
        <v>1352310318</v>
      </c>
      <c r="D60" s="381">
        <v>17.609577072894471</v>
      </c>
      <c r="E60" s="378">
        <v>1472976800</v>
      </c>
      <c r="F60" s="381">
        <v>14.666656228383419</v>
      </c>
      <c r="G60" s="381">
        <v>8.9229876008385229</v>
      </c>
    </row>
    <row r="61" spans="1:7" ht="12.75" customHeight="1" x14ac:dyDescent="0.2">
      <c r="B61" s="17" t="s">
        <v>281</v>
      </c>
      <c r="C61" s="276">
        <v>609210325</v>
      </c>
      <c r="D61" s="284">
        <v>7.9330431994016557</v>
      </c>
      <c r="E61" s="276">
        <v>667049957</v>
      </c>
      <c r="F61" s="284">
        <v>6.6419188723657712</v>
      </c>
      <c r="G61" s="284">
        <v>9.4941975909551424</v>
      </c>
    </row>
    <row r="62" spans="1:7" ht="12.75" customHeight="1" x14ac:dyDescent="0.2">
      <c r="B62" s="17" t="s">
        <v>282</v>
      </c>
      <c r="C62" s="277">
        <v>232104506</v>
      </c>
      <c r="D62" s="284">
        <v>3.0224291961463075</v>
      </c>
      <c r="E62" s="277">
        <v>295111793</v>
      </c>
      <c r="F62" s="284">
        <v>2.9384734483753228</v>
      </c>
      <c r="G62" s="284">
        <v>27.146085220766892</v>
      </c>
    </row>
    <row r="63" spans="1:7" ht="12.75" customHeight="1" x14ac:dyDescent="0.2">
      <c r="B63" s="17" t="s">
        <v>283</v>
      </c>
      <c r="C63" s="277">
        <v>91394757</v>
      </c>
      <c r="D63" s="284">
        <v>1.1901284757112691</v>
      </c>
      <c r="E63" s="277">
        <v>74197248</v>
      </c>
      <c r="F63" s="284">
        <v>0.73879339410376943</v>
      </c>
      <c r="G63" s="284">
        <v>-18.816734749893804</v>
      </c>
    </row>
    <row r="64" spans="1:7" ht="12.75" customHeight="1" x14ac:dyDescent="0.2">
      <c r="B64" s="17" t="s">
        <v>284</v>
      </c>
      <c r="C64" s="277">
        <v>285711062</v>
      </c>
      <c r="D64" s="284">
        <v>3.7204855275440791</v>
      </c>
      <c r="E64" s="277">
        <v>297740916</v>
      </c>
      <c r="F64" s="284">
        <v>2.9646520298866785</v>
      </c>
      <c r="G64" s="284">
        <v>4.210496407030961</v>
      </c>
    </row>
    <row r="65" spans="1:23" ht="12.75" customHeight="1" x14ac:dyDescent="0.2">
      <c r="B65" s="17" t="s">
        <v>285</v>
      </c>
      <c r="C65" s="276">
        <v>743099993</v>
      </c>
      <c r="D65" s="284">
        <v>9.6765338734928168</v>
      </c>
      <c r="E65" s="276">
        <v>805926843</v>
      </c>
      <c r="F65" s="284">
        <v>8.0247373560176474</v>
      </c>
      <c r="G65" s="284">
        <v>8.4546966211584937</v>
      </c>
    </row>
    <row r="66" spans="1:23" ht="12.75" customHeight="1" x14ac:dyDescent="0.2">
      <c r="B66" s="17" t="s">
        <v>286</v>
      </c>
      <c r="C66" s="276">
        <v>671600856</v>
      </c>
      <c r="D66" s="284">
        <v>8.7454831029056024</v>
      </c>
      <c r="E66" s="276">
        <v>741174752</v>
      </c>
      <c r="F66" s="284">
        <v>7.3799908408206676</v>
      </c>
      <c r="G66" s="284">
        <v>10.359411453757884</v>
      </c>
    </row>
    <row r="67" spans="1:23" ht="12.75" customHeight="1" x14ac:dyDescent="0.2">
      <c r="B67" s="106" t="s">
        <v>287</v>
      </c>
      <c r="C67" s="277">
        <v>100220030</v>
      </c>
      <c r="D67" s="284">
        <v>1.3050498240247814</v>
      </c>
      <c r="E67" s="277">
        <v>106061710</v>
      </c>
      <c r="F67" s="284">
        <v>1.0560727362199431</v>
      </c>
      <c r="G67" s="284">
        <v>5.8288547708477036</v>
      </c>
    </row>
    <row r="68" spans="1:23" ht="12.75" customHeight="1" x14ac:dyDescent="0.2">
      <c r="B68" s="106" t="s">
        <v>288</v>
      </c>
      <c r="C68" s="277">
        <v>44778117</v>
      </c>
      <c r="D68" s="284">
        <v>0.58309375591896218</v>
      </c>
      <c r="E68" s="277">
        <v>43558559</v>
      </c>
      <c r="F68" s="284">
        <v>0.43371926201197231</v>
      </c>
      <c r="G68" s="284">
        <v>-2.723558027239064</v>
      </c>
    </row>
    <row r="69" spans="1:23" ht="12.75" customHeight="1" x14ac:dyDescent="0.2">
      <c r="B69" s="106" t="s">
        <v>289</v>
      </c>
      <c r="C69" s="277">
        <v>77210891</v>
      </c>
      <c r="D69" s="284">
        <v>1.0054283531180999</v>
      </c>
      <c r="E69" s="277">
        <v>81617866</v>
      </c>
      <c r="F69" s="284">
        <v>0.81268162724373072</v>
      </c>
      <c r="G69" s="284">
        <v>5.7077116232216518</v>
      </c>
    </row>
    <row r="70" spans="1:23" ht="12.75" customHeight="1" x14ac:dyDescent="0.2">
      <c r="B70" s="106" t="s">
        <v>290</v>
      </c>
      <c r="C70" s="277">
        <v>96055777</v>
      </c>
      <c r="D70" s="284">
        <v>1.2508235616215007</v>
      </c>
      <c r="E70" s="277">
        <v>123817477</v>
      </c>
      <c r="F70" s="284">
        <v>1.2328696353023147</v>
      </c>
      <c r="G70" s="284">
        <v>28.901645342996911</v>
      </c>
    </row>
    <row r="71" spans="1:23" ht="12.75" customHeight="1" x14ac:dyDescent="0.2">
      <c r="B71" s="106" t="s">
        <v>256</v>
      </c>
      <c r="C71" s="277">
        <v>353336041</v>
      </c>
      <c r="D71" s="284">
        <v>4.601087608222258</v>
      </c>
      <c r="E71" s="277">
        <v>386119140</v>
      </c>
      <c r="F71" s="284">
        <v>3.844647580042706</v>
      </c>
      <c r="G71" s="284">
        <v>9.2781644655377793</v>
      </c>
    </row>
    <row r="72" spans="1:23" ht="12.75" customHeight="1" x14ac:dyDescent="0.2">
      <c r="B72" s="17" t="s">
        <v>291</v>
      </c>
      <c r="C72" s="277">
        <v>26240190</v>
      </c>
      <c r="D72" s="284">
        <v>0.34169572032533641</v>
      </c>
      <c r="E72" s="277">
        <v>28331240</v>
      </c>
      <c r="F72" s="284">
        <v>0.28209850800353775</v>
      </c>
      <c r="G72" s="284">
        <v>7.9688828472659692</v>
      </c>
    </row>
    <row r="73" spans="1:23" ht="12.75" customHeight="1" x14ac:dyDescent="0.2">
      <c r="B73" s="17" t="s">
        <v>292</v>
      </c>
      <c r="C73" s="277">
        <v>45258947</v>
      </c>
      <c r="D73" s="284">
        <v>0.58935505026187784</v>
      </c>
      <c r="E73" s="277">
        <v>36420851</v>
      </c>
      <c r="F73" s="284">
        <v>0.36264800719344287</v>
      </c>
      <c r="G73" s="284">
        <v>-19.527842748970716</v>
      </c>
    </row>
    <row r="74" spans="1:23" ht="12.75" customHeight="1" x14ac:dyDescent="0.2">
      <c r="A74" s="101" t="s">
        <v>156</v>
      </c>
      <c r="C74" s="378">
        <v>76560820</v>
      </c>
      <c r="D74" s="381">
        <v>0.9969632284902824</v>
      </c>
      <c r="E74" s="378">
        <v>84941605</v>
      </c>
      <c r="F74" s="381">
        <v>0.84577660695140211</v>
      </c>
      <c r="G74" s="381">
        <v>10.946571627628858</v>
      </c>
    </row>
    <row r="75" spans="1:23" ht="12.75" customHeight="1" x14ac:dyDescent="0.2">
      <c r="B75" s="17" t="s">
        <v>293</v>
      </c>
      <c r="C75" s="277">
        <v>47752895</v>
      </c>
      <c r="D75" s="284">
        <v>0.62183085772797975</v>
      </c>
      <c r="E75" s="277">
        <v>52303363</v>
      </c>
      <c r="F75" s="284">
        <v>0.52079261853231418</v>
      </c>
      <c r="G75" s="284">
        <v>9.5291981774089312</v>
      </c>
    </row>
    <row r="76" spans="1:23" ht="12.75" customHeight="1" x14ac:dyDescent="0.2">
      <c r="A76" s="108"/>
      <c r="B76" s="108" t="s">
        <v>87</v>
      </c>
      <c r="C76" s="380">
        <v>28807925</v>
      </c>
      <c r="D76" s="382">
        <v>0.37513237076230271</v>
      </c>
      <c r="E76" s="380">
        <v>32638242</v>
      </c>
      <c r="F76" s="382">
        <v>0.32498398841908799</v>
      </c>
      <c r="G76" s="382">
        <v>13.296053082615286</v>
      </c>
    </row>
    <row r="77" spans="1:23" ht="12.75" customHeight="1" x14ac:dyDescent="0.2">
      <c r="E77" s="110"/>
    </row>
    <row r="78" spans="1:23" s="6" customFormat="1" ht="12.75" customHeight="1" x14ac:dyDescent="0.2">
      <c r="A78" s="6" t="s">
        <v>186</v>
      </c>
      <c r="B78" s="15"/>
      <c r="C78" s="287"/>
      <c r="E78" s="292"/>
      <c r="G78" s="333"/>
    </row>
    <row r="79" spans="1:23" s="6" customFormat="1" ht="12.75" customHeight="1" x14ac:dyDescent="0.2">
      <c r="A79" s="4" t="s">
        <v>159</v>
      </c>
      <c r="B79" s="6" t="s">
        <v>373</v>
      </c>
      <c r="C79" s="140"/>
      <c r="E79" s="140"/>
      <c r="G79" s="333"/>
    </row>
    <row r="80" spans="1:23" s="6" customFormat="1" ht="12.75" customHeight="1" x14ac:dyDescent="0.2">
      <c r="A80" s="4" t="s">
        <v>160</v>
      </c>
      <c r="B80" s="15" t="s">
        <v>342</v>
      </c>
      <c r="C80" s="143"/>
      <c r="D80" s="129"/>
      <c r="E80" s="143"/>
      <c r="F80" s="129"/>
      <c r="G80" s="242"/>
      <c r="H80" s="129"/>
      <c r="I80" s="129"/>
      <c r="J80" s="129"/>
      <c r="K80" s="129"/>
      <c r="L80" s="129"/>
      <c r="M80" s="129"/>
      <c r="N80" s="129"/>
      <c r="O80" s="129"/>
      <c r="P80" s="129"/>
      <c r="Q80" s="129"/>
      <c r="R80" s="129"/>
      <c r="S80" s="129"/>
      <c r="T80" s="129"/>
      <c r="U80" s="129"/>
      <c r="V80" s="129"/>
      <c r="W80" s="129"/>
    </row>
    <row r="81" spans="1:23" s="6" customFormat="1" ht="12" x14ac:dyDescent="0.2">
      <c r="A81" s="141" t="s">
        <v>335</v>
      </c>
      <c r="B81" s="6" t="s">
        <v>345</v>
      </c>
      <c r="C81" s="143"/>
      <c r="D81" s="129"/>
      <c r="E81" s="143"/>
      <c r="F81" s="129"/>
      <c r="G81" s="242"/>
      <c r="H81" s="129"/>
      <c r="I81" s="129"/>
      <c r="J81" s="129"/>
      <c r="K81" s="129"/>
      <c r="L81" s="129"/>
      <c r="M81" s="129"/>
      <c r="N81" s="129"/>
      <c r="O81" s="129"/>
      <c r="P81" s="129"/>
      <c r="Q81" s="129"/>
      <c r="R81" s="129"/>
      <c r="S81" s="129"/>
      <c r="T81" s="129"/>
      <c r="U81" s="129"/>
      <c r="V81" s="129"/>
      <c r="W81" s="129"/>
    </row>
    <row r="82" spans="1:23" s="6" customFormat="1" ht="12" x14ac:dyDescent="0.2">
      <c r="A82" s="141" t="s">
        <v>98</v>
      </c>
      <c r="B82" s="6" t="s">
        <v>99</v>
      </c>
      <c r="C82" s="287"/>
      <c r="E82" s="292"/>
      <c r="G82" s="333"/>
    </row>
    <row r="83" spans="1:23" s="6" customFormat="1" ht="12" x14ac:dyDescent="0.2">
      <c r="A83" s="6" t="s">
        <v>320</v>
      </c>
      <c r="E83" s="130"/>
    </row>
  </sheetData>
  <mergeCells count="11">
    <mergeCell ref="A7:G7"/>
    <mergeCell ref="A10:B12"/>
    <mergeCell ref="E10:F10"/>
    <mergeCell ref="C10:D10"/>
    <mergeCell ref="G10:G11"/>
    <mergeCell ref="A8:G8"/>
    <mergeCell ref="A1:G1"/>
    <mergeCell ref="A2:G2"/>
    <mergeCell ref="A3:G3"/>
    <mergeCell ref="A4:G4"/>
    <mergeCell ref="A6:G6"/>
  </mergeCells>
  <printOptions horizontalCentered="1"/>
  <pageMargins left="0.75" right="0.75" top="1" bottom="1" header="0.5" footer="0.5"/>
  <pageSetup paperSize="14" scale="7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0D27D-F53A-4E0A-83BE-6A9F7654C783}">
  <dimension ref="A1:N38"/>
  <sheetViews>
    <sheetView zoomScale="70" zoomScaleNormal="70" workbookViewId="0">
      <selection activeCell="Q14" sqref="Q14"/>
    </sheetView>
  </sheetViews>
  <sheetFormatPr defaultRowHeight="15" x14ac:dyDescent="0.25"/>
  <cols>
    <col min="1" max="1" width="6" customWidth="1"/>
    <col min="2" max="2" width="20.5703125" customWidth="1"/>
    <col min="3" max="3" width="12" bestFit="1" customWidth="1"/>
    <col min="4" max="6" width="10.7109375" customWidth="1"/>
    <col min="7" max="7" width="11.140625" bestFit="1" customWidth="1"/>
    <col min="8" max="10" width="10.7109375" customWidth="1"/>
    <col min="11" max="11" width="11.140625" bestFit="1" customWidth="1"/>
    <col min="12" max="14" width="10.7109375" customWidth="1"/>
  </cols>
  <sheetData>
    <row r="1" spans="1:14" x14ac:dyDescent="0.25">
      <c r="A1" s="2"/>
      <c r="B1" s="463" t="s">
        <v>0</v>
      </c>
      <c r="C1" s="463"/>
      <c r="D1" s="463"/>
      <c r="E1" s="463"/>
      <c r="F1" s="463"/>
      <c r="G1" s="463"/>
      <c r="H1" s="463"/>
      <c r="I1" s="463"/>
      <c r="J1" s="463"/>
      <c r="K1" s="463"/>
      <c r="L1" s="463"/>
      <c r="M1" s="463"/>
      <c r="N1" s="463"/>
    </row>
    <row r="2" spans="1:14" x14ac:dyDescent="0.25">
      <c r="A2" s="2"/>
      <c r="B2" s="463" t="s">
        <v>1</v>
      </c>
      <c r="C2" s="463"/>
      <c r="D2" s="463"/>
      <c r="E2" s="463"/>
      <c r="F2" s="463"/>
      <c r="G2" s="463"/>
      <c r="H2" s="463"/>
      <c r="I2" s="463"/>
      <c r="J2" s="463"/>
      <c r="K2" s="463"/>
      <c r="L2" s="463"/>
      <c r="M2" s="463"/>
      <c r="N2" s="463"/>
    </row>
    <row r="3" spans="1:14" x14ac:dyDescent="0.25">
      <c r="A3" s="2"/>
      <c r="B3" s="463" t="s">
        <v>302</v>
      </c>
      <c r="C3" s="463"/>
      <c r="D3" s="463"/>
      <c r="E3" s="463"/>
      <c r="F3" s="463"/>
      <c r="G3" s="463"/>
      <c r="H3" s="463"/>
      <c r="I3" s="463"/>
      <c r="J3" s="463"/>
      <c r="K3" s="463"/>
      <c r="L3" s="463"/>
      <c r="M3" s="463"/>
      <c r="N3" s="463"/>
    </row>
    <row r="4" spans="1:14" x14ac:dyDescent="0.25">
      <c r="A4" s="2"/>
      <c r="B4" s="463" t="s">
        <v>2</v>
      </c>
      <c r="C4" s="463"/>
      <c r="D4" s="463"/>
      <c r="E4" s="463"/>
      <c r="F4" s="463"/>
      <c r="G4" s="463"/>
      <c r="H4" s="463"/>
      <c r="I4" s="463"/>
      <c r="J4" s="463"/>
      <c r="K4" s="463"/>
      <c r="L4" s="463"/>
      <c r="M4" s="463"/>
      <c r="N4" s="463"/>
    </row>
    <row r="5" spans="1:14" x14ac:dyDescent="0.25">
      <c r="A5" s="2"/>
      <c r="B5" s="7"/>
      <c r="C5" s="7"/>
      <c r="D5" s="8"/>
      <c r="E5" s="7"/>
      <c r="F5" s="8"/>
      <c r="G5" s="12"/>
      <c r="H5" s="63"/>
      <c r="I5" s="2"/>
      <c r="J5" s="2"/>
      <c r="K5" s="2"/>
      <c r="L5" s="2"/>
      <c r="M5" s="2"/>
      <c r="N5" s="2"/>
    </row>
    <row r="6" spans="1:14" x14ac:dyDescent="0.25">
      <c r="A6" s="475" t="s">
        <v>380</v>
      </c>
      <c r="B6" s="475"/>
      <c r="C6" s="475"/>
      <c r="D6" s="475"/>
      <c r="E6" s="475"/>
      <c r="F6" s="475"/>
      <c r="G6" s="475"/>
      <c r="H6" s="475"/>
      <c r="I6" s="475"/>
      <c r="J6" s="475"/>
      <c r="K6" s="475"/>
      <c r="L6" s="475"/>
      <c r="M6" s="475"/>
      <c r="N6" s="475"/>
    </row>
    <row r="7" spans="1:14" x14ac:dyDescent="0.25">
      <c r="A7" s="475" t="s">
        <v>324</v>
      </c>
      <c r="B7" s="475"/>
      <c r="C7" s="475"/>
      <c r="D7" s="475"/>
      <c r="E7" s="475"/>
      <c r="F7" s="475"/>
      <c r="G7" s="475"/>
      <c r="H7" s="475"/>
      <c r="I7" s="475"/>
      <c r="J7" s="475"/>
      <c r="K7" s="475"/>
      <c r="L7" s="475"/>
      <c r="M7" s="475"/>
      <c r="N7" s="475"/>
    </row>
    <row r="8" spans="1:14" x14ac:dyDescent="0.25">
      <c r="A8" s="383"/>
      <c r="B8" s="383"/>
      <c r="C8" s="298"/>
      <c r="D8" s="298"/>
      <c r="E8" s="298"/>
      <c r="F8" s="298"/>
      <c r="G8" s="298"/>
      <c r="H8" s="298"/>
      <c r="I8" s="298"/>
      <c r="J8" s="298"/>
      <c r="K8" s="298"/>
      <c r="L8" s="298"/>
      <c r="M8" s="298"/>
      <c r="N8" s="298"/>
    </row>
    <row r="9" spans="1:14" ht="14.45" customHeight="1" x14ac:dyDescent="0.25">
      <c r="A9" s="470" t="s">
        <v>378</v>
      </c>
      <c r="B9" s="471"/>
      <c r="C9" s="472" t="s">
        <v>359</v>
      </c>
      <c r="D9" s="473"/>
      <c r="E9" s="473"/>
      <c r="F9" s="473"/>
      <c r="G9" s="472" t="s">
        <v>361</v>
      </c>
      <c r="H9" s="473"/>
      <c r="I9" s="473"/>
      <c r="J9" s="447"/>
      <c r="K9" s="472" t="s">
        <v>360</v>
      </c>
      <c r="L9" s="473"/>
      <c r="M9" s="473"/>
      <c r="N9" s="447"/>
    </row>
    <row r="10" spans="1:14" ht="63.75" x14ac:dyDescent="0.25">
      <c r="A10" s="470"/>
      <c r="B10" s="471"/>
      <c r="C10" s="273" t="s">
        <v>347</v>
      </c>
      <c r="D10" s="273" t="s">
        <v>326</v>
      </c>
      <c r="E10" s="301" t="s">
        <v>348</v>
      </c>
      <c r="F10" s="302" t="s">
        <v>349</v>
      </c>
      <c r="G10" s="273" t="s">
        <v>347</v>
      </c>
      <c r="H10" s="273" t="s">
        <v>326</v>
      </c>
      <c r="I10" s="301" t="s">
        <v>348</v>
      </c>
      <c r="J10" s="301" t="s">
        <v>349</v>
      </c>
      <c r="K10" s="273" t="s">
        <v>347</v>
      </c>
      <c r="L10" s="273" t="s">
        <v>326</v>
      </c>
      <c r="M10" s="301" t="s">
        <v>348</v>
      </c>
      <c r="N10" s="301" t="s">
        <v>349</v>
      </c>
    </row>
    <row r="11" spans="1:14" x14ac:dyDescent="0.25">
      <c r="A11" s="383"/>
      <c r="B11" s="383"/>
      <c r="C11" s="298"/>
      <c r="D11" s="298"/>
      <c r="E11" s="298"/>
      <c r="F11" s="298"/>
      <c r="G11" s="298"/>
      <c r="H11" s="298"/>
      <c r="I11" s="298"/>
      <c r="J11" s="298"/>
      <c r="K11" s="384"/>
      <c r="L11" s="1"/>
      <c r="M11" s="298"/>
      <c r="N11" s="298"/>
    </row>
    <row r="12" spans="1:14" s="305" customFormat="1" ht="12.75" x14ac:dyDescent="0.2">
      <c r="A12" s="305" t="s">
        <v>196</v>
      </c>
      <c r="C12" s="306">
        <v>7679402591</v>
      </c>
      <c r="D12" s="385">
        <v>100</v>
      </c>
      <c r="E12" s="385">
        <v>-1.9684058966818574</v>
      </c>
      <c r="F12" s="385">
        <v>-17.491912700361432</v>
      </c>
      <c r="G12" s="306">
        <v>10144748525</v>
      </c>
      <c r="H12" s="385">
        <v>100</v>
      </c>
      <c r="I12" s="385">
        <v>1.7409002681866736</v>
      </c>
      <c r="J12" s="385">
        <v>29.503025515104863</v>
      </c>
      <c r="K12" s="306">
        <v>10043030784</v>
      </c>
      <c r="L12" s="385">
        <v>100</v>
      </c>
      <c r="M12" s="385">
        <v>-1.0026639965429851</v>
      </c>
      <c r="N12" s="385">
        <v>30.778802973164776</v>
      </c>
    </row>
    <row r="13" spans="1:14" s="305" customFormat="1" ht="12.75" x14ac:dyDescent="0.2">
      <c r="C13" s="306"/>
      <c r="D13" s="385"/>
      <c r="E13" s="385"/>
      <c r="F13" s="385"/>
      <c r="G13" s="306"/>
      <c r="H13" s="385"/>
      <c r="I13" s="385"/>
      <c r="J13" s="385"/>
      <c r="K13" s="306"/>
      <c r="L13" s="385"/>
      <c r="M13" s="385"/>
      <c r="N13" s="385"/>
    </row>
    <row r="14" spans="1:14" s="305" customFormat="1" ht="39" customHeight="1" x14ac:dyDescent="0.2">
      <c r="A14" s="474" t="s">
        <v>350</v>
      </c>
      <c r="B14" s="474"/>
      <c r="C14" s="306">
        <v>31243648</v>
      </c>
      <c r="D14" s="307">
        <v>0.4068499812292235</v>
      </c>
      <c r="E14" s="307">
        <v>-9.8998185085518173</v>
      </c>
      <c r="F14" s="307">
        <v>47.716267723291473</v>
      </c>
      <c r="G14" s="306">
        <v>124338200</v>
      </c>
      <c r="H14" s="307">
        <v>1.2256410269174218</v>
      </c>
      <c r="I14" s="307">
        <v>66.357205317973907</v>
      </c>
      <c r="J14" s="307">
        <v>258.56550382080809</v>
      </c>
      <c r="K14" s="306">
        <v>165115273</v>
      </c>
      <c r="L14" s="307">
        <v>1.6440781328984126</v>
      </c>
      <c r="M14" s="307">
        <v>32.795289782222994</v>
      </c>
      <c r="N14" s="307">
        <v>428.47629380538405</v>
      </c>
    </row>
    <row r="15" spans="1:14" s="62" customFormat="1" ht="12.75" x14ac:dyDescent="0.2">
      <c r="B15" s="311" t="s">
        <v>351</v>
      </c>
      <c r="C15" s="308">
        <v>4967898</v>
      </c>
      <c r="D15" s="309">
        <v>15.900505600370355</v>
      </c>
      <c r="E15" s="309">
        <v>592.52702276966318</v>
      </c>
      <c r="F15" s="309">
        <v>450.79344489125265</v>
      </c>
      <c r="G15" s="308">
        <v>58426</v>
      </c>
      <c r="H15" s="309">
        <f>G15/$G$14*100</f>
        <v>4.6989581641040321E-2</v>
      </c>
      <c r="I15" s="309">
        <v>-39.97801543029145</v>
      </c>
      <c r="J15" s="309">
        <v>-91.855391589694406</v>
      </c>
      <c r="K15" s="308">
        <v>111520</v>
      </c>
      <c r="L15" s="309">
        <v>6.7540693222243584E-2</v>
      </c>
      <c r="M15" s="309">
        <v>90.873925991852929</v>
      </c>
      <c r="N15" s="309">
        <v>-97.755187405216446</v>
      </c>
    </row>
    <row r="16" spans="1:14" s="62" customFormat="1" ht="12.75" x14ac:dyDescent="0.2">
      <c r="B16" s="311" t="s">
        <v>352</v>
      </c>
      <c r="C16" s="308">
        <v>1440781</v>
      </c>
      <c r="D16" s="309">
        <v>4.6114365390366707</v>
      </c>
      <c r="E16" s="309">
        <v>-79.21577763704741</v>
      </c>
      <c r="F16" s="309">
        <v>1420.3404138571443</v>
      </c>
      <c r="G16" s="308">
        <v>233505</v>
      </c>
      <c r="H16" s="309">
        <f t="shared" ref="H16:H22" si="0">G16/$G$14*100</f>
        <v>0.1877982792094465</v>
      </c>
      <c r="I16" s="309">
        <v>-4.242362107853193</v>
      </c>
      <c r="J16" s="309">
        <v>-96.631535366678733</v>
      </c>
      <c r="K16" s="308">
        <v>3847602</v>
      </c>
      <c r="L16" s="309">
        <v>2.3302520294412741</v>
      </c>
      <c r="M16" s="309">
        <v>1547.7600051390762</v>
      </c>
      <c r="N16" s="309">
        <v>167.04974593640532</v>
      </c>
    </row>
    <row r="17" spans="1:14" s="62" customFormat="1" ht="12.75" x14ac:dyDescent="0.2">
      <c r="B17" s="311" t="s">
        <v>353</v>
      </c>
      <c r="C17" s="308">
        <v>16064087</v>
      </c>
      <c r="D17" s="309">
        <v>51.415529326152956</v>
      </c>
      <c r="E17" s="309">
        <v>-24.787945198501347</v>
      </c>
      <c r="F17" s="309">
        <v>3.9548645229025681</v>
      </c>
      <c r="G17" s="308">
        <v>15964739</v>
      </c>
      <c r="H17" s="309">
        <f t="shared" si="0"/>
        <v>12.839770078704692</v>
      </c>
      <c r="I17" s="309">
        <v>-37.590114175015977</v>
      </c>
      <c r="J17" s="309">
        <v>-25.253092531208111</v>
      </c>
      <c r="K17" s="308">
        <v>39053995</v>
      </c>
      <c r="L17" s="309">
        <v>23.652563624444358</v>
      </c>
      <c r="M17" s="309">
        <v>144.62657986453772</v>
      </c>
      <c r="N17" s="309">
        <v>143.11369205109509</v>
      </c>
    </row>
    <row r="18" spans="1:14" s="62" customFormat="1" ht="12.75" x14ac:dyDescent="0.2">
      <c r="B18" s="311" t="s">
        <v>354</v>
      </c>
      <c r="C18" s="308">
        <v>1278660</v>
      </c>
      <c r="D18" s="309">
        <v>4.0925438668365492</v>
      </c>
      <c r="E18" s="309">
        <v>18.381948572095162</v>
      </c>
      <c r="F18" s="309">
        <v>-51.498411046281831</v>
      </c>
      <c r="G18" s="308">
        <v>502767</v>
      </c>
      <c r="H18" s="309">
        <f t="shared" si="0"/>
        <v>0.40435441400953204</v>
      </c>
      <c r="I18" s="309">
        <v>-30.033454776212043</v>
      </c>
      <c r="J18" s="309">
        <v>-53.452413356367941</v>
      </c>
      <c r="K18" s="308">
        <v>2116987</v>
      </c>
      <c r="L18" s="309">
        <v>1.2821266994483302</v>
      </c>
      <c r="M18" s="309">
        <v>321.06721403751635</v>
      </c>
      <c r="N18" s="309">
        <v>65.562933070558245</v>
      </c>
    </row>
    <row r="19" spans="1:14" s="62" customFormat="1" ht="12.75" x14ac:dyDescent="0.2">
      <c r="B19" s="311" t="s">
        <v>355</v>
      </c>
      <c r="C19" s="308">
        <v>395438</v>
      </c>
      <c r="D19" s="309">
        <v>1.2656588628831051</v>
      </c>
      <c r="E19" s="309">
        <v>13.395368843644695</v>
      </c>
      <c r="F19" s="309">
        <v>8.9673074379436493</v>
      </c>
      <c r="G19" s="308">
        <v>115874</v>
      </c>
      <c r="H19" s="309">
        <f t="shared" si="0"/>
        <v>9.3192598895592824E-2</v>
      </c>
      <c r="I19" s="309">
        <v>-83.411712326904109</v>
      </c>
      <c r="J19" s="309">
        <v>-66.772098358305257</v>
      </c>
      <c r="K19" s="308">
        <v>158629</v>
      </c>
      <c r="L19" s="309">
        <v>9.6071669881198696E-2</v>
      </c>
      <c r="M19" s="309">
        <v>36.897837306039328</v>
      </c>
      <c r="N19" s="309">
        <v>-59.885241175607803</v>
      </c>
    </row>
    <row r="20" spans="1:14" s="62" customFormat="1" ht="12.75" x14ac:dyDescent="0.2">
      <c r="B20" s="311" t="s">
        <v>356</v>
      </c>
      <c r="C20" s="308">
        <v>2338978</v>
      </c>
      <c r="D20" s="309">
        <v>7.4862512853812717</v>
      </c>
      <c r="E20" s="309">
        <v>88.078796027069444</v>
      </c>
      <c r="F20" s="309">
        <v>1732.049815931699</v>
      </c>
      <c r="G20" s="308">
        <v>1189072</v>
      </c>
      <c r="H20" s="309">
        <f t="shared" si="0"/>
        <v>0.9563207445499452</v>
      </c>
      <c r="I20" s="309">
        <v>-30.354310508423744</v>
      </c>
      <c r="J20" s="309">
        <v>-4.385919769446522</v>
      </c>
      <c r="K20" s="308">
        <v>1044706</v>
      </c>
      <c r="L20" s="309">
        <v>0.6327131227890711</v>
      </c>
      <c r="M20" s="309">
        <v>-12.141064628550669</v>
      </c>
      <c r="N20" s="309">
        <v>-55.334936882689789</v>
      </c>
    </row>
    <row r="21" spans="1:14" s="62" customFormat="1" ht="12.75" x14ac:dyDescent="0.2">
      <c r="B21" s="311" t="s">
        <v>357</v>
      </c>
      <c r="C21" s="308">
        <v>4757806</v>
      </c>
      <c r="D21" s="309">
        <v>15.228074519339099</v>
      </c>
      <c r="E21" s="309">
        <v>58.791069423696406</v>
      </c>
      <c r="F21" s="309">
        <v>202.16618420567954</v>
      </c>
      <c r="G21" s="308">
        <v>2073223</v>
      </c>
      <c r="H21" s="309">
        <f t="shared" si="0"/>
        <v>1.6674063159994275</v>
      </c>
      <c r="I21" s="309">
        <v>-5.8958338534302541</v>
      </c>
      <c r="J21" s="309">
        <v>-30.806489940152215</v>
      </c>
      <c r="K21" s="308">
        <v>2281417</v>
      </c>
      <c r="L21" s="309">
        <v>1.3817116724265719</v>
      </c>
      <c r="M21" s="309">
        <v>10.042045645837415</v>
      </c>
      <c r="N21" s="309">
        <v>-52.048969630119423</v>
      </c>
    </row>
    <row r="22" spans="1:14" s="62" customFormat="1" ht="14.25" x14ac:dyDescent="0.2">
      <c r="B22" s="311" t="s">
        <v>381</v>
      </c>
      <c r="C22" s="312" t="s">
        <v>159</v>
      </c>
      <c r="D22" s="386" t="s">
        <v>160</v>
      </c>
      <c r="E22" s="386" t="s">
        <v>160</v>
      </c>
      <c r="F22" s="386" t="s">
        <v>160</v>
      </c>
      <c r="G22" s="308">
        <v>104200594</v>
      </c>
      <c r="H22" s="309">
        <f t="shared" si="0"/>
        <v>83.804167986990322</v>
      </c>
      <c r="I22" s="309">
        <v>139.5829027993332</v>
      </c>
      <c r="J22" s="386" t="s">
        <v>160</v>
      </c>
      <c r="K22" s="308">
        <v>116500417</v>
      </c>
      <c r="L22" s="309">
        <v>70.55702048834695</v>
      </c>
      <c r="M22" s="313">
        <v>11.803985493595182</v>
      </c>
      <c r="N22" s="386" t="s">
        <v>160</v>
      </c>
    </row>
    <row r="23" spans="1:14" x14ac:dyDescent="0.25">
      <c r="A23" s="387"/>
      <c r="B23" s="387"/>
      <c r="C23" s="314"/>
      <c r="D23" s="314"/>
      <c r="E23" s="314"/>
      <c r="F23" s="314"/>
      <c r="G23" s="314"/>
      <c r="H23" s="314"/>
      <c r="I23" s="314"/>
      <c r="J23" s="314"/>
      <c r="K23" s="314"/>
      <c r="L23" s="314"/>
      <c r="M23" s="314"/>
      <c r="N23" s="314"/>
    </row>
    <row r="24" spans="1:14" x14ac:dyDescent="0.25">
      <c r="A24" s="383"/>
      <c r="B24" s="383"/>
      <c r="C24" s="298"/>
      <c r="D24" s="298"/>
      <c r="E24" s="298"/>
      <c r="F24" s="298"/>
      <c r="G24" s="298"/>
      <c r="H24" s="298"/>
      <c r="I24" s="298"/>
      <c r="J24" s="298"/>
      <c r="K24" s="298"/>
      <c r="L24" s="298"/>
      <c r="M24" s="298"/>
      <c r="N24" s="298"/>
    </row>
    <row r="25" spans="1:14" s="388" customFormat="1" ht="12.75" x14ac:dyDescent="0.2">
      <c r="A25" s="6" t="s">
        <v>186</v>
      </c>
      <c r="B25" s="15"/>
      <c r="C25" s="287"/>
      <c r="D25" s="6"/>
      <c r="E25" s="292"/>
      <c r="F25" s="6"/>
      <c r="G25" s="333"/>
      <c r="H25" s="6"/>
      <c r="I25" s="309"/>
      <c r="J25" s="309"/>
      <c r="K25" s="309"/>
      <c r="L25" s="6"/>
      <c r="M25" s="6"/>
      <c r="N25" s="6"/>
    </row>
    <row r="26" spans="1:14" s="388" customFormat="1" ht="12.75" x14ac:dyDescent="0.2">
      <c r="A26" s="4" t="s">
        <v>159</v>
      </c>
      <c r="B26" s="6" t="s">
        <v>373</v>
      </c>
      <c r="C26" s="6"/>
      <c r="D26" s="287"/>
      <c r="E26" s="6"/>
      <c r="F26" s="292"/>
      <c r="G26" s="293"/>
      <c r="H26" s="294"/>
      <c r="I26" s="309"/>
      <c r="J26" s="309"/>
      <c r="K26" s="309"/>
      <c r="L26" s="6"/>
      <c r="M26" s="6"/>
      <c r="N26" s="6"/>
    </row>
    <row r="27" spans="1:14" s="388" customFormat="1" ht="12.75" x14ac:dyDescent="0.2">
      <c r="A27" s="4" t="s">
        <v>160</v>
      </c>
      <c r="B27" s="15" t="s">
        <v>342</v>
      </c>
      <c r="C27" s="143"/>
      <c r="D27" s="129"/>
      <c r="E27" s="143"/>
      <c r="F27" s="129"/>
      <c r="G27" s="242"/>
      <c r="H27" s="129"/>
      <c r="I27" s="309"/>
      <c r="J27" s="309"/>
      <c r="K27" s="309"/>
      <c r="L27" s="6"/>
      <c r="M27" s="6"/>
      <c r="N27" s="6"/>
    </row>
    <row r="28" spans="1:14" s="6" customFormat="1" ht="12.75" customHeight="1" x14ac:dyDescent="0.2">
      <c r="A28" s="141" t="s">
        <v>335</v>
      </c>
      <c r="B28" s="6" t="s">
        <v>345</v>
      </c>
      <c r="C28" s="143"/>
      <c r="D28" s="129"/>
      <c r="E28" s="143"/>
      <c r="F28" s="287"/>
      <c r="H28" s="288"/>
      <c r="I28" s="289"/>
      <c r="J28" s="291"/>
    </row>
    <row r="29" spans="1:14" s="388" customFormat="1" ht="12.75" x14ac:dyDescent="0.2">
      <c r="A29" s="141" t="s">
        <v>98</v>
      </c>
      <c r="B29" s="6" t="s">
        <v>99</v>
      </c>
      <c r="C29" s="287"/>
      <c r="D29" s="6"/>
      <c r="E29" s="292"/>
      <c r="F29" s="6"/>
      <c r="G29" s="333"/>
      <c r="H29" s="6"/>
      <c r="I29" s="309"/>
      <c r="J29" s="309"/>
      <c r="K29" s="309"/>
      <c r="L29" s="6"/>
      <c r="M29" s="6"/>
      <c r="N29" s="6"/>
    </row>
    <row r="30" spans="1:14" s="388" customFormat="1" ht="12" x14ac:dyDescent="0.2">
      <c r="A30" s="4" t="s">
        <v>100</v>
      </c>
      <c r="B30" s="6" t="s">
        <v>101</v>
      </c>
      <c r="C30" s="287"/>
      <c r="D30" s="6"/>
      <c r="E30" s="287"/>
      <c r="F30" s="6"/>
      <c r="G30" s="333"/>
      <c r="H30" s="6"/>
      <c r="I30" s="6"/>
      <c r="J30" s="6"/>
      <c r="K30" s="6"/>
      <c r="L30" s="6"/>
      <c r="M30" s="6"/>
      <c r="N30" s="6"/>
    </row>
    <row r="31" spans="1:14" s="391" customFormat="1" ht="12" x14ac:dyDescent="0.2">
      <c r="A31" s="389" t="s">
        <v>162</v>
      </c>
      <c r="B31" s="390" t="s">
        <v>379</v>
      </c>
      <c r="C31" s="287"/>
      <c r="D31" s="6"/>
      <c r="E31" s="287"/>
      <c r="F31" s="6"/>
      <c r="G31" s="333"/>
      <c r="H31" s="6"/>
      <c r="I31" s="6"/>
      <c r="J31" s="6"/>
      <c r="K31" s="6"/>
      <c r="L31" s="6"/>
      <c r="M31" s="6"/>
      <c r="N31" s="6"/>
    </row>
    <row r="32" spans="1:14" s="388" customFormat="1" ht="12" x14ac:dyDescent="0.2">
      <c r="A32" s="6" t="s">
        <v>320</v>
      </c>
      <c r="B32" s="6"/>
      <c r="C32" s="6"/>
      <c r="D32" s="6"/>
      <c r="E32" s="130"/>
      <c r="F32" s="6"/>
      <c r="G32" s="6"/>
      <c r="H32" s="6"/>
      <c r="I32" s="6"/>
      <c r="J32" s="6"/>
      <c r="K32" s="6"/>
      <c r="L32" s="6"/>
      <c r="M32" s="6"/>
      <c r="N32" s="6"/>
    </row>
    <row r="34" spans="2:2" x14ac:dyDescent="0.25">
      <c r="B34" s="392"/>
    </row>
    <row r="35" spans="2:2" s="394" customFormat="1" ht="15.75" x14ac:dyDescent="0.25">
      <c r="B35" s="393"/>
    </row>
    <row r="36" spans="2:2" s="395" customFormat="1" x14ac:dyDescent="0.25"/>
    <row r="37" spans="2:2" s="395" customFormat="1" x14ac:dyDescent="0.25"/>
    <row r="38" spans="2:2" s="395" customFormat="1" x14ac:dyDescent="0.25">
      <c r="B38" s="396"/>
    </row>
  </sheetData>
  <mergeCells count="11">
    <mergeCell ref="A7:N7"/>
    <mergeCell ref="B1:N1"/>
    <mergeCell ref="B2:N2"/>
    <mergeCell ref="B3:N3"/>
    <mergeCell ref="B4:N4"/>
    <mergeCell ref="A6:N6"/>
    <mergeCell ref="A9:B10"/>
    <mergeCell ref="C9:F9"/>
    <mergeCell ref="G9:J9"/>
    <mergeCell ref="K9:N9"/>
    <mergeCell ref="A14:B1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37FB0-0BFF-4CF4-AE9B-66EE4E7B7819}">
  <sheetPr>
    <pageSetUpPr fitToPage="1"/>
  </sheetPr>
  <dimension ref="A1:T83"/>
  <sheetViews>
    <sheetView topLeftCell="A3" zoomScale="115" zoomScaleNormal="115" workbookViewId="0">
      <selection activeCell="A79" sqref="A79:XFD83"/>
    </sheetView>
  </sheetViews>
  <sheetFormatPr defaultColWidth="9.140625" defaultRowHeight="12.75" x14ac:dyDescent="0.2"/>
  <cols>
    <col min="1" max="1" width="2.7109375" style="17" customWidth="1"/>
    <col min="2" max="2" width="35.85546875" style="17" customWidth="1"/>
    <col min="3" max="4" width="20.28515625" style="109" customWidth="1"/>
    <col min="5" max="5" width="12.7109375" style="89" customWidth="1"/>
    <col min="6" max="6" width="9.140625" style="17"/>
    <col min="7" max="7" width="0" style="17" hidden="1" customWidth="1"/>
    <col min="8" max="16384" width="9.140625" style="17"/>
  </cols>
  <sheetData>
    <row r="1" spans="1:9" s="2" customFormat="1" x14ac:dyDescent="0.2">
      <c r="A1" s="463" t="s">
        <v>0</v>
      </c>
      <c r="B1" s="463"/>
      <c r="C1" s="463"/>
      <c r="D1" s="463"/>
      <c r="E1" s="463"/>
      <c r="F1" s="7"/>
      <c r="G1" s="7"/>
      <c r="H1" s="7"/>
      <c r="I1" s="7"/>
    </row>
    <row r="2" spans="1:9" s="2" customFormat="1" x14ac:dyDescent="0.2">
      <c r="A2" s="463" t="s">
        <v>1</v>
      </c>
      <c r="B2" s="463"/>
      <c r="C2" s="463"/>
      <c r="D2" s="463"/>
      <c r="E2" s="463"/>
      <c r="F2" s="7"/>
      <c r="G2" s="7"/>
      <c r="H2" s="7"/>
      <c r="I2" s="7"/>
    </row>
    <row r="3" spans="1:9" s="2" customFormat="1" x14ac:dyDescent="0.2">
      <c r="A3" s="463" t="s">
        <v>302</v>
      </c>
      <c r="B3" s="463"/>
      <c r="C3" s="463"/>
      <c r="D3" s="463"/>
      <c r="E3" s="463"/>
      <c r="F3" s="7"/>
      <c r="G3" s="7"/>
      <c r="H3" s="7"/>
      <c r="I3" s="7"/>
    </row>
    <row r="4" spans="1:9" s="2" customFormat="1" x14ac:dyDescent="0.2">
      <c r="A4" s="463" t="s">
        <v>2</v>
      </c>
      <c r="B4" s="463"/>
      <c r="C4" s="463"/>
      <c r="D4" s="463"/>
      <c r="E4" s="463"/>
      <c r="F4" s="7"/>
      <c r="G4" s="7"/>
      <c r="H4" s="7"/>
      <c r="I4" s="7"/>
    </row>
    <row r="5" spans="1:9" s="73" customFormat="1" x14ac:dyDescent="0.2">
      <c r="A5" s="7"/>
      <c r="B5" s="7"/>
      <c r="C5" s="8"/>
      <c r="D5" s="91"/>
      <c r="E5" s="92"/>
    </row>
    <row r="6" spans="1:9" s="2" customFormat="1" x14ac:dyDescent="0.2">
      <c r="A6" s="496" t="s">
        <v>382</v>
      </c>
      <c r="B6" s="453"/>
      <c r="C6" s="453"/>
      <c r="D6" s="453"/>
      <c r="E6" s="453"/>
    </row>
    <row r="7" spans="1:9" s="2" customFormat="1" ht="14.25" x14ac:dyDescent="0.2">
      <c r="A7" s="463" t="s">
        <v>338</v>
      </c>
      <c r="B7" s="463"/>
      <c r="C7" s="463"/>
      <c r="D7" s="463"/>
      <c r="E7" s="463"/>
    </row>
    <row r="8" spans="1:9" s="93" customFormat="1" x14ac:dyDescent="0.2">
      <c r="A8" s="463" t="s">
        <v>324</v>
      </c>
      <c r="B8" s="463"/>
      <c r="C8" s="463"/>
      <c r="D8" s="463"/>
      <c r="E8" s="463"/>
    </row>
    <row r="9" spans="1:9" x14ac:dyDescent="0.2">
      <c r="A9" s="10"/>
      <c r="B9" s="10"/>
      <c r="C9" s="91"/>
      <c r="D9" s="91"/>
      <c r="E9" s="92"/>
    </row>
    <row r="10" spans="1:9" ht="14.25" customHeight="1" x14ac:dyDescent="0.2">
      <c r="A10" s="447" t="s">
        <v>104</v>
      </c>
      <c r="B10" s="430"/>
      <c r="C10" s="274">
        <v>2020</v>
      </c>
      <c r="D10" s="274">
        <v>2021</v>
      </c>
      <c r="E10" s="467" t="s">
        <v>339</v>
      </c>
    </row>
    <row r="11" spans="1:9" ht="14.25" x14ac:dyDescent="0.2">
      <c r="A11" s="447"/>
      <c r="B11" s="430"/>
      <c r="C11" s="376" t="s">
        <v>340</v>
      </c>
      <c r="D11" s="376" t="s">
        <v>309</v>
      </c>
      <c r="E11" s="468"/>
    </row>
    <row r="12" spans="1:9" x14ac:dyDescent="0.2">
      <c r="A12" s="447"/>
      <c r="B12" s="430"/>
      <c r="C12" s="243" t="s">
        <v>9</v>
      </c>
      <c r="D12" s="243" t="s">
        <v>10</v>
      </c>
      <c r="E12" s="245" t="s">
        <v>11</v>
      </c>
    </row>
    <row r="13" spans="1:9" ht="9" customHeight="1" x14ac:dyDescent="0.2">
      <c r="A13" s="95"/>
      <c r="B13" s="95"/>
      <c r="C13" s="96">
        <v>0</v>
      </c>
      <c r="D13" s="96">
        <v>0</v>
      </c>
      <c r="E13" s="97"/>
    </row>
    <row r="14" spans="1:9" ht="9" customHeight="1" x14ac:dyDescent="0.2">
      <c r="A14" s="98"/>
      <c r="B14" s="98"/>
      <c r="C14" s="99"/>
      <c r="D14" s="99"/>
      <c r="E14" s="100"/>
    </row>
    <row r="15" spans="1:9" x14ac:dyDescent="0.2">
      <c r="A15" s="10" t="s">
        <v>196</v>
      </c>
      <c r="B15" s="16"/>
      <c r="C15" s="378">
        <v>56593079620</v>
      </c>
      <c r="D15" s="378">
        <v>74178472814</v>
      </c>
      <c r="E15" s="381">
        <v>31.073398571130806</v>
      </c>
    </row>
    <row r="16" spans="1:9" x14ac:dyDescent="0.2">
      <c r="C16" s="379"/>
      <c r="D16" s="379"/>
      <c r="E16" s="284"/>
    </row>
    <row r="17" spans="1:5" x14ac:dyDescent="0.2">
      <c r="A17" s="101" t="s">
        <v>240</v>
      </c>
      <c r="C17" s="378">
        <v>18461707728</v>
      </c>
      <c r="D17" s="378">
        <v>22891274937</v>
      </c>
      <c r="E17" s="381">
        <v>23.993269064063259</v>
      </c>
    </row>
    <row r="18" spans="1:5" x14ac:dyDescent="0.2">
      <c r="B18" s="17" t="s">
        <v>241</v>
      </c>
      <c r="C18" s="277">
        <v>3974298881</v>
      </c>
      <c r="D18" s="277">
        <v>4643182506</v>
      </c>
      <c r="E18" s="284">
        <v>16.830229558167947</v>
      </c>
    </row>
    <row r="19" spans="1:5" x14ac:dyDescent="0.2">
      <c r="B19" s="17" t="s">
        <v>233</v>
      </c>
      <c r="C19" s="277">
        <v>2257037746</v>
      </c>
      <c r="D19" s="277">
        <v>3187639652</v>
      </c>
      <c r="E19" s="284">
        <v>41.231118427205956</v>
      </c>
    </row>
    <row r="20" spans="1:5" x14ac:dyDescent="0.2">
      <c r="B20" s="17" t="s">
        <v>242</v>
      </c>
      <c r="C20" s="277">
        <v>9128777771</v>
      </c>
      <c r="D20" s="277">
        <v>11251296133</v>
      </c>
      <c r="E20" s="284">
        <v>23.250849294883114</v>
      </c>
    </row>
    <row r="21" spans="1:5" ht="25.5" x14ac:dyDescent="0.2">
      <c r="A21" s="102"/>
      <c r="B21" s="103" t="s">
        <v>243</v>
      </c>
      <c r="C21" s="277">
        <v>1259276630</v>
      </c>
      <c r="D21" s="277">
        <v>1743337472</v>
      </c>
      <c r="E21" s="284">
        <v>38.439595436627769</v>
      </c>
    </row>
    <row r="22" spans="1:5" x14ac:dyDescent="0.2">
      <c r="B22" s="17" t="s">
        <v>244</v>
      </c>
      <c r="C22" s="277">
        <v>878323569</v>
      </c>
      <c r="D22" s="277">
        <v>795930486</v>
      </c>
      <c r="E22" s="284">
        <v>-9.380720944766086</v>
      </c>
    </row>
    <row r="23" spans="1:5" ht="25.5" x14ac:dyDescent="0.2">
      <c r="B23" s="104" t="s">
        <v>245</v>
      </c>
      <c r="C23" s="277">
        <v>963993131</v>
      </c>
      <c r="D23" s="277">
        <v>1269888688</v>
      </c>
      <c r="E23" s="284">
        <v>31.732130360999427</v>
      </c>
    </row>
    <row r="24" spans="1:5" x14ac:dyDescent="0.2">
      <c r="A24" s="101" t="s">
        <v>246</v>
      </c>
      <c r="C24" s="378">
        <v>23083446928</v>
      </c>
      <c r="D24" s="378">
        <v>30272115194</v>
      </c>
      <c r="E24" s="381">
        <v>31.142091943297316</v>
      </c>
    </row>
    <row r="25" spans="1:5" x14ac:dyDescent="0.2">
      <c r="B25" s="17" t="s">
        <v>247</v>
      </c>
      <c r="C25" s="276">
        <v>2105878217</v>
      </c>
      <c r="D25" s="276">
        <v>2586979049</v>
      </c>
      <c r="E25" s="284">
        <v>22.845615103297305</v>
      </c>
    </row>
    <row r="26" spans="1:5" x14ac:dyDescent="0.2">
      <c r="B26" s="106" t="s">
        <v>248</v>
      </c>
      <c r="C26" s="277">
        <v>917040299</v>
      </c>
      <c r="D26" s="277">
        <v>1020367741</v>
      </c>
      <c r="E26" s="284">
        <v>11.267491964385307</v>
      </c>
    </row>
    <row r="27" spans="1:5" x14ac:dyDescent="0.2">
      <c r="B27" s="17" t="s">
        <v>249</v>
      </c>
      <c r="C27" s="277">
        <v>120069276</v>
      </c>
      <c r="D27" s="277">
        <v>48503072</v>
      </c>
      <c r="E27" s="284">
        <v>-59.604093889930674</v>
      </c>
    </row>
    <row r="28" spans="1:5" x14ac:dyDescent="0.2">
      <c r="B28" s="17" t="s">
        <v>250</v>
      </c>
      <c r="C28" s="277">
        <v>17563050</v>
      </c>
      <c r="D28" s="277">
        <v>59858181</v>
      </c>
      <c r="E28" s="284">
        <v>240.81882702605753</v>
      </c>
    </row>
    <row r="29" spans="1:5" x14ac:dyDescent="0.2">
      <c r="B29" s="17" t="s">
        <v>251</v>
      </c>
      <c r="C29" s="276">
        <v>920072008</v>
      </c>
      <c r="D29" s="276">
        <v>1344632994</v>
      </c>
      <c r="E29" s="284">
        <v>46.144321564883427</v>
      </c>
    </row>
    <row r="30" spans="1:5" x14ac:dyDescent="0.2">
      <c r="B30" s="106" t="s">
        <v>252</v>
      </c>
      <c r="C30" s="277">
        <v>36454532</v>
      </c>
      <c r="D30" s="277">
        <v>52374472</v>
      </c>
      <c r="E30" s="284">
        <v>43.670674471969626</v>
      </c>
    </row>
    <row r="31" spans="1:5" x14ac:dyDescent="0.2">
      <c r="B31" s="106" t="s">
        <v>253</v>
      </c>
      <c r="C31" s="277">
        <v>15574248</v>
      </c>
      <c r="D31" s="277">
        <v>16547818</v>
      </c>
      <c r="E31" s="284">
        <v>6.2511525436091677</v>
      </c>
    </row>
    <row r="32" spans="1:5" x14ac:dyDescent="0.2">
      <c r="B32" s="106" t="s">
        <v>254</v>
      </c>
      <c r="C32" s="277">
        <v>45519207</v>
      </c>
      <c r="D32" s="277">
        <v>50295530</v>
      </c>
      <c r="E32" s="284">
        <v>10.492983763974623</v>
      </c>
    </row>
    <row r="33" spans="2:5" x14ac:dyDescent="0.2">
      <c r="B33" s="106" t="s">
        <v>255</v>
      </c>
      <c r="C33" s="277">
        <v>401494827</v>
      </c>
      <c r="D33" s="277">
        <v>602319531</v>
      </c>
      <c r="E33" s="284">
        <v>50.019250683894867</v>
      </c>
    </row>
    <row r="34" spans="2:5" x14ac:dyDescent="0.2">
      <c r="B34" s="106" t="s">
        <v>256</v>
      </c>
      <c r="C34" s="277">
        <v>421029194</v>
      </c>
      <c r="D34" s="277">
        <v>623095643</v>
      </c>
      <c r="E34" s="284">
        <v>47.993453157074903</v>
      </c>
    </row>
    <row r="35" spans="2:5" x14ac:dyDescent="0.2">
      <c r="B35" s="17" t="s">
        <v>257</v>
      </c>
      <c r="C35" s="277">
        <v>131133584</v>
      </c>
      <c r="D35" s="277">
        <v>113617061</v>
      </c>
      <c r="E35" s="284">
        <v>-13.35777034813599</v>
      </c>
    </row>
    <row r="36" spans="2:5" x14ac:dyDescent="0.2">
      <c r="B36" s="17" t="s">
        <v>258</v>
      </c>
      <c r="C36" s="276">
        <v>20977568711</v>
      </c>
      <c r="D36" s="276">
        <v>27685136145</v>
      </c>
      <c r="E36" s="284">
        <v>31.974951560915422</v>
      </c>
    </row>
    <row r="37" spans="2:5" x14ac:dyDescent="0.2">
      <c r="B37" s="17" t="s">
        <v>259</v>
      </c>
      <c r="C37" s="277">
        <v>853312080</v>
      </c>
      <c r="D37" s="277">
        <v>1253163004</v>
      </c>
      <c r="E37" s="284">
        <v>46.858697230677905</v>
      </c>
    </row>
    <row r="38" spans="2:5" x14ac:dyDescent="0.2">
      <c r="B38" s="17" t="s">
        <v>260</v>
      </c>
      <c r="C38" s="277">
        <v>592712251</v>
      </c>
      <c r="D38" s="277">
        <v>958578350</v>
      </c>
      <c r="E38" s="284">
        <v>61.727439981664901</v>
      </c>
    </row>
    <row r="39" spans="2:5" x14ac:dyDescent="0.2">
      <c r="B39" s="17" t="s">
        <v>261</v>
      </c>
      <c r="C39" s="276">
        <v>6245487967</v>
      </c>
      <c r="D39" s="276">
        <v>8298329020</v>
      </c>
      <c r="E39" s="284">
        <v>32.869185944266185</v>
      </c>
    </row>
    <row r="40" spans="2:5" x14ac:dyDescent="0.2">
      <c r="B40" s="106" t="s">
        <v>262</v>
      </c>
      <c r="C40" s="277">
        <v>1068216336</v>
      </c>
      <c r="D40" s="277">
        <v>1482864596</v>
      </c>
      <c r="E40" s="284">
        <v>38.816880628569606</v>
      </c>
    </row>
    <row r="41" spans="2:5" x14ac:dyDescent="0.2">
      <c r="B41" s="106" t="s">
        <v>263</v>
      </c>
      <c r="C41" s="277">
        <v>1218591006</v>
      </c>
      <c r="D41" s="277">
        <v>1524201876</v>
      </c>
      <c r="E41" s="284">
        <v>25.079035418385487</v>
      </c>
    </row>
    <row r="42" spans="2:5" x14ac:dyDescent="0.2">
      <c r="B42" s="106" t="s">
        <v>264</v>
      </c>
      <c r="C42" s="277">
        <v>198738450</v>
      </c>
      <c r="D42" s="277">
        <v>208425342</v>
      </c>
      <c r="E42" s="284">
        <v>4.8741911794119357</v>
      </c>
    </row>
    <row r="43" spans="2:5" x14ac:dyDescent="0.2">
      <c r="B43" s="106" t="s">
        <v>265</v>
      </c>
      <c r="C43" s="277">
        <v>207879851</v>
      </c>
      <c r="D43" s="277">
        <v>287852205</v>
      </c>
      <c r="E43" s="284">
        <v>38.470469175004361</v>
      </c>
    </row>
    <row r="44" spans="2:5" x14ac:dyDescent="0.2">
      <c r="B44" s="106" t="s">
        <v>266</v>
      </c>
      <c r="C44" s="277">
        <v>1422104138</v>
      </c>
      <c r="D44" s="277">
        <v>2034499929</v>
      </c>
      <c r="E44" s="284">
        <v>43.062654459416251</v>
      </c>
    </row>
    <row r="45" spans="2:5" x14ac:dyDescent="0.2">
      <c r="B45" s="106" t="s">
        <v>256</v>
      </c>
      <c r="C45" s="277">
        <v>2129958186</v>
      </c>
      <c r="D45" s="277">
        <v>2760485072</v>
      </c>
      <c r="E45" s="284">
        <v>29.6027823524607</v>
      </c>
    </row>
    <row r="46" spans="2:5" x14ac:dyDescent="0.2">
      <c r="B46" s="17" t="s">
        <v>267</v>
      </c>
      <c r="C46" s="276">
        <v>7042188480</v>
      </c>
      <c r="D46" s="276">
        <v>9938096871</v>
      </c>
      <c r="E46" s="284">
        <v>41.122278950988829</v>
      </c>
    </row>
    <row r="47" spans="2:5" x14ac:dyDescent="0.2">
      <c r="B47" s="106" t="s">
        <v>268</v>
      </c>
      <c r="C47" s="277">
        <v>764974624</v>
      </c>
      <c r="D47" s="277">
        <v>893970412</v>
      </c>
      <c r="E47" s="284">
        <v>16.862753868290408</v>
      </c>
    </row>
    <row r="48" spans="2:5" x14ac:dyDescent="0.2">
      <c r="B48" s="106" t="s">
        <v>269</v>
      </c>
      <c r="C48" s="277">
        <v>665948118</v>
      </c>
      <c r="D48" s="277">
        <v>852269409</v>
      </c>
      <c r="E48" s="284">
        <v>27.978349358440564</v>
      </c>
    </row>
    <row r="49" spans="1:5" x14ac:dyDescent="0.2">
      <c r="B49" s="106" t="s">
        <v>270</v>
      </c>
      <c r="C49" s="277">
        <v>916900394</v>
      </c>
      <c r="D49" s="277">
        <v>1310655278</v>
      </c>
      <c r="E49" s="284">
        <v>42.944128563652903</v>
      </c>
    </row>
    <row r="50" spans="1:5" x14ac:dyDescent="0.2">
      <c r="B50" s="106" t="s">
        <v>271</v>
      </c>
      <c r="C50" s="277">
        <v>2467765233</v>
      </c>
      <c r="D50" s="277">
        <v>3613823624</v>
      </c>
      <c r="E50" s="284">
        <v>46.441143414876855</v>
      </c>
    </row>
    <row r="51" spans="1:5" x14ac:dyDescent="0.2">
      <c r="B51" s="106" t="s">
        <v>272</v>
      </c>
      <c r="C51" s="277">
        <v>555145083</v>
      </c>
      <c r="D51" s="277">
        <v>946536757</v>
      </c>
      <c r="E51" s="284">
        <v>70.502592202550403</v>
      </c>
    </row>
    <row r="52" spans="1:5" x14ac:dyDescent="0.2">
      <c r="B52" s="106" t="s">
        <v>273</v>
      </c>
      <c r="C52" s="277">
        <v>1103283813</v>
      </c>
      <c r="D52" s="277">
        <v>1483318356</v>
      </c>
      <c r="E52" s="284">
        <v>34.445764410032183</v>
      </c>
    </row>
    <row r="53" spans="1:5" x14ac:dyDescent="0.2">
      <c r="B53" s="106" t="s">
        <v>256</v>
      </c>
      <c r="C53" s="277">
        <v>568171215</v>
      </c>
      <c r="D53" s="277">
        <v>837523035</v>
      </c>
      <c r="E53" s="284">
        <v>47.406805006832315</v>
      </c>
    </row>
    <row r="54" spans="1:5" x14ac:dyDescent="0.2">
      <c r="B54" s="17" t="s">
        <v>274</v>
      </c>
      <c r="C54" s="277">
        <v>47991340</v>
      </c>
      <c r="D54" s="277">
        <v>125874646</v>
      </c>
      <c r="E54" s="284">
        <v>162.28616662922937</v>
      </c>
    </row>
    <row r="55" spans="1:5" x14ac:dyDescent="0.2">
      <c r="B55" s="17" t="s">
        <v>275</v>
      </c>
      <c r="C55" s="277">
        <v>6195876593</v>
      </c>
      <c r="D55" s="277">
        <v>7111094254</v>
      </c>
      <c r="E55" s="284">
        <v>14.771399127510026</v>
      </c>
    </row>
    <row r="56" spans="1:5" x14ac:dyDescent="0.2">
      <c r="B56" s="17" t="s">
        <v>276</v>
      </c>
      <c r="C56" s="277" t="s">
        <v>159</v>
      </c>
      <c r="D56" s="277" t="s">
        <v>159</v>
      </c>
      <c r="E56" s="283" t="s">
        <v>160</v>
      </c>
    </row>
    <row r="57" spans="1:5" x14ac:dyDescent="0.2">
      <c r="A57" s="107" t="s">
        <v>277</v>
      </c>
      <c r="C57" s="378">
        <v>5028285640</v>
      </c>
      <c r="D57" s="378">
        <v>8295215537</v>
      </c>
      <c r="E57" s="381">
        <v>64.971048402890659</v>
      </c>
    </row>
    <row r="58" spans="1:5" x14ac:dyDescent="0.2">
      <c r="B58" s="17" t="s">
        <v>278</v>
      </c>
      <c r="C58" s="277">
        <v>889785350</v>
      </c>
      <c r="D58" s="277">
        <v>1310457731</v>
      </c>
      <c r="E58" s="284">
        <v>47.277962151208712</v>
      </c>
    </row>
    <row r="59" spans="1:5" x14ac:dyDescent="0.2">
      <c r="B59" s="17" t="s">
        <v>279</v>
      </c>
      <c r="C59" s="277">
        <v>967128932</v>
      </c>
      <c r="D59" s="277">
        <v>786512433</v>
      </c>
      <c r="E59" s="284">
        <v>-18.675534670076441</v>
      </c>
    </row>
    <row r="60" spans="1:5" x14ac:dyDescent="0.2">
      <c r="B60" s="17" t="s">
        <v>87</v>
      </c>
      <c r="C60" s="277">
        <v>3171371358</v>
      </c>
      <c r="D60" s="277">
        <v>6198245373</v>
      </c>
      <c r="E60" s="284">
        <v>95.44369527600432</v>
      </c>
    </row>
    <row r="61" spans="1:5" x14ac:dyDescent="0.2">
      <c r="A61" s="101" t="s">
        <v>280</v>
      </c>
      <c r="C61" s="378">
        <v>9524512876</v>
      </c>
      <c r="D61" s="378">
        <v>12073552621</v>
      </c>
      <c r="E61" s="381">
        <v>26.762940826329352</v>
      </c>
    </row>
    <row r="62" spans="1:5" x14ac:dyDescent="0.2">
      <c r="B62" s="17" t="s">
        <v>281</v>
      </c>
      <c r="C62" s="276">
        <v>4204143627</v>
      </c>
      <c r="D62" s="276">
        <v>5691393504</v>
      </c>
      <c r="E62" s="284">
        <v>35.375810365957314</v>
      </c>
    </row>
    <row r="63" spans="1:5" x14ac:dyDescent="0.2">
      <c r="B63" s="17" t="s">
        <v>282</v>
      </c>
      <c r="C63" s="277">
        <v>1811196605</v>
      </c>
      <c r="D63" s="277">
        <v>2627226184</v>
      </c>
      <c r="E63" s="284">
        <v>45.054721102461428</v>
      </c>
    </row>
    <row r="64" spans="1:5" x14ac:dyDescent="0.2">
      <c r="B64" s="17" t="s">
        <v>283</v>
      </c>
      <c r="C64" s="277">
        <v>469778836</v>
      </c>
      <c r="D64" s="277">
        <v>685013207</v>
      </c>
      <c r="E64" s="284">
        <v>45.816106326254342</v>
      </c>
    </row>
    <row r="65" spans="1:5" x14ac:dyDescent="0.2">
      <c r="B65" s="17" t="s">
        <v>284</v>
      </c>
      <c r="C65" s="277">
        <v>1923168186</v>
      </c>
      <c r="D65" s="277">
        <v>2379154113</v>
      </c>
      <c r="E65" s="284">
        <v>23.710142998382565</v>
      </c>
    </row>
    <row r="66" spans="1:5" x14ac:dyDescent="0.2">
      <c r="B66" s="17" t="s">
        <v>285</v>
      </c>
      <c r="C66" s="276">
        <v>5320369249</v>
      </c>
      <c r="D66" s="276">
        <v>6382159117</v>
      </c>
      <c r="E66" s="284">
        <v>19.957070990882272</v>
      </c>
    </row>
    <row r="67" spans="1:5" x14ac:dyDescent="0.2">
      <c r="B67" s="17" t="s">
        <v>286</v>
      </c>
      <c r="C67" s="276">
        <v>4796978473</v>
      </c>
      <c r="D67" s="276">
        <v>5848815533</v>
      </c>
      <c r="E67" s="284">
        <v>21.927074843473036</v>
      </c>
    </row>
    <row r="68" spans="1:5" x14ac:dyDescent="0.2">
      <c r="B68" s="106" t="s">
        <v>287</v>
      </c>
      <c r="C68" s="277">
        <v>741291448</v>
      </c>
      <c r="D68" s="277">
        <v>788120000</v>
      </c>
      <c r="E68" s="284">
        <v>6.3171579985636095</v>
      </c>
    </row>
    <row r="69" spans="1:5" x14ac:dyDescent="0.2">
      <c r="B69" s="106" t="s">
        <v>288</v>
      </c>
      <c r="C69" s="277">
        <v>348819757</v>
      </c>
      <c r="D69" s="277">
        <v>395512334</v>
      </c>
      <c r="E69" s="284">
        <v>13.385875101105583</v>
      </c>
    </row>
    <row r="70" spans="1:5" x14ac:dyDescent="0.2">
      <c r="B70" s="106" t="s">
        <v>289</v>
      </c>
      <c r="C70" s="277">
        <v>632992489</v>
      </c>
      <c r="D70" s="277">
        <v>703474848</v>
      </c>
      <c r="E70" s="284">
        <v>11.134785992697617</v>
      </c>
    </row>
    <row r="71" spans="1:5" x14ac:dyDescent="0.2">
      <c r="B71" s="106" t="s">
        <v>290</v>
      </c>
      <c r="C71" s="277">
        <v>685497462</v>
      </c>
      <c r="D71" s="277">
        <v>804711459</v>
      </c>
      <c r="E71" s="284">
        <v>17.390873578464102</v>
      </c>
    </row>
    <row r="72" spans="1:5" x14ac:dyDescent="0.2">
      <c r="B72" s="106" t="s">
        <v>256</v>
      </c>
      <c r="C72" s="277">
        <v>2388377317</v>
      </c>
      <c r="D72" s="277">
        <v>3156996892</v>
      </c>
      <c r="E72" s="284">
        <v>32.181664493675981</v>
      </c>
    </row>
    <row r="73" spans="1:5" x14ac:dyDescent="0.2">
      <c r="B73" s="17" t="s">
        <v>291</v>
      </c>
      <c r="C73" s="277">
        <v>169410273</v>
      </c>
      <c r="D73" s="277">
        <v>206619074</v>
      </c>
      <c r="E73" s="284">
        <v>21.963721763201455</v>
      </c>
    </row>
    <row r="74" spans="1:5" x14ac:dyDescent="0.2">
      <c r="B74" s="17" t="s">
        <v>292</v>
      </c>
      <c r="C74" s="277">
        <v>353980503</v>
      </c>
      <c r="D74" s="277">
        <v>326724510</v>
      </c>
      <c r="E74" s="284">
        <v>-7.699857130266861</v>
      </c>
    </row>
    <row r="75" spans="1:5" x14ac:dyDescent="0.2">
      <c r="A75" s="101" t="s">
        <v>156</v>
      </c>
      <c r="C75" s="378">
        <v>495126448</v>
      </c>
      <c r="D75" s="378">
        <v>646314525</v>
      </c>
      <c r="E75" s="381">
        <v>30.535245614671751</v>
      </c>
    </row>
    <row r="76" spans="1:5" x14ac:dyDescent="0.2">
      <c r="B76" s="17" t="s">
        <v>293</v>
      </c>
      <c r="C76" s="277">
        <v>251139160</v>
      </c>
      <c r="D76" s="277">
        <v>311677326</v>
      </c>
      <c r="E76" s="284">
        <v>24.105426648715397</v>
      </c>
    </row>
    <row r="77" spans="1:5" x14ac:dyDescent="0.2">
      <c r="A77" s="108"/>
      <c r="B77" s="108" t="s">
        <v>87</v>
      </c>
      <c r="C77" s="380">
        <v>243987288</v>
      </c>
      <c r="D77" s="380">
        <v>334637199</v>
      </c>
      <c r="E77" s="382">
        <v>37.153538507301249</v>
      </c>
    </row>
    <row r="78" spans="1:5" x14ac:dyDescent="0.2">
      <c r="D78" s="110"/>
    </row>
    <row r="79" spans="1:5" s="6" customFormat="1" ht="12" x14ac:dyDescent="0.2">
      <c r="A79" s="6" t="s">
        <v>186</v>
      </c>
      <c r="B79" s="15"/>
      <c r="C79" s="287"/>
      <c r="E79" s="292"/>
    </row>
    <row r="80" spans="1:5" s="6" customFormat="1" ht="12" x14ac:dyDescent="0.2">
      <c r="A80" s="4" t="s">
        <v>159</v>
      </c>
      <c r="B80" s="6" t="s">
        <v>373</v>
      </c>
      <c r="C80" s="140"/>
      <c r="E80" s="140"/>
    </row>
    <row r="81" spans="1:20" s="6" customFormat="1" ht="12" x14ac:dyDescent="0.2">
      <c r="A81" s="4" t="s">
        <v>160</v>
      </c>
      <c r="B81" s="15" t="s">
        <v>364</v>
      </c>
      <c r="C81" s="140"/>
      <c r="E81" s="140"/>
    </row>
    <row r="82" spans="1:20" s="137" customFormat="1" ht="12" x14ac:dyDescent="0.2">
      <c r="A82" s="141" t="s">
        <v>98</v>
      </c>
      <c r="B82" s="6" t="s">
        <v>99</v>
      </c>
      <c r="C82" s="287"/>
      <c r="D82" s="6"/>
      <c r="E82" s="292"/>
      <c r="F82" s="6"/>
      <c r="G82" s="6"/>
      <c r="H82" s="6"/>
      <c r="I82" s="6"/>
      <c r="J82" s="6"/>
      <c r="K82" s="6"/>
      <c r="L82" s="6"/>
      <c r="M82" s="6"/>
      <c r="N82" s="6"/>
      <c r="O82" s="6"/>
      <c r="P82" s="6"/>
      <c r="Q82" s="6"/>
      <c r="R82" s="6"/>
      <c r="S82" s="6"/>
      <c r="T82" s="6"/>
    </row>
    <row r="83" spans="1:20" s="6" customFormat="1" ht="12" x14ac:dyDescent="0.2">
      <c r="A83" s="6" t="s">
        <v>320</v>
      </c>
      <c r="C83" s="287"/>
      <c r="E83" s="287"/>
    </row>
  </sheetData>
  <mergeCells count="9">
    <mergeCell ref="A7:E7"/>
    <mergeCell ref="A10:B12"/>
    <mergeCell ref="E10:E11"/>
    <mergeCell ref="A1:E1"/>
    <mergeCell ref="A2:E2"/>
    <mergeCell ref="A3:E3"/>
    <mergeCell ref="A4:E4"/>
    <mergeCell ref="A6:E6"/>
    <mergeCell ref="A8:E8"/>
  </mergeCells>
  <printOptions horizontalCentered="1"/>
  <pageMargins left="0.75" right="0.75" top="1" bottom="1" header="0.5" footer="0.5"/>
  <pageSetup paperSize="14" scale="7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8DD9-D97E-4F28-B3C4-48D1F01433E3}">
  <sheetPr>
    <pageSetUpPr fitToPage="1"/>
  </sheetPr>
  <dimension ref="A1:Z61"/>
  <sheetViews>
    <sheetView topLeftCell="A6" zoomScale="85" zoomScaleNormal="85" workbookViewId="0">
      <selection activeCell="A49" sqref="A49:XFD49"/>
    </sheetView>
  </sheetViews>
  <sheetFormatPr defaultColWidth="9.140625" defaultRowHeight="12.75" x14ac:dyDescent="0.2"/>
  <cols>
    <col min="1" max="1" width="4.85546875" style="53" customWidth="1"/>
    <col min="2" max="2" width="30" style="28" customWidth="1"/>
    <col min="3" max="3" width="14" style="33" customWidth="1"/>
    <col min="4" max="4" width="9.42578125" style="9" bestFit="1" customWidth="1"/>
    <col min="5" max="5" width="11" style="28" bestFit="1" customWidth="1"/>
    <col min="6" max="6" width="9.42578125" style="9" bestFit="1" customWidth="1"/>
    <col min="7" max="7" width="12.7109375" style="56" bestFit="1" customWidth="1"/>
    <col min="8" max="8" width="9.42578125" style="9" bestFit="1" customWidth="1"/>
    <col min="9" max="9" width="9.7109375" style="56" bestFit="1" customWidth="1"/>
    <col min="10" max="10" width="9.42578125" style="89" bestFit="1" customWidth="1"/>
    <col min="11" max="11" width="12.140625" style="9" customWidth="1"/>
    <col min="12" max="12" width="13.42578125" style="9" customWidth="1"/>
    <col min="13" max="16384" width="9.140625" style="17"/>
  </cols>
  <sheetData>
    <row r="1" spans="1:13" s="2" customFormat="1" x14ac:dyDescent="0.2">
      <c r="A1" s="428" t="s">
        <v>0</v>
      </c>
      <c r="B1" s="428"/>
      <c r="C1" s="428"/>
      <c r="D1" s="428"/>
      <c r="E1" s="428"/>
      <c r="F1" s="428"/>
      <c r="G1" s="428"/>
      <c r="H1" s="428"/>
      <c r="I1" s="428"/>
      <c r="J1" s="428"/>
      <c r="K1" s="428"/>
      <c r="L1" s="428"/>
    </row>
    <row r="2" spans="1:13" s="2" customFormat="1" x14ac:dyDescent="0.2">
      <c r="A2" s="428" t="s">
        <v>1</v>
      </c>
      <c r="B2" s="428"/>
      <c r="C2" s="428"/>
      <c r="D2" s="428"/>
      <c r="E2" s="428"/>
      <c r="F2" s="428"/>
      <c r="G2" s="428"/>
      <c r="H2" s="428"/>
      <c r="I2" s="428"/>
      <c r="J2" s="428"/>
      <c r="K2" s="428"/>
      <c r="L2" s="428"/>
    </row>
    <row r="3" spans="1:13" s="2" customFormat="1" x14ac:dyDescent="0.2">
      <c r="A3" s="428" t="s">
        <v>302</v>
      </c>
      <c r="B3" s="428"/>
      <c r="C3" s="428"/>
      <c r="D3" s="428"/>
      <c r="E3" s="428"/>
      <c r="F3" s="428"/>
      <c r="G3" s="428"/>
      <c r="H3" s="428"/>
      <c r="I3" s="428"/>
      <c r="J3" s="428"/>
      <c r="K3" s="428"/>
      <c r="L3" s="428"/>
    </row>
    <row r="4" spans="1:13" s="2" customFormat="1" x14ac:dyDescent="0.2">
      <c r="A4" s="428" t="s">
        <v>2</v>
      </c>
      <c r="B4" s="428"/>
      <c r="C4" s="428"/>
      <c r="D4" s="428"/>
      <c r="E4" s="428"/>
      <c r="F4" s="428"/>
      <c r="G4" s="428"/>
      <c r="H4" s="428"/>
      <c r="I4" s="428"/>
      <c r="J4" s="428"/>
      <c r="K4" s="428"/>
      <c r="L4" s="428"/>
    </row>
    <row r="5" spans="1:13" s="33" customFormat="1" ht="12.75" customHeight="1" x14ac:dyDescent="0.2">
      <c r="A5" s="12"/>
      <c r="B5" s="12"/>
      <c r="C5" s="12"/>
      <c r="D5" s="63"/>
      <c r="E5" s="12"/>
      <c r="F5" s="63"/>
      <c r="G5" s="64"/>
      <c r="H5" s="63"/>
      <c r="I5" s="64"/>
      <c r="J5" s="63"/>
      <c r="K5" s="63"/>
      <c r="L5" s="63"/>
    </row>
    <row r="6" spans="1:13" s="2" customFormat="1" ht="12.75" customHeight="1" x14ac:dyDescent="0.2">
      <c r="A6" s="497" t="s">
        <v>383</v>
      </c>
      <c r="B6" s="497"/>
      <c r="C6" s="497"/>
      <c r="D6" s="497"/>
      <c r="E6" s="497"/>
      <c r="F6" s="497"/>
      <c r="G6" s="497"/>
      <c r="H6" s="497"/>
      <c r="I6" s="497"/>
      <c r="J6" s="497"/>
      <c r="K6" s="497"/>
      <c r="L6" s="497"/>
    </row>
    <row r="7" spans="1:13" s="2" customFormat="1" ht="12.75" customHeight="1" x14ac:dyDescent="0.2">
      <c r="A7" s="487" t="s">
        <v>324</v>
      </c>
      <c r="B7" s="487"/>
      <c r="C7" s="487"/>
      <c r="D7" s="487"/>
      <c r="E7" s="487"/>
      <c r="F7" s="487"/>
      <c r="G7" s="487"/>
      <c r="H7" s="487"/>
      <c r="I7" s="487"/>
      <c r="J7" s="487"/>
      <c r="K7" s="487"/>
      <c r="L7" s="487"/>
    </row>
    <row r="8" spans="1:13" s="33" customFormat="1" x14ac:dyDescent="0.2">
      <c r="A8" s="65"/>
      <c r="B8" s="12"/>
      <c r="C8" s="12"/>
      <c r="D8" s="63"/>
      <c r="E8" s="12"/>
      <c r="F8" s="63"/>
      <c r="G8" s="64"/>
      <c r="H8" s="63"/>
      <c r="I8" s="64"/>
      <c r="J8" s="63"/>
      <c r="K8" s="63"/>
      <c r="L8" s="63"/>
    </row>
    <row r="9" spans="1:13" s="53" customFormat="1" ht="28.9" customHeight="1" x14ac:dyDescent="0.2">
      <c r="A9" s="446" t="s">
        <v>163</v>
      </c>
      <c r="B9" s="430"/>
      <c r="C9" s="483">
        <v>2020</v>
      </c>
      <c r="D9" s="483"/>
      <c r="E9" s="483"/>
      <c r="F9" s="483"/>
      <c r="G9" s="482">
        <v>2021</v>
      </c>
      <c r="H9" s="482"/>
      <c r="I9" s="482"/>
      <c r="J9" s="482"/>
      <c r="K9" s="492" t="s">
        <v>368</v>
      </c>
      <c r="L9" s="493"/>
    </row>
    <row r="10" spans="1:13" s="53" customFormat="1" ht="28.9" customHeight="1" x14ac:dyDescent="0.2">
      <c r="A10" s="447"/>
      <c r="B10" s="430"/>
      <c r="C10" s="329" t="s">
        <v>24</v>
      </c>
      <c r="D10" s="331" t="s">
        <v>326</v>
      </c>
      <c r="E10" s="330" t="s">
        <v>340</v>
      </c>
      <c r="F10" s="331" t="s">
        <v>326</v>
      </c>
      <c r="G10" s="329" t="s">
        <v>308</v>
      </c>
      <c r="H10" s="331" t="s">
        <v>326</v>
      </c>
      <c r="I10" s="330" t="s">
        <v>309</v>
      </c>
      <c r="J10" s="331" t="s">
        <v>326</v>
      </c>
      <c r="K10" s="66" t="s">
        <v>164</v>
      </c>
      <c r="L10" s="67" t="s">
        <v>6</v>
      </c>
    </row>
    <row r="11" spans="1:13" x14ac:dyDescent="0.2">
      <c r="A11" s="447"/>
      <c r="B11" s="430"/>
      <c r="C11" s="243" t="s">
        <v>9</v>
      </c>
      <c r="D11" s="328" t="s">
        <v>10</v>
      </c>
      <c r="E11" s="243" t="s">
        <v>11</v>
      </c>
      <c r="F11" s="328" t="s">
        <v>12</v>
      </c>
      <c r="G11" s="243" t="s">
        <v>13</v>
      </c>
      <c r="H11" s="328" t="s">
        <v>14</v>
      </c>
      <c r="I11" s="243" t="s">
        <v>15</v>
      </c>
      <c r="J11" s="328" t="s">
        <v>16</v>
      </c>
      <c r="K11" s="328" t="s">
        <v>165</v>
      </c>
      <c r="L11" s="245" t="s">
        <v>166</v>
      </c>
    </row>
    <row r="12" spans="1:13" x14ac:dyDescent="0.2">
      <c r="A12" s="35"/>
      <c r="B12" s="35"/>
      <c r="C12" s="192"/>
      <c r="D12" s="193"/>
      <c r="E12" s="192"/>
      <c r="F12" s="193"/>
      <c r="G12" s="192"/>
      <c r="H12" s="193"/>
      <c r="I12" s="192"/>
      <c r="J12" s="193"/>
      <c r="K12" s="193"/>
      <c r="L12" s="193"/>
    </row>
    <row r="13" spans="1:13" s="73" customFormat="1" x14ac:dyDescent="0.2">
      <c r="A13" s="68"/>
      <c r="B13" s="57" t="s">
        <v>196</v>
      </c>
      <c r="C13" s="69">
        <v>7679402591</v>
      </c>
      <c r="D13" s="70">
        <v>99.999999999999986</v>
      </c>
      <c r="E13" s="69">
        <v>56593079620</v>
      </c>
      <c r="F13" s="71">
        <v>99.999999999999986</v>
      </c>
      <c r="G13" s="69">
        <v>10043030784</v>
      </c>
      <c r="H13" s="70">
        <v>99.999999999999986</v>
      </c>
      <c r="I13" s="69">
        <v>74178472814</v>
      </c>
      <c r="J13" s="70">
        <v>100</v>
      </c>
      <c r="K13" s="265">
        <v>30.778802973164776</v>
      </c>
      <c r="L13" s="265">
        <v>31.073398571130806</v>
      </c>
    </row>
    <row r="14" spans="1:13" s="73" customFormat="1" x14ac:dyDescent="0.2">
      <c r="A14" s="68"/>
      <c r="B14" s="57"/>
      <c r="C14" s="69"/>
      <c r="D14" s="70"/>
      <c r="E14" s="69"/>
      <c r="F14" s="71"/>
      <c r="G14" s="69"/>
      <c r="H14" s="70"/>
      <c r="I14" s="69"/>
      <c r="J14" s="70"/>
      <c r="K14" s="265"/>
      <c r="L14" s="265"/>
    </row>
    <row r="15" spans="1:13" x14ac:dyDescent="0.2">
      <c r="B15" s="58" t="s">
        <v>167</v>
      </c>
      <c r="C15" s="74">
        <f>SUM(C17:C26)</f>
        <v>6142418012</v>
      </c>
      <c r="D15" s="71">
        <f>C15/C13*100</f>
        <v>79.985623089987584</v>
      </c>
      <c r="E15" s="74">
        <f>SUM(E17:E26)</f>
        <v>44734452754</v>
      </c>
      <c r="F15" s="71">
        <f>E15/E13*100</f>
        <v>79.045800395338162</v>
      </c>
      <c r="G15" s="74">
        <f>SUM(G17:G26)</f>
        <v>7846152859</v>
      </c>
      <c r="H15" s="71">
        <f>G15/G13*100</f>
        <v>78.125349087847624</v>
      </c>
      <c r="I15" s="74">
        <f>SUM(I17:I26)</f>
        <v>59165681802</v>
      </c>
      <c r="J15" s="71">
        <f>I15/I13*100</f>
        <v>79.761256274924847</v>
      </c>
      <c r="K15" s="265">
        <f>(G15-C15)/C15*100</f>
        <v>27.737201272715989</v>
      </c>
      <c r="L15" s="265">
        <f>(I15-E15)/E15*100</f>
        <v>32.259764364077547</v>
      </c>
      <c r="M15" s="30"/>
    </row>
    <row r="16" spans="1:13" x14ac:dyDescent="0.2">
      <c r="C16" s="76"/>
      <c r="E16" s="76"/>
      <c r="F16" s="77"/>
      <c r="G16" s="75"/>
      <c r="I16" s="76"/>
      <c r="J16" s="9"/>
      <c r="K16" s="266"/>
      <c r="L16" s="266"/>
    </row>
    <row r="17" spans="1:13" x14ac:dyDescent="0.2">
      <c r="A17" s="53">
        <v>1</v>
      </c>
      <c r="B17" s="32" t="s">
        <v>168</v>
      </c>
      <c r="C17" s="78">
        <v>1950123893</v>
      </c>
      <c r="D17" s="77">
        <v>25.394213545796902</v>
      </c>
      <c r="E17" s="78">
        <v>12549768265</v>
      </c>
      <c r="F17" s="77">
        <v>22.175446802447752</v>
      </c>
      <c r="G17" s="75">
        <v>2360743271</v>
      </c>
      <c r="H17" s="77">
        <v>23.506283329938661</v>
      </c>
      <c r="I17" s="78">
        <v>17956209567</v>
      </c>
      <c r="J17" s="77">
        <v>24.206766310792872</v>
      </c>
      <c r="K17" s="266">
        <v>21.056066205533131</v>
      </c>
      <c r="L17" s="266">
        <v>43.080009031545252</v>
      </c>
      <c r="M17" s="33"/>
    </row>
    <row r="18" spans="1:13" ht="14.25" x14ac:dyDescent="0.2">
      <c r="A18" s="53">
        <v>2</v>
      </c>
      <c r="B18" s="32" t="s">
        <v>310</v>
      </c>
      <c r="C18" s="78">
        <v>664479209</v>
      </c>
      <c r="D18" s="77">
        <v>8.6527461104688932</v>
      </c>
      <c r="E18" s="78">
        <v>5316303280</v>
      </c>
      <c r="F18" s="77">
        <v>9.39391055531323</v>
      </c>
      <c r="G18" s="75">
        <v>920668862</v>
      </c>
      <c r="H18" s="77">
        <v>9.1672412621373081</v>
      </c>
      <c r="I18" s="78">
        <v>7059434179</v>
      </c>
      <c r="J18" s="77">
        <v>9.5168232927918197</v>
      </c>
      <c r="K18" s="266">
        <v>38.554953944390455</v>
      </c>
      <c r="L18" s="266">
        <v>32.788402150751651</v>
      </c>
      <c r="M18" s="33"/>
    </row>
    <row r="19" spans="1:13" x14ac:dyDescent="0.2">
      <c r="A19" s="53">
        <v>3</v>
      </c>
      <c r="B19" s="32" t="s">
        <v>174</v>
      </c>
      <c r="C19" s="78">
        <v>513402969</v>
      </c>
      <c r="D19" s="77">
        <v>6.6854545378528654</v>
      </c>
      <c r="E19" s="78">
        <v>4574540441</v>
      </c>
      <c r="F19" s="77">
        <v>8.0832152477232526</v>
      </c>
      <c r="G19" s="75">
        <v>796891198</v>
      </c>
      <c r="H19" s="77">
        <v>7.9347680509907716</v>
      </c>
      <c r="I19" s="78">
        <v>5431889848</v>
      </c>
      <c r="J19" s="77">
        <v>7.3227307626301226</v>
      </c>
      <c r="K19" s="266">
        <v>55.217489207780559</v>
      </c>
      <c r="L19" s="266">
        <v>18.741760359486136</v>
      </c>
      <c r="M19" s="33"/>
    </row>
    <row r="20" spans="1:13" x14ac:dyDescent="0.2">
      <c r="A20" s="53">
        <v>4</v>
      </c>
      <c r="B20" s="32" t="s">
        <v>171</v>
      </c>
      <c r="C20" s="78">
        <v>401206100</v>
      </c>
      <c r="D20" s="77">
        <v>5.2244441575468379</v>
      </c>
      <c r="E20" s="78">
        <v>3087299999</v>
      </c>
      <c r="F20" s="77">
        <v>5.4552606426969348</v>
      </c>
      <c r="G20" s="75">
        <v>651923902</v>
      </c>
      <c r="H20" s="77">
        <v>6.4913064195582182</v>
      </c>
      <c r="I20" s="78">
        <v>4310337788</v>
      </c>
      <c r="J20" s="77">
        <v>5.8107664184567742</v>
      </c>
      <c r="K20" s="266">
        <v>62.491024438561624</v>
      </c>
      <c r="L20" s="266">
        <v>39.615126142459481</v>
      </c>
      <c r="M20" s="33"/>
    </row>
    <row r="21" spans="1:13" ht="14.25" x14ac:dyDescent="0.2">
      <c r="A21" s="53">
        <v>5</v>
      </c>
      <c r="B21" s="32" t="s">
        <v>311</v>
      </c>
      <c r="C21" s="78">
        <v>556403854</v>
      </c>
      <c r="D21" s="77">
        <v>7.2454054518783337</v>
      </c>
      <c r="E21" s="78">
        <v>4390004853</v>
      </c>
      <c r="F21" s="77">
        <v>7.7571407714108069</v>
      </c>
      <c r="G21" s="75">
        <v>645573557</v>
      </c>
      <c r="H21" s="77">
        <v>6.4280750590597808</v>
      </c>
      <c r="I21" s="78">
        <v>4874463268</v>
      </c>
      <c r="J21" s="77">
        <v>6.5712639841245464</v>
      </c>
      <c r="K21" s="266">
        <v>16.026075728799682</v>
      </c>
      <c r="L21" s="266">
        <v>11.035487003367095</v>
      </c>
      <c r="M21" s="33"/>
    </row>
    <row r="22" spans="1:13" x14ac:dyDescent="0.2">
      <c r="A22" s="53">
        <v>6</v>
      </c>
      <c r="B22" s="32" t="s">
        <v>178</v>
      </c>
      <c r="C22" s="78">
        <v>473995028</v>
      </c>
      <c r="D22" s="77">
        <v>6.1722903882589266</v>
      </c>
      <c r="E22" s="78">
        <v>3409506144</v>
      </c>
      <c r="F22" s="77">
        <v>6.0245990620999539</v>
      </c>
      <c r="G22" s="75">
        <v>611822441</v>
      </c>
      <c r="H22" s="77">
        <v>6.0920100132991886</v>
      </c>
      <c r="I22" s="78">
        <v>5084280244</v>
      </c>
      <c r="J22" s="77">
        <v>6.8541182517314159</v>
      </c>
      <c r="K22" s="266">
        <v>29.077818301503356</v>
      </c>
      <c r="L22" s="266">
        <v>49.12072391912956</v>
      </c>
      <c r="M22" s="33"/>
    </row>
    <row r="23" spans="1:13" x14ac:dyDescent="0.2">
      <c r="A23" s="53">
        <v>7</v>
      </c>
      <c r="B23" s="32" t="s">
        <v>170</v>
      </c>
      <c r="C23" s="78">
        <v>512914777</v>
      </c>
      <c r="D23" s="77">
        <v>6.6790973766776949</v>
      </c>
      <c r="E23" s="78">
        <v>3658009976</v>
      </c>
      <c r="F23" s="77">
        <v>6.4637054575613844</v>
      </c>
      <c r="G23" s="75">
        <v>563619491</v>
      </c>
      <c r="H23" s="77">
        <v>5.6120458367799424</v>
      </c>
      <c r="I23" s="78">
        <v>4645387523</v>
      </c>
      <c r="J23" s="77">
        <v>6.2624469698212195</v>
      </c>
      <c r="K23" s="266">
        <v>9.8856021065659494</v>
      </c>
      <c r="L23" s="266">
        <v>26.992204873090266</v>
      </c>
      <c r="M23" s="33"/>
    </row>
    <row r="24" spans="1:13" x14ac:dyDescent="0.2">
      <c r="A24" s="53">
        <v>8</v>
      </c>
      <c r="B24" s="32" t="s">
        <v>173</v>
      </c>
      <c r="C24" s="78">
        <v>393823163</v>
      </c>
      <c r="D24" s="77">
        <v>5.1283046868977467</v>
      </c>
      <c r="E24" s="78">
        <v>3085070381</v>
      </c>
      <c r="F24" s="77">
        <v>5.4513209065755381</v>
      </c>
      <c r="G24" s="75">
        <v>503894091</v>
      </c>
      <c r="H24" s="77">
        <v>5.0173508559067264</v>
      </c>
      <c r="I24" s="78">
        <v>3682789438</v>
      </c>
      <c r="J24" s="77">
        <v>4.9647684810584725</v>
      </c>
      <c r="K24" s="266">
        <v>27.94932810998727</v>
      </c>
      <c r="L24" s="266">
        <v>19.374567941177865</v>
      </c>
      <c r="M24" s="33"/>
    </row>
    <row r="25" spans="1:13" ht="14.25" x14ac:dyDescent="0.2">
      <c r="A25" s="53">
        <v>9</v>
      </c>
      <c r="B25" s="32" t="s">
        <v>312</v>
      </c>
      <c r="C25" s="78">
        <v>341517438</v>
      </c>
      <c r="D25" s="77">
        <v>4.4471875768076918</v>
      </c>
      <c r="E25" s="78">
        <v>2546807161</v>
      </c>
      <c r="F25" s="77">
        <v>4.5002095275620206</v>
      </c>
      <c r="G25" s="75">
        <v>468482246</v>
      </c>
      <c r="H25" s="77">
        <v>4.6647496764259646</v>
      </c>
      <c r="I25" s="78">
        <v>3429858740</v>
      </c>
      <c r="J25" s="77">
        <v>4.6237926043587532</v>
      </c>
      <c r="K25" s="266">
        <v>37.176669145661599</v>
      </c>
      <c r="L25" s="266">
        <v>34.672887391021433</v>
      </c>
      <c r="M25" s="33"/>
    </row>
    <row r="26" spans="1:13" x14ac:dyDescent="0.2">
      <c r="A26" s="53">
        <v>10</v>
      </c>
      <c r="B26" s="32" t="s">
        <v>177</v>
      </c>
      <c r="C26" s="78">
        <v>334551581</v>
      </c>
      <c r="D26" s="77">
        <v>4.3564792578016824</v>
      </c>
      <c r="E26" s="78">
        <v>2117142254</v>
      </c>
      <c r="F26" s="77">
        <v>3.7409914219472902</v>
      </c>
      <c r="G26" s="75">
        <v>322533800</v>
      </c>
      <c r="H26" s="77">
        <v>3.211518583751062</v>
      </c>
      <c r="I26" s="78">
        <v>2691031207</v>
      </c>
      <c r="J26" s="77">
        <v>3.6277791991588573</v>
      </c>
      <c r="K26" s="266">
        <v>-3.592205711321983</v>
      </c>
      <c r="L26" s="266">
        <v>27.106773383589555</v>
      </c>
      <c r="M26" s="33"/>
    </row>
    <row r="27" spans="1:13" x14ac:dyDescent="0.2">
      <c r="B27" s="32"/>
      <c r="C27" s="78"/>
      <c r="D27" s="77"/>
      <c r="E27" s="78"/>
      <c r="F27" s="77"/>
      <c r="G27" s="75"/>
      <c r="H27" s="77"/>
      <c r="I27" s="78"/>
      <c r="J27" s="77"/>
      <c r="K27" s="266"/>
      <c r="L27" s="266"/>
      <c r="M27" s="33"/>
    </row>
    <row r="28" spans="1:13" s="73" customFormat="1" x14ac:dyDescent="0.2">
      <c r="A28" s="68"/>
      <c r="B28" s="79" t="s">
        <v>176</v>
      </c>
      <c r="C28" s="80">
        <f>SUM(C30:C40)</f>
        <v>1536984579</v>
      </c>
      <c r="D28" s="71">
        <f>C28/C13*100</f>
        <v>20.014376910012427</v>
      </c>
      <c r="E28" s="80">
        <f>SUM(E30:E40)</f>
        <v>11858626866</v>
      </c>
      <c r="F28" s="71">
        <f>E28/E13*100</f>
        <v>20.954199604661838</v>
      </c>
      <c r="G28" s="74">
        <f>SUM(G30:G40)</f>
        <v>2196877925</v>
      </c>
      <c r="H28" s="71">
        <f>G28/G13*100</f>
        <v>21.874650912152376</v>
      </c>
      <c r="I28" s="80">
        <f>SUM(I30:I40)</f>
        <v>15012791012</v>
      </c>
      <c r="J28" s="71">
        <f>I28/I13*100</f>
        <v>20.238743725075146</v>
      </c>
      <c r="K28" s="265">
        <f>(G28-C28)/C28*100</f>
        <v>42.934285419398471</v>
      </c>
      <c r="L28" s="265">
        <f>(I28-E28)/E28*100</f>
        <v>26.59805542109887</v>
      </c>
      <c r="M28" s="81"/>
    </row>
    <row r="29" spans="1:13" x14ac:dyDescent="0.2">
      <c r="B29" s="32"/>
      <c r="C29" s="78"/>
      <c r="D29" s="77"/>
      <c r="E29" s="78"/>
      <c r="F29" s="77"/>
      <c r="G29" s="75"/>
      <c r="H29" s="77"/>
      <c r="I29" s="78"/>
      <c r="J29" s="77"/>
      <c r="K29" s="266"/>
      <c r="L29" s="266"/>
      <c r="M29" s="33"/>
    </row>
    <row r="30" spans="1:13" x14ac:dyDescent="0.2">
      <c r="A30" s="53">
        <v>11</v>
      </c>
      <c r="B30" s="32" t="s">
        <v>169</v>
      </c>
      <c r="C30" s="78">
        <v>261686575</v>
      </c>
      <c r="D30" s="77">
        <v>3.4076423510689207</v>
      </c>
      <c r="E30" s="78">
        <v>1714141774</v>
      </c>
      <c r="F30" s="77">
        <v>3.028889372180803</v>
      </c>
      <c r="G30" s="75">
        <v>291827641</v>
      </c>
      <c r="H30" s="77">
        <v>2.9057726425067187</v>
      </c>
      <c r="I30" s="78">
        <v>2167569090</v>
      </c>
      <c r="J30" s="77">
        <v>2.9220999135896286</v>
      </c>
      <c r="K30" s="266">
        <v>11.518002404211991</v>
      </c>
      <c r="L30" s="266">
        <v>26.452147825667538</v>
      </c>
      <c r="M30" s="33"/>
    </row>
    <row r="31" spans="1:13" x14ac:dyDescent="0.2">
      <c r="A31" s="53">
        <v>12</v>
      </c>
      <c r="B31" s="32" t="s">
        <v>294</v>
      </c>
      <c r="C31" s="82">
        <v>21572384</v>
      </c>
      <c r="D31" s="77">
        <v>0.28091226816630377</v>
      </c>
      <c r="E31" s="78">
        <v>391399740</v>
      </c>
      <c r="F31" s="77">
        <v>0.6916035363830586</v>
      </c>
      <c r="G31" s="75">
        <v>216026065</v>
      </c>
      <c r="H31" s="77">
        <v>2.151004708102267</v>
      </c>
      <c r="I31" s="78">
        <v>763424155</v>
      </c>
      <c r="J31" s="77">
        <v>1.0291721115831816</v>
      </c>
      <c r="K31" s="266">
        <v>901.40098099496095</v>
      </c>
      <c r="L31" s="266">
        <v>95.049734831198407</v>
      </c>
      <c r="M31" s="33"/>
    </row>
    <row r="32" spans="1:13" x14ac:dyDescent="0.2">
      <c r="A32" s="53">
        <v>13</v>
      </c>
      <c r="B32" s="32" t="s">
        <v>179</v>
      </c>
      <c r="C32" s="75">
        <v>167553784</v>
      </c>
      <c r="D32" s="77">
        <v>2.1818596175224276</v>
      </c>
      <c r="E32" s="75">
        <v>1038981845</v>
      </c>
      <c r="F32" s="77">
        <v>1.8358814398798395</v>
      </c>
      <c r="G32" s="75">
        <v>207938461</v>
      </c>
      <c r="H32" s="77">
        <v>2.0704751929196115</v>
      </c>
      <c r="I32" s="78">
        <v>1413796698</v>
      </c>
      <c r="J32" s="77">
        <v>1.9059393438107672</v>
      </c>
      <c r="K32" s="266">
        <v>24.102515643573884</v>
      </c>
      <c r="L32" s="266">
        <v>36.075207165915387</v>
      </c>
      <c r="M32" s="33"/>
    </row>
    <row r="33" spans="1:26" x14ac:dyDescent="0.2">
      <c r="A33" s="53">
        <v>14</v>
      </c>
      <c r="B33" s="32" t="s">
        <v>183</v>
      </c>
      <c r="C33" s="75">
        <v>63727039</v>
      </c>
      <c r="D33" s="77">
        <v>0.82984370522110573</v>
      </c>
      <c r="E33" s="75">
        <v>520632155</v>
      </c>
      <c r="F33" s="77">
        <v>0.91995727833833685</v>
      </c>
      <c r="G33" s="75">
        <v>180094544</v>
      </c>
      <c r="H33" s="77">
        <v>1.7932290348737816</v>
      </c>
      <c r="I33" s="78">
        <v>1032814396</v>
      </c>
      <c r="J33" s="77">
        <v>1.3923370983785917</v>
      </c>
      <c r="K33" s="266">
        <v>182.60303134435603</v>
      </c>
      <c r="L33" s="266">
        <v>98.376989604109255</v>
      </c>
      <c r="M33" s="33"/>
    </row>
    <row r="34" spans="1:26" x14ac:dyDescent="0.2">
      <c r="A34" s="53">
        <v>15</v>
      </c>
      <c r="B34" s="32" t="s">
        <v>172</v>
      </c>
      <c r="C34" s="75">
        <v>162769118</v>
      </c>
      <c r="D34" s="77">
        <v>2.1195544324080613</v>
      </c>
      <c r="E34" s="75">
        <v>1336215714</v>
      </c>
      <c r="F34" s="77">
        <v>2.3610938350981368</v>
      </c>
      <c r="G34" s="75">
        <v>145409259</v>
      </c>
      <c r="H34" s="77">
        <v>1.4478623249035338</v>
      </c>
      <c r="I34" s="78">
        <v>1352656005</v>
      </c>
      <c r="J34" s="77">
        <v>1.8235155749185332</v>
      </c>
      <c r="K34" s="266">
        <v>-10.665327190628382</v>
      </c>
      <c r="L34" s="266">
        <v>1.2303620461688425</v>
      </c>
      <c r="M34" s="33"/>
    </row>
    <row r="35" spans="1:26" x14ac:dyDescent="0.2">
      <c r="A35" s="53">
        <v>16</v>
      </c>
      <c r="B35" s="32" t="s">
        <v>295</v>
      </c>
      <c r="C35" s="75">
        <v>22292280</v>
      </c>
      <c r="D35" s="77">
        <v>0.29028664321005648</v>
      </c>
      <c r="E35" s="75">
        <v>292255036</v>
      </c>
      <c r="F35" s="77">
        <v>0.51641479481656805</v>
      </c>
      <c r="G35" s="75">
        <v>110542226</v>
      </c>
      <c r="H35" s="77">
        <v>1.1006859221830698</v>
      </c>
      <c r="I35" s="78">
        <v>566114506</v>
      </c>
      <c r="J35" s="77">
        <v>0.7631789716398083</v>
      </c>
      <c r="K35" s="266">
        <v>395.8767160649337</v>
      </c>
      <c r="L35" s="266">
        <v>93.705646187735852</v>
      </c>
      <c r="M35" s="33"/>
    </row>
    <row r="36" spans="1:26" x14ac:dyDescent="0.2">
      <c r="A36" s="53">
        <v>17</v>
      </c>
      <c r="B36" s="28" t="s">
        <v>296</v>
      </c>
      <c r="C36" s="78">
        <v>48428430</v>
      </c>
      <c r="D36" s="77">
        <v>0.63062757064926478</v>
      </c>
      <c r="E36" s="78">
        <v>400713082</v>
      </c>
      <c r="F36" s="77">
        <v>0.70806021635618488</v>
      </c>
      <c r="G36" s="75">
        <v>69842672</v>
      </c>
      <c r="H36" s="77">
        <v>0.69543421206344869</v>
      </c>
      <c r="I36" s="78">
        <v>489216480</v>
      </c>
      <c r="J36" s="77">
        <v>0.65951274196045218</v>
      </c>
      <c r="K36" s="266">
        <v>44.218327953229128</v>
      </c>
      <c r="L36" s="266">
        <v>22.086475829107076</v>
      </c>
      <c r="M36" s="33"/>
    </row>
    <row r="37" spans="1:26" x14ac:dyDescent="0.2">
      <c r="A37" s="53">
        <v>18</v>
      </c>
      <c r="B37" s="28" t="s">
        <v>297</v>
      </c>
      <c r="C37" s="75">
        <v>1748071</v>
      </c>
      <c r="D37" s="77">
        <v>2.2763111834359095E-2</v>
      </c>
      <c r="E37" s="75">
        <v>12271029</v>
      </c>
      <c r="F37" s="77">
        <v>2.1682914381749633E-2</v>
      </c>
      <c r="G37" s="75">
        <v>62515051</v>
      </c>
      <c r="H37" s="77">
        <v>0.62247196433566165</v>
      </c>
      <c r="I37" s="78">
        <v>78093128</v>
      </c>
      <c r="J37" s="77">
        <v>0.10527734669843616</v>
      </c>
      <c r="K37" s="266">
        <v>3476.2306565351182</v>
      </c>
      <c r="L37" s="266">
        <v>536.4024402517507</v>
      </c>
      <c r="M37" s="33"/>
    </row>
    <row r="38" spans="1:26" x14ac:dyDescent="0.2">
      <c r="A38" s="53">
        <v>19</v>
      </c>
      <c r="B38" s="28" t="s">
        <v>184</v>
      </c>
      <c r="C38" s="75">
        <v>58500889</v>
      </c>
      <c r="D38" s="77">
        <v>0.76178958332723778</v>
      </c>
      <c r="E38" s="75">
        <v>410833157</v>
      </c>
      <c r="F38" s="77">
        <v>0.72594239394389048</v>
      </c>
      <c r="G38" s="75">
        <v>62185209</v>
      </c>
      <c r="H38" s="77">
        <v>0.61918767688206255</v>
      </c>
      <c r="I38" s="78">
        <v>447338483</v>
      </c>
      <c r="J38" s="77">
        <v>0.6030570137534188</v>
      </c>
      <c r="K38" s="266">
        <v>6.2978871996287156</v>
      </c>
      <c r="L38" s="266">
        <v>8.88568154200855</v>
      </c>
      <c r="M38" s="33"/>
    </row>
    <row r="39" spans="1:26" x14ac:dyDescent="0.2">
      <c r="A39" s="53">
        <v>20</v>
      </c>
      <c r="B39" s="28" t="s">
        <v>298</v>
      </c>
      <c r="C39" s="75">
        <v>33352277</v>
      </c>
      <c r="D39" s="77">
        <v>0.43430822391168478</v>
      </c>
      <c r="E39" s="75">
        <v>491192766</v>
      </c>
      <c r="F39" s="77">
        <v>0.86793786324788103</v>
      </c>
      <c r="G39" s="75">
        <v>61395356</v>
      </c>
      <c r="H39" s="77">
        <v>0.61132298924953687</v>
      </c>
      <c r="I39" s="78">
        <v>667368293</v>
      </c>
      <c r="J39" s="77">
        <v>0.89967920298575488</v>
      </c>
      <c r="K39" s="266">
        <v>84.081452669633322</v>
      </c>
      <c r="L39" s="266">
        <v>35.86688143530192</v>
      </c>
      <c r="M39" s="33"/>
    </row>
    <row r="40" spans="1:26" x14ac:dyDescent="0.2">
      <c r="A40" s="53">
        <v>21</v>
      </c>
      <c r="B40" s="28" t="s">
        <v>87</v>
      </c>
      <c r="C40" s="75">
        <v>695353732</v>
      </c>
      <c r="D40" s="77">
        <v>9.0547894026930038</v>
      </c>
      <c r="E40" s="75">
        <v>5249990568</v>
      </c>
      <c r="F40" s="77">
        <v>9.276735960035392</v>
      </c>
      <c r="G40" s="75">
        <v>789101441</v>
      </c>
      <c r="H40" s="77">
        <v>7.8572042441326841</v>
      </c>
      <c r="I40" s="75">
        <v>6034399778</v>
      </c>
      <c r="J40" s="77">
        <v>8.1349744057565765</v>
      </c>
      <c r="K40" s="266">
        <v>13.482017092273257</v>
      </c>
      <c r="L40" s="266">
        <v>14.941154652375378</v>
      </c>
      <c r="M40" s="33"/>
    </row>
    <row r="41" spans="1:26" x14ac:dyDescent="0.2">
      <c r="A41" s="83"/>
      <c r="B41" s="84"/>
      <c r="C41" s="85"/>
      <c r="D41" s="86"/>
      <c r="E41" s="87"/>
      <c r="F41" s="86"/>
      <c r="G41" s="87"/>
      <c r="H41" s="86"/>
      <c r="I41" s="87"/>
      <c r="J41" s="88"/>
      <c r="K41" s="86"/>
      <c r="L41" s="86"/>
    </row>
    <row r="43" spans="1:26" s="2" customFormat="1" x14ac:dyDescent="0.2">
      <c r="A43" s="3" t="s">
        <v>186</v>
      </c>
      <c r="B43" s="142"/>
      <c r="C43" s="318"/>
      <c r="D43" s="130"/>
      <c r="E43" s="142"/>
      <c r="F43" s="130"/>
      <c r="G43" s="332"/>
      <c r="H43" s="130"/>
      <c r="I43" s="332"/>
      <c r="J43" s="333"/>
      <c r="K43" s="130"/>
      <c r="L43" s="130"/>
      <c r="M43" s="6"/>
      <c r="N43" s="6"/>
      <c r="O43" s="6"/>
      <c r="P43" s="6"/>
      <c r="Q43" s="6"/>
      <c r="R43" s="6"/>
      <c r="S43" s="6"/>
      <c r="T43" s="6"/>
      <c r="U43" s="6"/>
      <c r="V43" s="6"/>
      <c r="W43" s="6"/>
      <c r="X43" s="6"/>
      <c r="Y43" s="6"/>
      <c r="Z43" s="6"/>
    </row>
    <row r="44" spans="1:26" s="2" customFormat="1" x14ac:dyDescent="0.2">
      <c r="A44" s="141" t="s">
        <v>88</v>
      </c>
      <c r="B44" s="142" t="s">
        <v>188</v>
      </c>
      <c r="C44" s="318"/>
      <c r="D44" s="130"/>
      <c r="E44" s="165"/>
      <c r="F44" s="130"/>
      <c r="G44" s="332"/>
      <c r="H44" s="130"/>
      <c r="I44" s="332"/>
      <c r="J44" s="333"/>
      <c r="K44" s="130"/>
      <c r="L44" s="130"/>
      <c r="M44" s="6"/>
      <c r="N44" s="6"/>
      <c r="O44" s="6"/>
      <c r="P44" s="6"/>
      <c r="Q44" s="6"/>
      <c r="R44" s="6"/>
      <c r="S44" s="6"/>
      <c r="T44" s="6"/>
      <c r="U44" s="6"/>
      <c r="V44" s="6"/>
      <c r="W44" s="6"/>
      <c r="X44" s="6"/>
      <c r="Y44" s="6"/>
      <c r="Z44" s="6"/>
    </row>
    <row r="45" spans="1:26" s="2" customFormat="1" x14ac:dyDescent="0.2">
      <c r="A45" s="4" t="s">
        <v>90</v>
      </c>
      <c r="B45" s="142" t="s">
        <v>187</v>
      </c>
      <c r="C45" s="318"/>
      <c r="D45" s="130"/>
      <c r="E45" s="142"/>
      <c r="F45" s="130"/>
      <c r="G45" s="332"/>
      <c r="H45" s="130"/>
      <c r="I45" s="332"/>
      <c r="J45" s="333"/>
      <c r="K45" s="130"/>
      <c r="L45" s="130"/>
      <c r="M45" s="318"/>
      <c r="N45" s="318"/>
      <c r="O45" s="318"/>
      <c r="P45" s="318"/>
      <c r="Q45" s="318"/>
      <c r="R45" s="318"/>
      <c r="S45" s="318"/>
      <c r="T45" s="318"/>
      <c r="U45" s="318"/>
      <c r="V45" s="318"/>
      <c r="W45" s="318"/>
      <c r="X45" s="318"/>
      <c r="Y45" s="318"/>
      <c r="Z45" s="318"/>
    </row>
    <row r="46" spans="1:26" s="33" customFormat="1" x14ac:dyDescent="0.2">
      <c r="A46" s="4" t="s">
        <v>91</v>
      </c>
      <c r="B46" s="142" t="s">
        <v>189</v>
      </c>
      <c r="C46" s="318"/>
      <c r="D46" s="130"/>
      <c r="E46" s="142"/>
      <c r="F46" s="130"/>
      <c r="G46" s="332"/>
      <c r="H46" s="130"/>
      <c r="I46" s="332"/>
      <c r="J46" s="333"/>
      <c r="K46" s="130"/>
      <c r="L46" s="130"/>
      <c r="M46" s="6"/>
      <c r="N46" s="6"/>
      <c r="O46" s="6"/>
      <c r="P46" s="6"/>
      <c r="Q46" s="6"/>
      <c r="R46" s="6"/>
      <c r="S46" s="6"/>
      <c r="T46" s="6"/>
      <c r="U46" s="6"/>
      <c r="V46" s="6"/>
      <c r="W46" s="6"/>
      <c r="X46" s="6"/>
      <c r="Y46" s="6"/>
      <c r="Z46" s="6"/>
    </row>
    <row r="47" spans="1:26" s="33" customFormat="1" x14ac:dyDescent="0.2">
      <c r="A47" s="4" t="s">
        <v>98</v>
      </c>
      <c r="B47" s="142" t="s">
        <v>99</v>
      </c>
      <c r="C47" s="318"/>
      <c r="D47" s="130"/>
      <c r="E47" s="165"/>
      <c r="F47" s="130"/>
      <c r="G47" s="332"/>
      <c r="H47" s="130"/>
      <c r="I47" s="332"/>
      <c r="J47" s="333"/>
      <c r="K47" s="130"/>
      <c r="L47" s="130"/>
      <c r="M47" s="318"/>
      <c r="N47" s="318"/>
      <c r="O47" s="318"/>
      <c r="P47" s="318"/>
      <c r="Q47" s="318"/>
      <c r="R47" s="318"/>
      <c r="S47" s="318"/>
      <c r="T47" s="318"/>
      <c r="U47" s="318"/>
      <c r="V47" s="318"/>
      <c r="W47" s="318"/>
      <c r="X47" s="318"/>
      <c r="Y47" s="318"/>
      <c r="Z47" s="318"/>
    </row>
    <row r="48" spans="1:26" s="2" customFormat="1" x14ac:dyDescent="0.2">
      <c r="A48" s="6" t="s">
        <v>320</v>
      </c>
      <c r="B48" s="334"/>
      <c r="C48" s="397"/>
      <c r="D48" s="5"/>
      <c r="E48" s="334"/>
      <c r="F48" s="5"/>
      <c r="G48" s="336"/>
      <c r="H48" s="5"/>
      <c r="I48" s="336"/>
      <c r="J48" s="398"/>
      <c r="K48" s="5"/>
      <c r="L48" s="5"/>
    </row>
    <row r="51" spans="2:10" x14ac:dyDescent="0.2">
      <c r="B51" s="90"/>
      <c r="C51" s="56"/>
    </row>
    <row r="52" spans="2:10" x14ac:dyDescent="0.2">
      <c r="B52" s="90"/>
      <c r="C52" s="56"/>
    </row>
    <row r="53" spans="2:10" x14ac:dyDescent="0.2">
      <c r="B53" s="90"/>
      <c r="C53" s="56"/>
    </row>
    <row r="54" spans="2:10" x14ac:dyDescent="0.2">
      <c r="B54" s="90"/>
      <c r="C54" s="56"/>
    </row>
    <row r="55" spans="2:10" x14ac:dyDescent="0.2">
      <c r="B55" s="90"/>
      <c r="C55" s="56"/>
    </row>
    <row r="56" spans="2:10" x14ac:dyDescent="0.2">
      <c r="B56" s="90"/>
      <c r="C56" s="56"/>
    </row>
    <row r="57" spans="2:10" x14ac:dyDescent="0.2">
      <c r="C57" s="56"/>
    </row>
    <row r="60" spans="2:10" x14ac:dyDescent="0.2">
      <c r="B60" s="17"/>
      <c r="C60" s="56"/>
      <c r="E60" s="17"/>
      <c r="G60" s="17"/>
      <c r="I60" s="17"/>
      <c r="J60" s="9"/>
    </row>
    <row r="61" spans="2:10" x14ac:dyDescent="0.2">
      <c r="B61" s="17"/>
      <c r="E61" s="17"/>
      <c r="G61" s="17"/>
      <c r="I61" s="17"/>
      <c r="J61" s="9"/>
    </row>
  </sheetData>
  <mergeCells count="10">
    <mergeCell ref="A9:B11"/>
    <mergeCell ref="G9:J9"/>
    <mergeCell ref="C9:F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0537F-4127-46FF-95C9-2F80F8E428ED}">
  <sheetPr codeName="Sheet11"/>
  <dimension ref="A1:Z29"/>
  <sheetViews>
    <sheetView zoomScale="85" zoomScaleNormal="85" zoomScaleSheetLayoutView="70" workbookViewId="0">
      <selection activeCell="D22" sqref="D22"/>
    </sheetView>
  </sheetViews>
  <sheetFormatPr defaultColWidth="8.85546875" defaultRowHeight="12.75" x14ac:dyDescent="0.2"/>
  <cols>
    <col min="1" max="1" width="8.7109375" style="62" customWidth="1"/>
    <col min="2" max="2" width="23.42578125" style="62" customWidth="1"/>
    <col min="3" max="13" width="11.42578125" style="62" customWidth="1"/>
    <col min="14" max="16384" width="8.85546875" style="62"/>
  </cols>
  <sheetData>
    <row r="1" spans="1:18" s="2" customFormat="1" x14ac:dyDescent="0.2">
      <c r="A1" s="463" t="s">
        <v>0</v>
      </c>
      <c r="B1" s="463"/>
      <c r="C1" s="463"/>
      <c r="D1" s="463"/>
      <c r="E1" s="463"/>
      <c r="F1" s="463"/>
      <c r="G1" s="463"/>
      <c r="H1" s="463"/>
      <c r="I1" s="463"/>
      <c r="J1" s="463"/>
      <c r="K1" s="463"/>
      <c r="L1" s="463"/>
    </row>
    <row r="2" spans="1:18" s="2" customFormat="1" x14ac:dyDescent="0.2">
      <c r="A2" s="463" t="s">
        <v>1</v>
      </c>
      <c r="B2" s="463"/>
      <c r="C2" s="463"/>
      <c r="D2" s="463"/>
      <c r="E2" s="463"/>
      <c r="F2" s="463"/>
      <c r="G2" s="463"/>
      <c r="H2" s="463"/>
      <c r="I2" s="463"/>
      <c r="J2" s="463"/>
      <c r="K2" s="463"/>
      <c r="L2" s="463"/>
    </row>
    <row r="3" spans="1:18" s="2" customFormat="1" x14ac:dyDescent="0.2">
      <c r="A3" s="490" t="s">
        <v>302</v>
      </c>
      <c r="B3" s="490"/>
      <c r="C3" s="490"/>
      <c r="D3" s="490"/>
      <c r="E3" s="490"/>
      <c r="F3" s="490"/>
      <c r="G3" s="490"/>
      <c r="H3" s="490"/>
      <c r="I3" s="490"/>
      <c r="J3" s="490"/>
      <c r="K3" s="490"/>
      <c r="L3" s="490"/>
    </row>
    <row r="4" spans="1:18" s="2" customFormat="1" x14ac:dyDescent="0.2">
      <c r="A4" s="463" t="s">
        <v>2</v>
      </c>
      <c r="B4" s="463"/>
      <c r="C4" s="463"/>
      <c r="D4" s="463"/>
      <c r="E4" s="463"/>
      <c r="F4" s="463"/>
      <c r="G4" s="463"/>
      <c r="H4" s="463"/>
      <c r="I4" s="463"/>
      <c r="J4" s="463"/>
      <c r="K4" s="463"/>
      <c r="L4" s="463"/>
    </row>
    <row r="5" spans="1:18" x14ac:dyDescent="0.2">
      <c r="A5" s="334"/>
      <c r="B5" s="334"/>
      <c r="C5" s="335"/>
      <c r="D5" s="336"/>
      <c r="E5" s="335"/>
      <c r="F5" s="336"/>
      <c r="G5" s="335"/>
      <c r="H5" s="336"/>
      <c r="I5" s="335"/>
      <c r="J5" s="2"/>
      <c r="K5" s="5"/>
      <c r="L5" s="5"/>
    </row>
    <row r="6" spans="1:18" ht="14.25" x14ac:dyDescent="0.2">
      <c r="A6" s="454" t="s">
        <v>384</v>
      </c>
      <c r="B6" s="456"/>
      <c r="C6" s="456"/>
      <c r="D6" s="456"/>
      <c r="E6" s="456"/>
      <c r="F6" s="456"/>
      <c r="G6" s="456"/>
      <c r="H6" s="456"/>
      <c r="I6" s="456"/>
      <c r="J6" s="456"/>
      <c r="K6" s="456"/>
      <c r="L6" s="456"/>
      <c r="R6" s="191"/>
    </row>
    <row r="7" spans="1:18" x14ac:dyDescent="0.2">
      <c r="A7" s="488" t="s">
        <v>324</v>
      </c>
      <c r="B7" s="453"/>
      <c r="C7" s="453"/>
      <c r="D7" s="453"/>
      <c r="E7" s="453"/>
      <c r="F7" s="453"/>
      <c r="G7" s="453"/>
      <c r="H7" s="453"/>
      <c r="I7" s="453"/>
      <c r="J7" s="453"/>
      <c r="K7" s="453"/>
      <c r="L7" s="453"/>
    </row>
    <row r="8" spans="1:18" x14ac:dyDescent="0.2">
      <c r="A8" s="27"/>
      <c r="B8" s="28"/>
      <c r="C8" s="29"/>
      <c r="D8" s="17"/>
      <c r="E8" s="29"/>
      <c r="F8" s="17"/>
      <c r="G8" s="29"/>
      <c r="H8" s="17"/>
      <c r="I8" s="29"/>
      <c r="J8" s="17"/>
      <c r="K8" s="9"/>
      <c r="L8" s="9"/>
    </row>
    <row r="9" spans="1:18" ht="27.6" customHeight="1" x14ac:dyDescent="0.2">
      <c r="A9" s="491" t="s">
        <v>190</v>
      </c>
      <c r="B9" s="430"/>
      <c r="C9" s="448">
        <v>2020</v>
      </c>
      <c r="D9" s="448"/>
      <c r="E9" s="448"/>
      <c r="F9" s="448"/>
      <c r="G9" s="448">
        <v>2021</v>
      </c>
      <c r="H9" s="448"/>
      <c r="I9" s="448"/>
      <c r="J9" s="448"/>
      <c r="K9" s="499" t="s">
        <v>366</v>
      </c>
      <c r="L9" s="500"/>
    </row>
    <row r="10" spans="1:18" ht="27" customHeight="1" x14ac:dyDescent="0.2">
      <c r="A10" s="447"/>
      <c r="B10" s="430"/>
      <c r="C10" s="340" t="s">
        <v>24</v>
      </c>
      <c r="D10" s="343" t="s">
        <v>326</v>
      </c>
      <c r="E10" s="340" t="s">
        <v>340</v>
      </c>
      <c r="F10" s="343" t="s">
        <v>326</v>
      </c>
      <c r="G10" s="340" t="s">
        <v>308</v>
      </c>
      <c r="H10" s="343" t="s">
        <v>326</v>
      </c>
      <c r="I10" s="340" t="s">
        <v>309</v>
      </c>
      <c r="J10" s="343" t="s">
        <v>326</v>
      </c>
      <c r="K10" s="341" t="s">
        <v>164</v>
      </c>
      <c r="L10" s="342" t="s">
        <v>6</v>
      </c>
    </row>
    <row r="11" spans="1:18" x14ac:dyDescent="0.2">
      <c r="A11" s="447"/>
      <c r="B11" s="430"/>
      <c r="C11" s="337" t="s">
        <v>9</v>
      </c>
      <c r="D11" s="337" t="s">
        <v>10</v>
      </c>
      <c r="E11" s="337" t="s">
        <v>11</v>
      </c>
      <c r="F11" s="337" t="s">
        <v>12</v>
      </c>
      <c r="G11" s="337" t="s">
        <v>13</v>
      </c>
      <c r="H11" s="337" t="s">
        <v>14</v>
      </c>
      <c r="I11" s="337" t="s">
        <v>15</v>
      </c>
      <c r="J11" s="337" t="s">
        <v>16</v>
      </c>
      <c r="K11" s="338" t="s">
        <v>165</v>
      </c>
      <c r="L11" s="339" t="s">
        <v>166</v>
      </c>
    </row>
    <row r="13" spans="1:18" x14ac:dyDescent="0.2">
      <c r="A13" s="57"/>
      <c r="B13" s="58" t="s">
        <v>196</v>
      </c>
      <c r="C13" s="59">
        <v>7679.402591</v>
      </c>
      <c r="D13" s="60"/>
      <c r="E13" s="59">
        <v>56593.079619999997</v>
      </c>
      <c r="F13" s="60"/>
      <c r="G13" s="59">
        <v>10043.030784</v>
      </c>
      <c r="H13" s="59"/>
      <c r="I13" s="59">
        <v>74178.472813999993</v>
      </c>
      <c r="J13" s="400"/>
      <c r="K13" s="399">
        <v>30.778802973164769</v>
      </c>
      <c r="L13" s="399">
        <v>31.073398571130799</v>
      </c>
    </row>
    <row r="14" spans="1:18" x14ac:dyDescent="0.2">
      <c r="C14" s="61"/>
      <c r="D14" s="61"/>
      <c r="E14" s="61"/>
      <c r="F14" s="61"/>
      <c r="G14" s="61"/>
      <c r="H14" s="61"/>
      <c r="I14" s="61"/>
      <c r="J14" s="399"/>
      <c r="K14" s="309"/>
      <c r="L14" s="309"/>
    </row>
    <row r="15" spans="1:18" ht="14.25" x14ac:dyDescent="0.2">
      <c r="A15" s="27">
        <v>1</v>
      </c>
      <c r="B15" s="24" t="s">
        <v>303</v>
      </c>
      <c r="C15" s="61">
        <v>6647.7723649999998</v>
      </c>
      <c r="D15" s="399">
        <v>86.566269787586918</v>
      </c>
      <c r="E15" s="61">
        <v>48422.483027000002</v>
      </c>
      <c r="F15" s="399">
        <v>85.562551732716614</v>
      </c>
      <c r="G15" s="61">
        <v>8562.0199589999993</v>
      </c>
      <c r="H15" s="399">
        <v>85.253347750765982</v>
      </c>
      <c r="I15" s="61">
        <v>64147.953148000001</v>
      </c>
      <c r="J15" s="399">
        <v>86.477856330163092</v>
      </c>
      <c r="K15" s="399">
        <v>28.795324040852588</v>
      </c>
      <c r="L15" s="399">
        <v>32.475555027262018</v>
      </c>
    </row>
    <row r="16" spans="1:18" ht="14.25" x14ac:dyDescent="0.2">
      <c r="A16" s="27">
        <v>2</v>
      </c>
      <c r="B16" s="25" t="s">
        <v>304</v>
      </c>
      <c r="C16" s="61">
        <v>3784.4196619999998</v>
      </c>
      <c r="D16" s="399">
        <v>49.280131066903714</v>
      </c>
      <c r="E16" s="61">
        <v>27249.880409000001</v>
      </c>
      <c r="F16" s="399">
        <v>48.150552314827358</v>
      </c>
      <c r="G16" s="61">
        <v>4875.3300710000003</v>
      </c>
      <c r="H16" s="399">
        <v>48.544410306569063</v>
      </c>
      <c r="I16" s="61">
        <v>36305.947328000002</v>
      </c>
      <c r="J16" s="399">
        <v>48.944047984158331</v>
      </c>
      <c r="K16" s="399">
        <v>28.826359295033189</v>
      </c>
      <c r="L16" s="399">
        <v>33.233418947442402</v>
      </c>
    </row>
    <row r="17" spans="1:26" ht="14.25" x14ac:dyDescent="0.2">
      <c r="A17" s="27">
        <v>3</v>
      </c>
      <c r="B17" s="25" t="s">
        <v>305</v>
      </c>
      <c r="C17" s="61">
        <v>2077.2435829999999</v>
      </c>
      <c r="D17" s="399">
        <v>27.049546607107942</v>
      </c>
      <c r="E17" s="61">
        <v>15001.385408</v>
      </c>
      <c r="F17" s="399">
        <v>26.507455520583669</v>
      </c>
      <c r="G17" s="61">
        <v>2696.2162320000002</v>
      </c>
      <c r="H17" s="399">
        <v>26.846639127059756</v>
      </c>
      <c r="I17" s="61">
        <v>20523.184077999998</v>
      </c>
      <c r="J17" s="399">
        <v>27.667304676737125</v>
      </c>
      <c r="K17" s="399">
        <v>29.797788476306984</v>
      </c>
      <c r="L17" s="399">
        <v>36.808591472193704</v>
      </c>
    </row>
    <row r="18" spans="1:26" ht="14.25" x14ac:dyDescent="0.2">
      <c r="A18" s="27">
        <v>4</v>
      </c>
      <c r="B18" s="25" t="s">
        <v>306</v>
      </c>
      <c r="C18" s="61">
        <v>549.81146200000001</v>
      </c>
      <c r="D18" s="399">
        <v>7.1595603366902587</v>
      </c>
      <c r="E18" s="61">
        <v>4304.9663399999999</v>
      </c>
      <c r="F18" s="399">
        <v>7.6068776763981312</v>
      </c>
      <c r="G18" s="61">
        <v>654.63791400000002</v>
      </c>
      <c r="H18" s="399">
        <v>6.5183302538804613</v>
      </c>
      <c r="I18" s="61">
        <v>4978.3343400000003</v>
      </c>
      <c r="J18" s="399">
        <v>6.7112925774072014</v>
      </c>
      <c r="K18" s="399">
        <v>19.065890627067358</v>
      </c>
      <c r="L18" s="399">
        <v>15.641655400260351</v>
      </c>
    </row>
    <row r="19" spans="1:26" ht="14.25" x14ac:dyDescent="0.2">
      <c r="A19" s="27">
        <v>5</v>
      </c>
      <c r="B19" s="26" t="s">
        <v>307</v>
      </c>
      <c r="C19" s="61">
        <v>474.18475599999999</v>
      </c>
      <c r="D19" s="399">
        <v>6.1747609971084012</v>
      </c>
      <c r="E19" s="61">
        <v>3745.904399</v>
      </c>
      <c r="F19" s="399">
        <v>6.6190149469727695</v>
      </c>
      <c r="G19" s="61">
        <v>804.68143299999997</v>
      </c>
      <c r="H19" s="399">
        <v>8.0123366173682715</v>
      </c>
      <c r="I19" s="61">
        <v>4928.448934</v>
      </c>
      <c r="J19" s="399">
        <v>6.6440420610409694</v>
      </c>
      <c r="K19" s="399">
        <v>69.697870464650705</v>
      </c>
      <c r="L19" s="399">
        <v>31.568999340070985</v>
      </c>
    </row>
    <row r="20" spans="1:26" x14ac:dyDescent="0.2">
      <c r="A20" s="185"/>
      <c r="B20" s="185"/>
      <c r="C20" s="185"/>
      <c r="D20" s="185"/>
      <c r="E20" s="185"/>
      <c r="F20" s="185"/>
      <c r="G20" s="185"/>
      <c r="H20" s="185"/>
      <c r="I20" s="185"/>
      <c r="J20" s="185"/>
      <c r="K20" s="185"/>
      <c r="L20" s="185"/>
    </row>
    <row r="22" spans="1:26" x14ac:dyDescent="0.2">
      <c r="A22" s="139" t="s">
        <v>369</v>
      </c>
      <c r="B22" s="142"/>
      <c r="C22" s="345"/>
      <c r="D22" s="6"/>
      <c r="E22" s="345"/>
      <c r="F22" s="6"/>
      <c r="G22" s="345"/>
      <c r="H22" s="6"/>
      <c r="I22" s="345"/>
      <c r="J22" s="6"/>
      <c r="K22" s="130"/>
      <c r="L22" s="130"/>
      <c r="M22" s="401"/>
      <c r="N22" s="401"/>
      <c r="O22" s="401"/>
      <c r="P22" s="401"/>
      <c r="Q22" s="401"/>
      <c r="R22" s="401"/>
      <c r="S22" s="401"/>
      <c r="T22" s="401"/>
      <c r="U22" s="401"/>
      <c r="V22" s="401"/>
      <c r="W22" s="401"/>
      <c r="X22" s="401"/>
      <c r="Y22" s="401"/>
      <c r="Z22" s="401"/>
    </row>
    <row r="23" spans="1:26" ht="23.45" customHeight="1" x14ac:dyDescent="0.2">
      <c r="A23" s="402" t="s">
        <v>88</v>
      </c>
      <c r="B23" s="489" t="s">
        <v>191</v>
      </c>
      <c r="C23" s="498"/>
      <c r="D23" s="498"/>
      <c r="E23" s="498"/>
      <c r="F23" s="498"/>
      <c r="G23" s="498"/>
      <c r="H23" s="498"/>
      <c r="I23" s="498"/>
      <c r="J23" s="498"/>
      <c r="K23" s="498"/>
      <c r="L23" s="498"/>
      <c r="M23" s="401"/>
      <c r="N23" s="401"/>
      <c r="O23" s="401"/>
      <c r="P23" s="401"/>
      <c r="Q23" s="401"/>
      <c r="R23" s="401"/>
      <c r="S23" s="401"/>
      <c r="T23" s="401"/>
      <c r="U23" s="401"/>
      <c r="V23" s="401"/>
      <c r="W23" s="401"/>
      <c r="X23" s="401"/>
      <c r="Y23" s="401"/>
      <c r="Z23" s="401"/>
    </row>
    <row r="24" spans="1:26" ht="14.25" customHeight="1" x14ac:dyDescent="0.2">
      <c r="A24" s="402" t="s">
        <v>90</v>
      </c>
      <c r="B24" s="139" t="s">
        <v>192</v>
      </c>
      <c r="C24" s="345"/>
      <c r="D24" s="6"/>
      <c r="E24" s="345"/>
      <c r="F24" s="6"/>
      <c r="G24" s="345"/>
      <c r="H24" s="6"/>
      <c r="I24" s="345"/>
      <c r="J24" s="6"/>
      <c r="K24" s="130"/>
      <c r="L24" s="130"/>
      <c r="M24" s="401"/>
      <c r="N24" s="401"/>
      <c r="O24" s="401"/>
      <c r="P24" s="401"/>
      <c r="Q24" s="401"/>
      <c r="R24" s="401"/>
      <c r="S24" s="401"/>
      <c r="T24" s="401"/>
      <c r="U24" s="401"/>
      <c r="V24" s="401"/>
      <c r="W24" s="401"/>
      <c r="X24" s="401"/>
      <c r="Y24" s="401"/>
      <c r="Z24" s="401"/>
    </row>
    <row r="25" spans="1:26" ht="14.25" customHeight="1" x14ac:dyDescent="0.2">
      <c r="A25" s="402" t="s">
        <v>91</v>
      </c>
      <c r="B25" s="165" t="s">
        <v>193</v>
      </c>
      <c r="C25" s="345"/>
      <c r="D25" s="6"/>
      <c r="E25" s="345"/>
      <c r="F25" s="6"/>
      <c r="G25" s="345"/>
      <c r="H25" s="6"/>
      <c r="I25" s="345"/>
      <c r="J25" s="6"/>
      <c r="K25" s="130"/>
      <c r="L25" s="130"/>
      <c r="M25" s="401"/>
      <c r="N25" s="401"/>
      <c r="O25" s="401"/>
      <c r="P25" s="401"/>
      <c r="Q25" s="401"/>
      <c r="R25" s="401"/>
      <c r="S25" s="401"/>
      <c r="T25" s="401"/>
      <c r="U25" s="401"/>
      <c r="V25" s="401"/>
      <c r="W25" s="401"/>
      <c r="X25" s="401"/>
      <c r="Y25" s="401"/>
      <c r="Z25" s="401"/>
    </row>
    <row r="26" spans="1:26" ht="23.45" customHeight="1" x14ac:dyDescent="0.2">
      <c r="A26" s="403" t="s">
        <v>93</v>
      </c>
      <c r="B26" s="489" t="s">
        <v>194</v>
      </c>
      <c r="C26" s="498"/>
      <c r="D26" s="498"/>
      <c r="E26" s="498"/>
      <c r="F26" s="498"/>
      <c r="G26" s="498"/>
      <c r="H26" s="498"/>
      <c r="I26" s="498"/>
      <c r="J26" s="498"/>
      <c r="K26" s="498"/>
      <c r="L26" s="498"/>
      <c r="M26" s="404"/>
      <c r="N26" s="404"/>
      <c r="O26" s="404"/>
      <c r="P26" s="404"/>
      <c r="Q26" s="404"/>
      <c r="R26" s="404"/>
      <c r="S26" s="404"/>
      <c r="T26" s="404"/>
      <c r="U26" s="404"/>
      <c r="V26" s="404"/>
      <c r="W26" s="404"/>
      <c r="X26" s="404"/>
      <c r="Y26" s="404"/>
      <c r="Z26" s="404"/>
    </row>
    <row r="27" spans="1:26" ht="15.75" customHeight="1" x14ac:dyDescent="0.2">
      <c r="A27" s="405" t="s">
        <v>95</v>
      </c>
      <c r="B27" s="498" t="s">
        <v>195</v>
      </c>
      <c r="C27" s="498"/>
      <c r="D27" s="498"/>
      <c r="E27" s="498"/>
      <c r="F27" s="498"/>
      <c r="G27" s="165"/>
      <c r="H27" s="165"/>
      <c r="I27" s="165"/>
      <c r="J27" s="165"/>
      <c r="K27" s="165"/>
      <c r="L27" s="165"/>
      <c r="M27" s="401"/>
      <c r="N27" s="401"/>
      <c r="O27" s="401"/>
      <c r="P27" s="401"/>
      <c r="Q27" s="401"/>
      <c r="R27" s="401"/>
      <c r="S27" s="401"/>
      <c r="T27" s="401"/>
      <c r="U27" s="401"/>
      <c r="V27" s="401"/>
      <c r="W27" s="401"/>
      <c r="X27" s="401"/>
      <c r="Y27" s="401"/>
      <c r="Z27" s="401"/>
    </row>
    <row r="28" spans="1:26" ht="14.25" customHeight="1" x14ac:dyDescent="0.2">
      <c r="A28" s="405" t="s">
        <v>98</v>
      </c>
      <c r="B28" s="139" t="s">
        <v>99</v>
      </c>
      <c r="C28" s="345"/>
      <c r="D28" s="6"/>
      <c r="E28" s="345"/>
      <c r="F28" s="6"/>
      <c r="G28" s="345"/>
      <c r="H28" s="6"/>
      <c r="I28" s="345"/>
      <c r="J28" s="6"/>
      <c r="K28" s="130"/>
      <c r="L28" s="130"/>
      <c r="M28" s="401"/>
      <c r="N28" s="401"/>
      <c r="O28" s="401"/>
      <c r="P28" s="401"/>
      <c r="Q28" s="401"/>
      <c r="R28" s="401"/>
      <c r="S28" s="401"/>
      <c r="T28" s="401"/>
      <c r="U28" s="401"/>
      <c r="V28" s="401"/>
      <c r="W28" s="401"/>
      <c r="X28" s="401"/>
      <c r="Y28" s="401"/>
      <c r="Z28" s="401"/>
    </row>
    <row r="29" spans="1:26" ht="14.25" customHeight="1" x14ac:dyDescent="0.2">
      <c r="A29" s="406" t="s">
        <v>320</v>
      </c>
      <c r="B29" s="401"/>
      <c r="C29" s="401"/>
      <c r="D29" s="401"/>
      <c r="E29" s="401"/>
      <c r="F29" s="401"/>
      <c r="G29" s="401"/>
      <c r="H29" s="401"/>
      <c r="I29" s="401"/>
      <c r="J29" s="401"/>
      <c r="K29" s="401"/>
      <c r="L29" s="401"/>
      <c r="M29" s="401"/>
      <c r="N29" s="401"/>
      <c r="O29" s="401"/>
      <c r="P29" s="401"/>
      <c r="Q29" s="401"/>
      <c r="R29" s="401"/>
      <c r="S29" s="401"/>
      <c r="T29" s="401"/>
      <c r="U29" s="401"/>
      <c r="V29" s="401"/>
      <c r="W29" s="401"/>
      <c r="X29" s="401"/>
      <c r="Y29" s="401"/>
      <c r="Z29" s="401"/>
    </row>
  </sheetData>
  <mergeCells count="13">
    <mergeCell ref="A7:L7"/>
    <mergeCell ref="B23:L23"/>
    <mergeCell ref="B26:L26"/>
    <mergeCell ref="B27:F27"/>
    <mergeCell ref="A1:L1"/>
    <mergeCell ref="A2:L2"/>
    <mergeCell ref="A3:L3"/>
    <mergeCell ref="A4:L4"/>
    <mergeCell ref="A6:L6"/>
    <mergeCell ref="A9:B11"/>
    <mergeCell ref="G9:J9"/>
    <mergeCell ref="C9:F9"/>
    <mergeCell ref="K9:L9"/>
  </mergeCells>
  <pageMargins left="0.70866141732283472" right="0.70866141732283472" top="0.74803149606299213" bottom="0.74803149606299213" header="0.31496062992125984" footer="0.31496062992125984"/>
  <pageSetup paperSize="9" scale="89"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E2B82-C31C-453E-92C1-543AFDC57DA6}">
  <sheetPr>
    <pageSetUpPr fitToPage="1"/>
  </sheetPr>
  <dimension ref="A1:I86"/>
  <sheetViews>
    <sheetView zoomScale="85" zoomScaleNormal="85" workbookViewId="0">
      <selection activeCell="C38" sqref="C38"/>
    </sheetView>
  </sheetViews>
  <sheetFormatPr defaultColWidth="9.140625" defaultRowHeight="12.75" x14ac:dyDescent="0.2"/>
  <cols>
    <col min="1" max="1" width="5.5703125" style="55" customWidth="1"/>
    <col min="2" max="2" width="32" style="55" customWidth="1"/>
    <col min="3" max="3" width="24.28515625" style="33" customWidth="1"/>
    <col min="4" max="4" width="21.85546875" style="17" customWidth="1"/>
    <col min="5" max="5" width="19.42578125" style="17" customWidth="1"/>
    <col min="6" max="6" width="26.85546875" style="34" bestFit="1" customWidth="1"/>
    <col min="7" max="16384" width="9.140625" style="17"/>
  </cols>
  <sheetData>
    <row r="1" spans="1:9" s="2" customFormat="1" x14ac:dyDescent="0.2">
      <c r="A1" s="456" t="s">
        <v>0</v>
      </c>
      <c r="B1" s="456"/>
      <c r="C1" s="456"/>
      <c r="D1" s="456"/>
      <c r="E1" s="456"/>
      <c r="F1" s="456"/>
      <c r="G1" s="7"/>
      <c r="H1" s="7"/>
      <c r="I1" s="7"/>
    </row>
    <row r="2" spans="1:9" s="2" customFormat="1" x14ac:dyDescent="0.2">
      <c r="A2" s="456" t="s">
        <v>1</v>
      </c>
      <c r="B2" s="456"/>
      <c r="C2" s="456"/>
      <c r="D2" s="456"/>
      <c r="E2" s="456"/>
      <c r="F2" s="456"/>
      <c r="G2" s="7"/>
      <c r="H2" s="7"/>
      <c r="I2" s="7"/>
    </row>
    <row r="3" spans="1:9" s="2" customFormat="1" x14ac:dyDescent="0.2">
      <c r="A3" s="456" t="s">
        <v>302</v>
      </c>
      <c r="B3" s="456"/>
      <c r="C3" s="456"/>
      <c r="D3" s="456"/>
      <c r="E3" s="456"/>
      <c r="F3" s="456"/>
      <c r="G3" s="7"/>
      <c r="H3" s="7"/>
      <c r="I3" s="7"/>
    </row>
    <row r="4" spans="1:9" s="2" customFormat="1" x14ac:dyDescent="0.2">
      <c r="A4" s="456" t="s">
        <v>2</v>
      </c>
      <c r="B4" s="456"/>
      <c r="C4" s="456"/>
      <c r="D4" s="456"/>
      <c r="E4" s="456"/>
      <c r="F4" s="456"/>
      <c r="G4" s="7"/>
      <c r="H4" s="7"/>
      <c r="I4" s="7"/>
    </row>
    <row r="5" spans="1:9" s="2" customFormat="1" x14ac:dyDescent="0.2">
      <c r="A5" s="7"/>
      <c r="B5" s="7"/>
      <c r="C5" s="12"/>
      <c r="D5" s="7"/>
      <c r="E5" s="7"/>
      <c r="F5" s="407"/>
    </row>
    <row r="6" spans="1:9" s="19" customFormat="1" ht="14.25" x14ac:dyDescent="0.2">
      <c r="A6" s="428" t="s">
        <v>385</v>
      </c>
      <c r="B6" s="428"/>
      <c r="C6" s="428"/>
      <c r="D6" s="428"/>
      <c r="E6" s="428"/>
      <c r="F6" s="428"/>
    </row>
    <row r="7" spans="1:9" s="19" customFormat="1" x14ac:dyDescent="0.2">
      <c r="A7" s="428" t="s">
        <v>324</v>
      </c>
      <c r="B7" s="428"/>
      <c r="C7" s="428"/>
      <c r="D7" s="428"/>
      <c r="E7" s="428"/>
      <c r="F7" s="428"/>
    </row>
    <row r="8" spans="1:9" x14ac:dyDescent="0.2">
      <c r="A8" s="17"/>
      <c r="B8" s="17"/>
    </row>
    <row r="9" spans="1:9" s="19" customFormat="1" ht="15.6" customHeight="1" x14ac:dyDescent="0.2">
      <c r="A9" s="501" t="s">
        <v>163</v>
      </c>
      <c r="B9" s="430"/>
      <c r="C9" s="408" t="s">
        <v>386</v>
      </c>
      <c r="D9" s="408" t="s">
        <v>387</v>
      </c>
      <c r="E9" s="408" t="s">
        <v>388</v>
      </c>
      <c r="F9" s="408" t="s">
        <v>389</v>
      </c>
    </row>
    <row r="10" spans="1:9" x14ac:dyDescent="0.2">
      <c r="A10" s="447"/>
      <c r="B10" s="430"/>
      <c r="C10" s="409" t="s">
        <v>9</v>
      </c>
      <c r="D10" s="409" t="s">
        <v>10</v>
      </c>
      <c r="E10" s="409" t="s">
        <v>11</v>
      </c>
      <c r="F10" s="410" t="s">
        <v>12</v>
      </c>
    </row>
    <row r="11" spans="1:9" x14ac:dyDescent="0.2">
      <c r="A11" s="35"/>
      <c r="B11" s="36"/>
      <c r="C11" s="189"/>
      <c r="D11" s="189"/>
      <c r="E11" s="189"/>
      <c r="F11" s="190"/>
    </row>
    <row r="12" spans="1:9" s="19" customFormat="1" x14ac:dyDescent="0.2">
      <c r="A12" s="19" t="s">
        <v>299</v>
      </c>
      <c r="B12" s="37" t="s">
        <v>300</v>
      </c>
      <c r="C12" s="38">
        <v>16509018315</v>
      </c>
      <c r="D12" s="38">
        <v>10043030784</v>
      </c>
      <c r="E12" s="38">
        <v>6465987531</v>
      </c>
      <c r="F12" s="411">
        <f>E12-D12</f>
        <v>-3577043253</v>
      </c>
    </row>
    <row r="13" spans="1:9" s="19" customFormat="1" x14ac:dyDescent="0.2">
      <c r="B13" s="24"/>
      <c r="C13" s="39"/>
      <c r="D13" s="412"/>
      <c r="E13" s="39"/>
      <c r="F13" s="413"/>
    </row>
    <row r="14" spans="1:9" s="19" customFormat="1" x14ac:dyDescent="0.2">
      <c r="A14" s="23">
        <v>1</v>
      </c>
      <c r="B14" s="25" t="s">
        <v>168</v>
      </c>
      <c r="C14" s="39">
        <v>3410641463</v>
      </c>
      <c r="D14" s="40">
        <v>2360743271</v>
      </c>
      <c r="E14" s="40">
        <v>1049898192</v>
      </c>
      <c r="F14" s="413">
        <f t="shared" ref="F14:F35" si="0">E14-D14</f>
        <v>-1310845079</v>
      </c>
      <c r="G14" s="41"/>
    </row>
    <row r="15" spans="1:9" s="19" customFormat="1" ht="14.25" x14ac:dyDescent="0.2">
      <c r="A15" s="23">
        <v>2</v>
      </c>
      <c r="B15" s="414" t="s">
        <v>390</v>
      </c>
      <c r="C15" s="39">
        <v>1861131480</v>
      </c>
      <c r="D15" s="42">
        <v>920668862</v>
      </c>
      <c r="E15" s="42">
        <v>940462618</v>
      </c>
      <c r="F15" s="413">
        <f t="shared" si="0"/>
        <v>19793756</v>
      </c>
      <c r="G15" s="41"/>
    </row>
    <row r="16" spans="1:9" s="19" customFormat="1" ht="14.25" x14ac:dyDescent="0.2">
      <c r="A16" s="23">
        <v>3</v>
      </c>
      <c r="B16" s="414" t="s">
        <v>391</v>
      </c>
      <c r="C16" s="39">
        <v>1670095893</v>
      </c>
      <c r="D16" s="40">
        <v>645573557</v>
      </c>
      <c r="E16" s="40">
        <v>1024522336</v>
      </c>
      <c r="F16" s="413">
        <f t="shared" si="0"/>
        <v>378948779</v>
      </c>
      <c r="G16" s="41"/>
    </row>
    <row r="17" spans="1:7" s="19" customFormat="1" x14ac:dyDescent="0.2">
      <c r="A17" s="23">
        <v>4</v>
      </c>
      <c r="B17" s="26" t="s">
        <v>169</v>
      </c>
      <c r="C17" s="39">
        <v>1222656876</v>
      </c>
      <c r="D17" s="42">
        <v>291827641</v>
      </c>
      <c r="E17" s="42">
        <v>930829235</v>
      </c>
      <c r="F17" s="413">
        <f t="shared" si="0"/>
        <v>639001594</v>
      </c>
      <c r="G17" s="41"/>
    </row>
    <row r="18" spans="1:7" s="19" customFormat="1" x14ac:dyDescent="0.2">
      <c r="A18" s="23">
        <v>5</v>
      </c>
      <c r="B18" s="26" t="s">
        <v>174</v>
      </c>
      <c r="C18" s="39">
        <v>979534441</v>
      </c>
      <c r="D18" s="42">
        <v>796891198</v>
      </c>
      <c r="E18" s="42">
        <v>182643243</v>
      </c>
      <c r="F18" s="413">
        <f t="shared" si="0"/>
        <v>-614247955</v>
      </c>
      <c r="G18" s="41"/>
    </row>
    <row r="19" spans="1:7" s="19" customFormat="1" x14ac:dyDescent="0.2">
      <c r="A19" s="23">
        <v>6</v>
      </c>
      <c r="B19" s="26" t="s">
        <v>171</v>
      </c>
      <c r="C19" s="39">
        <v>956781380</v>
      </c>
      <c r="D19" s="42">
        <v>651923902</v>
      </c>
      <c r="E19" s="42">
        <v>304857478</v>
      </c>
      <c r="F19" s="413">
        <f t="shared" si="0"/>
        <v>-347066424</v>
      </c>
      <c r="G19" s="41"/>
    </row>
    <row r="20" spans="1:7" s="19" customFormat="1" x14ac:dyDescent="0.2">
      <c r="A20" s="23">
        <v>7</v>
      </c>
      <c r="B20" s="25" t="s">
        <v>170</v>
      </c>
      <c r="C20" s="39">
        <v>955737285</v>
      </c>
      <c r="D20" s="42">
        <v>563619491</v>
      </c>
      <c r="E20" s="42">
        <v>392117794</v>
      </c>
      <c r="F20" s="413">
        <f t="shared" si="0"/>
        <v>-171501697</v>
      </c>
      <c r="G20" s="41"/>
    </row>
    <row r="21" spans="1:7" s="19" customFormat="1" x14ac:dyDescent="0.2">
      <c r="A21" s="23">
        <v>8</v>
      </c>
      <c r="B21" s="26" t="s">
        <v>173</v>
      </c>
      <c r="C21" s="39">
        <v>712510441</v>
      </c>
      <c r="D21" s="42">
        <v>503894091</v>
      </c>
      <c r="E21" s="42">
        <v>208616350</v>
      </c>
      <c r="F21" s="413">
        <f t="shared" si="0"/>
        <v>-295277741</v>
      </c>
      <c r="G21" s="41"/>
    </row>
    <row r="22" spans="1:7" s="19" customFormat="1" x14ac:dyDescent="0.2">
      <c r="A22" s="23">
        <v>9</v>
      </c>
      <c r="B22" s="26" t="s">
        <v>178</v>
      </c>
      <c r="C22" s="39">
        <v>669409306</v>
      </c>
      <c r="D22" s="40">
        <v>611822441</v>
      </c>
      <c r="E22" s="40">
        <v>57586865</v>
      </c>
      <c r="F22" s="413">
        <f t="shared" si="0"/>
        <v>-554235576</v>
      </c>
      <c r="G22" s="41"/>
    </row>
    <row r="23" spans="1:7" s="19" customFormat="1" ht="14.25" x14ac:dyDescent="0.2">
      <c r="A23" s="23">
        <v>10</v>
      </c>
      <c r="B23" s="414" t="s">
        <v>392</v>
      </c>
      <c r="C23" s="39">
        <v>613843450</v>
      </c>
      <c r="D23" s="42">
        <v>468482246</v>
      </c>
      <c r="E23" s="42">
        <v>145361204</v>
      </c>
      <c r="F23" s="413">
        <f t="shared" si="0"/>
        <v>-323121042</v>
      </c>
      <c r="G23" s="41"/>
    </row>
    <row r="24" spans="1:7" s="19" customFormat="1" x14ac:dyDescent="0.2">
      <c r="A24" s="23">
        <v>11</v>
      </c>
      <c r="B24" s="26" t="s">
        <v>177</v>
      </c>
      <c r="C24" s="39">
        <v>450790609</v>
      </c>
      <c r="D24" s="42">
        <v>322533800</v>
      </c>
      <c r="E24" s="42">
        <v>128256809</v>
      </c>
      <c r="F24" s="413">
        <f t="shared" si="0"/>
        <v>-194276991</v>
      </c>
      <c r="G24" s="41"/>
    </row>
    <row r="25" spans="1:7" s="19" customFormat="1" x14ac:dyDescent="0.2">
      <c r="A25" s="23">
        <v>12</v>
      </c>
      <c r="B25" s="26" t="s">
        <v>172</v>
      </c>
      <c r="C25" s="39">
        <v>421503831</v>
      </c>
      <c r="D25" s="42">
        <v>145409259</v>
      </c>
      <c r="E25" s="42">
        <v>276094572</v>
      </c>
      <c r="F25" s="413">
        <f t="shared" si="0"/>
        <v>130685313</v>
      </c>
      <c r="G25" s="41"/>
    </row>
    <row r="26" spans="1:7" s="19" customFormat="1" x14ac:dyDescent="0.2">
      <c r="A26" s="23">
        <v>13</v>
      </c>
      <c r="B26" s="26" t="s">
        <v>179</v>
      </c>
      <c r="C26" s="39">
        <v>265135106</v>
      </c>
      <c r="D26" s="42">
        <v>207938461</v>
      </c>
      <c r="E26" s="42">
        <v>57196645</v>
      </c>
      <c r="F26" s="413">
        <f t="shared" si="0"/>
        <v>-150741816</v>
      </c>
      <c r="G26" s="41"/>
    </row>
    <row r="27" spans="1:7" s="19" customFormat="1" x14ac:dyDescent="0.2">
      <c r="A27" s="23">
        <v>14</v>
      </c>
      <c r="B27" s="26" t="s">
        <v>294</v>
      </c>
      <c r="C27" s="39">
        <v>220418059</v>
      </c>
      <c r="D27" s="42">
        <v>216026065</v>
      </c>
      <c r="E27" s="42">
        <v>4391994</v>
      </c>
      <c r="F27" s="413">
        <f t="shared" si="0"/>
        <v>-211634071</v>
      </c>
      <c r="G27" s="41"/>
    </row>
    <row r="28" spans="1:7" s="19" customFormat="1" x14ac:dyDescent="0.2">
      <c r="A28" s="23">
        <v>15</v>
      </c>
      <c r="B28" s="26" t="s">
        <v>183</v>
      </c>
      <c r="C28" s="39">
        <v>220070106</v>
      </c>
      <c r="D28" s="42">
        <v>180094544</v>
      </c>
      <c r="E28" s="42">
        <v>39975562</v>
      </c>
      <c r="F28" s="413">
        <f t="shared" si="0"/>
        <v>-140118982</v>
      </c>
      <c r="G28" s="41"/>
    </row>
    <row r="29" spans="1:7" s="19" customFormat="1" x14ac:dyDescent="0.2">
      <c r="A29" s="23">
        <v>16</v>
      </c>
      <c r="B29" s="26" t="s">
        <v>175</v>
      </c>
      <c r="C29" s="39">
        <v>213363479</v>
      </c>
      <c r="D29" s="42">
        <v>49292093</v>
      </c>
      <c r="E29" s="42">
        <v>164071386</v>
      </c>
      <c r="F29" s="413">
        <f t="shared" si="0"/>
        <v>114779293</v>
      </c>
      <c r="G29" s="41"/>
    </row>
    <row r="30" spans="1:7" s="19" customFormat="1" x14ac:dyDescent="0.2">
      <c r="A30" s="23">
        <v>17</v>
      </c>
      <c r="B30" s="26" t="s">
        <v>295</v>
      </c>
      <c r="C30" s="39">
        <v>132105964</v>
      </c>
      <c r="D30" s="42">
        <v>110542226</v>
      </c>
      <c r="E30" s="42">
        <v>21563738</v>
      </c>
      <c r="F30" s="413">
        <f t="shared" si="0"/>
        <v>-88978488</v>
      </c>
      <c r="G30" s="41"/>
    </row>
    <row r="31" spans="1:7" s="19" customFormat="1" x14ac:dyDescent="0.2">
      <c r="A31" s="23">
        <v>18</v>
      </c>
      <c r="B31" s="26" t="s">
        <v>184</v>
      </c>
      <c r="C31" s="39">
        <v>100413862</v>
      </c>
      <c r="D31" s="42">
        <v>62185209</v>
      </c>
      <c r="E31" s="42">
        <v>38228653</v>
      </c>
      <c r="F31" s="413">
        <f t="shared" si="0"/>
        <v>-23956556</v>
      </c>
      <c r="G31" s="41"/>
    </row>
    <row r="32" spans="1:7" s="19" customFormat="1" x14ac:dyDescent="0.2">
      <c r="A32" s="23">
        <v>19</v>
      </c>
      <c r="B32" s="26" t="s">
        <v>182</v>
      </c>
      <c r="C32" s="39">
        <v>96822243</v>
      </c>
      <c r="D32" s="42">
        <v>54468755</v>
      </c>
      <c r="E32" s="42">
        <v>42353488</v>
      </c>
      <c r="F32" s="413">
        <f t="shared" si="0"/>
        <v>-12115267</v>
      </c>
      <c r="G32" s="41"/>
    </row>
    <row r="33" spans="1:7" s="19" customFormat="1" x14ac:dyDescent="0.2">
      <c r="A33" s="23">
        <v>20</v>
      </c>
      <c r="B33" s="26" t="s">
        <v>296</v>
      </c>
      <c r="C33" s="39">
        <v>89859663</v>
      </c>
      <c r="D33" s="42">
        <v>69842672</v>
      </c>
      <c r="E33" s="42">
        <v>20016991</v>
      </c>
      <c r="F33" s="413">
        <f t="shared" si="0"/>
        <v>-49825681</v>
      </c>
      <c r="G33" s="41"/>
    </row>
    <row r="34" spans="1:7" s="19" customFormat="1" x14ac:dyDescent="0.2">
      <c r="A34" s="23">
        <v>21</v>
      </c>
      <c r="B34" s="26" t="s">
        <v>87</v>
      </c>
      <c r="C34" s="39">
        <v>1246193378</v>
      </c>
      <c r="D34" s="42">
        <v>809251000</v>
      </c>
      <c r="E34" s="42">
        <v>436942378</v>
      </c>
      <c r="F34" s="413">
        <f t="shared" si="0"/>
        <v>-372308622</v>
      </c>
      <c r="G34" s="41"/>
    </row>
    <row r="35" spans="1:7" s="19" customFormat="1" x14ac:dyDescent="0.2">
      <c r="A35" s="43"/>
      <c r="B35" s="44"/>
      <c r="C35" s="45"/>
      <c r="D35" s="46"/>
      <c r="E35" s="46"/>
      <c r="F35" s="47">
        <f t="shared" si="0"/>
        <v>0</v>
      </c>
    </row>
    <row r="36" spans="1:7" s="19" customFormat="1" x14ac:dyDescent="0.2">
      <c r="C36" s="48"/>
      <c r="D36" s="48"/>
      <c r="E36" s="48"/>
      <c r="F36" s="49"/>
    </row>
    <row r="37" spans="1:7" s="415" customFormat="1" ht="12" x14ac:dyDescent="0.2">
      <c r="A37" s="14" t="s">
        <v>186</v>
      </c>
      <c r="C37" s="416"/>
      <c r="D37" s="416"/>
      <c r="E37" s="416"/>
      <c r="F37" s="417"/>
    </row>
    <row r="38" spans="1:7" s="415" customFormat="1" ht="12" x14ac:dyDescent="0.2">
      <c r="A38" s="141" t="s">
        <v>393</v>
      </c>
      <c r="B38" s="142" t="s">
        <v>394</v>
      </c>
      <c r="C38" s="418"/>
      <c r="D38" s="418"/>
      <c r="F38" s="417"/>
    </row>
    <row r="39" spans="1:7" s="415" customFormat="1" ht="12" x14ac:dyDescent="0.2">
      <c r="A39" s="4" t="s">
        <v>395</v>
      </c>
      <c r="B39" s="142" t="s">
        <v>396</v>
      </c>
      <c r="C39" s="418"/>
      <c r="D39" s="418"/>
      <c r="E39" s="418"/>
      <c r="F39" s="417"/>
    </row>
    <row r="40" spans="1:7" s="415" customFormat="1" ht="12" x14ac:dyDescent="0.2">
      <c r="A40" s="4" t="s">
        <v>397</v>
      </c>
      <c r="B40" s="142" t="s">
        <v>189</v>
      </c>
      <c r="C40" s="416"/>
      <c r="F40" s="417"/>
    </row>
    <row r="41" spans="1:7" s="415" customFormat="1" ht="12" x14ac:dyDescent="0.2">
      <c r="A41" s="4" t="s">
        <v>98</v>
      </c>
      <c r="B41" s="142" t="s">
        <v>99</v>
      </c>
      <c r="C41" s="416"/>
      <c r="D41" s="419"/>
      <c r="E41" s="419"/>
      <c r="F41" s="417"/>
    </row>
    <row r="42" spans="1:7" s="415" customFormat="1" ht="12" x14ac:dyDescent="0.2">
      <c r="A42" s="6" t="s">
        <v>320</v>
      </c>
      <c r="B42" s="142"/>
      <c r="C42" s="418"/>
      <c r="F42" s="417"/>
    </row>
    <row r="43" spans="1:7" s="19" customFormat="1" x14ac:dyDescent="0.2">
      <c r="A43" s="53"/>
      <c r="B43" s="28"/>
      <c r="C43" s="52"/>
      <c r="F43" s="49"/>
    </row>
    <row r="44" spans="1:7" s="19" customFormat="1" x14ac:dyDescent="0.2">
      <c r="A44" s="50"/>
      <c r="B44" s="50"/>
      <c r="C44" s="52"/>
      <c r="F44" s="49"/>
    </row>
    <row r="45" spans="1:7" s="19" customFormat="1" x14ac:dyDescent="0.2">
      <c r="A45" s="50"/>
      <c r="B45" s="50"/>
      <c r="C45" s="52"/>
      <c r="F45" s="49"/>
    </row>
    <row r="46" spans="1:7" s="19" customFormat="1" x14ac:dyDescent="0.2">
      <c r="A46" s="50"/>
      <c r="B46" s="50"/>
      <c r="C46" s="52"/>
      <c r="F46" s="49"/>
    </row>
    <row r="47" spans="1:7" s="19" customFormat="1" x14ac:dyDescent="0.2">
      <c r="A47" s="50"/>
      <c r="B47" s="50"/>
      <c r="C47" s="52"/>
      <c r="F47" s="49"/>
    </row>
    <row r="48" spans="1:7" s="19" customFormat="1" x14ac:dyDescent="0.2">
      <c r="A48" s="50"/>
      <c r="B48" s="50"/>
      <c r="C48" s="52"/>
      <c r="F48" s="49"/>
    </row>
    <row r="49" spans="1:6" s="19" customFormat="1" x14ac:dyDescent="0.2">
      <c r="A49" s="50"/>
      <c r="B49" s="50"/>
      <c r="C49" s="52"/>
      <c r="F49" s="49"/>
    </row>
    <row r="50" spans="1:6" s="19" customFormat="1" x14ac:dyDescent="0.2">
      <c r="A50" s="50"/>
      <c r="B50" s="50"/>
      <c r="C50" s="52"/>
      <c r="F50" s="49"/>
    </row>
    <row r="51" spans="1:6" s="19" customFormat="1" x14ac:dyDescent="0.2">
      <c r="A51" s="50"/>
      <c r="B51" s="50"/>
      <c r="C51" s="52"/>
      <c r="F51" s="49"/>
    </row>
    <row r="52" spans="1:6" s="19" customFormat="1" x14ac:dyDescent="0.2">
      <c r="A52" s="50"/>
      <c r="B52" s="50"/>
      <c r="C52" s="52"/>
      <c r="F52" s="49"/>
    </row>
    <row r="53" spans="1:6" s="19" customFormat="1" x14ac:dyDescent="0.2">
      <c r="A53" s="50"/>
      <c r="B53" s="50"/>
      <c r="C53" s="52"/>
      <c r="F53" s="49"/>
    </row>
    <row r="54" spans="1:6" s="19" customFormat="1" x14ac:dyDescent="0.2">
      <c r="A54" s="50"/>
      <c r="B54" s="50"/>
      <c r="C54" s="52"/>
      <c r="F54" s="49"/>
    </row>
    <row r="55" spans="1:6" s="19" customFormat="1" x14ac:dyDescent="0.2">
      <c r="A55" s="50"/>
      <c r="B55" s="50"/>
      <c r="C55" s="52"/>
      <c r="F55" s="49"/>
    </row>
    <row r="56" spans="1:6" s="19" customFormat="1" x14ac:dyDescent="0.2">
      <c r="A56" s="50"/>
      <c r="B56" s="50"/>
      <c r="C56" s="52"/>
      <c r="F56" s="49"/>
    </row>
    <row r="57" spans="1:6" s="19" customFormat="1" x14ac:dyDescent="0.2">
      <c r="A57" s="50"/>
      <c r="B57" s="50"/>
      <c r="C57" s="52"/>
      <c r="F57" s="49"/>
    </row>
    <row r="58" spans="1:6" s="19" customFormat="1" x14ac:dyDescent="0.2">
      <c r="A58" s="50"/>
      <c r="B58" s="50"/>
      <c r="C58" s="52"/>
      <c r="F58" s="49"/>
    </row>
    <row r="59" spans="1:6" s="19" customFormat="1" x14ac:dyDescent="0.2">
      <c r="A59" s="50"/>
      <c r="B59" s="50"/>
      <c r="C59" s="52"/>
      <c r="F59" s="49"/>
    </row>
    <row r="60" spans="1:6" s="19" customFormat="1" x14ac:dyDescent="0.2">
      <c r="A60" s="50"/>
      <c r="B60" s="50"/>
      <c r="C60" s="52"/>
      <c r="F60" s="49"/>
    </row>
    <row r="61" spans="1:6" s="19" customFormat="1" x14ac:dyDescent="0.2">
      <c r="A61" s="50"/>
      <c r="B61" s="50"/>
      <c r="C61" s="54"/>
      <c r="F61" s="49"/>
    </row>
    <row r="62" spans="1:6" s="19" customFormat="1" x14ac:dyDescent="0.2">
      <c r="A62" s="50"/>
      <c r="B62" s="50"/>
      <c r="C62" s="54"/>
      <c r="F62" s="49"/>
    </row>
    <row r="63" spans="1:6" s="19" customFormat="1" x14ac:dyDescent="0.2">
      <c r="A63" s="50"/>
      <c r="B63" s="50"/>
      <c r="C63" s="54"/>
      <c r="F63" s="49"/>
    </row>
    <row r="64" spans="1:6" s="19" customFormat="1" x14ac:dyDescent="0.2">
      <c r="A64" s="50"/>
      <c r="B64" s="50"/>
      <c r="C64" s="54"/>
      <c r="F64" s="49"/>
    </row>
    <row r="65" spans="1:6" s="19" customFormat="1" x14ac:dyDescent="0.2">
      <c r="A65" s="50"/>
      <c r="B65" s="50"/>
      <c r="C65" s="54"/>
      <c r="F65" s="49"/>
    </row>
    <row r="66" spans="1:6" s="19" customFormat="1" x14ac:dyDescent="0.2">
      <c r="A66" s="50"/>
      <c r="B66" s="50"/>
      <c r="C66" s="54"/>
      <c r="F66" s="49"/>
    </row>
    <row r="67" spans="1:6" s="19" customFormat="1" x14ac:dyDescent="0.2">
      <c r="A67" s="50"/>
      <c r="B67" s="50"/>
      <c r="C67" s="54"/>
      <c r="F67" s="49"/>
    </row>
    <row r="68" spans="1:6" s="19" customFormat="1" x14ac:dyDescent="0.2">
      <c r="A68" s="50"/>
      <c r="B68" s="50"/>
      <c r="C68" s="54"/>
      <c r="F68" s="49"/>
    </row>
    <row r="69" spans="1:6" s="19" customFormat="1" x14ac:dyDescent="0.2">
      <c r="A69" s="50"/>
      <c r="B69" s="50"/>
      <c r="C69" s="54"/>
      <c r="F69" s="49"/>
    </row>
    <row r="70" spans="1:6" s="19" customFormat="1" x14ac:dyDescent="0.2">
      <c r="A70" s="50"/>
      <c r="B70" s="50"/>
      <c r="C70" s="54"/>
      <c r="F70" s="49"/>
    </row>
    <row r="71" spans="1:6" s="19" customFormat="1" x14ac:dyDescent="0.2">
      <c r="A71" s="50"/>
      <c r="B71" s="50"/>
      <c r="C71" s="54"/>
      <c r="F71" s="49"/>
    </row>
    <row r="72" spans="1:6" s="19" customFormat="1" x14ac:dyDescent="0.2">
      <c r="A72" s="50"/>
      <c r="B72" s="50"/>
      <c r="C72" s="54"/>
      <c r="F72" s="49"/>
    </row>
    <row r="73" spans="1:6" s="19" customFormat="1" x14ac:dyDescent="0.2">
      <c r="A73" s="50"/>
      <c r="B73" s="50"/>
      <c r="C73" s="54"/>
      <c r="F73" s="49"/>
    </row>
    <row r="74" spans="1:6" s="19" customFormat="1" x14ac:dyDescent="0.2">
      <c r="A74" s="50"/>
      <c r="B74" s="50"/>
      <c r="C74" s="54"/>
      <c r="F74" s="49"/>
    </row>
    <row r="75" spans="1:6" s="19" customFormat="1" x14ac:dyDescent="0.2">
      <c r="A75" s="50"/>
      <c r="B75" s="50"/>
      <c r="C75" s="54"/>
      <c r="F75" s="49"/>
    </row>
    <row r="76" spans="1:6" s="19" customFormat="1" x14ac:dyDescent="0.2">
      <c r="A76" s="50"/>
      <c r="B76" s="50"/>
      <c r="C76" s="54"/>
      <c r="F76" s="49"/>
    </row>
    <row r="77" spans="1:6" s="19" customFormat="1" x14ac:dyDescent="0.2">
      <c r="A77" s="50"/>
      <c r="B77" s="50"/>
      <c r="C77" s="54"/>
      <c r="F77" s="49"/>
    </row>
    <row r="78" spans="1:6" s="19" customFormat="1" x14ac:dyDescent="0.2">
      <c r="A78" s="50"/>
      <c r="B78" s="50"/>
      <c r="C78" s="54"/>
      <c r="F78" s="49"/>
    </row>
    <row r="79" spans="1:6" s="19" customFormat="1" x14ac:dyDescent="0.2">
      <c r="A79" s="50"/>
      <c r="B79" s="50"/>
      <c r="C79" s="54"/>
      <c r="F79" s="49"/>
    </row>
    <row r="80" spans="1:6" s="19" customFormat="1" x14ac:dyDescent="0.2">
      <c r="A80" s="50"/>
      <c r="B80" s="50"/>
      <c r="C80" s="54"/>
      <c r="F80" s="49"/>
    </row>
    <row r="81" spans="1:6" s="19" customFormat="1" x14ac:dyDescent="0.2">
      <c r="A81" s="50"/>
      <c r="B81" s="50"/>
      <c r="C81" s="54"/>
      <c r="F81" s="49"/>
    </row>
    <row r="82" spans="1:6" s="19" customFormat="1" x14ac:dyDescent="0.2">
      <c r="A82" s="50"/>
      <c r="B82" s="50"/>
      <c r="C82" s="54"/>
      <c r="F82" s="49"/>
    </row>
    <row r="83" spans="1:6" s="19" customFormat="1" x14ac:dyDescent="0.2">
      <c r="A83" s="50"/>
      <c r="B83" s="50"/>
      <c r="C83" s="54"/>
      <c r="F83" s="49"/>
    </row>
    <row r="84" spans="1:6" s="19" customFormat="1" x14ac:dyDescent="0.2">
      <c r="A84" s="50"/>
      <c r="B84" s="50"/>
      <c r="C84" s="54"/>
      <c r="F84" s="49"/>
    </row>
    <row r="85" spans="1:6" s="19" customFormat="1" x14ac:dyDescent="0.2">
      <c r="A85" s="50"/>
      <c r="B85" s="50"/>
      <c r="C85" s="54"/>
      <c r="F85" s="49"/>
    </row>
    <row r="86" spans="1:6" s="19" customFormat="1" x14ac:dyDescent="0.2">
      <c r="A86" s="50"/>
      <c r="B86" s="50"/>
      <c r="C86" s="54"/>
      <c r="F86" s="49"/>
    </row>
  </sheetData>
  <mergeCells count="7">
    <mergeCell ref="A9:B10"/>
    <mergeCell ref="A1:F1"/>
    <mergeCell ref="A2:F2"/>
    <mergeCell ref="A3:F3"/>
    <mergeCell ref="A4:F4"/>
    <mergeCell ref="A6:F6"/>
    <mergeCell ref="A7:F7"/>
  </mergeCells>
  <printOptions horizontalCentered="1"/>
  <pageMargins left="0.75" right="0.75" top="1" bottom="1" header="0.5" footer="0.5"/>
  <pageSetup paperSize="14"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94848-F8F6-4485-9447-627B5926F157}">
  <sheetPr codeName="Sheet12"/>
  <dimension ref="A1:R27"/>
  <sheetViews>
    <sheetView zoomScale="85" zoomScaleNormal="85" workbookViewId="0">
      <selection activeCell="F33" sqref="F33"/>
    </sheetView>
  </sheetViews>
  <sheetFormatPr defaultColWidth="8.85546875" defaultRowHeight="12.75" x14ac:dyDescent="0.2"/>
  <cols>
    <col min="1" max="1" width="8.140625" style="62" customWidth="1"/>
    <col min="2" max="2" width="31.5703125" style="62" customWidth="1"/>
    <col min="3" max="5" width="23.28515625" style="62" customWidth="1"/>
    <col min="6" max="6" width="26.28515625" style="62" bestFit="1" customWidth="1"/>
    <col min="7" max="16384" width="8.85546875" style="62"/>
  </cols>
  <sheetData>
    <row r="1" spans="1:6" s="2" customFormat="1" x14ac:dyDescent="0.2">
      <c r="A1" s="456" t="s">
        <v>0</v>
      </c>
      <c r="B1" s="456"/>
      <c r="C1" s="456"/>
      <c r="D1" s="456"/>
      <c r="E1" s="456"/>
      <c r="F1" s="456"/>
    </row>
    <row r="2" spans="1:6" s="2" customFormat="1" x14ac:dyDescent="0.2">
      <c r="A2" s="456" t="s">
        <v>1</v>
      </c>
      <c r="B2" s="456"/>
      <c r="C2" s="456"/>
      <c r="D2" s="456"/>
      <c r="E2" s="456"/>
      <c r="F2" s="456"/>
    </row>
    <row r="3" spans="1:6" s="2" customFormat="1" x14ac:dyDescent="0.2">
      <c r="A3" s="456" t="s">
        <v>302</v>
      </c>
      <c r="B3" s="456"/>
      <c r="C3" s="456"/>
      <c r="D3" s="456"/>
      <c r="E3" s="456"/>
      <c r="F3" s="456"/>
    </row>
    <row r="4" spans="1:6" s="2" customFormat="1" x14ac:dyDescent="0.2">
      <c r="A4" s="456" t="s">
        <v>2</v>
      </c>
      <c r="B4" s="456"/>
      <c r="C4" s="456"/>
      <c r="D4" s="456"/>
      <c r="E4" s="456"/>
      <c r="F4" s="456"/>
    </row>
    <row r="5" spans="1:6" s="2" customFormat="1" x14ac:dyDescent="0.2">
      <c r="A5" s="7"/>
      <c r="B5" s="7"/>
      <c r="C5" s="11"/>
      <c r="D5" s="7"/>
      <c r="E5" s="7"/>
      <c r="F5" s="7"/>
    </row>
    <row r="6" spans="1:6" s="19" customFormat="1" ht="14.25" x14ac:dyDescent="0.2">
      <c r="A6" s="428" t="s">
        <v>398</v>
      </c>
      <c r="B6" s="428"/>
      <c r="C6" s="428"/>
      <c r="D6" s="428"/>
      <c r="E6" s="428"/>
      <c r="F6" s="428"/>
    </row>
    <row r="7" spans="1:6" s="19" customFormat="1" x14ac:dyDescent="0.2">
      <c r="A7" s="428" t="s">
        <v>324</v>
      </c>
      <c r="B7" s="428"/>
      <c r="C7" s="428"/>
      <c r="D7" s="428"/>
      <c r="E7" s="428"/>
      <c r="F7" s="428"/>
    </row>
    <row r="9" spans="1:6" s="21" customFormat="1" ht="14.25" x14ac:dyDescent="0.2">
      <c r="A9" s="502" t="s">
        <v>190</v>
      </c>
      <c r="B9" s="502"/>
      <c r="C9" s="408" t="s">
        <v>386</v>
      </c>
      <c r="D9" s="408" t="s">
        <v>387</v>
      </c>
      <c r="E9" s="408" t="s">
        <v>388</v>
      </c>
      <c r="F9" s="408" t="s">
        <v>389</v>
      </c>
    </row>
    <row r="10" spans="1:6" s="21" customFormat="1" x14ac:dyDescent="0.2">
      <c r="A10" s="502"/>
      <c r="B10" s="502"/>
      <c r="C10" s="420" t="s">
        <v>9</v>
      </c>
      <c r="D10" s="420" t="s">
        <v>10</v>
      </c>
      <c r="E10" s="420" t="s">
        <v>11</v>
      </c>
      <c r="F10" s="420" t="s">
        <v>12</v>
      </c>
    </row>
    <row r="11" spans="1:6" x14ac:dyDescent="0.2">
      <c r="A11" s="182"/>
      <c r="B11" s="183" t="s">
        <v>301</v>
      </c>
      <c r="C11" s="421">
        <v>16509.018315000001</v>
      </c>
      <c r="D11" s="422">
        <v>10043.030784</v>
      </c>
      <c r="E11" s="422">
        <v>6465.9875309999998</v>
      </c>
      <c r="F11" s="423">
        <v>-3577.0432530000007</v>
      </c>
    </row>
    <row r="12" spans="1:6" x14ac:dyDescent="0.2">
      <c r="B12" s="184"/>
      <c r="C12" s="424"/>
      <c r="D12" s="425"/>
      <c r="E12" s="425"/>
      <c r="F12" s="426"/>
    </row>
    <row r="13" spans="1:6" ht="14.25" x14ac:dyDescent="0.2">
      <c r="A13" s="23">
        <v>1</v>
      </c>
      <c r="B13" s="24" t="s">
        <v>303</v>
      </c>
      <c r="C13" s="424">
        <v>14094.305579</v>
      </c>
      <c r="D13" s="425">
        <v>8562.0199589999993</v>
      </c>
      <c r="E13" s="425">
        <v>5532.2856199999997</v>
      </c>
      <c r="F13" s="426">
        <v>-3029.7343389999996</v>
      </c>
    </row>
    <row r="14" spans="1:6" ht="14.25" x14ac:dyDescent="0.2">
      <c r="A14" s="23">
        <v>2</v>
      </c>
      <c r="B14" s="25" t="s">
        <v>304</v>
      </c>
      <c r="C14" s="424">
        <v>8188.2160480000002</v>
      </c>
      <c r="D14" s="425">
        <v>4875.3300710000003</v>
      </c>
      <c r="E14" s="425">
        <v>3312.8859769999999</v>
      </c>
      <c r="F14" s="426">
        <v>-1562.4440940000004</v>
      </c>
    </row>
    <row r="15" spans="1:6" ht="14.25" x14ac:dyDescent="0.2">
      <c r="A15" s="23">
        <v>3</v>
      </c>
      <c r="B15" s="25" t="s">
        <v>305</v>
      </c>
      <c r="C15" s="424">
        <v>3731.3288120000002</v>
      </c>
      <c r="D15" s="425">
        <v>2696.2162320000002</v>
      </c>
      <c r="E15" s="425">
        <v>1035.11258</v>
      </c>
      <c r="F15" s="426">
        <v>-1661.1036520000002</v>
      </c>
    </row>
    <row r="16" spans="1:6" ht="14.25" x14ac:dyDescent="0.2">
      <c r="A16" s="23">
        <v>4</v>
      </c>
      <c r="B16" s="25" t="s">
        <v>306</v>
      </c>
      <c r="C16" s="424">
        <v>1352.8489159999999</v>
      </c>
      <c r="D16" s="425">
        <v>654.63791400000002</v>
      </c>
      <c r="E16" s="425">
        <v>698.21100200000001</v>
      </c>
      <c r="F16" s="426">
        <v>43.573087999999984</v>
      </c>
    </row>
    <row r="17" spans="1:18" ht="14.25" x14ac:dyDescent="0.2">
      <c r="A17" s="23">
        <v>5</v>
      </c>
      <c r="B17" s="26" t="s">
        <v>307</v>
      </c>
      <c r="C17" s="424">
        <v>1033.5379149999999</v>
      </c>
      <c r="D17" s="425">
        <v>804.68143299999997</v>
      </c>
      <c r="E17" s="425">
        <v>228.856482</v>
      </c>
      <c r="F17" s="426">
        <v>-575.82495099999994</v>
      </c>
    </row>
    <row r="18" spans="1:18" x14ac:dyDescent="0.2">
      <c r="A18" s="185"/>
      <c r="B18" s="186"/>
      <c r="C18" s="186"/>
      <c r="D18" s="187"/>
      <c r="E18" s="187"/>
      <c r="F18" s="188"/>
    </row>
    <row r="20" spans="1:18" x14ac:dyDescent="0.2">
      <c r="A20" s="14" t="s">
        <v>186</v>
      </c>
      <c r="B20" s="142"/>
      <c r="C20" s="345"/>
      <c r="D20" s="6"/>
      <c r="E20" s="345"/>
      <c r="F20" s="6"/>
      <c r="G20" s="401"/>
      <c r="H20" s="401"/>
      <c r="I20" s="401"/>
      <c r="J20" s="401"/>
      <c r="K20" s="401"/>
      <c r="L20" s="401"/>
      <c r="M20" s="401"/>
      <c r="N20" s="401"/>
      <c r="O20" s="401"/>
      <c r="P20" s="401"/>
      <c r="Q20" s="401"/>
      <c r="R20" s="401"/>
    </row>
    <row r="21" spans="1:18" ht="24.6" customHeight="1" x14ac:dyDescent="0.2">
      <c r="A21" s="402" t="s">
        <v>88</v>
      </c>
      <c r="B21" s="489" t="s">
        <v>191</v>
      </c>
      <c r="C21" s="489"/>
      <c r="D21" s="489"/>
      <c r="E21" s="489"/>
      <c r="F21" s="489"/>
      <c r="G21" s="401"/>
      <c r="H21" s="401"/>
      <c r="I21" s="401"/>
      <c r="J21" s="401"/>
      <c r="K21" s="401"/>
      <c r="L21" s="401"/>
      <c r="M21" s="401"/>
      <c r="N21" s="401"/>
      <c r="O21" s="401"/>
      <c r="P21" s="401"/>
      <c r="Q21" s="401"/>
      <c r="R21" s="401"/>
    </row>
    <row r="22" spans="1:18" x14ac:dyDescent="0.2">
      <c r="A22" s="402" t="s">
        <v>90</v>
      </c>
      <c r="B22" s="139" t="s">
        <v>192</v>
      </c>
      <c r="C22" s="345"/>
      <c r="D22" s="6"/>
      <c r="E22" s="345"/>
      <c r="F22" s="6"/>
      <c r="G22" s="401"/>
      <c r="H22" s="401"/>
      <c r="I22" s="401"/>
      <c r="J22" s="401"/>
      <c r="K22" s="401"/>
      <c r="L22" s="401"/>
      <c r="M22" s="401"/>
      <c r="N22" s="401"/>
      <c r="O22" s="401"/>
      <c r="P22" s="401"/>
      <c r="Q22" s="401"/>
      <c r="R22" s="401"/>
    </row>
    <row r="23" spans="1:18" x14ac:dyDescent="0.2">
      <c r="A23" s="402" t="s">
        <v>91</v>
      </c>
      <c r="B23" s="165" t="s">
        <v>193</v>
      </c>
      <c r="C23" s="345"/>
      <c r="D23" s="6"/>
      <c r="E23" s="345"/>
      <c r="F23" s="6"/>
      <c r="G23" s="401"/>
      <c r="H23" s="401"/>
      <c r="I23" s="401"/>
      <c r="J23" s="401"/>
      <c r="K23" s="401"/>
      <c r="L23" s="401"/>
      <c r="M23" s="401"/>
      <c r="N23" s="401"/>
      <c r="O23" s="401"/>
      <c r="P23" s="401"/>
      <c r="Q23" s="401"/>
      <c r="R23" s="401"/>
    </row>
    <row r="24" spans="1:18" ht="24.6" customHeight="1" x14ac:dyDescent="0.2">
      <c r="A24" s="405" t="s">
        <v>93</v>
      </c>
      <c r="B24" s="489" t="s">
        <v>194</v>
      </c>
      <c r="C24" s="489"/>
      <c r="D24" s="489"/>
      <c r="E24" s="489"/>
      <c r="F24" s="489"/>
      <c r="G24" s="401"/>
      <c r="H24" s="401"/>
      <c r="I24" s="401"/>
      <c r="J24" s="401"/>
      <c r="K24" s="401"/>
      <c r="L24" s="401"/>
      <c r="M24" s="401"/>
      <c r="N24" s="401"/>
      <c r="O24" s="401"/>
      <c r="P24" s="401"/>
      <c r="Q24" s="401"/>
      <c r="R24" s="401"/>
    </row>
    <row r="25" spans="1:18" x14ac:dyDescent="0.2">
      <c r="A25" s="405" t="s">
        <v>95</v>
      </c>
      <c r="B25" s="489" t="s">
        <v>371</v>
      </c>
      <c r="C25" s="489"/>
      <c r="D25" s="489"/>
      <c r="E25" s="489"/>
      <c r="F25" s="489"/>
      <c r="G25" s="401"/>
      <c r="H25" s="401"/>
      <c r="I25" s="401"/>
      <c r="J25" s="401"/>
      <c r="K25" s="401"/>
      <c r="L25" s="401"/>
      <c r="M25" s="401"/>
      <c r="N25" s="401"/>
      <c r="O25" s="401"/>
      <c r="P25" s="401"/>
      <c r="Q25" s="401"/>
      <c r="R25" s="401"/>
    </row>
    <row r="26" spans="1:18" x14ac:dyDescent="0.2">
      <c r="A26" s="405" t="s">
        <v>98</v>
      </c>
      <c r="B26" s="139" t="s">
        <v>99</v>
      </c>
      <c r="C26" s="345"/>
      <c r="D26" s="6"/>
      <c r="E26" s="345"/>
      <c r="F26" s="6"/>
      <c r="G26" s="401"/>
      <c r="H26" s="401"/>
      <c r="I26" s="401"/>
      <c r="J26" s="401"/>
      <c r="K26" s="401"/>
      <c r="L26" s="401"/>
      <c r="M26" s="401"/>
      <c r="N26" s="401"/>
      <c r="O26" s="401"/>
      <c r="P26" s="401"/>
      <c r="Q26" s="401"/>
      <c r="R26" s="401"/>
    </row>
    <row r="27" spans="1:18" ht="14.25" x14ac:dyDescent="0.2">
      <c r="A27" s="406" t="s">
        <v>320</v>
      </c>
      <c r="B27" s="427"/>
      <c r="C27" s="427"/>
      <c r="D27" s="427"/>
      <c r="E27" s="427"/>
      <c r="F27" s="427"/>
      <c r="G27" s="427"/>
      <c r="H27" s="427"/>
      <c r="I27" s="427"/>
      <c r="J27" s="427"/>
      <c r="K27" s="427"/>
      <c r="L27" s="427"/>
      <c r="M27" s="427"/>
      <c r="N27" s="427"/>
      <c r="O27" s="427"/>
      <c r="P27" s="427"/>
      <c r="Q27" s="427"/>
      <c r="R27" s="427"/>
    </row>
  </sheetData>
  <mergeCells count="10">
    <mergeCell ref="B21:F21"/>
    <mergeCell ref="B24:F24"/>
    <mergeCell ref="B25:F25"/>
    <mergeCell ref="A9:B10"/>
    <mergeCell ref="A1:F1"/>
    <mergeCell ref="A2:F2"/>
    <mergeCell ref="A3:F3"/>
    <mergeCell ref="A4:F4"/>
    <mergeCell ref="A6:F6"/>
    <mergeCell ref="A7:F7"/>
  </mergeCells>
  <pageMargins left="0.70866141732283472" right="0.70866141732283472" top="0.74803149606299213" bottom="0.74803149606299213"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05F3B-304E-47B3-8956-2FFC7E3F26DE}">
  <sheetPr>
    <pageSetUpPr fitToPage="1"/>
  </sheetPr>
  <dimension ref="A1:Z63"/>
  <sheetViews>
    <sheetView topLeftCell="A3" zoomScaleNormal="100" workbookViewId="0">
      <selection activeCell="D22" sqref="D22"/>
    </sheetView>
  </sheetViews>
  <sheetFormatPr defaultColWidth="11" defaultRowHeight="12.75" x14ac:dyDescent="0.2"/>
  <cols>
    <col min="1" max="9" width="12.7109375" style="17" customWidth="1"/>
    <col min="10" max="10" width="10.7109375" style="17" customWidth="1"/>
    <col min="11" max="12" width="16.85546875" style="17" bestFit="1" customWidth="1"/>
    <col min="13" max="16384" width="11" style="17"/>
  </cols>
  <sheetData>
    <row r="1" spans="1:9" x14ac:dyDescent="0.2">
      <c r="A1" s="16" t="s">
        <v>0</v>
      </c>
      <c r="B1" s="16"/>
      <c r="C1" s="16"/>
      <c r="D1" s="16"/>
      <c r="E1" s="16"/>
      <c r="F1" s="16"/>
      <c r="G1" s="16"/>
      <c r="H1" s="16"/>
      <c r="I1" s="16"/>
    </row>
    <row r="2" spans="1:9" x14ac:dyDescent="0.2">
      <c r="A2" s="16" t="s">
        <v>1</v>
      </c>
      <c r="B2" s="16"/>
      <c r="C2" s="16"/>
      <c r="D2" s="16"/>
      <c r="E2" s="16"/>
      <c r="F2" s="16"/>
      <c r="G2" s="16"/>
      <c r="H2" s="16"/>
      <c r="I2" s="16"/>
    </row>
    <row r="3" spans="1:9" x14ac:dyDescent="0.2">
      <c r="A3" s="16" t="s">
        <v>302</v>
      </c>
      <c r="B3" s="16"/>
      <c r="C3" s="16"/>
      <c r="D3" s="16"/>
      <c r="E3" s="16"/>
      <c r="F3" s="16"/>
      <c r="G3" s="16"/>
      <c r="H3" s="16"/>
      <c r="I3" s="16"/>
    </row>
    <row r="4" spans="1:9" x14ac:dyDescent="0.2">
      <c r="A4" s="16" t="s">
        <v>2</v>
      </c>
      <c r="B4" s="16"/>
      <c r="C4" s="16"/>
      <c r="D4" s="16"/>
      <c r="E4" s="16"/>
      <c r="F4" s="16"/>
      <c r="G4" s="16"/>
      <c r="H4" s="16"/>
      <c r="I4" s="16"/>
    </row>
    <row r="6" spans="1:9" s="2" customFormat="1" ht="15" customHeight="1" x14ac:dyDescent="0.2">
      <c r="A6" s="428" t="s">
        <v>321</v>
      </c>
      <c r="B6" s="428"/>
      <c r="C6" s="428"/>
      <c r="D6" s="428"/>
      <c r="E6" s="428"/>
      <c r="F6" s="428"/>
      <c r="G6" s="428"/>
      <c r="H6" s="428"/>
      <c r="I6" s="428"/>
    </row>
    <row r="7" spans="1:9" x14ac:dyDescent="0.2">
      <c r="A7" s="229"/>
      <c r="B7" s="20"/>
      <c r="C7" s="20"/>
      <c r="D7" s="20"/>
      <c r="E7" s="20"/>
      <c r="F7" s="20"/>
      <c r="G7" s="20"/>
      <c r="H7" s="20"/>
    </row>
    <row r="8" spans="1:9" x14ac:dyDescent="0.2">
      <c r="A8" s="18"/>
      <c r="B8" s="20"/>
      <c r="C8" s="20"/>
      <c r="D8" s="20"/>
      <c r="E8" s="20"/>
      <c r="F8" s="20"/>
      <c r="G8" s="20"/>
      <c r="H8" s="20"/>
    </row>
    <row r="9" spans="1:9" s="73" customFormat="1" ht="13.15" customHeight="1" x14ac:dyDescent="0.2">
      <c r="A9" s="434" t="s">
        <v>3</v>
      </c>
      <c r="B9" s="437" t="s">
        <v>4</v>
      </c>
      <c r="C9" s="443" t="s">
        <v>7</v>
      </c>
      <c r="D9" s="443" t="s">
        <v>8</v>
      </c>
      <c r="E9" s="440" t="s">
        <v>5</v>
      </c>
      <c r="F9" s="433" t="s">
        <v>6</v>
      </c>
      <c r="G9" s="433"/>
      <c r="H9" s="433"/>
      <c r="I9" s="433"/>
    </row>
    <row r="10" spans="1:9" s="73" customFormat="1" ht="17.45" customHeight="1" x14ac:dyDescent="0.2">
      <c r="A10" s="435"/>
      <c r="B10" s="438"/>
      <c r="C10" s="444"/>
      <c r="D10" s="444"/>
      <c r="E10" s="441"/>
      <c r="F10" s="429" t="s">
        <v>315</v>
      </c>
      <c r="G10" s="429" t="s">
        <v>7</v>
      </c>
      <c r="H10" s="429" t="s">
        <v>8</v>
      </c>
      <c r="I10" s="429" t="s">
        <v>5</v>
      </c>
    </row>
    <row r="11" spans="1:9" s="73" customFormat="1" ht="22.9" customHeight="1" x14ac:dyDescent="0.2">
      <c r="A11" s="435"/>
      <c r="B11" s="439"/>
      <c r="C11" s="445"/>
      <c r="D11" s="445"/>
      <c r="E11" s="442"/>
      <c r="F11" s="429"/>
      <c r="G11" s="430"/>
      <c r="H11" s="430"/>
      <c r="I11" s="429"/>
    </row>
    <row r="12" spans="1:9" s="2" customFormat="1" x14ac:dyDescent="0.2">
      <c r="A12" s="436"/>
      <c r="B12" s="236" t="s">
        <v>9</v>
      </c>
      <c r="C12" s="236" t="s">
        <v>10</v>
      </c>
      <c r="D12" s="236" t="s">
        <v>11</v>
      </c>
      <c r="E12" s="237" t="s">
        <v>12</v>
      </c>
      <c r="F12" s="230" t="s">
        <v>13</v>
      </c>
      <c r="G12" s="230" t="s">
        <v>14</v>
      </c>
      <c r="H12" s="230" t="s">
        <v>15</v>
      </c>
      <c r="I12" s="230" t="s">
        <v>16</v>
      </c>
    </row>
    <row r="13" spans="1:9" x14ac:dyDescent="0.2">
      <c r="A13" s="169" t="s">
        <v>17</v>
      </c>
      <c r="B13" s="220"/>
      <c r="C13" s="220"/>
      <c r="D13" s="220"/>
      <c r="E13" s="221"/>
      <c r="F13" s="220"/>
      <c r="G13" s="222"/>
      <c r="H13" s="222"/>
      <c r="I13" s="223"/>
    </row>
    <row r="14" spans="1:9" x14ac:dyDescent="0.2">
      <c r="A14" s="231">
        <v>2019</v>
      </c>
      <c r="B14" s="238">
        <v>2.1975093099007248</v>
      </c>
      <c r="C14" s="238">
        <v>7.6846986470253453</v>
      </c>
      <c r="D14" s="238">
        <v>-6.419752850210525</v>
      </c>
      <c r="E14" s="238">
        <v>32.410575723513489</v>
      </c>
      <c r="F14" s="238">
        <v>2.1975093099007248</v>
      </c>
      <c r="G14" s="238">
        <v>7.6846986470253453</v>
      </c>
      <c r="H14" s="238">
        <v>-6.419752850210525</v>
      </c>
      <c r="I14" s="238">
        <v>32.410575723513489</v>
      </c>
    </row>
    <row r="15" spans="1:9" x14ac:dyDescent="0.2">
      <c r="A15" s="231">
        <v>2020</v>
      </c>
      <c r="B15" s="238">
        <v>3.366282866958703</v>
      </c>
      <c r="C15" s="238">
        <v>-9.0127563069430927E-2</v>
      </c>
      <c r="D15" s="238">
        <v>9.6124625848925014</v>
      </c>
      <c r="E15" s="238">
        <v>-12.111241255549764</v>
      </c>
      <c r="F15" s="238">
        <v>3.366282866958703</v>
      </c>
      <c r="G15" s="238">
        <v>-9.0127563069430927E-2</v>
      </c>
      <c r="H15" s="238">
        <v>9.6124625848925014</v>
      </c>
      <c r="I15" s="238">
        <v>-12.111241255549764</v>
      </c>
    </row>
    <row r="16" spans="1:9" ht="14.25" x14ac:dyDescent="0.2">
      <c r="A16" s="231" t="s">
        <v>318</v>
      </c>
      <c r="B16" s="238">
        <v>-9.0294851785186925</v>
      </c>
      <c r="C16" s="238">
        <v>-11.843884677635064</v>
      </c>
      <c r="D16" s="238">
        <v>-4.3936991393407236</v>
      </c>
      <c r="E16" s="238">
        <v>-23.355882809887952</v>
      </c>
      <c r="F16" s="238">
        <v>-9.0294851785186925</v>
      </c>
      <c r="G16" s="238">
        <v>-11.843884677635064</v>
      </c>
      <c r="H16" s="238">
        <v>-4.3936991393407236</v>
      </c>
      <c r="I16" s="238">
        <v>-23.355882809887952</v>
      </c>
    </row>
    <row r="17" spans="1:9" x14ac:dyDescent="0.2">
      <c r="A17" s="174" t="s">
        <v>18</v>
      </c>
      <c r="B17" s="239"/>
      <c r="C17" s="240"/>
      <c r="D17" s="240"/>
      <c r="E17" s="241"/>
      <c r="F17" s="239"/>
      <c r="G17" s="240"/>
      <c r="H17" s="240"/>
      <c r="I17" s="241"/>
    </row>
    <row r="18" spans="1:9" x14ac:dyDescent="0.2">
      <c r="A18" s="231">
        <v>2019</v>
      </c>
      <c r="B18" s="238">
        <v>1.9142090972289028</v>
      </c>
      <c r="C18" s="238">
        <v>2.8689876538081416</v>
      </c>
      <c r="D18" s="238">
        <v>0.49598325655226816</v>
      </c>
      <c r="E18" s="238">
        <v>7.7577717526963408</v>
      </c>
      <c r="F18" s="238">
        <v>2.0638402366334629</v>
      </c>
      <c r="G18" s="238">
        <v>5.4389270540396772</v>
      </c>
      <c r="H18" s="238">
        <v>-3.0986834433875621</v>
      </c>
      <c r="I18" s="238">
        <v>21.559875012930284</v>
      </c>
    </row>
    <row r="19" spans="1:9" x14ac:dyDescent="0.2">
      <c r="A19" s="231">
        <v>2020</v>
      </c>
      <c r="B19" s="238">
        <v>-3.0525530757287145</v>
      </c>
      <c r="C19" s="238">
        <v>-7.3213151508629952</v>
      </c>
      <c r="D19" s="238">
        <v>3.4379812232232521</v>
      </c>
      <c r="E19" s="238">
        <v>-27.993495595134387</v>
      </c>
      <c r="F19" s="238">
        <v>0.34213414007333576</v>
      </c>
      <c r="G19" s="238">
        <v>-3.3801456421162834</v>
      </c>
      <c r="H19" s="238">
        <v>6.5373639599622946</v>
      </c>
      <c r="I19" s="238">
        <v>-18.307962588969172</v>
      </c>
    </row>
    <row r="20" spans="1:9" ht="14.25" x14ac:dyDescent="0.2">
      <c r="A20" s="231" t="s">
        <v>318</v>
      </c>
      <c r="B20" s="238">
        <v>4.5798441434283355</v>
      </c>
      <c r="C20" s="238">
        <v>8.9610561746420245</v>
      </c>
      <c r="D20" s="238">
        <v>-1.3887575495277638</v>
      </c>
      <c r="E20" s="238">
        <v>37.526650056222557</v>
      </c>
      <c r="F20" s="238">
        <v>-2.8345518556975535</v>
      </c>
      <c r="G20" s="238">
        <v>-2.764244753989209</v>
      </c>
      <c r="H20" s="238">
        <v>-2.9406754706408189</v>
      </c>
      <c r="I20" s="238">
        <v>-2.417914773213703</v>
      </c>
    </row>
    <row r="21" spans="1:9" x14ac:dyDescent="0.2">
      <c r="A21" s="174" t="s">
        <v>19</v>
      </c>
      <c r="B21" s="239"/>
      <c r="C21" s="240"/>
      <c r="D21" s="240"/>
      <c r="E21" s="241"/>
      <c r="F21" s="239"/>
      <c r="G21" s="240"/>
      <c r="H21" s="240"/>
      <c r="I21" s="241"/>
    </row>
    <row r="22" spans="1:9" x14ac:dyDescent="0.2">
      <c r="A22" s="231">
        <v>2019</v>
      </c>
      <c r="B22" s="238">
        <v>7.0043971247083725</v>
      </c>
      <c r="C22" s="238">
        <v>11.97379564480967</v>
      </c>
      <c r="D22" s="238">
        <v>0.10496940156867751</v>
      </c>
      <c r="E22" s="238">
        <v>42.533399341815596</v>
      </c>
      <c r="F22" s="238">
        <v>3.7598294103451169</v>
      </c>
      <c r="G22" s="238">
        <v>7.6244981091169173</v>
      </c>
      <c r="H22" s="238">
        <v>-1.9570842769118357</v>
      </c>
      <c r="I22" s="238">
        <v>27.616260409563619</v>
      </c>
    </row>
    <row r="23" spans="1:9" x14ac:dyDescent="0.2">
      <c r="A23" s="231">
        <v>2020</v>
      </c>
      <c r="B23" s="238">
        <v>-16.31894728256912</v>
      </c>
      <c r="C23" s="238">
        <v>-16.665005485802553</v>
      </c>
      <c r="D23" s="238">
        <v>-15.781520687067374</v>
      </c>
      <c r="E23" s="238">
        <v>-18.262642161380938</v>
      </c>
      <c r="F23" s="238">
        <v>-5.5561098450276125</v>
      </c>
      <c r="G23" s="238">
        <v>-8.0027881581102633</v>
      </c>
      <c r="H23" s="238">
        <v>-1.5830861149216058</v>
      </c>
      <c r="I23" s="238">
        <v>-18.29334597703004</v>
      </c>
    </row>
    <row r="24" spans="1:9" ht="14.25" x14ac:dyDescent="0.2">
      <c r="A24" s="231" t="s">
        <v>318</v>
      </c>
      <c r="B24" s="238">
        <v>26.559165653716811</v>
      </c>
      <c r="C24" s="238">
        <v>22.131231939841921</v>
      </c>
      <c r="D24" s="238">
        <v>33.363585970028062</v>
      </c>
      <c r="E24" s="238">
        <v>1.2028080028207322</v>
      </c>
      <c r="F24" s="238">
        <v>6.3853719148234678</v>
      </c>
      <c r="G24" s="238">
        <v>5.0828071394351415</v>
      </c>
      <c r="H24" s="238">
        <v>8.3625625237349723</v>
      </c>
      <c r="I24" s="238">
        <v>-1.2497310220055402</v>
      </c>
    </row>
    <row r="25" spans="1:9" x14ac:dyDescent="0.2">
      <c r="A25" s="174" t="s">
        <v>20</v>
      </c>
      <c r="B25" s="239"/>
      <c r="C25" s="240"/>
      <c r="D25" s="240"/>
      <c r="E25" s="241"/>
      <c r="F25" s="239"/>
      <c r="G25" s="240"/>
      <c r="H25" s="240"/>
      <c r="I25" s="241"/>
    </row>
    <row r="26" spans="1:9" x14ac:dyDescent="0.2">
      <c r="A26" s="231">
        <v>2019</v>
      </c>
      <c r="B26" s="238">
        <v>3.0050712139078284</v>
      </c>
      <c r="C26" s="238">
        <v>2.9450004069170976</v>
      </c>
      <c r="D26" s="238">
        <v>3.1056734653380325</v>
      </c>
      <c r="E26" s="238">
        <v>2.7068702239319675</v>
      </c>
      <c r="F26" s="238">
        <v>3.5642272439951439</v>
      </c>
      <c r="G26" s="238">
        <v>6.3679451901026862</v>
      </c>
      <c r="H26" s="238">
        <v>-0.71742678768633716</v>
      </c>
      <c r="I26" s="238">
        <v>19.809246720581484</v>
      </c>
    </row>
    <row r="27" spans="1:9" x14ac:dyDescent="0.2">
      <c r="A27" s="231">
        <v>2020</v>
      </c>
      <c r="B27" s="238">
        <v>-54.797995101362552</v>
      </c>
      <c r="C27" s="238">
        <v>-62.892803120072131</v>
      </c>
      <c r="D27" s="238">
        <v>-41.262520651340076</v>
      </c>
      <c r="E27" s="238">
        <v>-95.075070896520401</v>
      </c>
      <c r="F27" s="238">
        <v>-18.248672967911617</v>
      </c>
      <c r="G27" s="238">
        <v>-22.267709596599261</v>
      </c>
      <c r="H27" s="238">
        <v>-11.673049147615744</v>
      </c>
      <c r="I27" s="238">
        <v>-38.922853826664685</v>
      </c>
    </row>
    <row r="28" spans="1:9" ht="14.25" x14ac:dyDescent="0.2">
      <c r="A28" s="231" t="s">
        <v>318</v>
      </c>
      <c r="B28" s="238">
        <v>114.71363574444071</v>
      </c>
      <c r="C28" s="238">
        <v>153.1494360156847</v>
      </c>
      <c r="D28" s="238">
        <v>74.111797069294298</v>
      </c>
      <c r="E28" s="238">
        <v>1555.6522258928051</v>
      </c>
      <c r="F28" s="238">
        <v>21.824377695942744</v>
      </c>
      <c r="G28" s="238">
        <v>23.451992969426616</v>
      </c>
      <c r="H28" s="238">
        <v>19.480823622835185</v>
      </c>
      <c r="I28" s="238">
        <v>32.480049397574298</v>
      </c>
    </row>
    <row r="29" spans="1:9" x14ac:dyDescent="0.2">
      <c r="A29" s="174" t="s">
        <v>21</v>
      </c>
      <c r="B29" s="239"/>
      <c r="C29" s="240"/>
      <c r="D29" s="240"/>
      <c r="E29" s="241"/>
      <c r="F29" s="239"/>
      <c r="G29" s="240"/>
      <c r="H29" s="240"/>
      <c r="I29" s="241"/>
    </row>
    <row r="30" spans="1:9" x14ac:dyDescent="0.2">
      <c r="A30" s="231">
        <v>2019</v>
      </c>
      <c r="B30" s="238">
        <v>-9.7616583630988352E-2</v>
      </c>
      <c r="C30" s="238">
        <v>-1.2382562123530505</v>
      </c>
      <c r="D30" s="238">
        <v>1.76960347586681</v>
      </c>
      <c r="E30" s="238">
        <v>-5.9602165249314609</v>
      </c>
      <c r="F30" s="238">
        <v>2.7544433889167941</v>
      </c>
      <c r="G30" s="238">
        <v>4.6503770295877267</v>
      </c>
      <c r="H30" s="238">
        <v>-0.18545420282239933</v>
      </c>
      <c r="I30" s="238">
        <v>13.43268709379255</v>
      </c>
    </row>
    <row r="31" spans="1:9" x14ac:dyDescent="0.2">
      <c r="A31" s="231">
        <v>2020</v>
      </c>
      <c r="B31" s="238">
        <v>-35.217365878852746</v>
      </c>
      <c r="C31" s="238">
        <v>-40.549816201781411</v>
      </c>
      <c r="D31" s="238">
        <v>-26.746173713035461</v>
      </c>
      <c r="E31" s="238">
        <v>-64.001008281651025</v>
      </c>
      <c r="F31" s="238">
        <v>-21.896992968944151</v>
      </c>
      <c r="G31" s="238">
        <v>-26.163722164030702</v>
      </c>
      <c r="H31" s="238">
        <v>-14.960321728071479</v>
      </c>
      <c r="I31" s="238">
        <v>-44.067435017947055</v>
      </c>
    </row>
    <row r="32" spans="1:9" ht="14.25" x14ac:dyDescent="0.2">
      <c r="A32" s="231" t="s">
        <v>318</v>
      </c>
      <c r="B32" s="238">
        <v>44.87574863050019</v>
      </c>
      <c r="C32" s="238">
        <v>55.772464444946323</v>
      </c>
      <c r="D32" s="238">
        <v>30.827045753878089</v>
      </c>
      <c r="E32" s="238">
        <v>142.01112373731425</v>
      </c>
      <c r="F32" s="238">
        <v>25.935232533157372</v>
      </c>
      <c r="G32" s="238">
        <v>28.997678074126298</v>
      </c>
      <c r="H32" s="238">
        <v>21.612358369327843</v>
      </c>
      <c r="I32" s="238">
        <v>46.941684571899735</v>
      </c>
    </row>
    <row r="33" spans="1:9" x14ac:dyDescent="0.2">
      <c r="A33" s="174" t="s">
        <v>22</v>
      </c>
      <c r="B33" s="239"/>
      <c r="C33" s="240"/>
      <c r="D33" s="240"/>
      <c r="E33" s="241"/>
      <c r="F33" s="239"/>
      <c r="G33" s="240"/>
      <c r="H33" s="240"/>
      <c r="I33" s="241"/>
    </row>
    <row r="34" spans="1:9" x14ac:dyDescent="0.2">
      <c r="A34" s="231">
        <v>2019</v>
      </c>
      <c r="B34" s="238">
        <v>-2.9276055924882471</v>
      </c>
      <c r="C34" s="238">
        <v>-7.2208756639570382</v>
      </c>
      <c r="D34" s="238">
        <v>3.943854726614715</v>
      </c>
      <c r="E34" s="238">
        <v>-25.812677756857084</v>
      </c>
      <c r="F34" s="238">
        <v>1.7613153769560297</v>
      </c>
      <c r="G34" s="238">
        <v>2.5543421782561415</v>
      </c>
      <c r="H34" s="238">
        <v>0.52481696871067296</v>
      </c>
      <c r="I34" s="238">
        <v>6.1835889211767414</v>
      </c>
    </row>
    <row r="35" spans="1:9" x14ac:dyDescent="0.2">
      <c r="A35" s="231">
        <v>2020</v>
      </c>
      <c r="B35" s="238">
        <v>-16.390757988500027</v>
      </c>
      <c r="C35" s="238">
        <v>-20.828028849269899</v>
      </c>
      <c r="D35" s="238">
        <v>-10.051648914313049</v>
      </c>
      <c r="E35" s="238">
        <v>-45.970922883380808</v>
      </c>
      <c r="F35" s="238">
        <v>-20.978939386421146</v>
      </c>
      <c r="G35" s="238">
        <v>-25.311428960591343</v>
      </c>
      <c r="H35" s="238">
        <v>-14.087277138467979</v>
      </c>
      <c r="I35" s="238">
        <v>-44.313085725068447</v>
      </c>
    </row>
    <row r="36" spans="1:9" ht="14.25" x14ac:dyDescent="0.2">
      <c r="A36" s="231" t="s">
        <v>318</v>
      </c>
      <c r="B36" s="238">
        <v>32.510675561703437</v>
      </c>
      <c r="C36" s="238">
        <v>43.350424470010097</v>
      </c>
      <c r="D36" s="238">
        <v>18.880239232098738</v>
      </c>
      <c r="E36" s="238">
        <v>138.39892818073159</v>
      </c>
      <c r="F36" s="238">
        <v>27.095210498636703</v>
      </c>
      <c r="G36" s="238">
        <v>31.427925458791183</v>
      </c>
      <c r="H36" s="238">
        <v>21.103604534051446</v>
      </c>
      <c r="I36" s="238">
        <v>58.393132699398429</v>
      </c>
    </row>
    <row r="37" spans="1:9" x14ac:dyDescent="0.2">
      <c r="A37" s="174" t="s">
        <v>23</v>
      </c>
      <c r="B37" s="239"/>
      <c r="C37" s="240"/>
      <c r="D37" s="240"/>
      <c r="E37" s="241"/>
      <c r="F37" s="239"/>
      <c r="G37" s="240"/>
      <c r="H37" s="240"/>
      <c r="I37" s="241"/>
    </row>
    <row r="38" spans="1:9" x14ac:dyDescent="0.2">
      <c r="A38" s="231">
        <v>2019</v>
      </c>
      <c r="B38" s="238">
        <v>1.2302473047102414</v>
      </c>
      <c r="C38" s="238">
        <v>-0.89539698761855746</v>
      </c>
      <c r="D38" s="238">
        <v>4.7867220124867105</v>
      </c>
      <c r="E38" s="238">
        <v>-9.3367634070818504</v>
      </c>
      <c r="F38" s="238">
        <v>1.6798544714278663</v>
      </c>
      <c r="G38" s="238">
        <v>2.0129914704798857</v>
      </c>
      <c r="H38" s="238">
        <v>1.1548130071266316</v>
      </c>
      <c r="I38" s="238">
        <v>3.5027483532145798</v>
      </c>
    </row>
    <row r="39" spans="1:9" x14ac:dyDescent="0.2">
      <c r="A39" s="231">
        <v>2020</v>
      </c>
      <c r="B39" s="238">
        <v>-16.184917397577124</v>
      </c>
      <c r="C39" s="238">
        <v>-20.819507438825081</v>
      </c>
      <c r="D39" s="238">
        <v>-8.8511348424597731</v>
      </c>
      <c r="E39" s="238">
        <v>-41.369542369658276</v>
      </c>
      <c r="F39" s="238">
        <v>-20.246832579993999</v>
      </c>
      <c r="G39" s="238">
        <v>-24.62663022048104</v>
      </c>
      <c r="H39" s="238">
        <v>-13.285478724795318</v>
      </c>
      <c r="I39" s="238">
        <v>-43.867717545305652</v>
      </c>
    </row>
    <row r="40" spans="1:9" ht="14.25" x14ac:dyDescent="0.2">
      <c r="A40" s="231" t="s">
        <v>318</v>
      </c>
      <c r="B40" s="238">
        <v>22.892342794277187</v>
      </c>
      <c r="C40" s="238">
        <v>29.503025515104863</v>
      </c>
      <c r="D40" s="238">
        <v>13.805145611057213</v>
      </c>
      <c r="E40" s="238">
        <v>71.406153888145155</v>
      </c>
      <c r="F40" s="238">
        <v>26.420691200060631</v>
      </c>
      <c r="G40" s="238">
        <v>31.119649810778483</v>
      </c>
      <c r="H40" s="238">
        <v>19.928857504638884</v>
      </c>
      <c r="I40" s="238">
        <v>60.449674147847453</v>
      </c>
    </row>
    <row r="41" spans="1:9" x14ac:dyDescent="0.2">
      <c r="A41" s="174" t="s">
        <v>24</v>
      </c>
      <c r="B41" s="239"/>
      <c r="C41" s="240"/>
      <c r="D41" s="240"/>
      <c r="E41" s="241"/>
      <c r="F41" s="239"/>
      <c r="G41" s="240"/>
      <c r="H41" s="240"/>
      <c r="I41" s="241"/>
    </row>
    <row r="42" spans="1:9" x14ac:dyDescent="0.2">
      <c r="A42" s="231">
        <v>2019</v>
      </c>
      <c r="B42" s="238">
        <v>-2.6260669932747449</v>
      </c>
      <c r="C42" s="238">
        <v>-5.1690887449153955</v>
      </c>
      <c r="D42" s="238">
        <v>1.3891024963321064</v>
      </c>
      <c r="E42" s="238">
        <v>-16.497858641985808</v>
      </c>
      <c r="F42" s="238">
        <v>1.1046610924030809</v>
      </c>
      <c r="G42" s="238">
        <v>1.0530135522040407</v>
      </c>
      <c r="H42" s="238">
        <v>1.1860799420264856</v>
      </c>
      <c r="I42" s="238">
        <v>0.82216876067904288</v>
      </c>
    </row>
    <row r="43" spans="1:9" x14ac:dyDescent="0.2">
      <c r="A43" s="231">
        <v>2020</v>
      </c>
      <c r="B43" s="238">
        <v>-15.573400577349128</v>
      </c>
      <c r="C43" s="238">
        <v>-17.491912700361432</v>
      </c>
      <c r="D43" s="238">
        <v>-12.740202093865726</v>
      </c>
      <c r="E43" s="238">
        <v>-27.458404820034954</v>
      </c>
      <c r="F43" s="238">
        <v>-19.645582376906212</v>
      </c>
      <c r="G43" s="238">
        <v>-23.731701533692551</v>
      </c>
      <c r="H43" s="238">
        <v>-13.212563218323981</v>
      </c>
      <c r="I43" s="238">
        <v>-42.046266513206596</v>
      </c>
    </row>
    <row r="44" spans="1:9" ht="14.25" x14ac:dyDescent="0.2">
      <c r="A44" s="231" t="s">
        <v>319</v>
      </c>
      <c r="B44" s="238">
        <v>25.267397157506633</v>
      </c>
      <c r="C44" s="238">
        <v>30.778802973164776</v>
      </c>
      <c r="D44" s="238">
        <v>17.57153713976485</v>
      </c>
      <c r="E44" s="238">
        <v>64.100903136085165</v>
      </c>
      <c r="F44" s="238">
        <v>26.264797381312665</v>
      </c>
      <c r="G44" s="238">
        <v>31.073398571130806</v>
      </c>
      <c r="H44" s="238">
        <v>19.611916113125204</v>
      </c>
      <c r="I44" s="238">
        <v>60.956982323429102</v>
      </c>
    </row>
    <row r="45" spans="1:9" x14ac:dyDescent="0.2">
      <c r="A45" s="174" t="s">
        <v>25</v>
      </c>
      <c r="B45" s="239"/>
      <c r="C45" s="240"/>
      <c r="D45" s="240"/>
      <c r="E45" s="241"/>
      <c r="F45" s="239"/>
      <c r="G45" s="240"/>
      <c r="H45" s="240"/>
      <c r="I45" s="241"/>
    </row>
    <row r="46" spans="1:9" x14ac:dyDescent="0.2">
      <c r="A46" s="172">
        <v>2019</v>
      </c>
      <c r="B46" s="238">
        <v>-3.4771126067327685</v>
      </c>
      <c r="C46" s="238">
        <v>-5.8340045132071587</v>
      </c>
      <c r="D46" s="238">
        <v>0.44654554322092199</v>
      </c>
      <c r="E46" s="238">
        <v>-15.281857795602715</v>
      </c>
      <c r="F46" s="238">
        <v>0.56182733230896176</v>
      </c>
      <c r="G46" s="238">
        <v>0.22197571683886252</v>
      </c>
      <c r="H46" s="238">
        <v>1.1010325155317968</v>
      </c>
      <c r="I46" s="238">
        <v>-1.2766123269747909</v>
      </c>
    </row>
    <row r="47" spans="1:9" x14ac:dyDescent="0.2">
      <c r="A47" s="172">
        <v>2020</v>
      </c>
      <c r="B47" s="238">
        <v>-4.6878592601505513</v>
      </c>
      <c r="C47" s="238">
        <v>-9.8652588358596027</v>
      </c>
      <c r="D47" s="238">
        <v>3.3923438464168676</v>
      </c>
      <c r="E47" s="238">
        <v>-33.511332630540522</v>
      </c>
      <c r="F47" s="238">
        <v>-17.944615514438066</v>
      </c>
      <c r="G47" s="238">
        <v>-22.159581225298307</v>
      </c>
      <c r="H47" s="238">
        <v>-11.315338996020641</v>
      </c>
      <c r="I47" s="238">
        <v>-41.091737355981408</v>
      </c>
    </row>
    <row r="48" spans="1:9" x14ac:dyDescent="0.2">
      <c r="A48" s="176" t="s">
        <v>26</v>
      </c>
      <c r="B48" s="238"/>
      <c r="C48" s="238"/>
      <c r="D48" s="238"/>
      <c r="E48" s="238"/>
      <c r="F48" s="238"/>
      <c r="G48" s="238"/>
      <c r="H48" s="238"/>
      <c r="I48" s="238"/>
    </row>
    <row r="49" spans="1:26" x14ac:dyDescent="0.2">
      <c r="A49" s="19">
        <v>2019</v>
      </c>
      <c r="B49" s="239">
        <v>-4.5624743648385309</v>
      </c>
      <c r="C49" s="240">
        <v>-7.5530934517566539</v>
      </c>
      <c r="D49" s="240">
        <v>0.52122513950905169</v>
      </c>
      <c r="E49" s="241">
        <v>-19.089779329575286</v>
      </c>
      <c r="F49" s="239">
        <v>-8.0115941734071328E-3</v>
      </c>
      <c r="G49" s="240">
        <v>-0.66290174078985631</v>
      </c>
      <c r="H49" s="240">
        <v>1.0389720166276595</v>
      </c>
      <c r="I49" s="241">
        <v>-3.505439187405146</v>
      </c>
    </row>
    <row r="50" spans="1:26" x14ac:dyDescent="0.2">
      <c r="A50" s="19">
        <v>2020</v>
      </c>
      <c r="B50" s="238">
        <v>-10.048665523225841</v>
      </c>
      <c r="C50" s="238">
        <v>-15.924803852041592</v>
      </c>
      <c r="D50" s="238">
        <v>-0.86226467158985187</v>
      </c>
      <c r="E50" s="238">
        <v>-42.662732701302254</v>
      </c>
      <c r="F50" s="238">
        <v>-17.106554231608794</v>
      </c>
      <c r="G50" s="238">
        <v>-21.499221262129776</v>
      </c>
      <c r="H50" s="238">
        <v>-10.202212759967233</v>
      </c>
      <c r="I50" s="238">
        <v>-41.256557634444391</v>
      </c>
    </row>
    <row r="51" spans="1:26" x14ac:dyDescent="0.2">
      <c r="A51" s="174" t="s">
        <v>27</v>
      </c>
      <c r="B51" s="238"/>
      <c r="C51" s="238"/>
      <c r="D51" s="238"/>
      <c r="E51" s="238"/>
      <c r="F51" s="238"/>
      <c r="G51" s="238"/>
      <c r="H51" s="238"/>
      <c r="I51" s="238"/>
    </row>
    <row r="52" spans="1:26" x14ac:dyDescent="0.2">
      <c r="A52" s="19">
        <v>2019</v>
      </c>
      <c r="B52" s="238">
        <v>-2.9258385652607743</v>
      </c>
      <c r="C52" s="238">
        <v>-4.4840932394388915</v>
      </c>
      <c r="D52" s="238">
        <v>-0.24123836825015177</v>
      </c>
      <c r="E52" s="238">
        <v>-10.353915865681429</v>
      </c>
      <c r="F52" s="238">
        <v>-0.27374057699556253</v>
      </c>
      <c r="G52" s="238">
        <v>-1.0198957295573408</v>
      </c>
      <c r="H52" s="238">
        <v>0.92723259231719535</v>
      </c>
      <c r="I52" s="238">
        <v>-4.2142718900363256</v>
      </c>
    </row>
    <row r="53" spans="1:26" x14ac:dyDescent="0.2">
      <c r="A53" s="19">
        <v>2020</v>
      </c>
      <c r="B53" s="239">
        <v>-6.6355399200347502</v>
      </c>
      <c r="C53" s="240">
        <v>-13.459982878047816</v>
      </c>
      <c r="D53" s="240">
        <v>4.6217290055901472</v>
      </c>
      <c r="E53" s="241">
        <v>-41.297216334698625</v>
      </c>
      <c r="F53" s="239">
        <v>-16.178309993997843</v>
      </c>
      <c r="G53" s="240">
        <v>-20.774443594298187</v>
      </c>
      <c r="H53" s="240">
        <v>-8.9233278348704985</v>
      </c>
      <c r="I53" s="241">
        <v>-41.260496160971883</v>
      </c>
    </row>
    <row r="54" spans="1:26" x14ac:dyDescent="0.2">
      <c r="A54" s="174" t="s">
        <v>28</v>
      </c>
      <c r="B54" s="238"/>
      <c r="C54" s="238"/>
      <c r="D54" s="238"/>
      <c r="E54" s="238"/>
      <c r="F54" s="238"/>
      <c r="G54" s="238"/>
      <c r="H54" s="238"/>
      <c r="I54" s="238"/>
    </row>
    <row r="55" spans="1:26" x14ac:dyDescent="0.2">
      <c r="A55" s="19">
        <v>2019</v>
      </c>
      <c r="B55" s="238">
        <v>6.1122069254837985</v>
      </c>
      <c r="C55" s="238">
        <v>-2.108760960438838</v>
      </c>
      <c r="D55" s="238">
        <v>21.58147343447132</v>
      </c>
      <c r="E55" s="238">
        <v>-28.978053507354453</v>
      </c>
      <c r="F55" s="238">
        <v>0.20411233436969933</v>
      </c>
      <c r="G55" s="238">
        <v>-1.105777720728307</v>
      </c>
      <c r="H55" s="238">
        <v>2.3367713265732171</v>
      </c>
      <c r="I55" s="238">
        <v>-6.5864911481350541</v>
      </c>
    </row>
    <row r="56" spans="1:26" x14ac:dyDescent="0.2">
      <c r="A56" s="19">
        <v>2020</v>
      </c>
      <c r="B56" s="238">
        <v>-2.1103295997831228</v>
      </c>
      <c r="C56" s="238">
        <v>-4.6904633866361785</v>
      </c>
      <c r="D56" s="238">
        <v>1.7986681384110303</v>
      </c>
      <c r="E56" s="238">
        <v>-17.289817502767402</v>
      </c>
      <c r="F56" s="238">
        <v>-15.063552376532341</v>
      </c>
      <c r="G56" s="238">
        <v>-19.518718969874083</v>
      </c>
      <c r="H56" s="238">
        <v>-8.0540089606602407</v>
      </c>
      <c r="I56" s="238">
        <v>-39.514669678823587</v>
      </c>
    </row>
    <row r="57" spans="1:26" x14ac:dyDescent="0.2">
      <c r="A57" s="177"/>
      <c r="B57" s="224"/>
      <c r="C57" s="224"/>
      <c r="D57" s="224"/>
      <c r="E57" s="225"/>
      <c r="F57" s="224"/>
      <c r="G57" s="224"/>
      <c r="H57" s="224"/>
      <c r="I57" s="226"/>
    </row>
    <row r="58" spans="1:26" x14ac:dyDescent="0.2">
      <c r="A58" s="50"/>
      <c r="B58" s="181"/>
      <c r="C58" s="181"/>
      <c r="D58" s="181"/>
      <c r="E58" s="181"/>
      <c r="F58" s="181"/>
      <c r="G58" s="181"/>
      <c r="H58" s="181"/>
    </row>
    <row r="59" spans="1:26" s="2" customFormat="1" x14ac:dyDescent="0.2">
      <c r="A59" s="14" t="s">
        <v>29</v>
      </c>
      <c r="B59" s="6"/>
      <c r="C59" s="6"/>
      <c r="D59" s="6"/>
      <c r="E59" s="6"/>
      <c r="F59" s="6"/>
      <c r="G59" s="6"/>
      <c r="H59" s="6"/>
      <c r="I59" s="6"/>
      <c r="J59" s="6"/>
      <c r="K59" s="6"/>
      <c r="L59" s="6"/>
      <c r="M59" s="6"/>
      <c r="N59" s="6"/>
      <c r="O59" s="6"/>
      <c r="P59" s="6"/>
      <c r="Q59" s="6"/>
      <c r="R59" s="6"/>
      <c r="S59" s="6"/>
      <c r="T59" s="6"/>
      <c r="U59" s="6"/>
      <c r="V59" s="6"/>
      <c r="W59" s="6"/>
      <c r="X59" s="6"/>
      <c r="Y59" s="6"/>
      <c r="Z59" s="6"/>
    </row>
    <row r="60" spans="1:26" s="2" customFormat="1" x14ac:dyDescent="0.2">
      <c r="A60" s="15" t="s">
        <v>30</v>
      </c>
      <c r="B60" s="6"/>
      <c r="C60" s="6"/>
      <c r="D60" s="6"/>
      <c r="E60" s="6"/>
      <c r="F60" s="6"/>
      <c r="G60" s="6"/>
      <c r="H60" s="6"/>
      <c r="I60" s="6"/>
      <c r="J60" s="6"/>
      <c r="K60" s="6"/>
      <c r="L60" s="6"/>
      <c r="M60" s="6"/>
      <c r="N60" s="6"/>
      <c r="O60" s="6"/>
      <c r="P60" s="6"/>
      <c r="Q60" s="6"/>
      <c r="R60" s="6"/>
      <c r="S60" s="6"/>
      <c r="T60" s="6"/>
      <c r="U60" s="6"/>
      <c r="V60" s="6"/>
      <c r="W60" s="6"/>
      <c r="X60" s="6"/>
      <c r="Y60" s="6"/>
      <c r="Z60" s="6"/>
    </row>
    <row r="61" spans="1:26" s="2" customFormat="1" x14ac:dyDescent="0.2">
      <c r="A61" s="15" t="s">
        <v>31</v>
      </c>
      <c r="B61" s="6"/>
      <c r="C61" s="6"/>
      <c r="D61" s="6"/>
      <c r="E61" s="6"/>
      <c r="F61" s="6"/>
      <c r="G61" s="6"/>
      <c r="H61" s="6"/>
      <c r="I61" s="6"/>
      <c r="J61" s="6"/>
      <c r="K61" s="6"/>
      <c r="L61" s="6"/>
      <c r="M61" s="6"/>
      <c r="N61" s="6"/>
      <c r="O61" s="6"/>
      <c r="P61" s="6"/>
      <c r="Q61" s="6"/>
      <c r="R61" s="6"/>
      <c r="S61" s="6"/>
      <c r="T61" s="6"/>
      <c r="U61" s="6"/>
      <c r="V61" s="6"/>
      <c r="W61" s="6"/>
      <c r="X61" s="6"/>
      <c r="Y61" s="6"/>
      <c r="Z61" s="6"/>
    </row>
    <row r="62" spans="1:26" s="2" customFormat="1" x14ac:dyDescent="0.2">
      <c r="A62" s="15" t="s">
        <v>322</v>
      </c>
      <c r="B62" s="6"/>
      <c r="C62" s="143"/>
      <c r="D62" s="129"/>
      <c r="E62" s="143"/>
      <c r="F62" s="129"/>
      <c r="G62" s="242"/>
      <c r="H62" s="129"/>
      <c r="I62" s="129"/>
      <c r="J62" s="129"/>
      <c r="K62" s="129"/>
      <c r="L62" s="129"/>
      <c r="M62" s="129"/>
      <c r="N62" s="129"/>
      <c r="O62" s="129"/>
      <c r="P62" s="129"/>
      <c r="Q62" s="129"/>
      <c r="R62" s="129"/>
      <c r="S62" s="129"/>
      <c r="T62" s="129"/>
      <c r="U62" s="129"/>
      <c r="V62" s="129"/>
      <c r="W62" s="129"/>
      <c r="X62" s="129"/>
      <c r="Y62" s="129"/>
      <c r="Z62" s="129"/>
    </row>
    <row r="63" spans="1:26" s="2" customFormat="1" x14ac:dyDescent="0.2">
      <c r="A63" s="6" t="s">
        <v>320</v>
      </c>
    </row>
  </sheetData>
  <mergeCells count="11">
    <mergeCell ref="A6:I6"/>
    <mergeCell ref="A9:A12"/>
    <mergeCell ref="B9:B11"/>
    <mergeCell ref="E9:E11"/>
    <mergeCell ref="G10:G11"/>
    <mergeCell ref="H10:H11"/>
    <mergeCell ref="C9:C11"/>
    <mergeCell ref="D9:D11"/>
    <mergeCell ref="F9:I9"/>
    <mergeCell ref="F10:F11"/>
    <mergeCell ref="I10:I11"/>
  </mergeCells>
  <printOptions horizontalCentered="1"/>
  <pageMargins left="0.25" right="0.25" top="1" bottom="1" header="0.5" footer="0.5"/>
  <pageSetup paperSize="14" scale="81"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0FC7A-35C5-435D-9634-256378752291}">
  <sheetPr>
    <pageSetUpPr fitToPage="1"/>
  </sheetPr>
  <dimension ref="A1:J120"/>
  <sheetViews>
    <sheetView zoomScale="85" zoomScaleNormal="85" workbookViewId="0">
      <selection activeCell="B30" sqref="B30:G30"/>
    </sheetView>
  </sheetViews>
  <sheetFormatPr defaultColWidth="9.140625" defaultRowHeight="12.75" x14ac:dyDescent="0.2"/>
  <cols>
    <col min="1" max="1" width="4" style="27" customWidth="1"/>
    <col min="2" max="2" width="48.7109375" style="198" customWidth="1"/>
    <col min="3" max="3" width="12.7109375" style="76" customWidth="1"/>
    <col min="4" max="4" width="12.7109375" style="17" customWidth="1"/>
    <col min="5" max="5" width="12.7109375" style="76" customWidth="1"/>
    <col min="6" max="6" width="12.7109375" style="17" customWidth="1"/>
    <col min="7" max="7" width="12.7109375" style="89" customWidth="1"/>
    <col min="8" max="16384" width="9.140625" style="17"/>
  </cols>
  <sheetData>
    <row r="1" spans="1:7" x14ac:dyDescent="0.2">
      <c r="A1" s="455" t="s">
        <v>0</v>
      </c>
      <c r="B1" s="455"/>
      <c r="C1" s="455"/>
      <c r="D1" s="455"/>
      <c r="E1" s="455"/>
      <c r="F1" s="455"/>
      <c r="G1" s="455"/>
    </row>
    <row r="2" spans="1:7" x14ac:dyDescent="0.2">
      <c r="A2" s="455" t="s">
        <v>1</v>
      </c>
      <c r="B2" s="455"/>
      <c r="C2" s="455"/>
      <c r="D2" s="455"/>
      <c r="E2" s="455"/>
      <c r="F2" s="455"/>
      <c r="G2" s="455"/>
    </row>
    <row r="3" spans="1:7" x14ac:dyDescent="0.2">
      <c r="A3" s="455" t="s">
        <v>302</v>
      </c>
      <c r="B3" s="455"/>
      <c r="C3" s="455"/>
      <c r="D3" s="455"/>
      <c r="E3" s="455"/>
      <c r="F3" s="455"/>
      <c r="G3" s="455"/>
    </row>
    <row r="4" spans="1:7" x14ac:dyDescent="0.2">
      <c r="A4" s="455" t="s">
        <v>2</v>
      </c>
      <c r="B4" s="455"/>
      <c r="C4" s="455"/>
      <c r="D4" s="455"/>
      <c r="E4" s="455"/>
      <c r="F4" s="455"/>
      <c r="G4" s="455"/>
    </row>
    <row r="5" spans="1:7" x14ac:dyDescent="0.2">
      <c r="B5" s="227"/>
      <c r="C5" s="228"/>
      <c r="D5" s="27"/>
      <c r="E5" s="228"/>
      <c r="F5" s="27"/>
      <c r="G5" s="9"/>
    </row>
    <row r="6" spans="1:7" s="19" customFormat="1" x14ac:dyDescent="0.2">
      <c r="A6" s="20"/>
      <c r="B6" s="131"/>
      <c r="C6" s="132"/>
      <c r="D6" s="20"/>
      <c r="E6" s="133"/>
      <c r="G6" s="134"/>
    </row>
    <row r="7" spans="1:7" s="2" customFormat="1" x14ac:dyDescent="0.2">
      <c r="A7" s="452" t="s">
        <v>323</v>
      </c>
      <c r="B7" s="453"/>
      <c r="C7" s="453"/>
      <c r="D7" s="453"/>
      <c r="E7" s="453"/>
      <c r="F7" s="453"/>
      <c r="G7" s="453"/>
    </row>
    <row r="8" spans="1:7" s="2" customFormat="1" ht="14.25" x14ac:dyDescent="0.2">
      <c r="A8" s="456" t="s">
        <v>325</v>
      </c>
      <c r="B8" s="456"/>
      <c r="C8" s="456"/>
      <c r="D8" s="456"/>
      <c r="E8" s="456"/>
      <c r="F8" s="456"/>
      <c r="G8" s="456"/>
    </row>
    <row r="9" spans="1:7" s="93" customFormat="1" x14ac:dyDescent="0.2">
      <c r="A9" s="454" t="s">
        <v>324</v>
      </c>
      <c r="B9" s="454"/>
      <c r="C9" s="454"/>
      <c r="D9" s="454"/>
      <c r="E9" s="454"/>
      <c r="F9" s="454"/>
      <c r="G9" s="454"/>
    </row>
    <row r="12" spans="1:7" s="73" customFormat="1" ht="14.25" customHeight="1" x14ac:dyDescent="0.2">
      <c r="A12" s="446" t="s">
        <v>32</v>
      </c>
      <c r="B12" s="430"/>
      <c r="C12" s="449">
        <v>2020</v>
      </c>
      <c r="D12" s="449"/>
      <c r="E12" s="448">
        <v>2021</v>
      </c>
      <c r="F12" s="448"/>
      <c r="G12" s="450" t="s">
        <v>327</v>
      </c>
    </row>
    <row r="13" spans="1:7" s="68" customFormat="1" ht="25.5" x14ac:dyDescent="0.2">
      <c r="A13" s="447"/>
      <c r="B13" s="430"/>
      <c r="C13" s="247" t="s">
        <v>24</v>
      </c>
      <c r="D13" s="246" t="s">
        <v>326</v>
      </c>
      <c r="E13" s="248" t="s">
        <v>308</v>
      </c>
      <c r="F13" s="246" t="s">
        <v>326</v>
      </c>
      <c r="G13" s="451"/>
    </row>
    <row r="14" spans="1:7" s="68" customFormat="1" x14ac:dyDescent="0.2">
      <c r="A14" s="447"/>
      <c r="B14" s="430"/>
      <c r="C14" s="243" t="s">
        <v>9</v>
      </c>
      <c r="D14" s="244" t="s">
        <v>10</v>
      </c>
      <c r="E14" s="243" t="s">
        <v>11</v>
      </c>
      <c r="F14" s="244" t="s">
        <v>12</v>
      </c>
      <c r="G14" s="245" t="s">
        <v>13</v>
      </c>
    </row>
    <row r="15" spans="1:7" s="68" customFormat="1" x14ac:dyDescent="0.2">
      <c r="A15" s="118"/>
      <c r="B15" s="118"/>
      <c r="C15" s="194"/>
      <c r="D15" s="194"/>
      <c r="E15" s="194"/>
      <c r="F15" s="194"/>
      <c r="G15" s="195"/>
    </row>
    <row r="16" spans="1:7" s="68" customFormat="1" x14ac:dyDescent="0.2">
      <c r="A16" s="73"/>
      <c r="B16" s="196" t="s">
        <v>33</v>
      </c>
      <c r="C16" s="197">
        <v>5499619796</v>
      </c>
      <c r="D16" s="250">
        <v>100</v>
      </c>
      <c r="E16" s="197">
        <v>6465987531</v>
      </c>
      <c r="F16" s="250">
        <v>100</v>
      </c>
      <c r="G16" s="254">
        <v>17.57153713976485</v>
      </c>
    </row>
    <row r="17" spans="1:7" x14ac:dyDescent="0.2">
      <c r="C17" s="199"/>
      <c r="D17" s="251"/>
      <c r="E17" s="199"/>
      <c r="F17" s="251"/>
      <c r="G17" s="251"/>
    </row>
    <row r="18" spans="1:7" x14ac:dyDescent="0.2">
      <c r="A18" s="211">
        <v>1</v>
      </c>
      <c r="B18" s="121" t="s">
        <v>34</v>
      </c>
      <c r="C18" s="201">
        <v>3168268094</v>
      </c>
      <c r="D18" s="250">
        <v>57.608856821417987</v>
      </c>
      <c r="E18" s="201">
        <v>3691884236</v>
      </c>
      <c r="F18" s="250">
        <v>57.096989721986525</v>
      </c>
      <c r="G18" s="254">
        <v>16.526888712215147</v>
      </c>
    </row>
    <row r="19" spans="1:7" x14ac:dyDescent="0.2">
      <c r="B19" s="122" t="s">
        <v>35</v>
      </c>
      <c r="C19" s="199">
        <v>2378881837</v>
      </c>
      <c r="D19" s="252">
        <v>43.255387194769632</v>
      </c>
      <c r="E19" s="199">
        <v>2733560433</v>
      </c>
      <c r="F19" s="252">
        <v>42.275992953813194</v>
      </c>
      <c r="G19" s="251">
        <v>14.909466728590616</v>
      </c>
    </row>
    <row r="20" spans="1:7" x14ac:dyDescent="0.2">
      <c r="B20" s="122" t="s">
        <v>36</v>
      </c>
      <c r="C20" s="199">
        <v>502343960</v>
      </c>
      <c r="D20" s="252">
        <v>9.1341579715268022</v>
      </c>
      <c r="E20" s="199">
        <v>661146501</v>
      </c>
      <c r="F20" s="252">
        <v>10.224988802255702</v>
      </c>
      <c r="G20" s="251">
        <v>31.61231220934755</v>
      </c>
    </row>
    <row r="21" spans="1:7" x14ac:dyDescent="0.2">
      <c r="B21" s="122" t="s">
        <v>37</v>
      </c>
      <c r="C21" s="199">
        <v>53986572</v>
      </c>
      <c r="D21" s="252">
        <v>0.98164189530457502</v>
      </c>
      <c r="E21" s="199">
        <v>49792074</v>
      </c>
      <c r="F21" s="252">
        <v>0.77006139837543708</v>
      </c>
      <c r="G21" s="251">
        <v>-7.7695209097551121</v>
      </c>
    </row>
    <row r="22" spans="1:7" x14ac:dyDescent="0.2">
      <c r="B22" s="122" t="s">
        <v>38</v>
      </c>
      <c r="C22" s="199">
        <v>71118405</v>
      </c>
      <c r="D22" s="252">
        <v>1.2931513020541174</v>
      </c>
      <c r="E22" s="199">
        <v>65105773</v>
      </c>
      <c r="F22" s="252">
        <v>1.0068960493329477</v>
      </c>
      <c r="G22" s="251">
        <v>-8.4543965799008021</v>
      </c>
    </row>
    <row r="23" spans="1:7" x14ac:dyDescent="0.2">
      <c r="B23" s="122" t="s">
        <v>39</v>
      </c>
      <c r="C23" s="199">
        <v>22404280</v>
      </c>
      <c r="D23" s="252">
        <v>0.40737870672978421</v>
      </c>
      <c r="E23" s="199">
        <v>71117017</v>
      </c>
      <c r="F23" s="252">
        <v>1.0998631942768589</v>
      </c>
      <c r="G23" s="251">
        <v>217.42603199031612</v>
      </c>
    </row>
    <row r="24" spans="1:7" x14ac:dyDescent="0.2">
      <c r="B24" s="122" t="s">
        <v>40</v>
      </c>
      <c r="C24" s="199">
        <v>47705807</v>
      </c>
      <c r="D24" s="252">
        <v>0.86743827336387014</v>
      </c>
      <c r="E24" s="199">
        <v>32100950</v>
      </c>
      <c r="F24" s="252">
        <v>0.49645858186545888</v>
      </c>
      <c r="G24" s="251">
        <v>-32.710602715514284</v>
      </c>
    </row>
    <row r="25" spans="1:7" x14ac:dyDescent="0.2">
      <c r="B25" s="122" t="s">
        <v>41</v>
      </c>
      <c r="C25" s="199">
        <v>53394102</v>
      </c>
      <c r="D25" s="252">
        <v>0.97086896877552809</v>
      </c>
      <c r="E25" s="199">
        <v>57101578</v>
      </c>
      <c r="F25" s="252">
        <v>0.88310683752848074</v>
      </c>
      <c r="G25" s="251">
        <v>6.9436058686781488</v>
      </c>
    </row>
    <row r="26" spans="1:7" x14ac:dyDescent="0.2">
      <c r="B26" s="122" t="s">
        <v>42</v>
      </c>
      <c r="C26" s="199">
        <v>15055753</v>
      </c>
      <c r="D26" s="252">
        <v>0.27375988810990892</v>
      </c>
      <c r="E26" s="199">
        <v>14311668</v>
      </c>
      <c r="F26" s="252">
        <v>0.22133769871014003</v>
      </c>
      <c r="G26" s="251">
        <v>-4.9421971787130143</v>
      </c>
    </row>
    <row r="27" spans="1:7" x14ac:dyDescent="0.2">
      <c r="B27" s="122" t="s">
        <v>43</v>
      </c>
      <c r="C27" s="199">
        <v>23377378</v>
      </c>
      <c r="D27" s="252">
        <v>0.4250726207837659</v>
      </c>
      <c r="E27" s="199">
        <v>7648242</v>
      </c>
      <c r="F27" s="252">
        <v>0.11828420582829609</v>
      </c>
      <c r="G27" s="251">
        <v>-67.283576455836908</v>
      </c>
    </row>
    <row r="28" spans="1:7" x14ac:dyDescent="0.2">
      <c r="A28" s="200">
        <v>2</v>
      </c>
      <c r="B28" s="117" t="s">
        <v>222</v>
      </c>
      <c r="C28" s="199">
        <v>296927913</v>
      </c>
      <c r="D28" s="252">
        <v>5.3990625536689372</v>
      </c>
      <c r="E28" s="199">
        <v>374416500</v>
      </c>
      <c r="F28" s="252">
        <v>5.7905540059415248</v>
      </c>
      <c r="G28" s="251">
        <v>26.096767466923865</v>
      </c>
    </row>
    <row r="29" spans="1:7" x14ac:dyDescent="0.2">
      <c r="A29" s="200">
        <v>3</v>
      </c>
      <c r="B29" s="122" t="s">
        <v>44</v>
      </c>
      <c r="C29" s="199">
        <v>226232545</v>
      </c>
      <c r="D29" s="252">
        <v>4.1136033651734278</v>
      </c>
      <c r="E29" s="199">
        <v>294560234</v>
      </c>
      <c r="F29" s="252">
        <v>4.5555335915478432</v>
      </c>
      <c r="G29" s="251">
        <v>30.202413627093307</v>
      </c>
    </row>
    <row r="30" spans="1:7" x14ac:dyDescent="0.2">
      <c r="A30" s="200">
        <v>4</v>
      </c>
      <c r="B30" s="117" t="s">
        <v>45</v>
      </c>
      <c r="C30" s="199">
        <v>213068508</v>
      </c>
      <c r="D30" s="252">
        <v>3.8742406912377763</v>
      </c>
      <c r="E30" s="199">
        <v>214771393</v>
      </c>
      <c r="F30" s="252">
        <v>3.3215559413054487</v>
      </c>
      <c r="G30" s="251">
        <v>0.79921946982424164</v>
      </c>
    </row>
    <row r="31" spans="1:7" ht="28.15" customHeight="1" x14ac:dyDescent="0.2">
      <c r="A31" s="200">
        <v>5</v>
      </c>
      <c r="B31" s="117" t="s">
        <v>46</v>
      </c>
      <c r="C31" s="199">
        <v>162471878</v>
      </c>
      <c r="D31" s="252">
        <v>2.9542383660443132</v>
      </c>
      <c r="E31" s="199">
        <v>210567792</v>
      </c>
      <c r="F31" s="252">
        <v>3.2565449746147985</v>
      </c>
      <c r="G31" s="251">
        <v>29.602608520349595</v>
      </c>
    </row>
    <row r="32" spans="1:7" x14ac:dyDescent="0.2">
      <c r="A32" s="200">
        <v>6</v>
      </c>
      <c r="B32" s="117" t="s">
        <v>47</v>
      </c>
      <c r="C32" s="199">
        <v>62651883</v>
      </c>
      <c r="D32" s="252">
        <v>1.1392038963414917</v>
      </c>
      <c r="E32" s="199">
        <v>164458904</v>
      </c>
      <c r="F32" s="252">
        <v>2.5434460430294945</v>
      </c>
      <c r="G32" s="251">
        <v>162.49634667803997</v>
      </c>
    </row>
    <row r="33" spans="1:7" x14ac:dyDescent="0.2">
      <c r="A33" s="200">
        <v>7</v>
      </c>
      <c r="B33" s="117" t="s">
        <v>48</v>
      </c>
      <c r="C33" s="199">
        <v>106044139</v>
      </c>
      <c r="D33" s="252">
        <v>1.928208547745943</v>
      </c>
      <c r="E33" s="199">
        <v>120441647</v>
      </c>
      <c r="F33" s="252">
        <v>1.8626953179628702</v>
      </c>
      <c r="G33" s="251">
        <v>13.576901218463377</v>
      </c>
    </row>
    <row r="34" spans="1:7" x14ac:dyDescent="0.2">
      <c r="A34" s="200">
        <v>8</v>
      </c>
      <c r="B34" s="203" t="s">
        <v>49</v>
      </c>
      <c r="C34" s="199">
        <v>89124519</v>
      </c>
      <c r="D34" s="252">
        <v>1.6205578259213902</v>
      </c>
      <c r="E34" s="199">
        <v>117452501</v>
      </c>
      <c r="F34" s="252">
        <v>1.8164665557564932</v>
      </c>
      <c r="G34" s="251">
        <v>31.784723573094411</v>
      </c>
    </row>
    <row r="35" spans="1:7" x14ac:dyDescent="0.2">
      <c r="A35" s="200">
        <v>9</v>
      </c>
      <c r="B35" s="249" t="s">
        <v>328</v>
      </c>
      <c r="C35" s="199">
        <v>101178739</v>
      </c>
      <c r="D35" s="252">
        <v>1.8397406139527979</v>
      </c>
      <c r="E35" s="199">
        <v>114082611</v>
      </c>
      <c r="F35" s="252">
        <v>1.7643493813288642</v>
      </c>
      <c r="G35" s="251">
        <v>12.753541037905203</v>
      </c>
    </row>
    <row r="36" spans="1:7" x14ac:dyDescent="0.2">
      <c r="A36" s="200">
        <v>10</v>
      </c>
      <c r="B36" s="122" t="s">
        <v>50</v>
      </c>
      <c r="C36" s="199">
        <v>71799358</v>
      </c>
      <c r="D36" s="252">
        <v>1.3055331216209043</v>
      </c>
      <c r="E36" s="199">
        <v>101787109</v>
      </c>
      <c r="F36" s="252">
        <v>1.5741927820305905</v>
      </c>
      <c r="G36" s="251">
        <v>41.76604336768581</v>
      </c>
    </row>
    <row r="37" spans="1:7" x14ac:dyDescent="0.2">
      <c r="A37" s="200"/>
      <c r="B37" s="122"/>
      <c r="C37" s="199"/>
      <c r="D37" s="252"/>
      <c r="E37" s="199"/>
      <c r="F37" s="252"/>
      <c r="G37" s="251"/>
    </row>
    <row r="38" spans="1:7" x14ac:dyDescent="0.2">
      <c r="A38" s="200"/>
      <c r="B38" s="204" t="s">
        <v>51</v>
      </c>
      <c r="C38" s="201">
        <v>4497767576</v>
      </c>
      <c r="D38" s="250">
        <v>81.78324580312497</v>
      </c>
      <c r="E38" s="201">
        <v>5404422927</v>
      </c>
      <c r="F38" s="250">
        <v>83.582328315504455</v>
      </c>
      <c r="G38" s="254">
        <v>20.157896905075649</v>
      </c>
    </row>
    <row r="39" spans="1:7" x14ac:dyDescent="0.2">
      <c r="A39" s="200"/>
      <c r="B39" s="122"/>
      <c r="C39" s="199"/>
      <c r="D39" s="252"/>
      <c r="E39" s="199"/>
      <c r="F39" s="252"/>
      <c r="G39" s="251"/>
    </row>
    <row r="40" spans="1:7" x14ac:dyDescent="0.2">
      <c r="A40" s="200">
        <v>11</v>
      </c>
      <c r="B40" s="122" t="s">
        <v>329</v>
      </c>
      <c r="C40" s="199">
        <v>87370721</v>
      </c>
      <c r="D40" s="252">
        <v>1.5886683851044894</v>
      </c>
      <c r="E40" s="199">
        <v>89291522</v>
      </c>
      <c r="F40" s="252">
        <v>1.3809417598148475</v>
      </c>
      <c r="G40" s="251">
        <v>2.1984492951591772</v>
      </c>
    </row>
    <row r="41" spans="1:7" x14ac:dyDescent="0.2">
      <c r="A41" s="200">
        <v>12</v>
      </c>
      <c r="B41" s="138" t="s">
        <v>52</v>
      </c>
      <c r="C41" s="199">
        <v>71724202</v>
      </c>
      <c r="D41" s="252">
        <v>1.3041665544255743</v>
      </c>
      <c r="E41" s="199">
        <v>86960135</v>
      </c>
      <c r="F41" s="252">
        <v>1.3448855968726425</v>
      </c>
      <c r="G41" s="251">
        <v>21.242387611367231</v>
      </c>
    </row>
    <row r="42" spans="1:7" x14ac:dyDescent="0.2">
      <c r="A42" s="200">
        <v>13</v>
      </c>
      <c r="B42" s="117" t="s">
        <v>53</v>
      </c>
      <c r="C42" s="199">
        <v>67982193</v>
      </c>
      <c r="D42" s="252">
        <v>1.2361253235986425</v>
      </c>
      <c r="E42" s="199">
        <v>86021695</v>
      </c>
      <c r="F42" s="252">
        <v>1.3303721138895588</v>
      </c>
      <c r="G42" s="251">
        <v>26.53562823429365</v>
      </c>
    </row>
    <row r="43" spans="1:7" x14ac:dyDescent="0.2">
      <c r="A43" s="200">
        <v>14</v>
      </c>
      <c r="B43" s="122" t="s">
        <v>54</v>
      </c>
      <c r="C43" s="199">
        <v>69115005</v>
      </c>
      <c r="D43" s="252">
        <v>1.2567233293157634</v>
      </c>
      <c r="E43" s="199">
        <v>81458070</v>
      </c>
      <c r="F43" s="252">
        <v>1.2597931810023466</v>
      </c>
      <c r="G43" s="251">
        <v>17.858734148973877</v>
      </c>
    </row>
    <row r="44" spans="1:7" x14ac:dyDescent="0.2">
      <c r="A44" s="200">
        <v>15</v>
      </c>
      <c r="B44" s="122" t="s">
        <v>55</v>
      </c>
      <c r="C44" s="199">
        <v>111173387</v>
      </c>
      <c r="D44" s="252">
        <v>2.0214740495490062</v>
      </c>
      <c r="E44" s="199">
        <v>68224125</v>
      </c>
      <c r="F44" s="252">
        <v>1.0551230523243642</v>
      </c>
      <c r="G44" s="251">
        <v>-38.632682838024891</v>
      </c>
    </row>
    <row r="45" spans="1:7" x14ac:dyDescent="0.2">
      <c r="A45" s="200">
        <v>16</v>
      </c>
      <c r="B45" s="122" t="s">
        <v>56</v>
      </c>
      <c r="C45" s="199">
        <v>47121352</v>
      </c>
      <c r="D45" s="252">
        <v>0.85681108418208185</v>
      </c>
      <c r="E45" s="199">
        <v>67894292</v>
      </c>
      <c r="F45" s="252">
        <v>1.0500220062982364</v>
      </c>
      <c r="G45" s="251">
        <v>44.083921870493015</v>
      </c>
    </row>
    <row r="46" spans="1:7" x14ac:dyDescent="0.2">
      <c r="A46" s="200">
        <v>17</v>
      </c>
      <c r="B46" s="117" t="s">
        <v>57</v>
      </c>
      <c r="C46" s="199">
        <v>55390164</v>
      </c>
      <c r="D46" s="252">
        <v>1.007163514108494</v>
      </c>
      <c r="E46" s="199">
        <v>57837444</v>
      </c>
      <c r="F46" s="252">
        <v>0.89448740386072356</v>
      </c>
      <c r="G46" s="251">
        <v>4.4182573642497225</v>
      </c>
    </row>
    <row r="47" spans="1:7" x14ac:dyDescent="0.2">
      <c r="A47" s="200">
        <v>18</v>
      </c>
      <c r="B47" s="117" t="s">
        <v>58</v>
      </c>
      <c r="C47" s="199">
        <v>37002040</v>
      </c>
      <c r="D47" s="252">
        <v>0.67281087370644121</v>
      </c>
      <c r="E47" s="199">
        <v>46802122</v>
      </c>
      <c r="F47" s="252">
        <v>0.72382017094242368</v>
      </c>
      <c r="G47" s="251">
        <v>26.485247840389349</v>
      </c>
    </row>
    <row r="48" spans="1:7" x14ac:dyDescent="0.2">
      <c r="A48" s="200">
        <v>19</v>
      </c>
      <c r="B48" s="122" t="s">
        <v>59</v>
      </c>
      <c r="C48" s="199">
        <v>28843200</v>
      </c>
      <c r="D48" s="252">
        <v>0.52445807291948299</v>
      </c>
      <c r="E48" s="199">
        <v>37696239</v>
      </c>
      <c r="F48" s="252">
        <v>0.58299275739818923</v>
      </c>
      <c r="G48" s="251">
        <v>30.693678232651035</v>
      </c>
    </row>
    <row r="49" spans="1:7" x14ac:dyDescent="0.2">
      <c r="A49" s="200">
        <v>20</v>
      </c>
      <c r="B49" s="122" t="s">
        <v>60</v>
      </c>
      <c r="C49" s="199">
        <v>23809344</v>
      </c>
      <c r="D49" s="252">
        <v>0.43292709102031163</v>
      </c>
      <c r="E49" s="199">
        <v>33372712</v>
      </c>
      <c r="F49" s="252">
        <v>0.51612707014977388</v>
      </c>
      <c r="G49" s="251">
        <v>40.166448937022366</v>
      </c>
    </row>
    <row r="50" spans="1:7" x14ac:dyDescent="0.2">
      <c r="A50" s="200">
        <v>21</v>
      </c>
      <c r="B50" s="122" t="s">
        <v>330</v>
      </c>
      <c r="C50" s="199">
        <v>48678140</v>
      </c>
      <c r="D50" s="252">
        <v>0.88511827736536852</v>
      </c>
      <c r="E50" s="199">
        <v>32491990</v>
      </c>
      <c r="F50" s="252">
        <v>0.50250622730438421</v>
      </c>
      <c r="G50" s="251">
        <v>-33.251373203659796</v>
      </c>
    </row>
    <row r="51" spans="1:7" ht="24" customHeight="1" x14ac:dyDescent="0.2">
      <c r="A51" s="200">
        <v>22</v>
      </c>
      <c r="B51" s="122" t="s">
        <v>61</v>
      </c>
      <c r="C51" s="199">
        <v>20496635</v>
      </c>
      <c r="D51" s="252">
        <v>0.37269185435159852</v>
      </c>
      <c r="E51" s="199">
        <v>26017789</v>
      </c>
      <c r="F51" s="252">
        <v>0.40237920155679929</v>
      </c>
      <c r="G51" s="251">
        <v>26.936880126908648</v>
      </c>
    </row>
    <row r="52" spans="1:7" x14ac:dyDescent="0.2">
      <c r="A52" s="200">
        <v>23</v>
      </c>
      <c r="B52" s="122" t="s">
        <v>62</v>
      </c>
      <c r="C52" s="199">
        <v>26193407</v>
      </c>
      <c r="D52" s="252">
        <v>0.47627668769123038</v>
      </c>
      <c r="E52" s="199">
        <v>24217243</v>
      </c>
      <c r="F52" s="252">
        <v>0.37453278225321096</v>
      </c>
      <c r="G52" s="251">
        <v>-7.544509196531779</v>
      </c>
    </row>
    <row r="53" spans="1:7" x14ac:dyDescent="0.2">
      <c r="A53" s="200">
        <v>24</v>
      </c>
      <c r="B53" s="122" t="s">
        <v>63</v>
      </c>
      <c r="C53" s="199">
        <v>19506054</v>
      </c>
      <c r="D53" s="252">
        <v>0.35468004559491917</v>
      </c>
      <c r="E53" s="199">
        <v>22184779</v>
      </c>
      <c r="F53" s="252">
        <v>0.34309962544219447</v>
      </c>
      <c r="G53" s="251">
        <v>13.732787779629852</v>
      </c>
    </row>
    <row r="54" spans="1:7" x14ac:dyDescent="0.2">
      <c r="A54" s="200">
        <v>25</v>
      </c>
      <c r="B54" s="122" t="s">
        <v>64</v>
      </c>
      <c r="C54" s="199">
        <v>15836998</v>
      </c>
      <c r="D54" s="252">
        <v>0.28796532464878055</v>
      </c>
      <c r="E54" s="199">
        <v>20632595</v>
      </c>
      <c r="F54" s="252">
        <v>0.31909425901427713</v>
      </c>
      <c r="G54" s="251">
        <v>30.280972441873132</v>
      </c>
    </row>
    <row r="55" spans="1:7" x14ac:dyDescent="0.2">
      <c r="A55" s="200">
        <v>26</v>
      </c>
      <c r="B55" s="122" t="s">
        <v>65</v>
      </c>
      <c r="C55" s="199">
        <v>25512969</v>
      </c>
      <c r="D55" s="252">
        <v>0.46390423240814155</v>
      </c>
      <c r="E55" s="199">
        <v>19057746</v>
      </c>
      <c r="F55" s="252">
        <v>0.29473836608300136</v>
      </c>
      <c r="G55" s="251">
        <v>-25.301731836855211</v>
      </c>
    </row>
    <row r="56" spans="1:7" x14ac:dyDescent="0.2">
      <c r="A56" s="200">
        <v>27</v>
      </c>
      <c r="B56" s="122" t="s">
        <v>66</v>
      </c>
      <c r="C56" s="199">
        <v>14437005</v>
      </c>
      <c r="D56" s="252">
        <v>0.26250914673229531</v>
      </c>
      <c r="E56" s="199">
        <v>18560646</v>
      </c>
      <c r="F56" s="252">
        <v>0.28705044528796819</v>
      </c>
      <c r="G56" s="251">
        <v>28.562994887097439</v>
      </c>
    </row>
    <row r="57" spans="1:7" x14ac:dyDescent="0.2">
      <c r="A57" s="200">
        <v>28</v>
      </c>
      <c r="B57" s="122" t="s">
        <v>67</v>
      </c>
      <c r="C57" s="199">
        <v>14427345</v>
      </c>
      <c r="D57" s="252">
        <v>0.26233349822642904</v>
      </c>
      <c r="E57" s="199">
        <v>17293081</v>
      </c>
      <c r="F57" s="252">
        <v>0.26744686588230293</v>
      </c>
      <c r="G57" s="251">
        <v>19.863225007789033</v>
      </c>
    </row>
    <row r="58" spans="1:7" x14ac:dyDescent="0.2">
      <c r="A58" s="200">
        <v>29</v>
      </c>
      <c r="B58" s="122" t="s">
        <v>68</v>
      </c>
      <c r="C58" s="199">
        <v>13484643</v>
      </c>
      <c r="D58" s="252">
        <v>0.24519227692444651</v>
      </c>
      <c r="E58" s="199">
        <v>15241558</v>
      </c>
      <c r="F58" s="252">
        <v>0.23571895131141415</v>
      </c>
      <c r="G58" s="251">
        <v>13.029006403803201</v>
      </c>
    </row>
    <row r="59" spans="1:7" x14ac:dyDescent="0.2">
      <c r="A59" s="200">
        <v>30</v>
      </c>
      <c r="B59" s="122" t="s">
        <v>69</v>
      </c>
      <c r="C59" s="199">
        <v>10046202</v>
      </c>
      <c r="D59" s="252">
        <v>0.18267084585205023</v>
      </c>
      <c r="E59" s="199">
        <v>12932366</v>
      </c>
      <c r="F59" s="252">
        <v>0.20000604606795366</v>
      </c>
      <c r="G59" s="251">
        <v>28.728906705240441</v>
      </c>
    </row>
    <row r="60" spans="1:7" x14ac:dyDescent="0.2">
      <c r="A60" s="200">
        <v>31</v>
      </c>
      <c r="B60" s="122" t="s">
        <v>70</v>
      </c>
      <c r="C60" s="199">
        <v>8129185</v>
      </c>
      <c r="D60" s="252">
        <v>0.14781358169363895</v>
      </c>
      <c r="E60" s="199">
        <v>11926590</v>
      </c>
      <c r="F60" s="252">
        <v>0.18445117536679642</v>
      </c>
      <c r="G60" s="251">
        <v>46.713231400195724</v>
      </c>
    </row>
    <row r="61" spans="1:7" ht="24" customHeight="1" x14ac:dyDescent="0.2">
      <c r="A61" s="200">
        <v>32</v>
      </c>
      <c r="B61" s="122" t="s">
        <v>71</v>
      </c>
      <c r="C61" s="199">
        <v>8569481</v>
      </c>
      <c r="D61" s="252">
        <v>0.1558195169461129</v>
      </c>
      <c r="E61" s="199">
        <v>10853024</v>
      </c>
      <c r="F61" s="252">
        <v>0.16784789559161925</v>
      </c>
      <c r="G61" s="251">
        <v>26.64738973107006</v>
      </c>
    </row>
    <row r="62" spans="1:7" x14ac:dyDescent="0.2">
      <c r="A62" s="200">
        <v>33</v>
      </c>
      <c r="B62" s="122" t="s">
        <v>72</v>
      </c>
      <c r="C62" s="199">
        <v>10234043</v>
      </c>
      <c r="D62" s="252">
        <v>0.18608637286969282</v>
      </c>
      <c r="E62" s="199">
        <v>9259080</v>
      </c>
      <c r="F62" s="252">
        <v>0.14319668814096884</v>
      </c>
      <c r="G62" s="251">
        <v>-9.5266650726404052</v>
      </c>
    </row>
    <row r="63" spans="1:7" x14ac:dyDescent="0.2">
      <c r="A63" s="200">
        <v>34</v>
      </c>
      <c r="B63" s="122" t="s">
        <v>73</v>
      </c>
      <c r="C63" s="199">
        <v>10746537</v>
      </c>
      <c r="D63" s="252">
        <v>0.19540508978122823</v>
      </c>
      <c r="E63" s="199">
        <v>9251938</v>
      </c>
      <c r="F63" s="252">
        <v>0.14308623324191808</v>
      </c>
      <c r="G63" s="251">
        <v>-13.907726740251302</v>
      </c>
    </row>
    <row r="64" spans="1:7" x14ac:dyDescent="0.2">
      <c r="A64" s="200">
        <v>35</v>
      </c>
      <c r="B64" s="122" t="s">
        <v>74</v>
      </c>
      <c r="C64" s="199">
        <v>2507424</v>
      </c>
      <c r="D64" s="252">
        <v>4.5592679003441425E-2</v>
      </c>
      <c r="E64" s="199">
        <v>8233924</v>
      </c>
      <c r="F64" s="252">
        <v>0.12734209524104323</v>
      </c>
      <c r="G64" s="251">
        <v>228.38179741439819</v>
      </c>
    </row>
    <row r="65" spans="1:7" x14ac:dyDescent="0.2">
      <c r="A65" s="200">
        <v>36</v>
      </c>
      <c r="B65" s="122" t="s">
        <v>331</v>
      </c>
      <c r="C65" s="199">
        <v>22348075</v>
      </c>
      <c r="D65" s="252">
        <v>0.4063567269914598</v>
      </c>
      <c r="E65" s="199">
        <v>8077063</v>
      </c>
      <c r="F65" s="252">
        <v>0.12491615489940233</v>
      </c>
      <c r="G65" s="251">
        <v>-63.857902750013153</v>
      </c>
    </row>
    <row r="66" spans="1:7" x14ac:dyDescent="0.2">
      <c r="A66" s="200">
        <v>37</v>
      </c>
      <c r="B66" s="122" t="s">
        <v>75</v>
      </c>
      <c r="C66" s="199">
        <v>14188336</v>
      </c>
      <c r="D66" s="252">
        <v>0.25798757961994939</v>
      </c>
      <c r="E66" s="199">
        <v>6627926</v>
      </c>
      <c r="F66" s="252">
        <v>0.10250446615035391</v>
      </c>
      <c r="G66" s="251">
        <v>-53.286093591242832</v>
      </c>
    </row>
    <row r="67" spans="1:7" x14ac:dyDescent="0.2">
      <c r="A67" s="200">
        <v>38</v>
      </c>
      <c r="B67" s="122" t="s">
        <v>76</v>
      </c>
      <c r="C67" s="199">
        <v>1675516</v>
      </c>
      <c r="D67" s="252">
        <v>3.0466033328679216E-2</v>
      </c>
      <c r="E67" s="199">
        <v>5983586</v>
      </c>
      <c r="F67" s="252">
        <v>9.2539398990684502E-2</v>
      </c>
      <c r="G67" s="251">
        <v>257.11900095254236</v>
      </c>
    </row>
    <row r="68" spans="1:7" x14ac:dyDescent="0.2">
      <c r="A68" s="200">
        <v>39</v>
      </c>
      <c r="B68" s="122" t="s">
        <v>77</v>
      </c>
      <c r="C68" s="199">
        <v>3180194</v>
      </c>
      <c r="D68" s="252">
        <v>5.7825706466345696E-2</v>
      </c>
      <c r="E68" s="199">
        <v>5337889</v>
      </c>
      <c r="F68" s="252">
        <v>8.2553345090884619E-2</v>
      </c>
      <c r="G68" s="251">
        <v>67.847904876243391</v>
      </c>
    </row>
    <row r="69" spans="1:7" x14ac:dyDescent="0.2">
      <c r="A69" s="200">
        <v>40</v>
      </c>
      <c r="B69" s="122" t="s">
        <v>78</v>
      </c>
      <c r="C69" s="199">
        <v>2599158</v>
      </c>
      <c r="D69" s="252">
        <v>4.7260685218465964E-2</v>
      </c>
      <c r="E69" s="199">
        <v>5121680</v>
      </c>
      <c r="F69" s="252">
        <v>7.9209555778526286E-2</v>
      </c>
      <c r="G69" s="251">
        <v>97.051506680240294</v>
      </c>
    </row>
    <row r="70" spans="1:7" x14ac:dyDescent="0.2">
      <c r="A70" s="200">
        <v>41</v>
      </c>
      <c r="B70" s="122" t="s">
        <v>79</v>
      </c>
      <c r="C70" s="199">
        <v>5087368</v>
      </c>
      <c r="D70" s="252">
        <v>9.2503994616139826E-2</v>
      </c>
      <c r="E70" s="199">
        <v>4710902</v>
      </c>
      <c r="F70" s="252">
        <v>7.2856651476892562E-2</v>
      </c>
      <c r="G70" s="251">
        <v>-7.4000150962147853</v>
      </c>
    </row>
    <row r="71" spans="1:7" x14ac:dyDescent="0.2">
      <c r="A71" s="200">
        <v>42</v>
      </c>
      <c r="B71" s="122" t="s">
        <v>80</v>
      </c>
      <c r="C71" s="199">
        <v>9550976</v>
      </c>
      <c r="D71" s="252">
        <v>0.17366611428205719</v>
      </c>
      <c r="E71" s="199">
        <v>4592341</v>
      </c>
      <c r="F71" s="252">
        <v>7.1023041383591556E-2</v>
      </c>
      <c r="G71" s="251">
        <v>-51.917573659487793</v>
      </c>
    </row>
    <row r="72" spans="1:7" x14ac:dyDescent="0.2">
      <c r="A72" s="200">
        <v>43</v>
      </c>
      <c r="B72" s="122" t="s">
        <v>81</v>
      </c>
      <c r="C72" s="199">
        <v>2318443</v>
      </c>
      <c r="D72" s="252">
        <v>4.2156423280137606E-2</v>
      </c>
      <c r="E72" s="199">
        <v>3922409</v>
      </c>
      <c r="F72" s="252">
        <v>6.0662180079913926E-2</v>
      </c>
      <c r="G72" s="251">
        <v>69.182895589841991</v>
      </c>
    </row>
    <row r="73" spans="1:7" x14ac:dyDescent="0.2">
      <c r="A73" s="200">
        <v>44</v>
      </c>
      <c r="B73" s="122" t="s">
        <v>82</v>
      </c>
      <c r="C73" s="199">
        <v>3769558</v>
      </c>
      <c r="D73" s="252">
        <v>6.854215636400332E-2</v>
      </c>
      <c r="E73" s="199">
        <v>3128617</v>
      </c>
      <c r="F73" s="252">
        <v>4.8385756777296819E-2</v>
      </c>
      <c r="G73" s="251">
        <v>-17.003080997825204</v>
      </c>
    </row>
    <row r="74" spans="1:7" x14ac:dyDescent="0.2">
      <c r="A74" s="200">
        <v>45</v>
      </c>
      <c r="B74" s="122" t="s">
        <v>83</v>
      </c>
      <c r="C74" s="199">
        <v>1207922</v>
      </c>
      <c r="D74" s="252">
        <v>2.196373649099433E-2</v>
      </c>
      <c r="E74" s="199">
        <v>2873986</v>
      </c>
      <c r="F74" s="252">
        <v>4.4447750420507269E-2</v>
      </c>
      <c r="G74" s="251">
        <v>137.92811125221661</v>
      </c>
    </row>
    <row r="75" spans="1:7" x14ac:dyDescent="0.2">
      <c r="A75" s="200">
        <v>46</v>
      </c>
      <c r="B75" s="122" t="s">
        <v>84</v>
      </c>
      <c r="C75" s="199">
        <v>2214937</v>
      </c>
      <c r="D75" s="252">
        <v>4.0274365904548068E-2</v>
      </c>
      <c r="E75" s="199">
        <v>2739651</v>
      </c>
      <c r="F75" s="252">
        <v>4.2370186871923926E-2</v>
      </c>
      <c r="G75" s="251">
        <v>23.689793434305351</v>
      </c>
    </row>
    <row r="76" spans="1:7" x14ac:dyDescent="0.2">
      <c r="A76" s="200">
        <v>47</v>
      </c>
      <c r="B76" s="122" t="s">
        <v>332</v>
      </c>
      <c r="C76" s="199">
        <v>1229996</v>
      </c>
      <c r="D76" s="252">
        <v>2.2365109691666402E-2</v>
      </c>
      <c r="E76" s="199">
        <v>2329591</v>
      </c>
      <c r="F76" s="252">
        <v>3.6028386829253849E-2</v>
      </c>
      <c r="G76" s="251">
        <v>89.398258205717738</v>
      </c>
    </row>
    <row r="77" spans="1:7" x14ac:dyDescent="0.2">
      <c r="A77" s="200">
        <v>48</v>
      </c>
      <c r="B77" s="122" t="s">
        <v>85</v>
      </c>
      <c r="C77" s="199">
        <v>909146</v>
      </c>
      <c r="D77" s="252">
        <v>1.6531070032536482E-2</v>
      </c>
      <c r="E77" s="199">
        <v>1149101</v>
      </c>
      <c r="F77" s="252">
        <v>1.7771469469912284E-2</v>
      </c>
      <c r="G77" s="251">
        <v>26.393450556896259</v>
      </c>
    </row>
    <row r="78" spans="1:7" x14ac:dyDescent="0.2">
      <c r="A78" s="200">
        <v>49</v>
      </c>
      <c r="B78" s="122" t="s">
        <v>86</v>
      </c>
      <c r="C78" s="199">
        <v>323650</v>
      </c>
      <c r="D78" s="252">
        <v>5.8849522695259421E-3</v>
      </c>
      <c r="E78" s="199">
        <v>940047</v>
      </c>
      <c r="F78" s="252">
        <v>1.4538336108647224E-2</v>
      </c>
      <c r="G78" s="251">
        <v>190.45172253978063</v>
      </c>
    </row>
    <row r="79" spans="1:7" x14ac:dyDescent="0.2">
      <c r="A79" s="212">
        <v>50</v>
      </c>
      <c r="B79" s="213" t="s">
        <v>87</v>
      </c>
      <c r="C79" s="216">
        <v>82911269</v>
      </c>
      <c r="D79" s="253">
        <v>1.5075818342988596</v>
      </c>
      <c r="E79" s="216">
        <v>90317110</v>
      </c>
      <c r="F79" s="253">
        <v>1.3968030338288013</v>
      </c>
      <c r="G79" s="253">
        <v>8.9322490046558123</v>
      </c>
    </row>
    <row r="80" spans="1:7" x14ac:dyDescent="0.2">
      <c r="A80" s="200"/>
      <c r="B80" s="122"/>
      <c r="C80" s="217"/>
      <c r="D80" s="202"/>
      <c r="E80" s="217"/>
      <c r="F80" s="202"/>
      <c r="G80" s="218"/>
    </row>
    <row r="81" spans="1:7" s="6" customFormat="1" ht="12" customHeight="1" x14ac:dyDescent="0.2">
      <c r="A81" s="139" t="s">
        <v>103</v>
      </c>
      <c r="B81" s="139"/>
      <c r="C81" s="140"/>
      <c r="D81" s="255"/>
      <c r="E81" s="140"/>
      <c r="F81" s="255"/>
      <c r="G81" s="167"/>
    </row>
    <row r="82" spans="1:7" s="129" customFormat="1" ht="12.75" customHeight="1" x14ac:dyDescent="0.2">
      <c r="A82" s="135" t="s">
        <v>88</v>
      </c>
      <c r="B82" s="139" t="s">
        <v>89</v>
      </c>
      <c r="C82" s="143"/>
      <c r="D82" s="256"/>
      <c r="E82" s="143"/>
      <c r="F82" s="256"/>
      <c r="G82" s="168"/>
    </row>
    <row r="83" spans="1:7" s="129" customFormat="1" ht="12.75" customHeight="1" x14ac:dyDescent="0.2">
      <c r="A83" s="135" t="s">
        <v>90</v>
      </c>
      <c r="B83" s="165" t="s">
        <v>333</v>
      </c>
      <c r="C83" s="143"/>
      <c r="D83" s="256"/>
      <c r="E83" s="143"/>
      <c r="F83" s="256"/>
      <c r="G83" s="168"/>
    </row>
    <row r="84" spans="1:7" s="129" customFormat="1" ht="12.75" customHeight="1" x14ac:dyDescent="0.2">
      <c r="A84" s="135" t="s">
        <v>91</v>
      </c>
      <c r="B84" s="165" t="s">
        <v>334</v>
      </c>
      <c r="C84" s="143"/>
      <c r="D84" s="256"/>
      <c r="E84" s="143"/>
      <c r="F84" s="256"/>
      <c r="G84" s="168"/>
    </row>
    <row r="85" spans="1:7" s="129" customFormat="1" ht="12.75" customHeight="1" x14ac:dyDescent="0.2">
      <c r="A85" s="166" t="s">
        <v>93</v>
      </c>
      <c r="B85" s="139" t="s">
        <v>92</v>
      </c>
      <c r="C85" s="143"/>
      <c r="D85" s="256"/>
      <c r="E85" s="143"/>
      <c r="F85" s="256"/>
      <c r="G85" s="168"/>
    </row>
    <row r="86" spans="1:7" s="129" customFormat="1" ht="12.75" customHeight="1" x14ac:dyDescent="0.2">
      <c r="A86" s="166" t="s">
        <v>95</v>
      </c>
      <c r="B86" s="139" t="s">
        <v>94</v>
      </c>
      <c r="C86" s="143"/>
      <c r="D86" s="256"/>
      <c r="E86" s="143"/>
      <c r="F86" s="256"/>
      <c r="G86" s="168"/>
    </row>
    <row r="87" spans="1:7" s="129" customFormat="1" ht="12.75" customHeight="1" x14ac:dyDescent="0.2">
      <c r="A87" s="135" t="s">
        <v>97</v>
      </c>
      <c r="B87" s="139" t="s">
        <v>96</v>
      </c>
      <c r="C87" s="143"/>
      <c r="D87" s="256"/>
      <c r="E87" s="143"/>
      <c r="F87" s="256"/>
      <c r="G87" s="168"/>
    </row>
    <row r="88" spans="1:7" s="129" customFormat="1" ht="12.75" customHeight="1" x14ac:dyDescent="0.2">
      <c r="A88" s="141" t="s">
        <v>335</v>
      </c>
      <c r="B88" s="6" t="s">
        <v>336</v>
      </c>
      <c r="C88" s="143"/>
      <c r="D88" s="256"/>
      <c r="E88" s="143"/>
      <c r="F88" s="256"/>
      <c r="G88" s="168"/>
    </row>
    <row r="89" spans="1:7" s="129" customFormat="1" ht="12.75" customHeight="1" x14ac:dyDescent="0.2">
      <c r="A89" s="135" t="s">
        <v>98</v>
      </c>
      <c r="B89" s="139" t="s">
        <v>99</v>
      </c>
      <c r="C89" s="143"/>
      <c r="D89" s="256"/>
      <c r="E89" s="143"/>
      <c r="F89" s="256"/>
      <c r="G89" s="168"/>
    </row>
    <row r="90" spans="1:7" s="129" customFormat="1" ht="12.75" customHeight="1" x14ac:dyDescent="0.2">
      <c r="A90" s="6" t="s">
        <v>320</v>
      </c>
      <c r="B90" s="3"/>
      <c r="C90" s="143"/>
      <c r="D90" s="256"/>
      <c r="E90" s="143"/>
      <c r="F90" s="256"/>
      <c r="G90" s="168"/>
    </row>
    <row r="91" spans="1:7" s="73" customFormat="1" ht="12.75" customHeight="1" x14ac:dyDescent="0.2">
      <c r="A91" s="53"/>
      <c r="B91" s="55"/>
      <c r="C91" s="209"/>
      <c r="E91" s="209"/>
      <c r="G91" s="72"/>
    </row>
    <row r="92" spans="1:7" s="73" customFormat="1" ht="12.75" customHeight="1" x14ac:dyDescent="0.2">
      <c r="A92" s="53"/>
      <c r="B92" s="55"/>
      <c r="C92" s="209"/>
      <c r="E92" s="209"/>
      <c r="G92" s="72"/>
    </row>
    <row r="93" spans="1:7" s="73" customFormat="1" ht="12.75" customHeight="1" x14ac:dyDescent="0.2">
      <c r="A93" s="27"/>
      <c r="B93" s="31"/>
      <c r="C93" s="209"/>
      <c r="E93" s="209"/>
      <c r="G93" s="119"/>
    </row>
    <row r="94" spans="1:7" s="73" customFormat="1" ht="12.75" customHeight="1" x14ac:dyDescent="0.2">
      <c r="A94" s="27"/>
      <c r="B94" s="31"/>
      <c r="C94" s="209"/>
      <c r="E94" s="209"/>
      <c r="G94" s="119"/>
    </row>
    <row r="95" spans="1:7" s="73" customFormat="1" ht="12.75" customHeight="1" x14ac:dyDescent="0.2">
      <c r="A95" s="27"/>
      <c r="B95" s="31"/>
      <c r="C95" s="209"/>
      <c r="E95" s="209"/>
      <c r="G95" s="119"/>
    </row>
    <row r="96" spans="1:7" ht="12.75" customHeight="1" x14ac:dyDescent="0.2">
      <c r="B96" s="31"/>
    </row>
    <row r="97" spans="1:10" ht="12.75" customHeight="1" x14ac:dyDescent="0.2">
      <c r="B97" s="31"/>
    </row>
    <row r="98" spans="1:10" ht="12.75" customHeight="1" x14ac:dyDescent="0.2">
      <c r="B98" s="31"/>
    </row>
    <row r="99" spans="1:10" ht="12.75" customHeight="1" x14ac:dyDescent="0.2">
      <c r="B99" s="31"/>
    </row>
    <row r="100" spans="1:10" ht="12.75" customHeight="1" x14ac:dyDescent="0.2">
      <c r="B100" s="31"/>
    </row>
    <row r="101" spans="1:10" ht="12.75" customHeight="1" x14ac:dyDescent="0.2">
      <c r="B101" s="31"/>
    </row>
    <row r="102" spans="1:10" ht="12.75" customHeight="1" x14ac:dyDescent="0.2">
      <c r="B102" s="31"/>
    </row>
    <row r="103" spans="1:10" ht="12.75" customHeight="1" x14ac:dyDescent="0.2">
      <c r="B103" s="31"/>
    </row>
    <row r="104" spans="1:10" ht="12.75" customHeight="1" x14ac:dyDescent="0.2">
      <c r="B104" s="31"/>
    </row>
    <row r="105" spans="1:10" ht="12.75" customHeight="1" x14ac:dyDescent="0.2">
      <c r="B105" s="31"/>
    </row>
    <row r="106" spans="1:10" ht="12.75" customHeight="1" x14ac:dyDescent="0.2">
      <c r="B106" s="31"/>
    </row>
    <row r="107" spans="1:10" ht="12.75" customHeight="1" x14ac:dyDescent="0.2">
      <c r="B107" s="31"/>
    </row>
    <row r="108" spans="1:10" x14ac:dyDescent="0.2">
      <c r="B108" s="31"/>
    </row>
    <row r="109" spans="1:10" x14ac:dyDescent="0.2">
      <c r="B109" s="219"/>
    </row>
    <row r="110" spans="1:10" s="76" customFormat="1" x14ac:dyDescent="0.2">
      <c r="A110" s="27"/>
      <c r="B110" s="219"/>
      <c r="D110" s="17"/>
      <c r="F110" s="17"/>
      <c r="G110" s="89"/>
      <c r="H110" s="17"/>
      <c r="I110" s="17"/>
      <c r="J110" s="17"/>
    </row>
    <row r="111" spans="1:10" s="76" customFormat="1" x14ac:dyDescent="0.2">
      <c r="A111" s="27"/>
      <c r="B111" s="219"/>
      <c r="D111" s="17"/>
      <c r="F111" s="17"/>
      <c r="G111" s="89"/>
      <c r="H111" s="17"/>
      <c r="I111" s="17"/>
      <c r="J111" s="17"/>
    </row>
    <row r="112" spans="1:10" s="76" customFormat="1" x14ac:dyDescent="0.2">
      <c r="A112" s="27"/>
      <c r="B112" s="219"/>
      <c r="D112" s="17"/>
      <c r="F112" s="17"/>
      <c r="G112" s="89"/>
      <c r="H112" s="17"/>
      <c r="I112" s="17"/>
      <c r="J112" s="17"/>
    </row>
    <row r="113" spans="1:10" s="76" customFormat="1" x14ac:dyDescent="0.2">
      <c r="A113" s="27"/>
      <c r="B113" s="219"/>
      <c r="D113" s="17"/>
      <c r="F113" s="17"/>
      <c r="G113" s="89"/>
      <c r="H113" s="17"/>
      <c r="I113" s="17"/>
      <c r="J113" s="17"/>
    </row>
    <row r="114" spans="1:10" s="76" customFormat="1" x14ac:dyDescent="0.2">
      <c r="A114" s="27"/>
      <c r="B114" s="219"/>
      <c r="D114" s="17"/>
      <c r="F114" s="17"/>
      <c r="G114" s="89"/>
      <c r="H114" s="17"/>
      <c r="I114" s="17"/>
      <c r="J114" s="17"/>
    </row>
    <row r="115" spans="1:10" s="76" customFormat="1" x14ac:dyDescent="0.2">
      <c r="A115" s="27"/>
      <c r="B115" s="219"/>
      <c r="D115" s="17"/>
      <c r="F115" s="17"/>
      <c r="G115" s="89"/>
      <c r="H115" s="17"/>
      <c r="I115" s="17"/>
      <c r="J115" s="17"/>
    </row>
    <row r="116" spans="1:10" s="76" customFormat="1" x14ac:dyDescent="0.2">
      <c r="A116" s="27"/>
      <c r="B116" s="219"/>
      <c r="D116" s="17"/>
      <c r="F116" s="17"/>
      <c r="G116" s="89"/>
      <c r="H116" s="17"/>
      <c r="I116" s="17"/>
      <c r="J116" s="17"/>
    </row>
    <row r="117" spans="1:10" s="76" customFormat="1" x14ac:dyDescent="0.2">
      <c r="A117" s="27"/>
      <c r="B117" s="219"/>
      <c r="D117" s="17"/>
      <c r="F117" s="17"/>
      <c r="G117" s="89"/>
      <c r="H117" s="17"/>
      <c r="I117" s="17"/>
      <c r="J117" s="17"/>
    </row>
    <row r="118" spans="1:10" s="76" customFormat="1" x14ac:dyDescent="0.2">
      <c r="A118" s="27"/>
      <c r="B118" s="219"/>
      <c r="D118" s="17"/>
      <c r="F118" s="17"/>
      <c r="G118" s="89"/>
      <c r="H118" s="17"/>
      <c r="I118" s="17"/>
      <c r="J118" s="17"/>
    </row>
    <row r="119" spans="1:10" s="76" customFormat="1" x14ac:dyDescent="0.2">
      <c r="A119" s="27"/>
      <c r="B119" s="219"/>
      <c r="D119" s="17"/>
      <c r="F119" s="17"/>
      <c r="G119" s="89"/>
      <c r="H119" s="17"/>
      <c r="I119" s="17"/>
      <c r="J119" s="17"/>
    </row>
    <row r="120" spans="1:10" s="76" customFormat="1" x14ac:dyDescent="0.2">
      <c r="A120" s="27"/>
      <c r="B120" s="219"/>
      <c r="D120" s="17"/>
      <c r="F120" s="17"/>
      <c r="G120" s="89"/>
      <c r="H120" s="17"/>
      <c r="I120" s="17"/>
      <c r="J120" s="17"/>
    </row>
  </sheetData>
  <mergeCells count="11">
    <mergeCell ref="A1:G1"/>
    <mergeCell ref="A2:G2"/>
    <mergeCell ref="A3:G3"/>
    <mergeCell ref="A4:G4"/>
    <mergeCell ref="A8:G8"/>
    <mergeCell ref="A12:B14"/>
    <mergeCell ref="E12:F12"/>
    <mergeCell ref="C12:D12"/>
    <mergeCell ref="G12:G13"/>
    <mergeCell ref="A7:G7"/>
    <mergeCell ref="A9:G9"/>
  </mergeCells>
  <printOptions horizontalCentered="1"/>
  <pageMargins left="0.19" right="0.23" top="0.4" bottom="0.25" header="0.5" footer="0.5"/>
  <pageSetup paperSize="14"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F4228-72E6-4E3A-874A-E4939E1728FE}">
  <sheetPr>
    <pageSetUpPr fitToPage="1"/>
  </sheetPr>
  <dimension ref="A1:J111"/>
  <sheetViews>
    <sheetView topLeftCell="A10" workbookViewId="0">
      <selection activeCell="B30" sqref="B30:E30"/>
    </sheetView>
  </sheetViews>
  <sheetFormatPr defaultColWidth="9.140625" defaultRowHeight="12.75" x14ac:dyDescent="0.2"/>
  <cols>
    <col min="1" max="1" width="4" style="27" customWidth="1"/>
    <col min="2" max="2" width="44.7109375" style="28" customWidth="1"/>
    <col min="3" max="4" width="17.7109375" style="17" bestFit="1" customWidth="1"/>
    <col min="5" max="5" width="12.7109375" style="9" customWidth="1"/>
    <col min="6" max="16384" width="9.140625" style="17"/>
  </cols>
  <sheetData>
    <row r="1" spans="1:9" s="2" customFormat="1" x14ac:dyDescent="0.2">
      <c r="A1" s="456" t="s">
        <v>0</v>
      </c>
      <c r="B1" s="456"/>
      <c r="C1" s="456"/>
      <c r="D1" s="456"/>
      <c r="E1" s="456"/>
      <c r="F1" s="7"/>
      <c r="G1" s="7"/>
      <c r="H1" s="7"/>
      <c r="I1" s="7"/>
    </row>
    <row r="2" spans="1:9" s="2" customFormat="1" x14ac:dyDescent="0.2">
      <c r="A2" s="456" t="s">
        <v>1</v>
      </c>
      <c r="B2" s="456"/>
      <c r="C2" s="456"/>
      <c r="D2" s="456"/>
      <c r="E2" s="456"/>
      <c r="F2" s="7"/>
      <c r="G2" s="7"/>
      <c r="H2" s="7"/>
      <c r="I2" s="7"/>
    </row>
    <row r="3" spans="1:9" s="2" customFormat="1" x14ac:dyDescent="0.2">
      <c r="A3" s="456" t="s">
        <v>302</v>
      </c>
      <c r="B3" s="456"/>
      <c r="C3" s="456"/>
      <c r="D3" s="456"/>
      <c r="E3" s="456"/>
      <c r="F3" s="7"/>
      <c r="G3" s="7"/>
      <c r="H3" s="7"/>
      <c r="I3" s="7"/>
    </row>
    <row r="4" spans="1:9" s="2" customFormat="1" x14ac:dyDescent="0.2">
      <c r="A4" s="456" t="s">
        <v>2</v>
      </c>
      <c r="B4" s="456"/>
      <c r="C4" s="456"/>
      <c r="D4" s="456"/>
      <c r="E4" s="456"/>
      <c r="F4" s="7"/>
      <c r="G4" s="7"/>
      <c r="H4" s="7"/>
      <c r="I4" s="7"/>
    </row>
    <row r="5" spans="1:9" s="2" customFormat="1" x14ac:dyDescent="0.2">
      <c r="A5" s="257"/>
      <c r="C5" s="33"/>
      <c r="E5" s="5"/>
    </row>
    <row r="6" spans="1:9" s="2" customFormat="1" x14ac:dyDescent="0.2">
      <c r="A6" s="257"/>
      <c r="C6" s="33"/>
      <c r="E6" s="5"/>
    </row>
    <row r="7" spans="1:9" s="2" customFormat="1" x14ac:dyDescent="0.2">
      <c r="A7" s="452" t="s">
        <v>337</v>
      </c>
      <c r="B7" s="453"/>
      <c r="C7" s="453"/>
      <c r="D7" s="453"/>
      <c r="E7" s="453"/>
    </row>
    <row r="8" spans="1:9" s="2" customFormat="1" ht="14.25" x14ac:dyDescent="0.2">
      <c r="A8" s="457" t="s">
        <v>338</v>
      </c>
      <c r="B8" s="457"/>
      <c r="C8" s="457"/>
      <c r="D8" s="457"/>
      <c r="E8" s="457"/>
    </row>
    <row r="9" spans="1:9" s="2" customFormat="1" x14ac:dyDescent="0.2">
      <c r="A9" s="454" t="s">
        <v>324</v>
      </c>
      <c r="B9" s="454"/>
      <c r="C9" s="454"/>
      <c r="D9" s="454"/>
      <c r="E9" s="454"/>
    </row>
    <row r="10" spans="1:9" ht="9.75" customHeight="1" x14ac:dyDescent="0.2">
      <c r="A10" s="115"/>
      <c r="B10" s="114"/>
      <c r="C10" s="114"/>
      <c r="D10" s="114"/>
      <c r="E10" s="113"/>
    </row>
    <row r="11" spans="1:9" ht="9" customHeight="1" x14ac:dyDescent="0.2"/>
    <row r="12" spans="1:9" s="73" customFormat="1" ht="13.15" customHeight="1" x14ac:dyDescent="0.2">
      <c r="A12" s="446" t="s">
        <v>32</v>
      </c>
      <c r="B12" s="458"/>
      <c r="C12" s="258">
        <v>2020</v>
      </c>
      <c r="D12" s="258">
        <v>2021</v>
      </c>
      <c r="E12" s="459" t="s">
        <v>339</v>
      </c>
    </row>
    <row r="13" spans="1:9" s="68" customFormat="1" ht="14.25" x14ac:dyDescent="0.2">
      <c r="A13" s="446"/>
      <c r="B13" s="458"/>
      <c r="C13" s="259" t="s">
        <v>340</v>
      </c>
      <c r="D13" s="259" t="s">
        <v>309</v>
      </c>
      <c r="E13" s="460"/>
    </row>
    <row r="14" spans="1:9" s="68" customFormat="1" x14ac:dyDescent="0.2">
      <c r="A14" s="447"/>
      <c r="B14" s="430"/>
      <c r="C14" s="243" t="s">
        <v>9</v>
      </c>
      <c r="D14" s="243" t="s">
        <v>10</v>
      </c>
      <c r="E14" s="245" t="s">
        <v>11</v>
      </c>
    </row>
    <row r="15" spans="1:9" s="68" customFormat="1" x14ac:dyDescent="0.2">
      <c r="A15" s="118"/>
      <c r="B15" s="118"/>
      <c r="C15" s="194"/>
      <c r="D15" s="194"/>
      <c r="E15" s="195"/>
    </row>
    <row r="16" spans="1:9" s="68" customFormat="1" x14ac:dyDescent="0.2">
      <c r="A16" s="73"/>
      <c r="B16" s="68" t="s">
        <v>102</v>
      </c>
      <c r="C16" s="260">
        <v>40904615463</v>
      </c>
      <c r="D16" s="260">
        <v>48926794334</v>
      </c>
      <c r="E16" s="265">
        <v>19.611916113125204</v>
      </c>
    </row>
    <row r="17" spans="1:5" x14ac:dyDescent="0.2">
      <c r="C17" s="261"/>
      <c r="D17" s="261"/>
      <c r="E17" s="266"/>
    </row>
    <row r="18" spans="1:5" x14ac:dyDescent="0.2">
      <c r="A18" s="211">
        <v>1</v>
      </c>
      <c r="B18" s="121" t="s">
        <v>34</v>
      </c>
      <c r="C18" s="262">
        <v>23617648682</v>
      </c>
      <c r="D18" s="262">
        <v>27647152120</v>
      </c>
      <c r="E18" s="265">
        <v>17.061408153941482</v>
      </c>
    </row>
    <row r="19" spans="1:5" x14ac:dyDescent="0.2">
      <c r="B19" s="122" t="s">
        <v>35</v>
      </c>
      <c r="C19" s="261">
        <v>18351301972</v>
      </c>
      <c r="D19" s="261">
        <v>20321362964</v>
      </c>
      <c r="E19" s="266">
        <v>10.73526551416284</v>
      </c>
    </row>
    <row r="20" spans="1:5" x14ac:dyDescent="0.2">
      <c r="B20" s="123" t="s">
        <v>36</v>
      </c>
      <c r="C20" s="261">
        <v>3333945150</v>
      </c>
      <c r="D20" s="261">
        <v>4851318566</v>
      </c>
      <c r="E20" s="266">
        <v>45.512848824162575</v>
      </c>
    </row>
    <row r="21" spans="1:5" x14ac:dyDescent="0.2">
      <c r="B21" s="123" t="s">
        <v>37</v>
      </c>
      <c r="C21" s="261">
        <v>354774379</v>
      </c>
      <c r="D21" s="261">
        <v>396270113</v>
      </c>
      <c r="E21" s="266">
        <v>11.696372809379231</v>
      </c>
    </row>
    <row r="22" spans="1:5" x14ac:dyDescent="0.2">
      <c r="B22" s="123" t="s">
        <v>38</v>
      </c>
      <c r="C22" s="261">
        <v>439039832</v>
      </c>
      <c r="D22" s="261">
        <v>691939294</v>
      </c>
      <c r="E22" s="266">
        <v>57.602851396863699</v>
      </c>
    </row>
    <row r="23" spans="1:5" x14ac:dyDescent="0.2">
      <c r="B23" s="123" t="s">
        <v>39</v>
      </c>
      <c r="C23" s="261">
        <v>190261473</v>
      </c>
      <c r="D23" s="261">
        <v>310951003</v>
      </c>
      <c r="E23" s="266">
        <v>63.433509736361593</v>
      </c>
    </row>
    <row r="24" spans="1:5" x14ac:dyDescent="0.2">
      <c r="B24" s="123" t="s">
        <v>40</v>
      </c>
      <c r="C24" s="261">
        <v>337399443</v>
      </c>
      <c r="D24" s="261">
        <v>359389073</v>
      </c>
      <c r="E24" s="266">
        <v>6.5173877598843521</v>
      </c>
    </row>
    <row r="25" spans="1:5" x14ac:dyDescent="0.2">
      <c r="B25" s="123" t="s">
        <v>41</v>
      </c>
      <c r="C25" s="261">
        <v>397738696</v>
      </c>
      <c r="D25" s="261">
        <v>494526639</v>
      </c>
      <c r="E25" s="266">
        <v>24.334555318198149</v>
      </c>
    </row>
    <row r="26" spans="1:5" x14ac:dyDescent="0.2">
      <c r="B26" s="123" t="s">
        <v>42</v>
      </c>
      <c r="C26" s="261">
        <v>85750093</v>
      </c>
      <c r="D26" s="261">
        <v>156699144</v>
      </c>
      <c r="E26" s="266">
        <v>82.739328341019998</v>
      </c>
    </row>
    <row r="27" spans="1:5" x14ac:dyDescent="0.2">
      <c r="B27" s="123" t="s">
        <v>43</v>
      </c>
      <c r="C27" s="261">
        <v>127437644</v>
      </c>
      <c r="D27" s="261">
        <v>64695324</v>
      </c>
      <c r="E27" s="266">
        <v>-49.233741326856297</v>
      </c>
    </row>
    <row r="28" spans="1:5" x14ac:dyDescent="0.2">
      <c r="A28" s="17">
        <v>2</v>
      </c>
      <c r="B28" s="117" t="s">
        <v>222</v>
      </c>
      <c r="C28" s="261">
        <v>2224503518</v>
      </c>
      <c r="D28" s="261">
        <v>3052196482</v>
      </c>
      <c r="E28" s="266">
        <v>37.207986290089565</v>
      </c>
    </row>
    <row r="29" spans="1:5" x14ac:dyDescent="0.2">
      <c r="A29" s="17">
        <v>3</v>
      </c>
      <c r="B29" s="122" t="s">
        <v>44</v>
      </c>
      <c r="C29" s="261">
        <v>1248189666</v>
      </c>
      <c r="D29" s="261">
        <v>1629046496</v>
      </c>
      <c r="E29" s="266">
        <v>30.512736996173786</v>
      </c>
    </row>
    <row r="30" spans="1:5" x14ac:dyDescent="0.2">
      <c r="A30" s="17">
        <v>4</v>
      </c>
      <c r="B30" s="117" t="s">
        <v>45</v>
      </c>
      <c r="C30" s="261">
        <v>1445832192</v>
      </c>
      <c r="D30" s="261">
        <v>1627644772</v>
      </c>
      <c r="E30" s="266">
        <v>12.574943413626794</v>
      </c>
    </row>
    <row r="31" spans="1:5" ht="27" customHeight="1" x14ac:dyDescent="0.2">
      <c r="A31" s="17">
        <v>5</v>
      </c>
      <c r="B31" s="117" t="s">
        <v>46</v>
      </c>
      <c r="C31" s="261">
        <v>1093851649</v>
      </c>
      <c r="D31" s="261">
        <v>1635464466</v>
      </c>
      <c r="E31" s="266">
        <v>49.514284454856636</v>
      </c>
    </row>
    <row r="32" spans="1:5" ht="25.5" x14ac:dyDescent="0.2">
      <c r="A32" s="17">
        <v>6</v>
      </c>
      <c r="B32" s="117" t="s">
        <v>47</v>
      </c>
      <c r="C32" s="261">
        <v>912048551</v>
      </c>
      <c r="D32" s="261">
        <v>1505950572</v>
      </c>
      <c r="E32" s="266">
        <v>65.117369064270349</v>
      </c>
    </row>
    <row r="33" spans="1:5" x14ac:dyDescent="0.2">
      <c r="A33" s="17">
        <v>7</v>
      </c>
      <c r="B33" s="117" t="s">
        <v>48</v>
      </c>
      <c r="C33" s="261">
        <v>745099200</v>
      </c>
      <c r="D33" s="261">
        <v>1119090597</v>
      </c>
      <c r="E33" s="266">
        <v>50.193504032751605</v>
      </c>
    </row>
    <row r="34" spans="1:5" x14ac:dyDescent="0.2">
      <c r="A34" s="17">
        <v>8</v>
      </c>
      <c r="B34" s="203" t="s">
        <v>49</v>
      </c>
      <c r="C34" s="261">
        <v>580799506</v>
      </c>
      <c r="D34" s="261">
        <v>838376526</v>
      </c>
      <c r="E34" s="266">
        <v>44.348698189147569</v>
      </c>
    </row>
    <row r="35" spans="1:5" x14ac:dyDescent="0.2">
      <c r="A35" s="17">
        <v>9</v>
      </c>
      <c r="B35" s="117" t="s">
        <v>328</v>
      </c>
      <c r="C35" s="261">
        <v>651724451</v>
      </c>
      <c r="D35" s="261">
        <v>970326627</v>
      </c>
      <c r="E35" s="266">
        <v>48.886024685914386</v>
      </c>
    </row>
    <row r="36" spans="1:5" x14ac:dyDescent="0.2">
      <c r="A36" s="17">
        <v>10</v>
      </c>
      <c r="B36" s="122" t="s">
        <v>50</v>
      </c>
      <c r="C36" s="261">
        <v>493992816</v>
      </c>
      <c r="D36" s="261">
        <v>710945625</v>
      </c>
      <c r="E36" s="266">
        <v>43.918211353097902</v>
      </c>
    </row>
    <row r="37" spans="1:5" x14ac:dyDescent="0.2">
      <c r="A37" s="17">
        <v>11</v>
      </c>
      <c r="B37" s="122" t="s">
        <v>329</v>
      </c>
      <c r="C37" s="261">
        <v>899789652</v>
      </c>
      <c r="D37" s="261">
        <v>553315676</v>
      </c>
      <c r="E37" s="266">
        <v>-38.506108092027716</v>
      </c>
    </row>
    <row r="38" spans="1:5" x14ac:dyDescent="0.2">
      <c r="A38" s="17">
        <v>12</v>
      </c>
      <c r="B38" s="122" t="s">
        <v>52</v>
      </c>
      <c r="C38" s="261">
        <v>482527681</v>
      </c>
      <c r="D38" s="261">
        <v>670339846</v>
      </c>
      <c r="E38" s="266">
        <v>38.922568050557096</v>
      </c>
    </row>
    <row r="39" spans="1:5" x14ac:dyDescent="0.2">
      <c r="A39" s="17">
        <v>13</v>
      </c>
      <c r="B39" s="122" t="s">
        <v>53</v>
      </c>
      <c r="C39" s="261">
        <v>414533506</v>
      </c>
      <c r="D39" s="261">
        <v>575033700</v>
      </c>
      <c r="E39" s="266">
        <v>38.718268047553181</v>
      </c>
    </row>
    <row r="40" spans="1:5" x14ac:dyDescent="0.2">
      <c r="A40" s="17">
        <v>14</v>
      </c>
      <c r="B40" s="117" t="s">
        <v>54</v>
      </c>
      <c r="C40" s="261">
        <v>414677323</v>
      </c>
      <c r="D40" s="261">
        <v>503781185</v>
      </c>
      <c r="E40" s="266">
        <v>21.48751741604158</v>
      </c>
    </row>
    <row r="41" spans="1:5" x14ac:dyDescent="0.2">
      <c r="A41" s="17">
        <v>15</v>
      </c>
      <c r="B41" s="117" t="s">
        <v>55</v>
      </c>
      <c r="C41" s="261">
        <v>1163628331</v>
      </c>
      <c r="D41" s="261">
        <v>725337320</v>
      </c>
      <c r="E41" s="266">
        <v>-37.665893767242764</v>
      </c>
    </row>
    <row r="42" spans="1:5" x14ac:dyDescent="0.2">
      <c r="A42" s="17">
        <v>16</v>
      </c>
      <c r="B42" s="122" t="s">
        <v>56</v>
      </c>
      <c r="C42" s="261">
        <v>452026265</v>
      </c>
      <c r="D42" s="261">
        <v>488387828</v>
      </c>
      <c r="E42" s="266">
        <v>8.0441261527137051</v>
      </c>
    </row>
    <row r="43" spans="1:5" x14ac:dyDescent="0.2">
      <c r="A43" s="17">
        <v>17</v>
      </c>
      <c r="B43" s="117" t="s">
        <v>57</v>
      </c>
      <c r="C43" s="261">
        <v>324987296</v>
      </c>
      <c r="D43" s="261">
        <v>392839860</v>
      </c>
      <c r="E43" s="266">
        <v>20.878528125604024</v>
      </c>
    </row>
    <row r="44" spans="1:5" x14ac:dyDescent="0.2">
      <c r="A44" s="17">
        <v>18</v>
      </c>
      <c r="B44" s="122" t="s">
        <v>58</v>
      </c>
      <c r="C44" s="261">
        <v>276981534</v>
      </c>
      <c r="D44" s="261">
        <v>399686712</v>
      </c>
      <c r="E44" s="266">
        <v>44.300851478423823</v>
      </c>
    </row>
    <row r="45" spans="1:5" x14ac:dyDescent="0.2">
      <c r="A45" s="17">
        <v>19</v>
      </c>
      <c r="B45" s="117" t="s">
        <v>59</v>
      </c>
      <c r="C45" s="261">
        <v>268350793</v>
      </c>
      <c r="D45" s="261">
        <v>304277937</v>
      </c>
      <c r="E45" s="266">
        <v>13.388126637658203</v>
      </c>
    </row>
    <row r="46" spans="1:5" x14ac:dyDescent="0.2">
      <c r="A46" s="17">
        <v>20</v>
      </c>
      <c r="B46" s="117" t="s">
        <v>60</v>
      </c>
      <c r="C46" s="261">
        <v>166385391</v>
      </c>
      <c r="D46" s="261">
        <v>232991414</v>
      </c>
      <c r="E46" s="266">
        <v>40.031172568509945</v>
      </c>
    </row>
    <row r="47" spans="1:5" x14ac:dyDescent="0.2">
      <c r="A47" s="17">
        <v>21</v>
      </c>
      <c r="B47" s="122" t="s">
        <v>330</v>
      </c>
      <c r="C47" s="261">
        <v>334301052</v>
      </c>
      <c r="D47" s="261">
        <v>270698018</v>
      </c>
      <c r="E47" s="266">
        <v>-19.025675695450694</v>
      </c>
    </row>
    <row r="48" spans="1:5" ht="24" customHeight="1" x14ac:dyDescent="0.2">
      <c r="A48" s="17">
        <v>22</v>
      </c>
      <c r="B48" s="117" t="s">
        <v>61</v>
      </c>
      <c r="C48" s="261">
        <v>137567382</v>
      </c>
      <c r="D48" s="261">
        <v>195001566</v>
      </c>
      <c r="E48" s="266">
        <v>41.749856081436512</v>
      </c>
    </row>
    <row r="49" spans="1:5" x14ac:dyDescent="0.2">
      <c r="A49" s="17">
        <v>23</v>
      </c>
      <c r="B49" s="117" t="s">
        <v>62</v>
      </c>
      <c r="C49" s="261">
        <v>200158863</v>
      </c>
      <c r="D49" s="261">
        <v>194813251</v>
      </c>
      <c r="E49" s="266">
        <v>-2.6706846351340463</v>
      </c>
    </row>
    <row r="50" spans="1:5" x14ac:dyDescent="0.2">
      <c r="A50" s="17">
        <v>24</v>
      </c>
      <c r="B50" s="117" t="s">
        <v>63</v>
      </c>
      <c r="C50" s="261">
        <v>133537730</v>
      </c>
      <c r="D50" s="261">
        <v>164364245</v>
      </c>
      <c r="E50" s="266">
        <v>23.084498291232002</v>
      </c>
    </row>
    <row r="51" spans="1:5" x14ac:dyDescent="0.2">
      <c r="A51" s="17">
        <v>25</v>
      </c>
      <c r="B51" s="117" t="s">
        <v>64</v>
      </c>
      <c r="C51" s="261">
        <v>103356566</v>
      </c>
      <c r="D51" s="261">
        <v>146566587</v>
      </c>
      <c r="E51" s="266">
        <v>41.806749848867852</v>
      </c>
    </row>
    <row r="52" spans="1:5" x14ac:dyDescent="0.2">
      <c r="A52" s="17">
        <v>26</v>
      </c>
      <c r="B52" s="117" t="s">
        <v>65</v>
      </c>
      <c r="C52" s="261">
        <v>63337782</v>
      </c>
      <c r="D52" s="261">
        <v>93067380</v>
      </c>
      <c r="E52" s="266">
        <v>46.938173490192625</v>
      </c>
    </row>
    <row r="53" spans="1:5" x14ac:dyDescent="0.2">
      <c r="A53" s="17">
        <v>27</v>
      </c>
      <c r="B53" s="117" t="s">
        <v>66</v>
      </c>
      <c r="C53" s="261">
        <v>135847262</v>
      </c>
      <c r="D53" s="261">
        <v>138120279</v>
      </c>
      <c r="E53" s="266">
        <v>1.6732151730816547</v>
      </c>
    </row>
    <row r="54" spans="1:5" x14ac:dyDescent="0.2">
      <c r="A54" s="17">
        <v>28</v>
      </c>
      <c r="B54" s="117" t="s">
        <v>67</v>
      </c>
      <c r="C54" s="261">
        <v>142697035</v>
      </c>
      <c r="D54" s="261">
        <v>170364069</v>
      </c>
      <c r="E54" s="266">
        <v>19.38865373061185</v>
      </c>
    </row>
    <row r="55" spans="1:5" x14ac:dyDescent="0.2">
      <c r="A55" s="17">
        <v>29</v>
      </c>
      <c r="B55" s="117" t="s">
        <v>68</v>
      </c>
      <c r="C55" s="261">
        <v>92817592</v>
      </c>
      <c r="D55" s="261">
        <v>112610499</v>
      </c>
      <c r="E55" s="266">
        <v>21.324521110179194</v>
      </c>
    </row>
    <row r="56" spans="1:5" x14ac:dyDescent="0.2">
      <c r="A56" s="17">
        <v>30</v>
      </c>
      <c r="B56" s="117" t="s">
        <v>69</v>
      </c>
      <c r="C56" s="261">
        <v>83091452</v>
      </c>
      <c r="D56" s="261">
        <v>101898826</v>
      </c>
      <c r="E56" s="266">
        <v>22.634547293745698</v>
      </c>
    </row>
    <row r="57" spans="1:5" x14ac:dyDescent="0.2">
      <c r="A57" s="17">
        <v>31</v>
      </c>
      <c r="B57" s="117" t="s">
        <v>70</v>
      </c>
      <c r="C57" s="261">
        <v>51330791</v>
      </c>
      <c r="D57" s="261">
        <v>101416792</v>
      </c>
      <c r="E57" s="266">
        <v>97.574964313329986</v>
      </c>
    </row>
    <row r="58" spans="1:5" ht="24" customHeight="1" x14ac:dyDescent="0.2">
      <c r="A58" s="17">
        <v>32</v>
      </c>
      <c r="B58" s="117" t="s">
        <v>71</v>
      </c>
      <c r="C58" s="261">
        <v>72968894</v>
      </c>
      <c r="D58" s="261">
        <v>88671084</v>
      </c>
      <c r="E58" s="266">
        <v>21.519018775315413</v>
      </c>
    </row>
    <row r="59" spans="1:5" x14ac:dyDescent="0.2">
      <c r="A59" s="17">
        <v>33</v>
      </c>
      <c r="B59" s="203" t="s">
        <v>72</v>
      </c>
      <c r="C59" s="261">
        <v>129744678</v>
      </c>
      <c r="D59" s="261">
        <v>45327084</v>
      </c>
      <c r="E59" s="266">
        <v>-65.064398248381323</v>
      </c>
    </row>
    <row r="60" spans="1:5" x14ac:dyDescent="0.2">
      <c r="A60" s="17">
        <v>34</v>
      </c>
      <c r="B60" s="117" t="s">
        <v>73</v>
      </c>
      <c r="C60" s="261">
        <v>83668243</v>
      </c>
      <c r="D60" s="261">
        <v>90659533</v>
      </c>
      <c r="E60" s="266">
        <v>8.3559660742487551</v>
      </c>
    </row>
    <row r="61" spans="1:5" x14ac:dyDescent="0.2">
      <c r="A61" s="17">
        <v>35</v>
      </c>
      <c r="B61" s="117" t="s">
        <v>74</v>
      </c>
      <c r="C61" s="261">
        <v>22298376</v>
      </c>
      <c r="D61" s="261">
        <v>44718409</v>
      </c>
      <c r="E61" s="266">
        <v>100.54558681762296</v>
      </c>
    </row>
    <row r="62" spans="1:5" x14ac:dyDescent="0.2">
      <c r="A62" s="17">
        <v>36</v>
      </c>
      <c r="B62" s="117" t="s">
        <v>331</v>
      </c>
      <c r="C62" s="261">
        <v>106034265</v>
      </c>
      <c r="D62" s="261">
        <v>138145648</v>
      </c>
      <c r="E62" s="266">
        <v>30.283968111628813</v>
      </c>
    </row>
    <row r="63" spans="1:5" x14ac:dyDescent="0.2">
      <c r="A63" s="17">
        <v>37</v>
      </c>
      <c r="B63" s="117" t="s">
        <v>75</v>
      </c>
      <c r="C63" s="261">
        <v>61460949</v>
      </c>
      <c r="D63" s="261">
        <v>70074438</v>
      </c>
      <c r="E63" s="266">
        <v>14.014572082185062</v>
      </c>
    </row>
    <row r="64" spans="1:5" x14ac:dyDescent="0.2">
      <c r="A64" s="17">
        <v>38</v>
      </c>
      <c r="B64" s="117" t="s">
        <v>76</v>
      </c>
      <c r="C64" s="261">
        <v>27133137</v>
      </c>
      <c r="D64" s="261">
        <v>41225643</v>
      </c>
      <c r="E64" s="266">
        <v>51.938358620309913</v>
      </c>
    </row>
    <row r="65" spans="1:10" x14ac:dyDescent="0.2">
      <c r="A65" s="17">
        <v>39</v>
      </c>
      <c r="B65" s="203" t="s">
        <v>77</v>
      </c>
      <c r="C65" s="261">
        <v>55447211</v>
      </c>
      <c r="D65" s="261">
        <v>46547868</v>
      </c>
      <c r="E65" s="266">
        <v>-16.050118372951161</v>
      </c>
    </row>
    <row r="66" spans="1:10" x14ac:dyDescent="0.2">
      <c r="A66" s="17">
        <v>40</v>
      </c>
      <c r="B66" s="117" t="s">
        <v>78</v>
      </c>
      <c r="C66" s="261">
        <v>14803541</v>
      </c>
      <c r="D66" s="261">
        <v>18801789</v>
      </c>
      <c r="E66" s="266">
        <v>27.008727168722668</v>
      </c>
    </row>
    <row r="67" spans="1:10" x14ac:dyDescent="0.2">
      <c r="A67" s="17">
        <v>41</v>
      </c>
      <c r="B67" s="117" t="s">
        <v>79</v>
      </c>
      <c r="C67" s="261">
        <v>23730554</v>
      </c>
      <c r="D67" s="261">
        <v>41216228</v>
      </c>
      <c r="E67" s="266">
        <v>73.684221615727978</v>
      </c>
    </row>
    <row r="68" spans="1:10" x14ac:dyDescent="0.2">
      <c r="A68" s="17">
        <v>42</v>
      </c>
      <c r="B68" s="117" t="s">
        <v>80</v>
      </c>
      <c r="C68" s="261">
        <v>50500734</v>
      </c>
      <c r="D68" s="261">
        <v>62667520</v>
      </c>
      <c r="E68" s="266">
        <v>24.092295371390037</v>
      </c>
    </row>
    <row r="69" spans="1:10" x14ac:dyDescent="0.2">
      <c r="A69" s="17">
        <v>43</v>
      </c>
      <c r="B69" s="117" t="s">
        <v>81</v>
      </c>
      <c r="C69" s="261">
        <v>16278491</v>
      </c>
      <c r="D69" s="261">
        <v>34965433</v>
      </c>
      <c r="E69" s="266">
        <v>114.79529644363228</v>
      </c>
    </row>
    <row r="70" spans="1:10" x14ac:dyDescent="0.2">
      <c r="A70" s="17">
        <v>44</v>
      </c>
      <c r="B70" s="117" t="s">
        <v>82</v>
      </c>
      <c r="C70" s="261">
        <v>31757380</v>
      </c>
      <c r="D70" s="261">
        <v>37479885</v>
      </c>
      <c r="E70" s="266">
        <v>18.019449337445348</v>
      </c>
    </row>
    <row r="71" spans="1:10" x14ac:dyDescent="0.2">
      <c r="A71" s="17">
        <v>45</v>
      </c>
      <c r="B71" s="17" t="s">
        <v>83</v>
      </c>
      <c r="C71" s="261">
        <v>9643676</v>
      </c>
      <c r="D71" s="261">
        <v>11851429</v>
      </c>
      <c r="E71" s="266">
        <v>22.893272233534191</v>
      </c>
    </row>
    <row r="72" spans="1:10" x14ac:dyDescent="0.2">
      <c r="A72" s="17">
        <v>46</v>
      </c>
      <c r="B72" s="17" t="s">
        <v>84</v>
      </c>
      <c r="C72" s="261">
        <v>18157077</v>
      </c>
      <c r="D72" s="261">
        <v>21402395</v>
      </c>
      <c r="E72" s="266">
        <v>17.873570729473688</v>
      </c>
    </row>
    <row r="73" spans="1:10" x14ac:dyDescent="0.2">
      <c r="A73" s="17">
        <v>47</v>
      </c>
      <c r="B73" s="17" t="s">
        <v>332</v>
      </c>
      <c r="C73" s="261">
        <v>6179577</v>
      </c>
      <c r="D73" s="34">
        <v>14793687</v>
      </c>
      <c r="E73" s="266">
        <v>139.39643441614206</v>
      </c>
    </row>
    <row r="74" spans="1:10" x14ac:dyDescent="0.2">
      <c r="A74" s="17">
        <v>48</v>
      </c>
      <c r="B74" s="17" t="s">
        <v>85</v>
      </c>
      <c r="C74" s="261">
        <v>10364039</v>
      </c>
      <c r="D74" s="34">
        <v>8404265</v>
      </c>
      <c r="E74" s="266">
        <v>-18.909365354568809</v>
      </c>
    </row>
    <row r="75" spans="1:10" x14ac:dyDescent="0.2">
      <c r="A75" s="17">
        <v>49</v>
      </c>
      <c r="B75" s="17" t="s">
        <v>86</v>
      </c>
      <c r="C75" s="261">
        <v>7905752</v>
      </c>
      <c r="D75" s="34">
        <v>15514856</v>
      </c>
      <c r="E75" s="266">
        <v>96.247694084003641</v>
      </c>
    </row>
    <row r="76" spans="1:10" x14ac:dyDescent="0.2">
      <c r="A76" s="268">
        <v>50</v>
      </c>
      <c r="B76" s="213" t="s">
        <v>87</v>
      </c>
      <c r="C76" s="263">
        <v>800917379</v>
      </c>
      <c r="D76" s="264">
        <v>823219867</v>
      </c>
      <c r="E76" s="267">
        <v>2.7846178126196053</v>
      </c>
      <c r="F76" s="202"/>
      <c r="G76" s="75"/>
      <c r="H76" s="202"/>
      <c r="I76" s="214"/>
      <c r="J76" s="214"/>
    </row>
    <row r="77" spans="1:10" x14ac:dyDescent="0.2">
      <c r="B77" s="198"/>
      <c r="C77" s="76"/>
      <c r="G77" s="76"/>
      <c r="I77" s="215"/>
      <c r="J77" s="215"/>
    </row>
    <row r="78" spans="1:10" s="129" customFormat="1" ht="12.6" customHeight="1" x14ac:dyDescent="0.2">
      <c r="A78" s="139" t="s">
        <v>103</v>
      </c>
      <c r="B78" s="139"/>
      <c r="E78" s="144"/>
    </row>
    <row r="79" spans="1:10" s="129" customFormat="1" ht="12.75" customHeight="1" x14ac:dyDescent="0.2">
      <c r="A79" s="135" t="s">
        <v>88</v>
      </c>
      <c r="B79" s="139" t="s">
        <v>89</v>
      </c>
      <c r="C79" s="143"/>
      <c r="D79" s="256"/>
      <c r="E79" s="143"/>
      <c r="F79" s="256"/>
      <c r="G79" s="168"/>
    </row>
    <row r="80" spans="1:10" s="129" customFormat="1" ht="12.75" customHeight="1" x14ac:dyDescent="0.2">
      <c r="A80" s="135" t="s">
        <v>90</v>
      </c>
      <c r="B80" s="165" t="s">
        <v>333</v>
      </c>
      <c r="C80" s="143"/>
      <c r="D80" s="256"/>
      <c r="E80" s="143"/>
      <c r="F80" s="256"/>
      <c r="G80" s="168"/>
    </row>
    <row r="81" spans="1:7" s="129" customFormat="1" ht="12.75" customHeight="1" x14ac:dyDescent="0.2">
      <c r="A81" s="135" t="s">
        <v>91</v>
      </c>
      <c r="B81" s="165" t="s">
        <v>334</v>
      </c>
      <c r="C81" s="143"/>
      <c r="D81" s="256"/>
      <c r="E81" s="143"/>
      <c r="F81" s="256"/>
      <c r="G81" s="168"/>
    </row>
    <row r="82" spans="1:7" s="129" customFormat="1" ht="12.75" customHeight="1" x14ac:dyDescent="0.2">
      <c r="A82" s="166" t="s">
        <v>93</v>
      </c>
      <c r="B82" s="139" t="s">
        <v>92</v>
      </c>
      <c r="C82" s="143"/>
      <c r="D82" s="256"/>
      <c r="E82" s="143"/>
      <c r="F82" s="256"/>
      <c r="G82" s="168"/>
    </row>
    <row r="83" spans="1:7" s="129" customFormat="1" ht="12.75" customHeight="1" x14ac:dyDescent="0.2">
      <c r="A83" s="166" t="s">
        <v>95</v>
      </c>
      <c r="B83" s="139" t="s">
        <v>94</v>
      </c>
      <c r="C83" s="143"/>
      <c r="D83" s="256"/>
      <c r="E83" s="143"/>
      <c r="F83" s="256"/>
      <c r="G83" s="168"/>
    </row>
    <row r="84" spans="1:7" s="129" customFormat="1" ht="12.75" customHeight="1" x14ac:dyDescent="0.2">
      <c r="A84" s="135" t="s">
        <v>97</v>
      </c>
      <c r="B84" s="139" t="s">
        <v>96</v>
      </c>
      <c r="C84" s="143"/>
      <c r="D84" s="256"/>
      <c r="E84" s="143"/>
      <c r="F84" s="256"/>
      <c r="G84" s="168"/>
    </row>
    <row r="85" spans="1:7" s="129" customFormat="1" ht="12.75" customHeight="1" x14ac:dyDescent="0.2">
      <c r="A85" s="135" t="s">
        <v>98</v>
      </c>
      <c r="B85" s="139" t="s">
        <v>99</v>
      </c>
      <c r="E85" s="144"/>
    </row>
    <row r="86" spans="1:7" s="129" customFormat="1" ht="12.75" customHeight="1" x14ac:dyDescent="0.2">
      <c r="A86" s="6" t="s">
        <v>320</v>
      </c>
      <c r="B86" s="139"/>
      <c r="E86" s="144"/>
    </row>
    <row r="87" spans="1:7" s="73" customFormat="1" ht="12.75" customHeight="1" x14ac:dyDescent="0.2">
      <c r="A87" s="27"/>
      <c r="B87" s="31"/>
      <c r="E87" s="72"/>
    </row>
    <row r="88" spans="1:7" s="73" customFormat="1" ht="12.75" customHeight="1" x14ac:dyDescent="0.2">
      <c r="A88" s="27"/>
      <c r="B88" s="31"/>
      <c r="E88" s="72"/>
    </row>
    <row r="89" spans="1:7" s="73" customFormat="1" ht="12.75" customHeight="1" x14ac:dyDescent="0.2">
      <c r="A89" s="27"/>
      <c r="B89" s="31"/>
      <c r="E89" s="72"/>
    </row>
    <row r="90" spans="1:7" s="73" customFormat="1" ht="12.75" customHeight="1" x14ac:dyDescent="0.2">
      <c r="A90" s="27"/>
      <c r="B90" s="31"/>
      <c r="E90" s="72"/>
    </row>
    <row r="91" spans="1:7" s="73" customFormat="1" ht="12.75" customHeight="1" x14ac:dyDescent="0.2">
      <c r="A91" s="27"/>
      <c r="B91" s="31"/>
      <c r="E91" s="72"/>
    </row>
    <row r="92" spans="1:7" s="73" customFormat="1" ht="12.75" customHeight="1" x14ac:dyDescent="0.2">
      <c r="A92" s="27"/>
      <c r="B92" s="31"/>
      <c r="E92" s="72"/>
    </row>
    <row r="93" spans="1:7" s="73" customFormat="1" ht="12.75" customHeight="1" x14ac:dyDescent="0.2">
      <c r="A93" s="27"/>
      <c r="B93" s="31"/>
      <c r="E93" s="72"/>
    </row>
    <row r="94" spans="1:7" s="73" customFormat="1" ht="12.75" customHeight="1" x14ac:dyDescent="0.2">
      <c r="A94" s="27"/>
      <c r="B94" s="31"/>
      <c r="E94" s="72"/>
    </row>
    <row r="95" spans="1:7" s="73" customFormat="1" ht="12.75" customHeight="1" x14ac:dyDescent="0.2">
      <c r="A95" s="27"/>
      <c r="B95" s="31"/>
      <c r="E95" s="72"/>
    </row>
    <row r="96" spans="1:7" s="73" customFormat="1" ht="12.75" customHeight="1" x14ac:dyDescent="0.2">
      <c r="A96" s="27"/>
      <c r="B96" s="31"/>
      <c r="E96" s="72"/>
    </row>
    <row r="97" spans="1:5" s="73" customFormat="1" ht="12.75" customHeight="1" x14ac:dyDescent="0.2">
      <c r="A97" s="27"/>
      <c r="B97" s="31"/>
      <c r="E97" s="72"/>
    </row>
    <row r="98" spans="1:5" s="73" customFormat="1" ht="12.75" customHeight="1" x14ac:dyDescent="0.2">
      <c r="A98" s="27"/>
      <c r="B98" s="31"/>
      <c r="E98" s="72"/>
    </row>
    <row r="99" spans="1:5" s="73" customFormat="1" ht="12.75" customHeight="1" x14ac:dyDescent="0.2">
      <c r="A99" s="27"/>
      <c r="B99" s="31"/>
      <c r="E99" s="72"/>
    </row>
    <row r="100" spans="1:5" s="73" customFormat="1" ht="12.75" customHeight="1" x14ac:dyDescent="0.2">
      <c r="A100" s="27"/>
      <c r="B100" s="31"/>
      <c r="E100" s="72"/>
    </row>
    <row r="101" spans="1:5" s="73" customFormat="1" ht="12.75" customHeight="1" x14ac:dyDescent="0.2">
      <c r="A101" s="27"/>
      <c r="B101" s="31"/>
      <c r="E101" s="72"/>
    </row>
    <row r="102" spans="1:5" ht="13.5" customHeight="1" x14ac:dyDescent="0.2">
      <c r="B102" s="31"/>
    </row>
    <row r="103" spans="1:5" ht="13.5" customHeight="1" x14ac:dyDescent="0.2">
      <c r="B103" s="31"/>
    </row>
    <row r="104" spans="1:5" ht="13.5" customHeight="1" x14ac:dyDescent="0.2">
      <c r="B104" s="31"/>
    </row>
    <row r="105" spans="1:5" ht="13.5" customHeight="1" x14ac:dyDescent="0.2">
      <c r="B105" s="31"/>
    </row>
    <row r="106" spans="1:5" x14ac:dyDescent="0.2">
      <c r="B106" s="31"/>
    </row>
    <row r="107" spans="1:5" x14ac:dyDescent="0.2">
      <c r="B107" s="31"/>
    </row>
    <row r="108" spans="1:5" x14ac:dyDescent="0.2">
      <c r="B108" s="31"/>
    </row>
    <row r="109" spans="1:5" x14ac:dyDescent="0.2">
      <c r="B109" s="31"/>
    </row>
    <row r="110" spans="1:5" x14ac:dyDescent="0.2">
      <c r="B110" s="31"/>
    </row>
    <row r="111" spans="1:5" x14ac:dyDescent="0.2">
      <c r="B111" s="31"/>
    </row>
  </sheetData>
  <mergeCells count="9">
    <mergeCell ref="A8:E8"/>
    <mergeCell ref="A12:B14"/>
    <mergeCell ref="A1:E1"/>
    <mergeCell ref="A2:E2"/>
    <mergeCell ref="A3:E3"/>
    <mergeCell ref="A4:E4"/>
    <mergeCell ref="A7:E7"/>
    <mergeCell ref="A9:E9"/>
    <mergeCell ref="E12:E13"/>
  </mergeCells>
  <printOptions horizontalCentered="1"/>
  <pageMargins left="0.19" right="0.23" top="0.4" bottom="0.25" header="0.5" footer="0.5"/>
  <pageSetup paperSize="14" scale="82"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759EB-32FA-4516-9A31-82EB60D48D17}">
  <sheetPr>
    <pageSetUpPr fitToPage="1"/>
  </sheetPr>
  <dimension ref="A1:T99"/>
  <sheetViews>
    <sheetView tabSelected="1" topLeftCell="A55" zoomScale="115" zoomScaleNormal="115" workbookViewId="0">
      <selection activeCell="F81" sqref="F81"/>
    </sheetView>
  </sheetViews>
  <sheetFormatPr defaultColWidth="9.140625" defaultRowHeight="12.75" x14ac:dyDescent="0.2"/>
  <cols>
    <col min="1" max="4" width="3.7109375" style="17" customWidth="1"/>
    <col min="5" max="5" width="32" style="17" bestFit="1" customWidth="1"/>
    <col min="6" max="6" width="15.42578125" style="109" customWidth="1"/>
    <col min="7" max="7" width="8" style="17" bestFit="1" customWidth="1"/>
    <col min="8" max="8" width="13.5703125" style="110" bestFit="1" customWidth="1"/>
    <col min="9" max="9" width="9.140625" style="13"/>
    <col min="10" max="10" width="12.85546875" style="63" customWidth="1"/>
    <col min="11" max="16384" width="9.140625" style="17"/>
  </cols>
  <sheetData>
    <row r="1" spans="1:10" s="2" customFormat="1" x14ac:dyDescent="0.2">
      <c r="A1" s="456" t="s">
        <v>0</v>
      </c>
      <c r="B1" s="456"/>
      <c r="C1" s="456"/>
      <c r="D1" s="456"/>
      <c r="E1" s="456"/>
      <c r="F1" s="456"/>
      <c r="G1" s="456"/>
      <c r="H1" s="456"/>
      <c r="I1" s="456"/>
      <c r="J1" s="456"/>
    </row>
    <row r="2" spans="1:10" s="2" customFormat="1" x14ac:dyDescent="0.2">
      <c r="A2" s="456" t="s">
        <v>1</v>
      </c>
      <c r="B2" s="456"/>
      <c r="C2" s="456"/>
      <c r="D2" s="456"/>
      <c r="E2" s="456"/>
      <c r="F2" s="456"/>
      <c r="G2" s="456"/>
      <c r="H2" s="456"/>
      <c r="I2" s="456"/>
      <c r="J2" s="456"/>
    </row>
    <row r="3" spans="1:10" s="2" customFormat="1" x14ac:dyDescent="0.2">
      <c r="A3" s="456" t="s">
        <v>302</v>
      </c>
      <c r="B3" s="456"/>
      <c r="C3" s="456"/>
      <c r="D3" s="456"/>
      <c r="E3" s="456"/>
      <c r="F3" s="456"/>
      <c r="G3" s="456"/>
      <c r="H3" s="456"/>
      <c r="I3" s="456"/>
      <c r="J3" s="456"/>
    </row>
    <row r="4" spans="1:10" s="2" customFormat="1" x14ac:dyDescent="0.2">
      <c r="A4" s="456" t="s">
        <v>2</v>
      </c>
      <c r="B4" s="456"/>
      <c r="C4" s="456"/>
      <c r="D4" s="456"/>
      <c r="E4" s="456"/>
      <c r="F4" s="456"/>
      <c r="G4" s="456"/>
      <c r="H4" s="456"/>
      <c r="I4" s="456"/>
      <c r="J4" s="456"/>
    </row>
    <row r="5" spans="1:10" s="19" customFormat="1" x14ac:dyDescent="0.2">
      <c r="A5" s="7"/>
      <c r="B5" s="7"/>
      <c r="C5" s="7"/>
      <c r="D5" s="7"/>
      <c r="E5" s="7"/>
      <c r="F5" s="8"/>
      <c r="G5" s="269"/>
      <c r="H5" s="8"/>
      <c r="I5" s="269"/>
      <c r="J5" s="270"/>
    </row>
    <row r="6" spans="1:10" s="2" customFormat="1" x14ac:dyDescent="0.2">
      <c r="A6" s="469" t="s">
        <v>341</v>
      </c>
      <c r="B6" s="469"/>
      <c r="C6" s="469"/>
      <c r="D6" s="469"/>
      <c r="E6" s="469"/>
      <c r="F6" s="469"/>
      <c r="G6" s="469"/>
      <c r="H6" s="469"/>
      <c r="I6" s="469"/>
      <c r="J6" s="469"/>
    </row>
    <row r="7" spans="1:10" s="2" customFormat="1" ht="14.25" x14ac:dyDescent="0.2">
      <c r="A7" s="463" t="s">
        <v>325</v>
      </c>
      <c r="B7" s="463"/>
      <c r="C7" s="463"/>
      <c r="D7" s="463"/>
      <c r="E7" s="463"/>
      <c r="F7" s="463"/>
      <c r="G7" s="463"/>
      <c r="H7" s="463"/>
      <c r="I7" s="463"/>
      <c r="J7" s="463"/>
    </row>
    <row r="8" spans="1:10" s="2" customFormat="1" x14ac:dyDescent="0.2">
      <c r="A8" s="463" t="s">
        <v>324</v>
      </c>
      <c r="B8" s="463"/>
      <c r="C8" s="463"/>
      <c r="D8" s="463"/>
      <c r="E8" s="463"/>
      <c r="F8" s="463"/>
      <c r="G8" s="463"/>
      <c r="H8" s="463"/>
      <c r="I8" s="463"/>
      <c r="J8" s="463"/>
    </row>
    <row r="9" spans="1:10" x14ac:dyDescent="0.2">
      <c r="B9" s="10"/>
      <c r="C9" s="10"/>
      <c r="D9" s="10"/>
      <c r="E9" s="10"/>
      <c r="F9" s="91"/>
      <c r="G9" s="10"/>
      <c r="H9" s="158"/>
      <c r="I9" s="111"/>
      <c r="J9" s="89"/>
    </row>
    <row r="10" spans="1:10" ht="13.15" customHeight="1" x14ac:dyDescent="0.2">
      <c r="A10" s="464" t="s">
        <v>104</v>
      </c>
      <c r="B10" s="465"/>
      <c r="C10" s="465"/>
      <c r="D10" s="465"/>
      <c r="E10" s="465"/>
      <c r="F10" s="448">
        <v>2020</v>
      </c>
      <c r="G10" s="448"/>
      <c r="H10" s="448">
        <v>2021</v>
      </c>
      <c r="I10" s="448"/>
      <c r="J10" s="467" t="s">
        <v>339</v>
      </c>
    </row>
    <row r="11" spans="1:10" ht="25.5" x14ac:dyDescent="0.2">
      <c r="A11" s="466"/>
      <c r="B11" s="465"/>
      <c r="C11" s="465"/>
      <c r="D11" s="465"/>
      <c r="E11" s="465"/>
      <c r="F11" s="274" t="s">
        <v>24</v>
      </c>
      <c r="G11" s="273" t="s">
        <v>326</v>
      </c>
      <c r="H11" s="274" t="s">
        <v>308</v>
      </c>
      <c r="I11" s="273" t="s">
        <v>326</v>
      </c>
      <c r="J11" s="468"/>
    </row>
    <row r="12" spans="1:10" x14ac:dyDescent="0.2">
      <c r="A12" s="466"/>
      <c r="B12" s="465"/>
      <c r="C12" s="465"/>
      <c r="D12" s="465"/>
      <c r="E12" s="465"/>
      <c r="F12" s="248" t="s">
        <v>9</v>
      </c>
      <c r="G12" s="271" t="s">
        <v>10</v>
      </c>
      <c r="H12" s="248" t="s">
        <v>11</v>
      </c>
      <c r="I12" s="271" t="s">
        <v>12</v>
      </c>
      <c r="J12" s="272" t="s">
        <v>13</v>
      </c>
    </row>
    <row r="13" spans="1:10" x14ac:dyDescent="0.2">
      <c r="A13" s="159"/>
      <c r="B13" s="159"/>
      <c r="C13" s="159"/>
      <c r="D13" s="159"/>
      <c r="E13" s="159"/>
      <c r="F13" s="162"/>
      <c r="G13" s="161"/>
      <c r="H13" s="160"/>
      <c r="I13" s="161"/>
      <c r="J13" s="163"/>
    </row>
    <row r="14" spans="1:10" s="150" customFormat="1" x14ac:dyDescent="0.2">
      <c r="F14" s="105">
        <v>0</v>
      </c>
      <c r="H14" s="105">
        <v>0</v>
      </c>
      <c r="J14" s="151"/>
    </row>
    <row r="15" spans="1:10" x14ac:dyDescent="0.2">
      <c r="C15" s="152" t="s">
        <v>102</v>
      </c>
      <c r="D15" s="16"/>
      <c r="E15" s="16"/>
      <c r="F15" s="275">
        <v>5499619796</v>
      </c>
      <c r="G15" s="285">
        <v>100</v>
      </c>
      <c r="H15" s="275">
        <v>6465987531</v>
      </c>
      <c r="I15" s="285">
        <v>100</v>
      </c>
      <c r="J15" s="282">
        <v>17.571537139764853</v>
      </c>
    </row>
    <row r="16" spans="1:10" x14ac:dyDescent="0.2">
      <c r="C16" s="152"/>
      <c r="D16" s="16"/>
      <c r="E16" s="16"/>
      <c r="F16" s="276"/>
      <c r="G16" s="286"/>
      <c r="H16" s="276"/>
      <c r="I16" s="286"/>
      <c r="J16" s="281"/>
    </row>
    <row r="17" spans="1:10" x14ac:dyDescent="0.2">
      <c r="A17" s="107" t="s">
        <v>105</v>
      </c>
      <c r="C17" s="152"/>
      <c r="D17" s="16"/>
      <c r="E17" s="16"/>
      <c r="F17" s="275">
        <v>365836700</v>
      </c>
      <c r="G17" s="285">
        <v>6.6520362055951843</v>
      </c>
      <c r="H17" s="275">
        <v>406432267</v>
      </c>
      <c r="I17" s="285">
        <v>6.2856951865656168</v>
      </c>
      <c r="J17" s="282">
        <v>11.096636012734644</v>
      </c>
    </row>
    <row r="18" spans="1:10" x14ac:dyDescent="0.2">
      <c r="A18" s="107"/>
      <c r="B18" s="107" t="s">
        <v>106</v>
      </c>
      <c r="F18" s="275">
        <v>297889028</v>
      </c>
      <c r="G18" s="285">
        <v>5.4165385799334986</v>
      </c>
      <c r="H18" s="275">
        <v>325762737</v>
      </c>
      <c r="I18" s="285">
        <v>5.038097203840711</v>
      </c>
      <c r="J18" s="282">
        <v>9.3570780995666603</v>
      </c>
    </row>
    <row r="19" spans="1:10" x14ac:dyDescent="0.2">
      <c r="C19" s="101" t="s">
        <v>107</v>
      </c>
      <c r="F19" s="275">
        <v>117208537</v>
      </c>
      <c r="G19" s="285">
        <v>2.1312116354888473</v>
      </c>
      <c r="H19" s="275">
        <v>161930479</v>
      </c>
      <c r="I19" s="285">
        <v>2.5043425806754773</v>
      </c>
      <c r="J19" s="282">
        <v>38.155874260251196</v>
      </c>
    </row>
    <row r="20" spans="1:10" x14ac:dyDescent="0.2">
      <c r="D20" s="17" t="s">
        <v>108</v>
      </c>
      <c r="F20" s="280" t="s">
        <v>159</v>
      </c>
      <c r="G20" s="283" t="s">
        <v>160</v>
      </c>
      <c r="H20" s="280" t="s">
        <v>159</v>
      </c>
      <c r="I20" s="283" t="s">
        <v>160</v>
      </c>
      <c r="J20" s="283" t="s">
        <v>160</v>
      </c>
    </row>
    <row r="21" spans="1:10" x14ac:dyDescent="0.2">
      <c r="D21" s="17" t="s">
        <v>109</v>
      </c>
      <c r="F21" s="277">
        <v>89124519</v>
      </c>
      <c r="G21" s="286">
        <v>1.6205578259213902</v>
      </c>
      <c r="H21" s="277">
        <v>117452501</v>
      </c>
      <c r="I21" s="286">
        <v>1.8164665557564932</v>
      </c>
      <c r="J21" s="281">
        <v>31.784723573094404</v>
      </c>
    </row>
    <row r="22" spans="1:10" x14ac:dyDescent="0.2">
      <c r="D22" s="106" t="s">
        <v>110</v>
      </c>
      <c r="E22" s="106"/>
      <c r="F22" s="277">
        <v>23809344</v>
      </c>
      <c r="G22" s="286">
        <v>0.43292709102031163</v>
      </c>
      <c r="H22" s="277">
        <v>33372712</v>
      </c>
      <c r="I22" s="286">
        <v>0.51612707014977388</v>
      </c>
      <c r="J22" s="281">
        <v>40.166448937022366</v>
      </c>
    </row>
    <row r="23" spans="1:10" x14ac:dyDescent="0.2">
      <c r="D23" s="55" t="s">
        <v>111</v>
      </c>
      <c r="E23" s="55"/>
      <c r="F23" s="277">
        <v>1675516</v>
      </c>
      <c r="G23" s="286">
        <v>3.0466033328679216E-2</v>
      </c>
      <c r="H23" s="277">
        <v>5983586</v>
      </c>
      <c r="I23" s="286">
        <v>9.2539398990684502E-2</v>
      </c>
      <c r="J23" s="281">
        <v>257.11900095254236</v>
      </c>
    </row>
    <row r="24" spans="1:10" x14ac:dyDescent="0.2">
      <c r="D24" s="55" t="s">
        <v>87</v>
      </c>
      <c r="E24" s="55"/>
      <c r="F24" s="277">
        <v>2599158</v>
      </c>
      <c r="G24" s="286">
        <v>4.7260685218465964E-2</v>
      </c>
      <c r="H24" s="277">
        <v>5121680</v>
      </c>
      <c r="I24" s="286">
        <v>7.9209555778526286E-2</v>
      </c>
      <c r="J24" s="281">
        <v>97.051506680240294</v>
      </c>
    </row>
    <row r="25" spans="1:10" x14ac:dyDescent="0.2">
      <c r="C25" s="73" t="s">
        <v>112</v>
      </c>
      <c r="F25" s="275">
        <v>1033681</v>
      </c>
      <c r="G25" s="285">
        <v>1.8795499295275284E-2</v>
      </c>
      <c r="H25" s="275">
        <v>826990</v>
      </c>
      <c r="I25" s="285">
        <v>1.2789848357039772E-2</v>
      </c>
      <c r="J25" s="282">
        <v>-19.995627277661097</v>
      </c>
    </row>
    <row r="26" spans="1:10" x14ac:dyDescent="0.2">
      <c r="D26" s="17" t="s">
        <v>113</v>
      </c>
      <c r="F26" s="277">
        <v>19522</v>
      </c>
      <c r="G26" s="286">
        <v>3.5496999291112453E-4</v>
      </c>
      <c r="H26" s="277">
        <v>58492</v>
      </c>
      <c r="I26" s="286">
        <v>9.0461046699472829E-4</v>
      </c>
      <c r="J26" s="281">
        <v>199.6209404774101</v>
      </c>
    </row>
    <row r="27" spans="1:10" x14ac:dyDescent="0.2">
      <c r="D27" s="17" t="s">
        <v>114</v>
      </c>
      <c r="F27" s="280" t="s">
        <v>159</v>
      </c>
      <c r="G27" s="283" t="s">
        <v>160</v>
      </c>
      <c r="H27" s="280" t="s">
        <v>159</v>
      </c>
      <c r="I27" s="283" t="s">
        <v>160</v>
      </c>
      <c r="J27" s="283" t="s">
        <v>160</v>
      </c>
    </row>
    <row r="28" spans="1:10" x14ac:dyDescent="0.2">
      <c r="C28" s="107"/>
      <c r="D28" s="17" t="s">
        <v>87</v>
      </c>
      <c r="F28" s="277">
        <v>1014159</v>
      </c>
      <c r="G28" s="286">
        <v>1.8440529302364159E-2</v>
      </c>
      <c r="H28" s="277">
        <v>768498</v>
      </c>
      <c r="I28" s="286">
        <v>1.1885237890045044E-2</v>
      </c>
      <c r="J28" s="281">
        <v>-24.223124776292476</v>
      </c>
    </row>
    <row r="29" spans="1:10" x14ac:dyDescent="0.2">
      <c r="C29" s="73" t="s">
        <v>115</v>
      </c>
      <c r="F29" s="275">
        <v>179646810</v>
      </c>
      <c r="G29" s="285">
        <v>3.2665314451493765</v>
      </c>
      <c r="H29" s="275">
        <v>163005268</v>
      </c>
      <c r="I29" s="285">
        <v>2.5209647748081929</v>
      </c>
      <c r="J29" s="282">
        <v>-9.2634775980714608</v>
      </c>
    </row>
    <row r="30" spans="1:10" x14ac:dyDescent="0.2">
      <c r="D30" s="55" t="s">
        <v>116</v>
      </c>
      <c r="E30" s="55"/>
      <c r="F30" s="277">
        <v>18732738</v>
      </c>
      <c r="G30" s="286">
        <v>0.34061878265884404</v>
      </c>
      <c r="H30" s="277">
        <v>33112704</v>
      </c>
      <c r="I30" s="286">
        <v>0.51210590557509073</v>
      </c>
      <c r="J30" s="281">
        <v>76.763823846786309</v>
      </c>
    </row>
    <row r="31" spans="1:10" x14ac:dyDescent="0.2">
      <c r="D31" s="17" t="s">
        <v>117</v>
      </c>
      <c r="F31" s="277">
        <v>31511</v>
      </c>
      <c r="G31" s="286">
        <v>5.7296688078180746E-4</v>
      </c>
      <c r="H31" s="277">
        <v>9304</v>
      </c>
      <c r="I31" s="286">
        <v>1.4389140027557532E-4</v>
      </c>
      <c r="J31" s="281">
        <v>-70.473802799022565</v>
      </c>
    </row>
    <row r="32" spans="1:10" x14ac:dyDescent="0.2">
      <c r="D32" s="17" t="s">
        <v>118</v>
      </c>
      <c r="F32" s="277">
        <v>6248842</v>
      </c>
      <c r="G32" s="286">
        <v>0.11362316363296471</v>
      </c>
      <c r="H32" s="277">
        <v>14349493</v>
      </c>
      <c r="I32" s="286">
        <v>0.22192268282615718</v>
      </c>
      <c r="J32" s="281">
        <v>129.63443466805529</v>
      </c>
    </row>
    <row r="33" spans="1:10" x14ac:dyDescent="0.2">
      <c r="D33" s="17" t="s">
        <v>119</v>
      </c>
      <c r="F33" s="277">
        <v>111173387</v>
      </c>
      <c r="G33" s="286">
        <v>2.0214740495490062</v>
      </c>
      <c r="H33" s="277">
        <v>68224125</v>
      </c>
      <c r="I33" s="286">
        <v>1.0551230523243642</v>
      </c>
      <c r="J33" s="281">
        <v>-38.632682838024898</v>
      </c>
    </row>
    <row r="34" spans="1:10" x14ac:dyDescent="0.2">
      <c r="D34" s="55" t="s">
        <v>85</v>
      </c>
      <c r="E34" s="55"/>
      <c r="F34" s="277">
        <v>909146</v>
      </c>
      <c r="G34" s="286">
        <v>1.6531070032536482E-2</v>
      </c>
      <c r="H34" s="277">
        <v>1149101</v>
      </c>
      <c r="I34" s="286">
        <v>1.7771469469912284E-2</v>
      </c>
      <c r="J34" s="281">
        <v>26.393450556896251</v>
      </c>
    </row>
    <row r="35" spans="1:10" x14ac:dyDescent="0.2">
      <c r="D35" s="17" t="s">
        <v>87</v>
      </c>
      <c r="F35" s="277">
        <v>42551186</v>
      </c>
      <c r="G35" s="286">
        <v>0.77371141239524333</v>
      </c>
      <c r="H35" s="277">
        <v>46160541</v>
      </c>
      <c r="I35" s="286">
        <v>0.71389777321239312</v>
      </c>
      <c r="J35" s="281">
        <v>8.4823840162763045</v>
      </c>
    </row>
    <row r="36" spans="1:10" x14ac:dyDescent="0.2">
      <c r="A36" s="73"/>
      <c r="B36" s="73" t="s">
        <v>120</v>
      </c>
      <c r="F36" s="275">
        <v>67947672</v>
      </c>
      <c r="G36" s="285">
        <v>1.235497625661685</v>
      </c>
      <c r="H36" s="275">
        <v>80669530</v>
      </c>
      <c r="I36" s="285">
        <v>1.2475979827249066</v>
      </c>
      <c r="J36" s="282">
        <v>18.723022622467479</v>
      </c>
    </row>
    <row r="37" spans="1:10" ht="27" customHeight="1" x14ac:dyDescent="0.2">
      <c r="D37" s="461" t="s">
        <v>121</v>
      </c>
      <c r="E37" s="462"/>
      <c r="F37" s="277">
        <v>32044953</v>
      </c>
      <c r="G37" s="286">
        <v>0.58267578830280298</v>
      </c>
      <c r="H37" s="277">
        <v>30495280</v>
      </c>
      <c r="I37" s="286">
        <v>0.47162602547245774</v>
      </c>
      <c r="J37" s="281">
        <v>-4.8359346946147808</v>
      </c>
    </row>
    <row r="38" spans="1:10" x14ac:dyDescent="0.2">
      <c r="D38" s="17" t="s">
        <v>122</v>
      </c>
      <c r="F38" s="277">
        <v>95590</v>
      </c>
      <c r="G38" s="286">
        <v>1.7381201527699207E-3</v>
      </c>
      <c r="H38" s="277">
        <v>9642</v>
      </c>
      <c r="I38" s="286">
        <v>1.4911875338102939E-4</v>
      </c>
      <c r="J38" s="281">
        <v>-89.913170833769215</v>
      </c>
    </row>
    <row r="39" spans="1:10" x14ac:dyDescent="0.2">
      <c r="D39" s="17" t="s">
        <v>84</v>
      </c>
      <c r="F39" s="277">
        <v>2214937</v>
      </c>
      <c r="G39" s="286">
        <v>4.0274365904548068E-2</v>
      </c>
      <c r="H39" s="277">
        <v>2739651</v>
      </c>
      <c r="I39" s="286">
        <v>4.2370186871923926E-2</v>
      </c>
      <c r="J39" s="281">
        <v>23.689793434305358</v>
      </c>
    </row>
    <row r="40" spans="1:10" x14ac:dyDescent="0.2">
      <c r="D40" s="17" t="s">
        <v>123</v>
      </c>
      <c r="F40" s="277">
        <v>10046202</v>
      </c>
      <c r="G40" s="286">
        <v>0.18267084585205023</v>
      </c>
      <c r="H40" s="277">
        <v>12932366</v>
      </c>
      <c r="I40" s="286">
        <v>0.20000604606795366</v>
      </c>
      <c r="J40" s="281">
        <v>28.728906705240448</v>
      </c>
    </row>
    <row r="41" spans="1:10" x14ac:dyDescent="0.2">
      <c r="D41" s="17" t="s">
        <v>70</v>
      </c>
      <c r="F41" s="277">
        <v>8129185</v>
      </c>
      <c r="G41" s="286">
        <v>0.14781358169363895</v>
      </c>
      <c r="H41" s="277">
        <v>11926590</v>
      </c>
      <c r="I41" s="286">
        <v>0.18445117536679642</v>
      </c>
      <c r="J41" s="281">
        <v>46.713231400195717</v>
      </c>
    </row>
    <row r="42" spans="1:10" x14ac:dyDescent="0.2">
      <c r="D42" s="17" t="s">
        <v>124</v>
      </c>
      <c r="F42" s="280" t="s">
        <v>159</v>
      </c>
      <c r="G42" s="283" t="s">
        <v>160</v>
      </c>
      <c r="H42" s="280" t="s">
        <v>159</v>
      </c>
      <c r="I42" s="283" t="s">
        <v>160</v>
      </c>
      <c r="J42" s="283" t="s">
        <v>160</v>
      </c>
    </row>
    <row r="43" spans="1:10" x14ac:dyDescent="0.2">
      <c r="D43" s="55" t="s">
        <v>125</v>
      </c>
      <c r="E43" s="55"/>
      <c r="F43" s="280" t="s">
        <v>159</v>
      </c>
      <c r="G43" s="283" t="s">
        <v>160</v>
      </c>
      <c r="H43" s="277">
        <v>175050</v>
      </c>
      <c r="I43" s="286">
        <v>2.7072430802063045E-3</v>
      </c>
      <c r="J43" s="283" t="s">
        <v>160</v>
      </c>
    </row>
    <row r="44" spans="1:10" x14ac:dyDescent="0.2">
      <c r="D44" s="17" t="s">
        <v>126</v>
      </c>
      <c r="F44" s="277">
        <v>5974</v>
      </c>
      <c r="G44" s="286">
        <v>1.08625690894942E-4</v>
      </c>
      <c r="H44" s="277">
        <v>2270</v>
      </c>
      <c r="I44" s="286">
        <v>3.5106779731895525E-5</v>
      </c>
      <c r="J44" s="281">
        <v>-62.002008704385666</v>
      </c>
    </row>
    <row r="45" spans="1:10" x14ac:dyDescent="0.2">
      <c r="D45" s="17" t="s">
        <v>87</v>
      </c>
      <c r="F45" s="277">
        <v>15410831</v>
      </c>
      <c r="G45" s="286">
        <v>0.28021629806497994</v>
      </c>
      <c r="H45" s="277">
        <v>22388681</v>
      </c>
      <c r="I45" s="286">
        <v>0.34625308033245572</v>
      </c>
      <c r="J45" s="281">
        <v>45.27886912782315</v>
      </c>
    </row>
    <row r="46" spans="1:10" x14ac:dyDescent="0.2">
      <c r="A46" s="73" t="s">
        <v>127</v>
      </c>
      <c r="B46" s="73"/>
      <c r="F46" s="275">
        <v>27706417</v>
      </c>
      <c r="G46" s="285">
        <v>0.50378786221097527</v>
      </c>
      <c r="H46" s="275">
        <v>29147345</v>
      </c>
      <c r="I46" s="285">
        <v>0.4507794804777826</v>
      </c>
      <c r="J46" s="282">
        <v>5.2007013393323289</v>
      </c>
    </row>
    <row r="47" spans="1:10" x14ac:dyDescent="0.2">
      <c r="D47" s="17" t="s">
        <v>128</v>
      </c>
      <c r="F47" s="280" t="s">
        <v>159</v>
      </c>
      <c r="G47" s="283" t="s">
        <v>160</v>
      </c>
      <c r="H47" s="280" t="s">
        <v>159</v>
      </c>
      <c r="I47" s="283" t="s">
        <v>160</v>
      </c>
      <c r="J47" s="284">
        <v>0</v>
      </c>
    </row>
    <row r="48" spans="1:10" x14ac:dyDescent="0.2">
      <c r="D48" s="17" t="s">
        <v>64</v>
      </c>
      <c r="F48" s="277">
        <v>15836998</v>
      </c>
      <c r="G48" s="286">
        <v>0.28796532464878055</v>
      </c>
      <c r="H48" s="277">
        <v>20632595</v>
      </c>
      <c r="I48" s="286">
        <v>0.31909425901427713</v>
      </c>
      <c r="J48" s="281">
        <v>30.280972441873139</v>
      </c>
    </row>
    <row r="49" spans="1:10" x14ac:dyDescent="0.2">
      <c r="D49" s="17" t="s">
        <v>80</v>
      </c>
      <c r="F49" s="277">
        <v>9550976</v>
      </c>
      <c r="G49" s="286">
        <v>0.17366611428205719</v>
      </c>
      <c r="H49" s="277">
        <v>4592341</v>
      </c>
      <c r="I49" s="286">
        <v>7.1023041383591556E-2</v>
      </c>
      <c r="J49" s="281">
        <v>-51.917573659487779</v>
      </c>
    </row>
    <row r="50" spans="1:10" x14ac:dyDescent="0.2">
      <c r="D50" s="17" t="s">
        <v>129</v>
      </c>
      <c r="F50" s="280" t="s">
        <v>159</v>
      </c>
      <c r="G50" s="283" t="s">
        <v>160</v>
      </c>
      <c r="H50" s="280" t="s">
        <v>159</v>
      </c>
      <c r="I50" s="283" t="s">
        <v>160</v>
      </c>
      <c r="J50" s="284">
        <v>0</v>
      </c>
    </row>
    <row r="51" spans="1:10" x14ac:dyDescent="0.2">
      <c r="D51" s="17" t="s">
        <v>87</v>
      </c>
      <c r="F51" s="277">
        <v>2318443</v>
      </c>
      <c r="G51" s="286">
        <v>4.2156423280137606E-2</v>
      </c>
      <c r="H51" s="277">
        <v>3922409</v>
      </c>
      <c r="I51" s="286">
        <v>6.0662180079913926E-2</v>
      </c>
      <c r="J51" s="281">
        <v>69.182895589841976</v>
      </c>
    </row>
    <row r="52" spans="1:10" x14ac:dyDescent="0.2">
      <c r="A52" s="73" t="s">
        <v>130</v>
      </c>
      <c r="B52" s="73"/>
      <c r="F52" s="275">
        <v>402115287</v>
      </c>
      <c r="G52" s="285">
        <v>7.3116924790413274</v>
      </c>
      <c r="H52" s="275">
        <v>574862821</v>
      </c>
      <c r="I52" s="285">
        <v>8.8905649484154559</v>
      </c>
      <c r="J52" s="282">
        <v>42.959703245502325</v>
      </c>
    </row>
    <row r="53" spans="1:10" x14ac:dyDescent="0.2">
      <c r="D53" s="17" t="s">
        <v>67</v>
      </c>
      <c r="F53" s="277">
        <v>14427345</v>
      </c>
      <c r="G53" s="286">
        <v>0.26233349822642904</v>
      </c>
      <c r="H53" s="277">
        <v>17293081</v>
      </c>
      <c r="I53" s="286">
        <v>0.26744686588230293</v>
      </c>
      <c r="J53" s="281">
        <v>19.86322500778903</v>
      </c>
    </row>
    <row r="54" spans="1:10" x14ac:dyDescent="0.2">
      <c r="D54" s="17" t="s">
        <v>131</v>
      </c>
      <c r="F54" s="277">
        <v>62651883</v>
      </c>
      <c r="G54" s="286">
        <v>1.1392038963414917</v>
      </c>
      <c r="H54" s="277">
        <v>164458904</v>
      </c>
      <c r="I54" s="286">
        <v>2.5434460430294945</v>
      </c>
      <c r="J54" s="281">
        <v>162.49634667803997</v>
      </c>
    </row>
    <row r="55" spans="1:10" x14ac:dyDescent="0.2">
      <c r="D55" s="17" t="s">
        <v>132</v>
      </c>
      <c r="F55" s="277">
        <v>87370721</v>
      </c>
      <c r="G55" s="286">
        <v>1.5886683851044894</v>
      </c>
      <c r="H55" s="277">
        <v>89291522</v>
      </c>
      <c r="I55" s="286">
        <v>1.3809417598148475</v>
      </c>
      <c r="J55" s="281">
        <v>2.1984492951591874</v>
      </c>
    </row>
    <row r="56" spans="1:10" x14ac:dyDescent="0.2">
      <c r="D56" s="17" t="s">
        <v>72</v>
      </c>
      <c r="F56" s="277">
        <v>10234043</v>
      </c>
      <c r="G56" s="286">
        <v>0.18608637286969282</v>
      </c>
      <c r="H56" s="277">
        <v>9259080</v>
      </c>
      <c r="I56" s="286">
        <v>0.14319668814096884</v>
      </c>
      <c r="J56" s="281">
        <v>-9.5266650726404034</v>
      </c>
    </row>
    <row r="57" spans="1:10" x14ac:dyDescent="0.2">
      <c r="D57" s="17" t="s">
        <v>133</v>
      </c>
      <c r="F57" s="277">
        <v>1198750</v>
      </c>
      <c r="G57" s="286">
        <v>2.1796961325797077E-2</v>
      </c>
      <c r="H57" s="280" t="s">
        <v>159</v>
      </c>
      <c r="I57" s="283" t="s">
        <v>160</v>
      </c>
      <c r="J57" s="281">
        <v>-100</v>
      </c>
    </row>
    <row r="58" spans="1:10" x14ac:dyDescent="0.2">
      <c r="D58" s="17" t="s">
        <v>134</v>
      </c>
      <c r="F58" s="280" t="s">
        <v>159</v>
      </c>
      <c r="G58" s="283" t="s">
        <v>160</v>
      </c>
      <c r="H58" s="280" t="s">
        <v>159</v>
      </c>
      <c r="I58" s="283" t="s">
        <v>160</v>
      </c>
      <c r="J58" s="283" t="s">
        <v>160</v>
      </c>
    </row>
    <row r="59" spans="1:10" x14ac:dyDescent="0.2">
      <c r="D59" s="17" t="s">
        <v>87</v>
      </c>
      <c r="F59" s="277">
        <v>226232545</v>
      </c>
      <c r="G59" s="286">
        <v>4.1136033651734278</v>
      </c>
      <c r="H59" s="277">
        <v>294560234</v>
      </c>
      <c r="I59" s="286">
        <v>4.5555335915478432</v>
      </c>
      <c r="J59" s="281">
        <v>30.202413627093307</v>
      </c>
    </row>
    <row r="60" spans="1:10" s="73" customFormat="1" x14ac:dyDescent="0.2">
      <c r="A60" s="101" t="s">
        <v>135</v>
      </c>
      <c r="B60" s="101"/>
      <c r="F60" s="278">
        <v>271581</v>
      </c>
      <c r="G60" s="285">
        <v>4.938177729986482E-3</v>
      </c>
      <c r="H60" s="278">
        <v>346135</v>
      </c>
      <c r="I60" s="285">
        <v>5.3531652874447833E-3</v>
      </c>
      <c r="J60" s="282">
        <v>27.451846778677446</v>
      </c>
    </row>
    <row r="61" spans="1:10" x14ac:dyDescent="0.2">
      <c r="A61" s="73" t="s">
        <v>136</v>
      </c>
      <c r="B61" s="73"/>
      <c r="F61" s="275">
        <v>4602661607</v>
      </c>
      <c r="G61" s="285">
        <v>83.690541850686145</v>
      </c>
      <c r="H61" s="275">
        <v>5356936061</v>
      </c>
      <c r="I61" s="285">
        <v>82.847918207654217</v>
      </c>
      <c r="J61" s="282">
        <v>16.387788597207642</v>
      </c>
    </row>
    <row r="62" spans="1:10" x14ac:dyDescent="0.2">
      <c r="D62" s="55" t="s">
        <v>34</v>
      </c>
      <c r="E62" s="55"/>
      <c r="F62" s="279">
        <v>3168268094</v>
      </c>
      <c r="G62" s="286">
        <v>57.608856821417987</v>
      </c>
      <c r="H62" s="279">
        <v>3691884236</v>
      </c>
      <c r="I62" s="286">
        <v>57.096989721986525</v>
      </c>
      <c r="J62" s="281">
        <v>16.526888712215147</v>
      </c>
    </row>
    <row r="63" spans="1:10" x14ac:dyDescent="0.2">
      <c r="D63" s="106"/>
      <c r="E63" s="55" t="s">
        <v>137</v>
      </c>
      <c r="F63" s="277">
        <v>2378881837</v>
      </c>
      <c r="G63" s="286">
        <v>43.255387194769632</v>
      </c>
      <c r="H63" s="277">
        <v>2733560433</v>
      </c>
      <c r="I63" s="286">
        <v>42.275992953813194</v>
      </c>
      <c r="J63" s="281">
        <v>14.909466728590607</v>
      </c>
    </row>
    <row r="64" spans="1:10" x14ac:dyDescent="0.2">
      <c r="D64" s="106"/>
      <c r="E64" s="55" t="s">
        <v>138</v>
      </c>
      <c r="F64" s="277">
        <v>502343960</v>
      </c>
      <c r="G64" s="286">
        <v>9.1341579715268022</v>
      </c>
      <c r="H64" s="277">
        <v>661146501</v>
      </c>
      <c r="I64" s="286">
        <v>10.224988802255702</v>
      </c>
      <c r="J64" s="281">
        <v>31.612312209347554</v>
      </c>
    </row>
    <row r="65" spans="3:10" x14ac:dyDescent="0.2">
      <c r="D65" s="106"/>
      <c r="E65" s="55" t="s">
        <v>139</v>
      </c>
      <c r="F65" s="277">
        <v>53986572</v>
      </c>
      <c r="G65" s="286">
        <v>0.98164189530457502</v>
      </c>
      <c r="H65" s="277">
        <v>49792074</v>
      </c>
      <c r="I65" s="286">
        <v>0.77006139837543708</v>
      </c>
      <c r="J65" s="281">
        <v>-7.7695209097551148</v>
      </c>
    </row>
    <row r="66" spans="3:10" x14ac:dyDescent="0.2">
      <c r="D66" s="106"/>
      <c r="E66" s="55" t="s">
        <v>140</v>
      </c>
      <c r="F66" s="277">
        <v>71118405</v>
      </c>
      <c r="G66" s="286">
        <v>1.2931513020541174</v>
      </c>
      <c r="H66" s="277">
        <v>65105773</v>
      </c>
      <c r="I66" s="286">
        <v>1.0068960493329477</v>
      </c>
      <c r="J66" s="281">
        <v>-8.4543965799008003</v>
      </c>
    </row>
    <row r="67" spans="3:10" x14ac:dyDescent="0.2">
      <c r="D67" s="106"/>
      <c r="E67" s="55" t="s">
        <v>141</v>
      </c>
      <c r="F67" s="277">
        <v>22404280</v>
      </c>
      <c r="G67" s="286">
        <v>0.40737870672978421</v>
      </c>
      <c r="H67" s="277">
        <v>71117017</v>
      </c>
      <c r="I67" s="286">
        <v>1.0998631942768589</v>
      </c>
      <c r="J67" s="281">
        <v>217.42603199031612</v>
      </c>
    </row>
    <row r="68" spans="3:10" x14ac:dyDescent="0.2">
      <c r="D68" s="106"/>
      <c r="E68" s="55" t="s">
        <v>142</v>
      </c>
      <c r="F68" s="277">
        <v>47705807</v>
      </c>
      <c r="G68" s="286">
        <v>0.86743827336387014</v>
      </c>
      <c r="H68" s="277">
        <v>32100950</v>
      </c>
      <c r="I68" s="286">
        <v>0.49645858186545888</v>
      </c>
      <c r="J68" s="281">
        <v>-32.710602715514277</v>
      </c>
    </row>
    <row r="69" spans="3:10" x14ac:dyDescent="0.2">
      <c r="D69" s="106"/>
      <c r="E69" s="55" t="s">
        <v>143</v>
      </c>
      <c r="F69" s="277">
        <v>53394102</v>
      </c>
      <c r="G69" s="286">
        <v>0.97086896877552809</v>
      </c>
      <c r="H69" s="277">
        <v>57101578</v>
      </c>
      <c r="I69" s="286">
        <v>0.88310683752848074</v>
      </c>
      <c r="J69" s="281">
        <v>6.9436058686781541</v>
      </c>
    </row>
    <row r="70" spans="3:10" x14ac:dyDescent="0.2">
      <c r="D70" s="106"/>
      <c r="E70" s="55" t="s">
        <v>144</v>
      </c>
      <c r="F70" s="277">
        <v>15055753</v>
      </c>
      <c r="G70" s="286">
        <v>0.27375988810990892</v>
      </c>
      <c r="H70" s="277">
        <v>14311668</v>
      </c>
      <c r="I70" s="286">
        <v>0.22133769871014003</v>
      </c>
      <c r="J70" s="281">
        <v>-4.9421971787130143</v>
      </c>
    </row>
    <row r="71" spans="3:10" x14ac:dyDescent="0.2">
      <c r="D71" s="106"/>
      <c r="E71" s="55" t="s">
        <v>145</v>
      </c>
      <c r="F71" s="277">
        <v>23377378</v>
      </c>
      <c r="G71" s="286">
        <v>0.4250726207837659</v>
      </c>
      <c r="H71" s="277">
        <v>7648242</v>
      </c>
      <c r="I71" s="286">
        <v>0.11828420582829609</v>
      </c>
      <c r="J71" s="281">
        <v>-67.283576455836922</v>
      </c>
    </row>
    <row r="72" spans="3:10" x14ac:dyDescent="0.2">
      <c r="D72" s="55" t="s">
        <v>146</v>
      </c>
      <c r="E72" s="153"/>
      <c r="F72" s="277">
        <v>234271236</v>
      </c>
      <c r="G72" s="286">
        <v>4.2597714876652173</v>
      </c>
      <c r="H72" s="277">
        <v>312354901</v>
      </c>
      <c r="I72" s="286">
        <v>4.83073775664539</v>
      </c>
      <c r="J72" s="281">
        <v>33.330453338283498</v>
      </c>
    </row>
    <row r="73" spans="3:10" x14ac:dyDescent="0.2">
      <c r="D73" s="17" t="s">
        <v>147</v>
      </c>
      <c r="F73" s="277">
        <v>69115005</v>
      </c>
      <c r="G73" s="286">
        <v>1.2567233293157634</v>
      </c>
      <c r="H73" s="277">
        <v>81458070</v>
      </c>
      <c r="I73" s="286">
        <v>1.2597931810023466</v>
      </c>
      <c r="J73" s="281">
        <v>17.858734148973873</v>
      </c>
    </row>
    <row r="74" spans="3:10" x14ac:dyDescent="0.2">
      <c r="C74" s="107"/>
      <c r="D74" s="17" t="s">
        <v>62</v>
      </c>
      <c r="F74" s="277">
        <v>26215032</v>
      </c>
      <c r="G74" s="286">
        <v>0.47666989669116389</v>
      </c>
      <c r="H74" s="277">
        <v>24252855</v>
      </c>
      <c r="I74" s="286">
        <v>0.37508354112537495</v>
      </c>
      <c r="J74" s="281">
        <v>-7.4849307832239154</v>
      </c>
    </row>
    <row r="75" spans="3:10" x14ac:dyDescent="0.2">
      <c r="D75" s="17" t="s">
        <v>75</v>
      </c>
      <c r="F75" s="277">
        <v>14188336</v>
      </c>
      <c r="G75" s="286">
        <v>0.25798757961994939</v>
      </c>
      <c r="H75" s="277">
        <v>6627926</v>
      </c>
      <c r="I75" s="286">
        <v>0.10250446615035391</v>
      </c>
      <c r="J75" s="281">
        <v>-53.286093591242832</v>
      </c>
    </row>
    <row r="76" spans="3:10" x14ac:dyDescent="0.2">
      <c r="D76" s="17" t="s">
        <v>58</v>
      </c>
      <c r="F76" s="277">
        <v>37002040</v>
      </c>
      <c r="G76" s="286">
        <v>0.67281087370644121</v>
      </c>
      <c r="H76" s="277">
        <v>46802122</v>
      </c>
      <c r="I76" s="286">
        <v>0.72382017094242368</v>
      </c>
      <c r="J76" s="281">
        <v>26.485247840389341</v>
      </c>
    </row>
    <row r="77" spans="3:10" x14ac:dyDescent="0.2">
      <c r="D77" s="17" t="s">
        <v>148</v>
      </c>
      <c r="F77" s="277">
        <v>22146291</v>
      </c>
      <c r="G77" s="286">
        <v>0.40268767335712013</v>
      </c>
      <c r="H77" s="277">
        <v>25335808</v>
      </c>
      <c r="I77" s="286">
        <v>0.39183199594079143</v>
      </c>
      <c r="J77" s="281">
        <v>14.402036891866002</v>
      </c>
    </row>
    <row r="78" spans="3:10" x14ac:dyDescent="0.2">
      <c r="D78" s="17" t="s">
        <v>149</v>
      </c>
      <c r="F78" s="277">
        <v>33264965</v>
      </c>
      <c r="G78" s="286">
        <v>0.60485935817225722</v>
      </c>
      <c r="H78" s="277">
        <v>32287952</v>
      </c>
      <c r="I78" s="286">
        <v>0.4993506691004474</v>
      </c>
      <c r="J78" s="281">
        <v>-2.9370630631957675</v>
      </c>
    </row>
    <row r="79" spans="3:10" x14ac:dyDescent="0.2">
      <c r="D79" s="17" t="s">
        <v>48</v>
      </c>
      <c r="F79" s="277">
        <v>119127256</v>
      </c>
      <c r="G79" s="286">
        <v>2.1660998472411492</v>
      </c>
      <c r="H79" s="277">
        <v>129812165</v>
      </c>
      <c r="I79" s="286">
        <v>2.0076154551433825</v>
      </c>
      <c r="J79" s="281">
        <v>8.9693235274385898</v>
      </c>
    </row>
    <row r="80" spans="3:10" x14ac:dyDescent="0.2">
      <c r="D80" s="17" t="s">
        <v>63</v>
      </c>
      <c r="F80" s="277">
        <v>20736050</v>
      </c>
      <c r="G80" s="286">
        <v>0.37704515528658555</v>
      </c>
      <c r="H80" s="277">
        <v>24514370</v>
      </c>
      <c r="I80" s="286">
        <v>0.37912801227144832</v>
      </c>
      <c r="J80" s="281">
        <v>18.221020879097029</v>
      </c>
    </row>
    <row r="81" spans="1:10" x14ac:dyDescent="0.2">
      <c r="D81" s="17" t="s">
        <v>150</v>
      </c>
      <c r="F81" s="199">
        <v>213068508</v>
      </c>
      <c r="G81" s="252">
        <v>3.8742406912377763</v>
      </c>
      <c r="H81" s="199">
        <v>214771393</v>
      </c>
      <c r="I81" s="252">
        <v>3.3215559413054487</v>
      </c>
      <c r="J81" s="251">
        <v>0.79921946982424164</v>
      </c>
    </row>
    <row r="82" spans="1:10" x14ac:dyDescent="0.2">
      <c r="D82" s="17" t="s">
        <v>151</v>
      </c>
      <c r="F82" s="277">
        <v>120696138</v>
      </c>
      <c r="G82" s="286">
        <v>2.1946269465351964</v>
      </c>
      <c r="H82" s="277">
        <v>133332090</v>
      </c>
      <c r="I82" s="286">
        <v>2.0620530021247885</v>
      </c>
      <c r="J82" s="281">
        <v>10.469226446997002</v>
      </c>
    </row>
    <row r="83" spans="1:10" x14ac:dyDescent="0.2">
      <c r="D83" s="17" t="s">
        <v>152</v>
      </c>
      <c r="F83" s="277">
        <v>2723315</v>
      </c>
      <c r="G83" s="286">
        <v>4.9518241278801299E-2</v>
      </c>
      <c r="H83" s="277">
        <v>8758398</v>
      </c>
      <c r="I83" s="286">
        <v>0.13545336977545125</v>
      </c>
      <c r="J83" s="281">
        <v>221.60796676109814</v>
      </c>
    </row>
    <row r="84" spans="1:10" x14ac:dyDescent="0.2">
      <c r="D84" s="461" t="s">
        <v>153</v>
      </c>
      <c r="E84" s="462"/>
      <c r="F84" s="277">
        <v>38997612</v>
      </c>
      <c r="G84" s="286">
        <v>0.70909650933258805</v>
      </c>
      <c r="H84" s="277">
        <v>34299304</v>
      </c>
      <c r="I84" s="286">
        <v>0.53045731739441548</v>
      </c>
      <c r="J84" s="281">
        <v>-12.047681278535721</v>
      </c>
    </row>
    <row r="85" spans="1:10" ht="27.75" customHeight="1" x14ac:dyDescent="0.2">
      <c r="D85" s="461" t="s">
        <v>154</v>
      </c>
      <c r="E85" s="462"/>
      <c r="F85" s="277">
        <v>4971477</v>
      </c>
      <c r="G85" s="286">
        <v>9.0396739854923608E-2</v>
      </c>
      <c r="H85" s="277">
        <v>4570895</v>
      </c>
      <c r="I85" s="286">
        <v>7.0691367375604677E-2</v>
      </c>
      <c r="J85" s="281">
        <v>-8.0576054158552886</v>
      </c>
    </row>
    <row r="86" spans="1:10" x14ac:dyDescent="0.2">
      <c r="C86" s="107"/>
      <c r="D86" s="17" t="s">
        <v>155</v>
      </c>
      <c r="F86" s="277">
        <v>72142118</v>
      </c>
      <c r="G86" s="286">
        <v>1.3117655524563829</v>
      </c>
      <c r="H86" s="277">
        <v>88004398</v>
      </c>
      <c r="I86" s="286">
        <v>1.3610356898784437</v>
      </c>
      <c r="J86" s="281">
        <v>21.987544086243766</v>
      </c>
    </row>
    <row r="87" spans="1:10" x14ac:dyDescent="0.2">
      <c r="D87" s="17" t="s">
        <v>87</v>
      </c>
      <c r="F87" s="277">
        <v>405728134</v>
      </c>
      <c r="G87" s="286">
        <v>7.3773851475168408</v>
      </c>
      <c r="H87" s="277">
        <v>497869178</v>
      </c>
      <c r="I87" s="286">
        <v>7.6998165494915796</v>
      </c>
      <c r="J87" s="281">
        <v>22.710045540001911</v>
      </c>
    </row>
    <row r="88" spans="1:10" s="73" customFormat="1" x14ac:dyDescent="0.2">
      <c r="A88" s="73" t="s">
        <v>156</v>
      </c>
      <c r="F88" s="278">
        <v>101028204</v>
      </c>
      <c r="G88" s="285">
        <v>1.8370034247363813</v>
      </c>
      <c r="H88" s="278">
        <v>98262902</v>
      </c>
      <c r="I88" s="285">
        <v>1.5196890115994874</v>
      </c>
      <c r="J88" s="282">
        <v>-2.737158427561476</v>
      </c>
    </row>
    <row r="89" spans="1:10" s="73" customFormat="1" x14ac:dyDescent="0.2">
      <c r="A89" s="73" t="s">
        <v>157</v>
      </c>
      <c r="F89" s="278">
        <v>13865736</v>
      </c>
      <c r="G89" s="285">
        <v>0.252121719579322</v>
      </c>
      <c r="H89" s="278">
        <v>5267110</v>
      </c>
      <c r="I89" s="285">
        <v>8.1458709512627417E-2</v>
      </c>
      <c r="J89" s="282">
        <v>-62.013484174226306</v>
      </c>
    </row>
    <row r="90" spans="1:10" x14ac:dyDescent="0.2">
      <c r="A90" s="154"/>
      <c r="B90" s="108"/>
      <c r="C90" s="108"/>
      <c r="D90" s="108"/>
      <c r="E90" s="108"/>
      <c r="F90" s="155"/>
      <c r="G90" s="164"/>
      <c r="H90" s="155"/>
      <c r="I90" s="164"/>
      <c r="J90" s="156"/>
    </row>
    <row r="92" spans="1:10" s="6" customFormat="1" ht="12" x14ac:dyDescent="0.2">
      <c r="A92" s="15" t="s">
        <v>158</v>
      </c>
      <c r="F92" s="287"/>
      <c r="H92" s="288"/>
      <c r="I92" s="289"/>
      <c r="J92" s="290"/>
    </row>
    <row r="93" spans="1:10" s="6" customFormat="1" ht="12" x14ac:dyDescent="0.2">
      <c r="A93" s="4" t="s">
        <v>159</v>
      </c>
      <c r="B93" s="6" t="s">
        <v>161</v>
      </c>
      <c r="D93" s="287"/>
      <c r="F93" s="287"/>
      <c r="H93" s="288"/>
      <c r="I93" s="289"/>
      <c r="J93" s="290"/>
    </row>
    <row r="94" spans="1:10" s="6" customFormat="1" ht="12.75" customHeight="1" x14ac:dyDescent="0.2">
      <c r="A94" s="4" t="s">
        <v>160</v>
      </c>
      <c r="B94" s="15" t="s">
        <v>342</v>
      </c>
      <c r="C94" s="143"/>
      <c r="D94" s="129"/>
      <c r="E94" s="143"/>
      <c r="F94" s="287"/>
      <c r="H94" s="288"/>
      <c r="I94" s="289"/>
      <c r="J94" s="291"/>
    </row>
    <row r="95" spans="1:10" s="6" customFormat="1" ht="12" x14ac:dyDescent="0.2">
      <c r="A95" s="141" t="s">
        <v>343</v>
      </c>
      <c r="B95" s="6" t="s">
        <v>344</v>
      </c>
      <c r="D95" s="287"/>
      <c r="F95" s="292"/>
      <c r="G95" s="293"/>
      <c r="H95" s="294"/>
    </row>
    <row r="96" spans="1:10" s="6" customFormat="1" ht="12.75" customHeight="1" x14ac:dyDescent="0.2">
      <c r="A96" s="141" t="s">
        <v>335</v>
      </c>
      <c r="B96" s="6" t="s">
        <v>345</v>
      </c>
      <c r="C96" s="143"/>
      <c r="D96" s="129"/>
      <c r="E96" s="143"/>
      <c r="F96" s="287"/>
      <c r="H96" s="288"/>
      <c r="I96" s="289"/>
      <c r="J96" s="291"/>
    </row>
    <row r="97" spans="1:20" s="6" customFormat="1" ht="12.75" customHeight="1" x14ac:dyDescent="0.2">
      <c r="A97" s="4" t="s">
        <v>98</v>
      </c>
      <c r="B97" s="6" t="s">
        <v>99</v>
      </c>
      <c r="D97" s="287"/>
      <c r="F97" s="287"/>
      <c r="H97" s="288"/>
      <c r="I97" s="289"/>
      <c r="J97" s="291"/>
    </row>
    <row r="98" spans="1:20" s="6" customFormat="1" ht="12.75" customHeight="1" x14ac:dyDescent="0.2">
      <c r="A98" s="6" t="s">
        <v>320</v>
      </c>
      <c r="B98" s="295"/>
      <c r="C98" s="141"/>
      <c r="F98" s="287"/>
      <c r="H98" s="288"/>
      <c r="I98" s="296"/>
      <c r="J98" s="130"/>
    </row>
    <row r="99" spans="1:20" s="109" customFormat="1" x14ac:dyDescent="0.2">
      <c r="A99" s="157"/>
      <c r="B99" s="157"/>
      <c r="C99" s="51"/>
      <c r="D99" s="17"/>
      <c r="E99" s="17"/>
      <c r="G99" s="17"/>
      <c r="H99" s="110"/>
      <c r="I99" s="13"/>
      <c r="J99" s="63"/>
      <c r="K99" s="17"/>
      <c r="L99" s="17"/>
      <c r="M99" s="17"/>
      <c r="N99" s="17"/>
      <c r="O99" s="17"/>
      <c r="P99" s="17"/>
      <c r="Q99" s="17"/>
      <c r="R99" s="17"/>
      <c r="S99" s="17"/>
      <c r="T99" s="17"/>
    </row>
  </sheetData>
  <mergeCells count="14">
    <mergeCell ref="D37:E37"/>
    <mergeCell ref="D84:E84"/>
    <mergeCell ref="D85:E85"/>
    <mergeCell ref="A1:J1"/>
    <mergeCell ref="A2:J2"/>
    <mergeCell ref="A3:J3"/>
    <mergeCell ref="A4:J4"/>
    <mergeCell ref="A7:J7"/>
    <mergeCell ref="A10:E12"/>
    <mergeCell ref="H10:I10"/>
    <mergeCell ref="F10:G10"/>
    <mergeCell ref="J10:J11"/>
    <mergeCell ref="A6:J6"/>
    <mergeCell ref="A8:J8"/>
  </mergeCells>
  <printOptions horizontalCentered="1"/>
  <pageMargins left="0.7" right="0.7" top="0.25" bottom="0.25" header="0.3" footer="0.3"/>
  <pageSetup paperSize="14"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2F452-7F24-45DF-8098-BCC0A5D1C66F}">
  <dimension ref="A1:N32"/>
  <sheetViews>
    <sheetView zoomScale="70" zoomScaleNormal="70" workbookViewId="0">
      <selection activeCell="L26" sqref="L26"/>
    </sheetView>
  </sheetViews>
  <sheetFormatPr defaultRowHeight="15" x14ac:dyDescent="0.25"/>
  <cols>
    <col min="1" max="1" width="5.42578125" customWidth="1"/>
    <col min="2" max="2" width="21.28515625" customWidth="1"/>
    <col min="3" max="14" width="10.7109375" customWidth="1"/>
  </cols>
  <sheetData>
    <row r="1" spans="1:14" s="22" customFormat="1" ht="14.25" x14ac:dyDescent="0.2">
      <c r="A1" s="2"/>
      <c r="B1" s="463" t="s">
        <v>0</v>
      </c>
      <c r="C1" s="463"/>
      <c r="D1" s="463"/>
      <c r="E1" s="463"/>
      <c r="F1" s="463"/>
      <c r="G1" s="463"/>
      <c r="H1" s="463"/>
      <c r="I1" s="463"/>
      <c r="J1" s="463"/>
      <c r="K1" s="463"/>
      <c r="L1" s="463"/>
      <c r="M1" s="463"/>
      <c r="N1" s="463"/>
    </row>
    <row r="2" spans="1:14" s="22" customFormat="1" ht="14.25" x14ac:dyDescent="0.2">
      <c r="A2" s="2"/>
      <c r="B2" s="463" t="s">
        <v>1</v>
      </c>
      <c r="C2" s="463"/>
      <c r="D2" s="463"/>
      <c r="E2" s="463"/>
      <c r="F2" s="463"/>
      <c r="G2" s="463"/>
      <c r="H2" s="463"/>
      <c r="I2" s="463"/>
      <c r="J2" s="463"/>
      <c r="K2" s="463"/>
      <c r="L2" s="463"/>
      <c r="M2" s="463"/>
      <c r="N2" s="463"/>
    </row>
    <row r="3" spans="1:14" s="22" customFormat="1" ht="14.25" x14ac:dyDescent="0.2">
      <c r="A3" s="2"/>
      <c r="B3" s="463" t="s">
        <v>302</v>
      </c>
      <c r="C3" s="463"/>
      <c r="D3" s="463"/>
      <c r="E3" s="463"/>
      <c r="F3" s="463"/>
      <c r="G3" s="463"/>
      <c r="H3" s="463"/>
      <c r="I3" s="463"/>
      <c r="J3" s="463"/>
      <c r="K3" s="463"/>
      <c r="L3" s="463"/>
      <c r="M3" s="463"/>
      <c r="N3" s="463"/>
    </row>
    <row r="4" spans="1:14" s="22" customFormat="1" ht="14.25" x14ac:dyDescent="0.2">
      <c r="A4" s="2"/>
      <c r="B4" s="463" t="s">
        <v>2</v>
      </c>
      <c r="C4" s="463"/>
      <c r="D4" s="463"/>
      <c r="E4" s="463"/>
      <c r="F4" s="463"/>
      <c r="G4" s="463"/>
      <c r="H4" s="463"/>
      <c r="I4" s="463"/>
      <c r="J4" s="463"/>
      <c r="K4" s="463"/>
      <c r="L4" s="463"/>
      <c r="M4" s="463"/>
      <c r="N4" s="463"/>
    </row>
    <row r="5" spans="1:14" s="22" customFormat="1" ht="14.25" x14ac:dyDescent="0.2">
      <c r="A5" s="2"/>
      <c r="B5" s="7"/>
      <c r="C5" s="7"/>
      <c r="D5" s="8"/>
      <c r="E5" s="7"/>
      <c r="F5" s="8"/>
      <c r="G5" s="297"/>
      <c r="H5" s="270"/>
      <c r="I5" s="2"/>
      <c r="J5" s="2"/>
      <c r="K5" s="2"/>
      <c r="L5" s="2"/>
      <c r="M5" s="2"/>
      <c r="N5" s="2"/>
    </row>
    <row r="6" spans="1:14" s="22" customFormat="1" ht="14.25" x14ac:dyDescent="0.2">
      <c r="A6" s="475" t="s">
        <v>362</v>
      </c>
      <c r="B6" s="475"/>
      <c r="C6" s="475"/>
      <c r="D6" s="475"/>
      <c r="E6" s="475"/>
      <c r="F6" s="475"/>
      <c r="G6" s="475"/>
      <c r="H6" s="475"/>
      <c r="I6" s="475"/>
      <c r="J6" s="475"/>
      <c r="K6" s="475"/>
      <c r="L6" s="475"/>
      <c r="M6" s="475"/>
      <c r="N6" s="475"/>
    </row>
    <row r="7" spans="1:14" s="22" customFormat="1" ht="14.25" x14ac:dyDescent="0.2">
      <c r="A7" s="475" t="s">
        <v>324</v>
      </c>
      <c r="B7" s="475"/>
      <c r="C7" s="475"/>
      <c r="D7" s="475"/>
      <c r="E7" s="475"/>
      <c r="F7" s="475"/>
      <c r="G7" s="475"/>
      <c r="H7" s="475"/>
      <c r="I7" s="475"/>
      <c r="J7" s="475"/>
      <c r="K7" s="475"/>
      <c r="L7" s="475"/>
      <c r="M7" s="475"/>
      <c r="N7" s="475"/>
    </row>
    <row r="8" spans="1:14" s="22" customFormat="1" ht="14.25" x14ac:dyDescent="0.2">
      <c r="A8" s="298"/>
      <c r="B8" s="299"/>
      <c r="C8" s="298"/>
      <c r="D8" s="298"/>
      <c r="E8" s="298"/>
      <c r="F8" s="298"/>
      <c r="G8" s="298"/>
      <c r="H8" s="298"/>
      <c r="I8" s="298"/>
      <c r="J8" s="298"/>
      <c r="K8" s="298"/>
      <c r="L8" s="298"/>
      <c r="M8" s="298"/>
      <c r="N8" s="298"/>
    </row>
    <row r="9" spans="1:14" s="300" customFormat="1" ht="14.25" x14ac:dyDescent="0.25">
      <c r="A9" s="470" t="s">
        <v>346</v>
      </c>
      <c r="B9" s="471"/>
      <c r="C9" s="472" t="s">
        <v>359</v>
      </c>
      <c r="D9" s="473"/>
      <c r="E9" s="473"/>
      <c r="F9" s="473"/>
      <c r="G9" s="472" t="s">
        <v>361</v>
      </c>
      <c r="H9" s="473"/>
      <c r="I9" s="473"/>
      <c r="J9" s="447"/>
      <c r="K9" s="472" t="s">
        <v>360</v>
      </c>
      <c r="L9" s="473"/>
      <c r="M9" s="473"/>
      <c r="N9" s="447"/>
    </row>
    <row r="10" spans="1:14" s="22" customFormat="1" ht="63.75" x14ac:dyDescent="0.2">
      <c r="A10" s="470"/>
      <c r="B10" s="471"/>
      <c r="C10" s="273" t="s">
        <v>347</v>
      </c>
      <c r="D10" s="273" t="s">
        <v>326</v>
      </c>
      <c r="E10" s="301" t="s">
        <v>348</v>
      </c>
      <c r="F10" s="302" t="s">
        <v>349</v>
      </c>
      <c r="G10" s="273" t="s">
        <v>347</v>
      </c>
      <c r="H10" s="273" t="s">
        <v>326</v>
      </c>
      <c r="I10" s="301" t="s">
        <v>348</v>
      </c>
      <c r="J10" s="301" t="s">
        <v>349</v>
      </c>
      <c r="K10" s="273" t="s">
        <v>347</v>
      </c>
      <c r="L10" s="273" t="s">
        <v>326</v>
      </c>
      <c r="M10" s="301" t="s">
        <v>348</v>
      </c>
      <c r="N10" s="301" t="s">
        <v>349</v>
      </c>
    </row>
    <row r="11" spans="1:14" s="22" customFormat="1" ht="14.25" x14ac:dyDescent="0.2">
      <c r="A11" s="298"/>
      <c r="B11" s="299"/>
      <c r="C11" s="303"/>
      <c r="D11" s="303"/>
      <c r="E11" s="303"/>
      <c r="F11" s="303"/>
      <c r="G11" s="304"/>
      <c r="H11" s="304"/>
      <c r="I11" s="304"/>
      <c r="J11" s="304"/>
      <c r="K11" s="304"/>
      <c r="L11" s="304"/>
      <c r="M11" s="304"/>
      <c r="N11" s="304"/>
    </row>
    <row r="12" spans="1:14" s="305" customFormat="1" ht="12.75" x14ac:dyDescent="0.2">
      <c r="A12" s="305" t="s">
        <v>102</v>
      </c>
      <c r="C12" s="306">
        <v>5499619796</v>
      </c>
      <c r="D12" s="307">
        <v>100</v>
      </c>
      <c r="E12" s="307">
        <v>-3.493862607365239</v>
      </c>
      <c r="F12" s="307">
        <v>-12.740202093865726</v>
      </c>
      <c r="G12" s="306">
        <v>6485442777</v>
      </c>
      <c r="H12" s="307">
        <v>100</v>
      </c>
      <c r="I12" s="307">
        <v>-1.3458716491121403</v>
      </c>
      <c r="J12" s="307">
        <v>13.805145611057213</v>
      </c>
      <c r="K12" s="306">
        <v>6465987531</v>
      </c>
      <c r="L12" s="307">
        <v>100</v>
      </c>
      <c r="M12" s="307">
        <v>-0.29998331137846002</v>
      </c>
      <c r="N12" s="307">
        <v>17.57153713976485</v>
      </c>
    </row>
    <row r="13" spans="1:14" s="62" customFormat="1" ht="12.75" x14ac:dyDescent="0.2">
      <c r="C13" s="308"/>
      <c r="D13" s="309"/>
      <c r="E13" s="309"/>
      <c r="F13" s="309"/>
      <c r="G13" s="308"/>
      <c r="H13" s="309"/>
      <c r="I13" s="309"/>
      <c r="J13" s="309"/>
      <c r="K13" s="308"/>
      <c r="L13" s="309"/>
      <c r="M13" s="309"/>
      <c r="N13" s="309"/>
    </row>
    <row r="14" spans="1:14" s="305" customFormat="1" ht="44.45" customHeight="1" x14ac:dyDescent="0.2">
      <c r="A14" s="474" t="s">
        <v>350</v>
      </c>
      <c r="B14" s="474"/>
      <c r="C14" s="306">
        <v>9951003</v>
      </c>
      <c r="D14" s="307">
        <v>0.18093983528166063</v>
      </c>
      <c r="E14" s="307">
        <v>340.49737100482594</v>
      </c>
      <c r="F14" s="307">
        <v>3493.8859534756057</v>
      </c>
      <c r="G14" s="306">
        <v>1359675</v>
      </c>
      <c r="H14" s="307">
        <v>2.0965029632548093E-2</v>
      </c>
      <c r="I14" s="307">
        <v>135.16709502675664</v>
      </c>
      <c r="J14" s="307">
        <v>-39.811769434600045</v>
      </c>
      <c r="K14" s="306">
        <v>1825799</v>
      </c>
      <c r="L14" s="307">
        <v>2.8236970628949393E-2</v>
      </c>
      <c r="M14" s="307">
        <v>34.282015922922746</v>
      </c>
      <c r="N14" s="307">
        <v>-81.652110847519594</v>
      </c>
    </row>
    <row r="15" spans="1:14" s="62" customFormat="1" ht="12.75" x14ac:dyDescent="0.2">
      <c r="A15" s="310"/>
      <c r="B15" s="310"/>
      <c r="C15" s="308"/>
      <c r="D15" s="309"/>
      <c r="E15" s="309"/>
      <c r="F15" s="309"/>
      <c r="G15" s="308"/>
      <c r="H15" s="309"/>
      <c r="I15" s="309"/>
      <c r="J15" s="309"/>
      <c r="K15" s="308"/>
      <c r="L15" s="309"/>
      <c r="M15" s="309"/>
      <c r="N15" s="309"/>
    </row>
    <row r="16" spans="1:14" s="62" customFormat="1" ht="12.75" x14ac:dyDescent="0.2">
      <c r="B16" s="311" t="s">
        <v>351</v>
      </c>
      <c r="C16" s="312">
        <v>400</v>
      </c>
      <c r="D16" s="313">
        <v>4.0196953010666362E-3</v>
      </c>
      <c r="E16" s="313">
        <v>2.564102564102555</v>
      </c>
      <c r="F16" s="312" t="s">
        <v>160</v>
      </c>
      <c r="G16" s="312" t="s">
        <v>159</v>
      </c>
      <c r="H16" s="312" t="s">
        <v>160</v>
      </c>
      <c r="I16" s="312" t="s">
        <v>160</v>
      </c>
      <c r="J16" s="313">
        <v>-100</v>
      </c>
      <c r="K16" s="312" t="s">
        <v>159</v>
      </c>
      <c r="L16" s="312" t="s">
        <v>160</v>
      </c>
      <c r="M16" s="312" t="s">
        <v>160</v>
      </c>
      <c r="N16" s="313">
        <v>-100</v>
      </c>
    </row>
    <row r="17" spans="1:14" s="62" customFormat="1" ht="12.75" x14ac:dyDescent="0.2">
      <c r="B17" s="311" t="s">
        <v>352</v>
      </c>
      <c r="C17" s="312" t="s">
        <v>159</v>
      </c>
      <c r="D17" s="312" t="s">
        <v>160</v>
      </c>
      <c r="E17" s="313">
        <v>-100</v>
      </c>
      <c r="F17" s="312" t="s">
        <v>160</v>
      </c>
      <c r="G17" s="312">
        <v>49725</v>
      </c>
      <c r="H17" s="313">
        <v>3.6571239450604005</v>
      </c>
      <c r="I17" s="313">
        <v>3790.8450704225352</v>
      </c>
      <c r="J17" s="313">
        <v>10195.031055900621</v>
      </c>
      <c r="K17" s="312">
        <v>165739</v>
      </c>
      <c r="L17" s="313">
        <v>9.0776147867317256</v>
      </c>
      <c r="M17" s="313">
        <v>233.31121166415284</v>
      </c>
      <c r="N17" s="312" t="s">
        <v>160</v>
      </c>
    </row>
    <row r="18" spans="1:14" s="62" customFormat="1" ht="12.75" x14ac:dyDescent="0.2">
      <c r="B18" s="311" t="s">
        <v>353</v>
      </c>
      <c r="C18" s="312" t="s">
        <v>159</v>
      </c>
      <c r="D18" s="312" t="s">
        <v>160</v>
      </c>
      <c r="E18" s="313">
        <v>-100</v>
      </c>
      <c r="F18" s="312" t="s">
        <v>160</v>
      </c>
      <c r="G18" s="312" t="s">
        <v>159</v>
      </c>
      <c r="H18" s="312" t="s">
        <v>160</v>
      </c>
      <c r="I18" s="312" t="s">
        <v>160</v>
      </c>
      <c r="J18" s="313">
        <v>-100</v>
      </c>
      <c r="K18" s="312" t="s">
        <v>159</v>
      </c>
      <c r="L18" s="312" t="s">
        <v>160</v>
      </c>
      <c r="M18" s="312" t="s">
        <v>160</v>
      </c>
      <c r="N18" s="312" t="s">
        <v>160</v>
      </c>
    </row>
    <row r="19" spans="1:14" s="62" customFormat="1" ht="12.75" x14ac:dyDescent="0.2">
      <c r="B19" s="311" t="s">
        <v>354</v>
      </c>
      <c r="C19" s="312" t="s">
        <v>159</v>
      </c>
      <c r="D19" s="312" t="s">
        <v>160</v>
      </c>
      <c r="E19" s="312" t="s">
        <v>160</v>
      </c>
      <c r="F19" s="312" t="s">
        <v>160</v>
      </c>
      <c r="G19" s="312" t="s">
        <v>159</v>
      </c>
      <c r="H19" s="312" t="s">
        <v>160</v>
      </c>
      <c r="I19" s="312" t="s">
        <v>160</v>
      </c>
      <c r="J19" s="312" t="s">
        <v>160</v>
      </c>
      <c r="K19" s="312">
        <v>337</v>
      </c>
      <c r="L19" s="313">
        <v>1.8457672503928418E-2</v>
      </c>
      <c r="M19" s="312" t="s">
        <v>160</v>
      </c>
      <c r="N19" s="312" t="s">
        <v>160</v>
      </c>
    </row>
    <row r="20" spans="1:14" s="62" customFormat="1" ht="12.75" x14ac:dyDescent="0.2">
      <c r="B20" s="311" t="s">
        <v>355</v>
      </c>
      <c r="C20" s="312" t="s">
        <v>159</v>
      </c>
      <c r="D20" s="312" t="s">
        <v>160</v>
      </c>
      <c r="E20" s="313">
        <v>-100</v>
      </c>
      <c r="F20" s="312" t="s">
        <v>160</v>
      </c>
      <c r="G20" s="312" t="s">
        <v>159</v>
      </c>
      <c r="H20" s="312" t="s">
        <v>160</v>
      </c>
      <c r="I20" s="312" t="s">
        <v>160</v>
      </c>
      <c r="J20" s="313">
        <v>-100</v>
      </c>
      <c r="K20" s="312" t="s">
        <v>159</v>
      </c>
      <c r="L20" s="312" t="s">
        <v>160</v>
      </c>
      <c r="M20" s="312" t="s">
        <v>160</v>
      </c>
      <c r="N20" s="312" t="s">
        <v>160</v>
      </c>
    </row>
    <row r="21" spans="1:14" s="62" customFormat="1" ht="12.75" x14ac:dyDescent="0.2">
      <c r="B21" s="311" t="s">
        <v>356</v>
      </c>
      <c r="C21" s="308">
        <v>4624795</v>
      </c>
      <c r="D21" s="313">
        <v>46.475666824741182</v>
      </c>
      <c r="E21" s="309">
        <v>132.91534297737928</v>
      </c>
      <c r="F21" s="309">
        <v>1570.2824617984954</v>
      </c>
      <c r="G21" s="308">
        <v>3441</v>
      </c>
      <c r="H21" s="313">
        <v>0.25307518340779966</v>
      </c>
      <c r="I21" s="309">
        <v>-96.243900841601999</v>
      </c>
      <c r="J21" s="309">
        <v>-99.82670330356585</v>
      </c>
      <c r="K21" s="308">
        <v>519500</v>
      </c>
      <c r="L21" s="313">
        <v>28.453296337658195</v>
      </c>
      <c r="M21" s="309">
        <v>14997.355419936064</v>
      </c>
      <c r="N21" s="309">
        <v>-88.767069675520744</v>
      </c>
    </row>
    <row r="22" spans="1:14" s="62" customFormat="1" ht="12.75" x14ac:dyDescent="0.2">
      <c r="B22" s="311" t="s">
        <v>357</v>
      </c>
      <c r="C22" s="308">
        <v>5325808</v>
      </c>
      <c r="D22" s="313">
        <v>53.52031347995775</v>
      </c>
      <c r="E22" s="309">
        <v>1857.5642406354411</v>
      </c>
      <c r="F22" s="312" t="s">
        <v>160</v>
      </c>
      <c r="G22" s="308">
        <v>1306509</v>
      </c>
      <c r="H22" s="313">
        <v>96.089800871531807</v>
      </c>
      <c r="I22" s="309">
        <v>169.22509453207911</v>
      </c>
      <c r="J22" s="313">
        <v>380.22296306370214</v>
      </c>
      <c r="K22" s="308">
        <v>1140223</v>
      </c>
      <c r="L22" s="313">
        <v>62.450631203106141</v>
      </c>
      <c r="M22" s="309">
        <v>-12.727505130083294</v>
      </c>
      <c r="N22" s="309">
        <v>-78.590610100852302</v>
      </c>
    </row>
    <row r="23" spans="1:14" s="22" customFormat="1" ht="14.25" x14ac:dyDescent="0.2">
      <c r="A23" s="314"/>
      <c r="B23" s="315"/>
      <c r="C23" s="314"/>
      <c r="D23" s="314"/>
      <c r="E23" s="314"/>
      <c r="F23" s="314"/>
      <c r="G23" s="314"/>
      <c r="H23" s="314"/>
      <c r="I23" s="314"/>
      <c r="J23" s="314"/>
      <c r="K23" s="314"/>
      <c r="L23" s="316"/>
      <c r="M23" s="316"/>
      <c r="N23" s="316"/>
    </row>
    <row r="24" spans="1:14" s="22" customFormat="1" ht="14.25" x14ac:dyDescent="0.2">
      <c r="A24" s="298"/>
      <c r="B24" s="299"/>
      <c r="C24" s="298"/>
      <c r="D24" s="298"/>
      <c r="E24" s="298"/>
      <c r="F24" s="298"/>
      <c r="G24" s="298"/>
      <c r="H24" s="298"/>
      <c r="I24" s="298"/>
      <c r="J24" s="298"/>
      <c r="K24" s="298"/>
      <c r="L24" s="298"/>
      <c r="M24" s="298"/>
      <c r="N24" s="298"/>
    </row>
    <row r="25" spans="1:14" s="22" customFormat="1" ht="14.25" x14ac:dyDescent="0.2">
      <c r="A25" s="15" t="s">
        <v>158</v>
      </c>
      <c r="B25" s="6"/>
      <c r="C25" s="6"/>
      <c r="D25" s="6"/>
      <c r="E25" s="6"/>
      <c r="F25" s="287"/>
      <c r="G25" s="6"/>
      <c r="H25" s="292"/>
      <c r="I25" s="293"/>
      <c r="J25" s="317"/>
      <c r="K25" s="6"/>
      <c r="L25" s="2"/>
      <c r="M25" s="2"/>
      <c r="N25" s="2"/>
    </row>
    <row r="26" spans="1:14" s="22" customFormat="1" ht="14.25" x14ac:dyDescent="0.2">
      <c r="A26" s="4" t="s">
        <v>159</v>
      </c>
      <c r="B26" s="6" t="s">
        <v>161</v>
      </c>
      <c r="C26" s="6"/>
      <c r="D26" s="287"/>
      <c r="E26" s="6"/>
      <c r="F26" s="292"/>
      <c r="G26" s="293"/>
      <c r="H26" s="294"/>
      <c r="I26" s="6"/>
      <c r="J26" s="6"/>
      <c r="K26" s="6"/>
      <c r="L26" s="2"/>
      <c r="M26" s="2"/>
      <c r="N26" s="2"/>
    </row>
    <row r="27" spans="1:14" s="22" customFormat="1" ht="14.25" x14ac:dyDescent="0.2">
      <c r="A27" s="4" t="s">
        <v>160</v>
      </c>
      <c r="B27" s="15" t="s">
        <v>342</v>
      </c>
      <c r="C27" s="143"/>
      <c r="D27" s="129"/>
      <c r="E27" s="143"/>
      <c r="F27" s="129"/>
      <c r="G27" s="242"/>
      <c r="H27" s="129"/>
      <c r="I27" s="129"/>
      <c r="J27" s="129"/>
      <c r="K27" s="129"/>
      <c r="L27" s="2"/>
      <c r="M27" s="2"/>
      <c r="N27" s="2"/>
    </row>
    <row r="28" spans="1:14" s="22" customFormat="1" ht="14.25" x14ac:dyDescent="0.2">
      <c r="A28" s="141" t="s">
        <v>343</v>
      </c>
      <c r="B28" s="15" t="s">
        <v>344</v>
      </c>
      <c r="C28" s="143"/>
      <c r="D28" s="129"/>
      <c r="E28" s="143"/>
      <c r="F28" s="129"/>
      <c r="G28" s="242"/>
      <c r="H28" s="129"/>
      <c r="I28" s="129"/>
      <c r="J28" s="129"/>
      <c r="K28" s="129"/>
      <c r="L28" s="2"/>
      <c r="M28" s="2"/>
      <c r="N28" s="2"/>
    </row>
    <row r="29" spans="1:14" s="6" customFormat="1" ht="12" x14ac:dyDescent="0.2">
      <c r="A29" s="141" t="s">
        <v>335</v>
      </c>
      <c r="B29" s="6" t="s">
        <v>358</v>
      </c>
      <c r="C29" s="143"/>
      <c r="D29" s="129"/>
      <c r="E29" s="143"/>
      <c r="F29" s="287"/>
      <c r="H29" s="288"/>
      <c r="I29" s="289"/>
      <c r="J29" s="291"/>
    </row>
    <row r="30" spans="1:14" s="22" customFormat="1" ht="14.25" x14ac:dyDescent="0.2">
      <c r="A30" s="4" t="s">
        <v>98</v>
      </c>
      <c r="B30" s="6" t="s">
        <v>99</v>
      </c>
      <c r="C30" s="6"/>
      <c r="D30" s="287"/>
      <c r="E30" s="6"/>
      <c r="F30" s="292"/>
      <c r="G30" s="318"/>
      <c r="H30" s="130"/>
      <c r="I30" s="6"/>
      <c r="J30" s="6"/>
      <c r="K30" s="6"/>
      <c r="L30" s="2"/>
      <c r="M30" s="2"/>
      <c r="N30" s="2"/>
    </row>
    <row r="31" spans="1:14" s="22" customFormat="1" ht="14.25" x14ac:dyDescent="0.2">
      <c r="A31" s="4" t="s">
        <v>100</v>
      </c>
      <c r="B31" s="6" t="s">
        <v>101</v>
      </c>
      <c r="C31" s="6"/>
      <c r="D31" s="287"/>
      <c r="E31" s="6"/>
      <c r="F31" s="292"/>
      <c r="G31" s="318"/>
      <c r="H31" s="130"/>
      <c r="I31" s="6"/>
      <c r="J31" s="6"/>
      <c r="K31" s="6"/>
      <c r="L31" s="2"/>
      <c r="M31" s="2"/>
      <c r="N31" s="2"/>
    </row>
    <row r="32" spans="1:14" s="22" customFormat="1" ht="14.25" x14ac:dyDescent="0.2">
      <c r="A32" s="6" t="s">
        <v>320</v>
      </c>
      <c r="B32" s="319"/>
      <c r="C32" s="320"/>
      <c r="D32" s="2"/>
      <c r="E32" s="2"/>
      <c r="F32" s="321"/>
      <c r="G32" s="2"/>
      <c r="H32" s="322"/>
      <c r="I32" s="323"/>
      <c r="J32" s="324"/>
      <c r="K32" s="2"/>
      <c r="L32" s="2"/>
      <c r="M32" s="2"/>
      <c r="N32" s="2"/>
    </row>
  </sheetData>
  <mergeCells count="11">
    <mergeCell ref="A7:N7"/>
    <mergeCell ref="B1:N1"/>
    <mergeCell ref="B2:N2"/>
    <mergeCell ref="B3:N3"/>
    <mergeCell ref="B4:N4"/>
    <mergeCell ref="A6:N6"/>
    <mergeCell ref="A9:B10"/>
    <mergeCell ref="C9:F9"/>
    <mergeCell ref="G9:J9"/>
    <mergeCell ref="K9:N9"/>
    <mergeCell ref="A14:B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B7249-4836-4C9D-8DDC-8061845FCB0F}">
  <sheetPr>
    <pageSetUpPr fitToPage="1"/>
  </sheetPr>
  <dimension ref="A1:H98"/>
  <sheetViews>
    <sheetView topLeftCell="A68" zoomScale="115" zoomScaleNormal="115" workbookViewId="0">
      <selection activeCell="G88" sqref="G88"/>
    </sheetView>
  </sheetViews>
  <sheetFormatPr defaultColWidth="9.140625" defaultRowHeight="12.75" x14ac:dyDescent="0.2"/>
  <cols>
    <col min="1" max="4" width="3.7109375" style="17" customWidth="1"/>
    <col min="5" max="5" width="32" style="17" bestFit="1" customWidth="1"/>
    <col min="6" max="6" width="15.42578125" style="109" customWidth="1"/>
    <col min="7" max="7" width="14" style="109" customWidth="1"/>
    <col min="8" max="8" width="12.7109375" style="63" customWidth="1"/>
    <col min="9" max="16384" width="9.140625" style="17"/>
  </cols>
  <sheetData>
    <row r="1" spans="1:8" s="2" customFormat="1" x14ac:dyDescent="0.2">
      <c r="A1" s="456" t="s">
        <v>0</v>
      </c>
      <c r="B1" s="456"/>
      <c r="C1" s="456"/>
      <c r="D1" s="456"/>
      <c r="E1" s="456"/>
      <c r="F1" s="456"/>
      <c r="G1" s="456"/>
      <c r="H1" s="456"/>
    </row>
    <row r="2" spans="1:8" s="2" customFormat="1" x14ac:dyDescent="0.2">
      <c r="A2" s="456" t="s">
        <v>1</v>
      </c>
      <c r="B2" s="456"/>
      <c r="C2" s="456"/>
      <c r="D2" s="456"/>
      <c r="E2" s="456"/>
      <c r="F2" s="456"/>
      <c r="G2" s="456"/>
      <c r="H2" s="456"/>
    </row>
    <row r="3" spans="1:8" s="2" customFormat="1" x14ac:dyDescent="0.2">
      <c r="A3" s="456" t="s">
        <v>302</v>
      </c>
      <c r="B3" s="456"/>
      <c r="C3" s="456"/>
      <c r="D3" s="456"/>
      <c r="E3" s="456"/>
      <c r="F3" s="456"/>
      <c r="G3" s="456"/>
      <c r="H3" s="456"/>
    </row>
    <row r="4" spans="1:8" s="2" customFormat="1" x14ac:dyDescent="0.2">
      <c r="A4" s="456" t="s">
        <v>2</v>
      </c>
      <c r="B4" s="456"/>
      <c r="C4" s="456"/>
      <c r="D4" s="456"/>
      <c r="E4" s="456"/>
      <c r="F4" s="456"/>
      <c r="G4" s="456"/>
      <c r="H4" s="456"/>
    </row>
    <row r="5" spans="1:8" s="19" customFormat="1" x14ac:dyDescent="0.2">
      <c r="A5" s="7"/>
      <c r="B5" s="7"/>
      <c r="C5" s="7"/>
      <c r="D5" s="7"/>
      <c r="E5" s="7"/>
      <c r="F5" s="8"/>
      <c r="G5" s="8"/>
      <c r="H5" s="270"/>
    </row>
    <row r="6" spans="1:8" s="2" customFormat="1" x14ac:dyDescent="0.2">
      <c r="A6" s="469" t="s">
        <v>363</v>
      </c>
      <c r="B6" s="469"/>
      <c r="C6" s="469"/>
      <c r="D6" s="469"/>
      <c r="E6" s="469"/>
      <c r="F6" s="469"/>
      <c r="G6" s="469"/>
      <c r="H6" s="469"/>
    </row>
    <row r="7" spans="1:8" s="2" customFormat="1" ht="14.25" x14ac:dyDescent="0.2">
      <c r="A7" s="463" t="s">
        <v>338</v>
      </c>
      <c r="B7" s="463"/>
      <c r="C7" s="463"/>
      <c r="D7" s="463"/>
      <c r="E7" s="463"/>
      <c r="F7" s="463"/>
      <c r="G7" s="463"/>
      <c r="H7" s="463"/>
    </row>
    <row r="8" spans="1:8" s="2" customFormat="1" x14ac:dyDescent="0.2">
      <c r="A8" s="463" t="s">
        <v>324</v>
      </c>
      <c r="B8" s="463"/>
      <c r="C8" s="463"/>
      <c r="D8" s="463"/>
      <c r="E8" s="463"/>
      <c r="F8" s="463"/>
      <c r="G8" s="463"/>
      <c r="H8" s="463"/>
    </row>
    <row r="9" spans="1:8" x14ac:dyDescent="0.2">
      <c r="B9" s="10"/>
      <c r="C9" s="10"/>
      <c r="D9" s="10"/>
      <c r="E9" s="10"/>
      <c r="F9" s="91"/>
      <c r="G9" s="91"/>
      <c r="H9" s="89"/>
    </row>
    <row r="10" spans="1:8" ht="13.15" customHeight="1" x14ac:dyDescent="0.2">
      <c r="A10" s="476" t="s">
        <v>104</v>
      </c>
      <c r="B10" s="476"/>
      <c r="C10" s="476"/>
      <c r="D10" s="476"/>
      <c r="E10" s="477"/>
      <c r="F10" s="94">
        <v>2020</v>
      </c>
      <c r="G10" s="94">
        <v>2021</v>
      </c>
      <c r="H10" s="459" t="s">
        <v>339</v>
      </c>
    </row>
    <row r="11" spans="1:8" ht="14.25" x14ac:dyDescent="0.2">
      <c r="A11" s="478"/>
      <c r="B11" s="478"/>
      <c r="C11" s="478"/>
      <c r="D11" s="478"/>
      <c r="E11" s="479"/>
      <c r="F11" s="149" t="s">
        <v>340</v>
      </c>
      <c r="G11" s="149" t="s">
        <v>309</v>
      </c>
      <c r="H11" s="460"/>
    </row>
    <row r="12" spans="1:8" ht="13.5" customHeight="1" x14ac:dyDescent="0.2">
      <c r="A12" s="480"/>
      <c r="B12" s="480"/>
      <c r="C12" s="480"/>
      <c r="D12" s="480"/>
      <c r="E12" s="481"/>
      <c r="F12" s="325" t="s">
        <v>9</v>
      </c>
      <c r="G12" s="325" t="s">
        <v>10</v>
      </c>
      <c r="H12" s="326" t="s">
        <v>11</v>
      </c>
    </row>
    <row r="13" spans="1:8" x14ac:dyDescent="0.2">
      <c r="A13" s="35"/>
      <c r="B13" s="35"/>
      <c r="C13" s="35"/>
      <c r="D13" s="35"/>
      <c r="E13" s="35"/>
      <c r="F13" s="192"/>
      <c r="G13" s="192"/>
      <c r="H13" s="193"/>
    </row>
    <row r="14" spans="1:8" s="150" customFormat="1" x14ac:dyDescent="0.2">
      <c r="F14" s="105">
        <v>0</v>
      </c>
      <c r="G14" s="105">
        <v>0</v>
      </c>
      <c r="H14" s="151"/>
    </row>
    <row r="15" spans="1:8" x14ac:dyDescent="0.2">
      <c r="C15" s="152" t="s">
        <v>102</v>
      </c>
      <c r="D15" s="16"/>
      <c r="E15" s="16"/>
      <c r="F15" s="275">
        <v>40904615463</v>
      </c>
      <c r="G15" s="275">
        <v>48926794334</v>
      </c>
      <c r="H15" s="282">
        <v>19.611916113125204</v>
      </c>
    </row>
    <row r="16" spans="1:8" x14ac:dyDescent="0.2">
      <c r="C16" s="152"/>
      <c r="D16" s="16"/>
      <c r="E16" s="16"/>
      <c r="F16" s="276"/>
      <c r="G16" s="276"/>
      <c r="H16" s="282"/>
    </row>
    <row r="17" spans="1:8" x14ac:dyDescent="0.2">
      <c r="A17" s="107" t="s">
        <v>105</v>
      </c>
      <c r="C17" s="152"/>
      <c r="D17" s="16"/>
      <c r="E17" s="16"/>
      <c r="F17" s="275">
        <v>3253290056</v>
      </c>
      <c r="G17" s="275">
        <v>3257199418</v>
      </c>
      <c r="H17" s="282">
        <v>0.12016641408256756</v>
      </c>
    </row>
    <row r="18" spans="1:8" x14ac:dyDescent="0.2">
      <c r="A18" s="107"/>
      <c r="B18" s="107" t="s">
        <v>106</v>
      </c>
      <c r="F18" s="275">
        <v>2671993611</v>
      </c>
      <c r="G18" s="275">
        <v>2627885752</v>
      </c>
      <c r="H18" s="282">
        <v>-1.6507471731376122</v>
      </c>
    </row>
    <row r="19" spans="1:8" x14ac:dyDescent="0.2">
      <c r="C19" s="101" t="s">
        <v>107</v>
      </c>
      <c r="F19" s="275">
        <v>789121575</v>
      </c>
      <c r="G19" s="275">
        <v>1131396236</v>
      </c>
      <c r="H19" s="282">
        <v>43.374135474625696</v>
      </c>
    </row>
    <row r="20" spans="1:8" x14ac:dyDescent="0.2">
      <c r="D20" s="17" t="s">
        <v>108</v>
      </c>
      <c r="F20" s="277" t="s">
        <v>159</v>
      </c>
      <c r="G20" s="277" t="s">
        <v>159</v>
      </c>
      <c r="H20" s="286" t="s">
        <v>160</v>
      </c>
    </row>
    <row r="21" spans="1:8" x14ac:dyDescent="0.2">
      <c r="D21" s="17" t="s">
        <v>109</v>
      </c>
      <c r="F21" s="277">
        <v>580799506</v>
      </c>
      <c r="G21" s="277">
        <v>838376526</v>
      </c>
      <c r="H21" s="281">
        <v>44.348698189147569</v>
      </c>
    </row>
    <row r="22" spans="1:8" x14ac:dyDescent="0.2">
      <c r="D22" s="106" t="s">
        <v>110</v>
      </c>
      <c r="E22" s="106"/>
      <c r="F22" s="277">
        <v>166385391</v>
      </c>
      <c r="G22" s="277">
        <v>232991414</v>
      </c>
      <c r="H22" s="281">
        <v>40.031172568509945</v>
      </c>
    </row>
    <row r="23" spans="1:8" x14ac:dyDescent="0.2">
      <c r="D23" s="55" t="s">
        <v>111</v>
      </c>
      <c r="E23" s="55"/>
      <c r="F23" s="277">
        <v>27133137</v>
      </c>
      <c r="G23" s="277">
        <v>41225643</v>
      </c>
      <c r="H23" s="281">
        <v>51.938358620309913</v>
      </c>
    </row>
    <row r="24" spans="1:8" x14ac:dyDescent="0.2">
      <c r="D24" s="55" t="s">
        <v>87</v>
      </c>
      <c r="E24" s="55"/>
      <c r="F24" s="277">
        <v>14803541</v>
      </c>
      <c r="G24" s="277">
        <v>18802653</v>
      </c>
      <c r="H24" s="281">
        <v>27.014563610152464</v>
      </c>
    </row>
    <row r="25" spans="1:8" x14ac:dyDescent="0.2">
      <c r="C25" s="73" t="s">
        <v>112</v>
      </c>
      <c r="F25" s="275">
        <v>62959286</v>
      </c>
      <c r="G25" s="275">
        <v>73151643</v>
      </c>
      <c r="H25" s="282">
        <v>16.188806524902468</v>
      </c>
    </row>
    <row r="26" spans="1:8" x14ac:dyDescent="0.2">
      <c r="D26" s="17" t="s">
        <v>113</v>
      </c>
      <c r="F26" s="277">
        <v>57682770</v>
      </c>
      <c r="G26" s="277">
        <v>64908459</v>
      </c>
      <c r="H26" s="281">
        <v>12.526598497263564</v>
      </c>
    </row>
    <row r="27" spans="1:8" x14ac:dyDescent="0.2">
      <c r="D27" s="17" t="s">
        <v>114</v>
      </c>
      <c r="F27" s="277" t="s">
        <v>159</v>
      </c>
      <c r="G27" s="277" t="s">
        <v>159</v>
      </c>
      <c r="H27" s="286" t="s">
        <v>160</v>
      </c>
    </row>
    <row r="28" spans="1:8" x14ac:dyDescent="0.2">
      <c r="C28" s="107"/>
      <c r="D28" s="17" t="s">
        <v>87</v>
      </c>
      <c r="F28" s="277">
        <v>5276516</v>
      </c>
      <c r="G28" s="277">
        <v>8243184</v>
      </c>
      <c r="H28" s="281">
        <v>56.223993256156149</v>
      </c>
    </row>
    <row r="29" spans="1:8" x14ac:dyDescent="0.2">
      <c r="C29" s="73" t="s">
        <v>115</v>
      </c>
      <c r="F29" s="275">
        <v>1819912750</v>
      </c>
      <c r="G29" s="275">
        <v>1423337873</v>
      </c>
      <c r="H29" s="282">
        <v>-21.790873051469084</v>
      </c>
    </row>
    <row r="30" spans="1:8" x14ac:dyDescent="0.2">
      <c r="D30" s="55" t="s">
        <v>116</v>
      </c>
      <c r="E30" s="55"/>
      <c r="F30" s="277">
        <v>168612923</v>
      </c>
      <c r="G30" s="277">
        <v>191719989</v>
      </c>
      <c r="H30" s="281">
        <v>13.704208188123278</v>
      </c>
    </row>
    <row r="31" spans="1:8" x14ac:dyDescent="0.2">
      <c r="D31" s="17" t="s">
        <v>117</v>
      </c>
      <c r="F31" s="277">
        <v>217830</v>
      </c>
      <c r="G31" s="277">
        <v>477261</v>
      </c>
      <c r="H31" s="281">
        <v>119.09792039663958</v>
      </c>
    </row>
    <row r="32" spans="1:8" x14ac:dyDescent="0.2">
      <c r="D32" s="17" t="s">
        <v>118</v>
      </c>
      <c r="F32" s="277">
        <v>77418496</v>
      </c>
      <c r="G32" s="277">
        <v>110405410</v>
      </c>
      <c r="H32" s="281">
        <v>42.608569921068984</v>
      </c>
    </row>
    <row r="33" spans="1:8" x14ac:dyDescent="0.2">
      <c r="D33" s="17" t="s">
        <v>119</v>
      </c>
      <c r="F33" s="277">
        <v>1163628331</v>
      </c>
      <c r="G33" s="277">
        <v>725337320</v>
      </c>
      <c r="H33" s="281">
        <v>-37.665893767242764</v>
      </c>
    </row>
    <row r="34" spans="1:8" x14ac:dyDescent="0.2">
      <c r="D34" s="55" t="s">
        <v>85</v>
      </c>
      <c r="E34" s="55"/>
      <c r="F34" s="277">
        <v>10364039</v>
      </c>
      <c r="G34" s="277">
        <v>8404265</v>
      </c>
      <c r="H34" s="281">
        <v>-18.909365354568809</v>
      </c>
    </row>
    <row r="35" spans="1:8" x14ac:dyDescent="0.2">
      <c r="D35" s="17" t="s">
        <v>87</v>
      </c>
      <c r="F35" s="277">
        <v>399671131</v>
      </c>
      <c r="G35" s="277">
        <v>386993628</v>
      </c>
      <c r="H35" s="281">
        <v>-3.1719836677420621</v>
      </c>
    </row>
    <row r="36" spans="1:8" x14ac:dyDescent="0.2">
      <c r="A36" s="73"/>
      <c r="B36" s="73" t="s">
        <v>120</v>
      </c>
      <c r="F36" s="275">
        <v>581296445</v>
      </c>
      <c r="G36" s="275">
        <v>629313666</v>
      </c>
      <c r="H36" s="282">
        <v>8.2603672210656676</v>
      </c>
    </row>
    <row r="37" spans="1:8" ht="27" customHeight="1" x14ac:dyDescent="0.2">
      <c r="D37" s="461" t="s">
        <v>121</v>
      </c>
      <c r="E37" s="462"/>
      <c r="F37" s="277">
        <v>253769506</v>
      </c>
      <c r="G37" s="277">
        <v>229421949</v>
      </c>
      <c r="H37" s="281">
        <v>-9.5943588273368015</v>
      </c>
    </row>
    <row r="38" spans="1:8" x14ac:dyDescent="0.2">
      <c r="D38" s="17" t="s">
        <v>122</v>
      </c>
      <c r="F38" s="277">
        <v>112374</v>
      </c>
      <c r="G38" s="277">
        <v>190799</v>
      </c>
      <c r="H38" s="281">
        <v>69.789275099222237</v>
      </c>
    </row>
    <row r="39" spans="1:8" x14ac:dyDescent="0.2">
      <c r="D39" s="17" t="s">
        <v>84</v>
      </c>
      <c r="F39" s="277">
        <v>18157077</v>
      </c>
      <c r="G39" s="277">
        <v>21402395</v>
      </c>
      <c r="H39" s="281">
        <v>17.873570729473688</v>
      </c>
    </row>
    <row r="40" spans="1:8" x14ac:dyDescent="0.2">
      <c r="D40" s="17" t="s">
        <v>123</v>
      </c>
      <c r="F40" s="277">
        <v>83091452</v>
      </c>
      <c r="G40" s="277">
        <v>101898826</v>
      </c>
      <c r="H40" s="281">
        <v>22.634547293745698</v>
      </c>
    </row>
    <row r="41" spans="1:8" x14ac:dyDescent="0.2">
      <c r="D41" s="17" t="s">
        <v>70</v>
      </c>
      <c r="F41" s="277">
        <v>51330791</v>
      </c>
      <c r="G41" s="277">
        <v>101416792</v>
      </c>
      <c r="H41" s="281">
        <v>97.574964313329986</v>
      </c>
    </row>
    <row r="42" spans="1:8" x14ac:dyDescent="0.2">
      <c r="D42" s="17" t="s">
        <v>124</v>
      </c>
      <c r="F42" s="277" t="s">
        <v>159</v>
      </c>
      <c r="G42" s="277" t="s">
        <v>159</v>
      </c>
      <c r="H42" s="286" t="s">
        <v>160</v>
      </c>
    </row>
    <row r="43" spans="1:8" x14ac:dyDescent="0.2">
      <c r="D43" s="55" t="s">
        <v>125</v>
      </c>
      <c r="E43" s="55"/>
      <c r="F43" s="277">
        <v>5229230</v>
      </c>
      <c r="G43" s="277">
        <v>730731</v>
      </c>
      <c r="H43" s="281">
        <v>-86.026030601063638</v>
      </c>
    </row>
    <row r="44" spans="1:8" x14ac:dyDescent="0.2">
      <c r="D44" s="17" t="s">
        <v>126</v>
      </c>
      <c r="F44" s="277">
        <v>73387</v>
      </c>
      <c r="G44" s="277">
        <v>63164</v>
      </c>
      <c r="H44" s="281">
        <v>-13.930260127815552</v>
      </c>
    </row>
    <row r="45" spans="1:8" x14ac:dyDescent="0.2">
      <c r="D45" s="17" t="s">
        <v>87</v>
      </c>
      <c r="F45" s="277">
        <v>169532628</v>
      </c>
      <c r="G45" s="277">
        <v>174189010</v>
      </c>
      <c r="H45" s="281">
        <v>2.7465993153837021</v>
      </c>
    </row>
    <row r="46" spans="1:8" x14ac:dyDescent="0.2">
      <c r="A46" s="73" t="s">
        <v>127</v>
      </c>
      <c r="B46" s="73"/>
      <c r="F46" s="275">
        <v>170156192</v>
      </c>
      <c r="G46" s="275">
        <v>244199540</v>
      </c>
      <c r="H46" s="282">
        <v>43.514930094345331</v>
      </c>
    </row>
    <row r="47" spans="1:8" x14ac:dyDescent="0.2">
      <c r="D47" s="17" t="s">
        <v>128</v>
      </c>
      <c r="F47" s="277" t="s">
        <v>159</v>
      </c>
      <c r="G47" s="277" t="s">
        <v>159</v>
      </c>
      <c r="H47" s="286" t="s">
        <v>160</v>
      </c>
    </row>
    <row r="48" spans="1:8" x14ac:dyDescent="0.2">
      <c r="D48" s="17" t="s">
        <v>64</v>
      </c>
      <c r="F48" s="277">
        <v>103356566</v>
      </c>
      <c r="G48" s="277">
        <v>146566587</v>
      </c>
      <c r="H48" s="281">
        <v>41.806749848867852</v>
      </c>
    </row>
    <row r="49" spans="1:8" x14ac:dyDescent="0.2">
      <c r="D49" s="17" t="s">
        <v>80</v>
      </c>
      <c r="F49" s="277">
        <v>50500734</v>
      </c>
      <c r="G49" s="277">
        <v>62667520</v>
      </c>
      <c r="H49" s="281">
        <v>24.092295371390037</v>
      </c>
    </row>
    <row r="50" spans="1:8" x14ac:dyDescent="0.2">
      <c r="D50" s="17" t="s">
        <v>129</v>
      </c>
      <c r="F50" s="277">
        <v>20401</v>
      </c>
      <c r="G50" s="277" t="s">
        <v>159</v>
      </c>
      <c r="H50" s="281">
        <v>-100</v>
      </c>
    </row>
    <row r="51" spans="1:8" x14ac:dyDescent="0.2">
      <c r="D51" s="17" t="s">
        <v>87</v>
      </c>
      <c r="F51" s="277">
        <v>16278491</v>
      </c>
      <c r="G51" s="277">
        <v>34965433</v>
      </c>
      <c r="H51" s="281">
        <v>114.79529644363228</v>
      </c>
    </row>
    <row r="52" spans="1:8" x14ac:dyDescent="0.2">
      <c r="A52" s="73" t="s">
        <v>130</v>
      </c>
      <c r="B52" s="73"/>
      <c r="F52" s="275">
        <v>3336065832</v>
      </c>
      <c r="G52" s="275">
        <v>3905413636</v>
      </c>
      <c r="H52" s="282">
        <v>17.066443909431818</v>
      </c>
    </row>
    <row r="53" spans="1:8" x14ac:dyDescent="0.2">
      <c r="D53" s="17" t="s">
        <v>67</v>
      </c>
      <c r="F53" s="277">
        <v>142697035</v>
      </c>
      <c r="G53" s="277">
        <v>170364069</v>
      </c>
      <c r="H53" s="281">
        <v>19.38865373061185</v>
      </c>
    </row>
    <row r="54" spans="1:8" x14ac:dyDescent="0.2">
      <c r="D54" s="17" t="s">
        <v>131</v>
      </c>
      <c r="F54" s="277">
        <v>912048551</v>
      </c>
      <c r="G54" s="277">
        <v>1505950572</v>
      </c>
      <c r="H54" s="281">
        <v>65.117369064270349</v>
      </c>
    </row>
    <row r="55" spans="1:8" x14ac:dyDescent="0.2">
      <c r="D55" s="17" t="s">
        <v>132</v>
      </c>
      <c r="F55" s="277">
        <v>899789652</v>
      </c>
      <c r="G55" s="277">
        <v>553315676</v>
      </c>
      <c r="H55" s="281">
        <v>-38.506108092027716</v>
      </c>
    </row>
    <row r="56" spans="1:8" x14ac:dyDescent="0.2">
      <c r="D56" s="17" t="s">
        <v>72</v>
      </c>
      <c r="F56" s="277">
        <v>129744678</v>
      </c>
      <c r="G56" s="277">
        <v>45327084</v>
      </c>
      <c r="H56" s="281">
        <v>-65.064398248381323</v>
      </c>
    </row>
    <row r="57" spans="1:8" x14ac:dyDescent="0.2">
      <c r="D57" s="17" t="s">
        <v>133</v>
      </c>
      <c r="F57" s="277">
        <v>3596250</v>
      </c>
      <c r="G57" s="277">
        <v>1406000</v>
      </c>
      <c r="H57" s="281">
        <v>-60.903719151894343</v>
      </c>
    </row>
    <row r="58" spans="1:8" x14ac:dyDescent="0.2">
      <c r="D58" s="17" t="s">
        <v>134</v>
      </c>
      <c r="F58" s="277" t="s">
        <v>159</v>
      </c>
      <c r="G58" s="277">
        <v>3739</v>
      </c>
      <c r="H58" s="286" t="s">
        <v>160</v>
      </c>
    </row>
    <row r="59" spans="1:8" x14ac:dyDescent="0.2">
      <c r="D59" s="17" t="s">
        <v>87</v>
      </c>
      <c r="F59" s="277">
        <v>1248189666</v>
      </c>
      <c r="G59" s="277">
        <v>1629046496</v>
      </c>
      <c r="H59" s="281">
        <v>30.512736996173786</v>
      </c>
    </row>
    <row r="60" spans="1:8" s="73" customFormat="1" x14ac:dyDescent="0.2">
      <c r="A60" s="101" t="s">
        <v>135</v>
      </c>
      <c r="B60" s="101"/>
      <c r="F60" s="278">
        <v>167750093</v>
      </c>
      <c r="G60" s="278">
        <v>4657563</v>
      </c>
      <c r="H60" s="282">
        <v>-97.223510928247293</v>
      </c>
    </row>
    <row r="61" spans="1:8" x14ac:dyDescent="0.2">
      <c r="A61" s="73" t="s">
        <v>136</v>
      </c>
      <c r="B61" s="73"/>
      <c r="F61" s="275">
        <v>33312026533</v>
      </c>
      <c r="G61" s="275">
        <v>40639357289</v>
      </c>
      <c r="H61" s="282">
        <v>21.996052232791374</v>
      </c>
    </row>
    <row r="62" spans="1:8" x14ac:dyDescent="0.2">
      <c r="D62" s="55" t="s">
        <v>34</v>
      </c>
      <c r="E62" s="55"/>
      <c r="F62" s="279">
        <v>23617648682</v>
      </c>
      <c r="G62" s="279">
        <v>27647152120</v>
      </c>
      <c r="H62" s="281">
        <v>17.061408153941482</v>
      </c>
    </row>
    <row r="63" spans="1:8" x14ac:dyDescent="0.2">
      <c r="D63" s="106"/>
      <c r="E63" s="55" t="s">
        <v>137</v>
      </c>
      <c r="F63" s="277">
        <v>18351301972</v>
      </c>
      <c r="G63" s="277">
        <v>20321362964</v>
      </c>
      <c r="H63" s="281">
        <v>10.73526551416284</v>
      </c>
    </row>
    <row r="64" spans="1:8" x14ac:dyDescent="0.2">
      <c r="D64" s="106"/>
      <c r="E64" s="55" t="s">
        <v>138</v>
      </c>
      <c r="F64" s="277">
        <v>3333945150</v>
      </c>
      <c r="G64" s="277">
        <v>4851318566</v>
      </c>
      <c r="H64" s="281">
        <v>45.512848824162575</v>
      </c>
    </row>
    <row r="65" spans="3:8" x14ac:dyDescent="0.2">
      <c r="D65" s="106"/>
      <c r="E65" s="55" t="s">
        <v>139</v>
      </c>
      <c r="F65" s="277">
        <v>354774379</v>
      </c>
      <c r="G65" s="277">
        <v>396270113</v>
      </c>
      <c r="H65" s="281">
        <v>11.696372809379231</v>
      </c>
    </row>
    <row r="66" spans="3:8" x14ac:dyDescent="0.2">
      <c r="D66" s="106"/>
      <c r="E66" s="55" t="s">
        <v>140</v>
      </c>
      <c r="F66" s="277">
        <v>439039832</v>
      </c>
      <c r="G66" s="277">
        <v>691939294</v>
      </c>
      <c r="H66" s="281">
        <v>57.602851396863699</v>
      </c>
    </row>
    <row r="67" spans="3:8" x14ac:dyDescent="0.2">
      <c r="D67" s="106"/>
      <c r="E67" s="55" t="s">
        <v>141</v>
      </c>
      <c r="F67" s="277">
        <v>190261473</v>
      </c>
      <c r="G67" s="277">
        <v>310951003</v>
      </c>
      <c r="H67" s="281">
        <v>63.433509736361593</v>
      </c>
    </row>
    <row r="68" spans="3:8" x14ac:dyDescent="0.2">
      <c r="D68" s="106"/>
      <c r="E68" s="55" t="s">
        <v>142</v>
      </c>
      <c r="F68" s="277">
        <v>337399443</v>
      </c>
      <c r="G68" s="277">
        <v>359389073</v>
      </c>
      <c r="H68" s="281">
        <v>6.5173877598843521</v>
      </c>
    </row>
    <row r="69" spans="3:8" x14ac:dyDescent="0.2">
      <c r="D69" s="106"/>
      <c r="E69" s="55" t="s">
        <v>143</v>
      </c>
      <c r="F69" s="277">
        <v>397738696</v>
      </c>
      <c r="G69" s="277">
        <v>494526639</v>
      </c>
      <c r="H69" s="281">
        <v>24.334555318198149</v>
      </c>
    </row>
    <row r="70" spans="3:8" x14ac:dyDescent="0.2">
      <c r="D70" s="106"/>
      <c r="E70" s="55" t="s">
        <v>144</v>
      </c>
      <c r="F70" s="277">
        <v>85750093</v>
      </c>
      <c r="G70" s="277">
        <v>156699144</v>
      </c>
      <c r="H70" s="281">
        <v>82.739328341019998</v>
      </c>
    </row>
    <row r="71" spans="3:8" x14ac:dyDescent="0.2">
      <c r="D71" s="106"/>
      <c r="E71" s="55" t="s">
        <v>145</v>
      </c>
      <c r="F71" s="277">
        <v>127437644</v>
      </c>
      <c r="G71" s="277">
        <v>64695324</v>
      </c>
      <c r="H71" s="281">
        <v>-49.233741326856297</v>
      </c>
    </row>
    <row r="72" spans="3:8" x14ac:dyDescent="0.2">
      <c r="D72" s="55" t="s">
        <v>146</v>
      </c>
      <c r="E72" s="153"/>
      <c r="F72" s="277">
        <v>1587844465</v>
      </c>
      <c r="G72" s="277">
        <v>2346412978</v>
      </c>
      <c r="H72" s="281">
        <v>47.773477171140932</v>
      </c>
    </row>
    <row r="73" spans="3:8" x14ac:dyDescent="0.2">
      <c r="D73" s="17" t="s">
        <v>147</v>
      </c>
      <c r="F73" s="277">
        <v>414677323</v>
      </c>
      <c r="G73" s="277">
        <v>503781185</v>
      </c>
      <c r="H73" s="281">
        <v>21.48751741604158</v>
      </c>
    </row>
    <row r="74" spans="3:8" x14ac:dyDescent="0.2">
      <c r="C74" s="107"/>
      <c r="D74" s="17" t="s">
        <v>62</v>
      </c>
      <c r="F74" s="277">
        <v>200385861</v>
      </c>
      <c r="G74" s="277">
        <v>195158181</v>
      </c>
      <c r="H74" s="281">
        <v>-2.608806815965925</v>
      </c>
    </row>
    <row r="75" spans="3:8" x14ac:dyDescent="0.2">
      <c r="D75" s="17" t="s">
        <v>75</v>
      </c>
      <c r="F75" s="277">
        <v>61460949</v>
      </c>
      <c r="G75" s="277">
        <v>70074438</v>
      </c>
      <c r="H75" s="281">
        <v>14.014572082185062</v>
      </c>
    </row>
    <row r="76" spans="3:8" x14ac:dyDescent="0.2">
      <c r="D76" s="17" t="s">
        <v>58</v>
      </c>
      <c r="F76" s="277">
        <v>276981534</v>
      </c>
      <c r="G76" s="277">
        <v>399686712</v>
      </c>
      <c r="H76" s="281">
        <v>44.300851478423823</v>
      </c>
    </row>
    <row r="77" spans="3:8" x14ac:dyDescent="0.2">
      <c r="D77" s="17" t="s">
        <v>148</v>
      </c>
      <c r="F77" s="277">
        <v>117783839</v>
      </c>
      <c r="G77" s="277">
        <v>135814222</v>
      </c>
      <c r="H77" s="281">
        <v>15.308027954497216</v>
      </c>
    </row>
    <row r="78" spans="3:8" x14ac:dyDescent="0.2">
      <c r="D78" s="17" t="s">
        <v>149</v>
      </c>
      <c r="F78" s="277">
        <v>206821527</v>
      </c>
      <c r="G78" s="277">
        <v>256421645</v>
      </c>
      <c r="H78" s="281">
        <v>23.98208673896891</v>
      </c>
    </row>
    <row r="79" spans="3:8" x14ac:dyDescent="0.2">
      <c r="D79" s="17" t="s">
        <v>48</v>
      </c>
      <c r="F79" s="277">
        <v>839648427</v>
      </c>
      <c r="G79" s="277">
        <v>1224216149</v>
      </c>
      <c r="H79" s="281">
        <v>45.801041201736204</v>
      </c>
    </row>
    <row r="80" spans="3:8" x14ac:dyDescent="0.2">
      <c r="D80" s="17" t="s">
        <v>63</v>
      </c>
      <c r="F80" s="277">
        <v>139710297</v>
      </c>
      <c r="G80" s="277">
        <v>179157932</v>
      </c>
      <c r="H80" s="281">
        <v>28.235309670839804</v>
      </c>
    </row>
    <row r="81" spans="1:8" x14ac:dyDescent="0.2">
      <c r="D81" s="17" t="s">
        <v>150</v>
      </c>
      <c r="F81" s="261">
        <v>1445832192</v>
      </c>
      <c r="G81" s="261">
        <v>1627644772</v>
      </c>
      <c r="H81" s="266">
        <v>12.574943413626794</v>
      </c>
    </row>
    <row r="82" spans="1:8" x14ac:dyDescent="0.2">
      <c r="D82" s="17" t="s">
        <v>151</v>
      </c>
      <c r="F82" s="277">
        <v>765022783</v>
      </c>
      <c r="G82" s="277">
        <v>973460532</v>
      </c>
      <c r="H82" s="281">
        <v>27.245953144378454</v>
      </c>
    </row>
    <row r="83" spans="1:8" x14ac:dyDescent="0.2">
      <c r="D83" s="17" t="s">
        <v>152</v>
      </c>
      <c r="F83" s="277">
        <v>24737562</v>
      </c>
      <c r="G83" s="277">
        <v>45358073</v>
      </c>
      <c r="H83" s="281">
        <v>83.357086684613463</v>
      </c>
    </row>
    <row r="84" spans="1:8" x14ac:dyDescent="0.2">
      <c r="D84" s="461" t="s">
        <v>153</v>
      </c>
      <c r="E84" s="462"/>
      <c r="F84" s="277">
        <v>156155374</v>
      </c>
      <c r="G84" s="277">
        <v>205677879</v>
      </c>
      <c r="H84" s="281">
        <v>31.713609164677226</v>
      </c>
    </row>
    <row r="85" spans="1:8" ht="27.75" customHeight="1" x14ac:dyDescent="0.2">
      <c r="D85" s="461" t="s">
        <v>154</v>
      </c>
      <c r="E85" s="462"/>
      <c r="F85" s="277">
        <v>22934150</v>
      </c>
      <c r="G85" s="277">
        <v>40347882</v>
      </c>
      <c r="H85" s="281">
        <v>75.929267053716828</v>
      </c>
    </row>
    <row r="86" spans="1:8" x14ac:dyDescent="0.2">
      <c r="C86" s="107"/>
      <c r="D86" s="17" t="s">
        <v>155</v>
      </c>
      <c r="F86" s="277">
        <v>491002121</v>
      </c>
      <c r="G86" s="277">
        <v>686377075</v>
      </c>
      <c r="H86" s="281">
        <v>39.791061106230941</v>
      </c>
    </row>
    <row r="87" spans="1:8" x14ac:dyDescent="0.2">
      <c r="D87" s="17" t="s">
        <v>87</v>
      </c>
      <c r="F87" s="277">
        <v>2943379447</v>
      </c>
      <c r="G87" s="277">
        <v>4102615514</v>
      </c>
      <c r="H87" s="281">
        <v>39.38452679560347</v>
      </c>
    </row>
    <row r="88" spans="1:8" s="73" customFormat="1" x14ac:dyDescent="0.2">
      <c r="A88" s="73" t="s">
        <v>156</v>
      </c>
      <c r="F88" s="278">
        <v>665326757</v>
      </c>
      <c r="G88" s="278">
        <v>875966888</v>
      </c>
      <c r="H88" s="282">
        <v>31.659651259148134</v>
      </c>
    </row>
    <row r="89" spans="1:8" s="73" customFormat="1" x14ac:dyDescent="0.2">
      <c r="A89" s="73" t="s">
        <v>157</v>
      </c>
      <c r="F89" s="278">
        <v>59394571</v>
      </c>
      <c r="G89" s="278">
        <v>60319827</v>
      </c>
      <c r="H89" s="282">
        <v>1.5578124135285032</v>
      </c>
    </row>
    <row r="90" spans="1:8" x14ac:dyDescent="0.2">
      <c r="A90" s="154"/>
      <c r="B90" s="108"/>
      <c r="C90" s="108"/>
      <c r="D90" s="108"/>
      <c r="E90" s="108"/>
      <c r="F90" s="155"/>
      <c r="G90" s="155"/>
      <c r="H90" s="156"/>
    </row>
    <row r="92" spans="1:8" s="6" customFormat="1" ht="12" x14ac:dyDescent="0.2">
      <c r="A92" s="15" t="s">
        <v>158</v>
      </c>
      <c r="F92" s="287"/>
      <c r="G92" s="287"/>
      <c r="H92" s="317"/>
    </row>
    <row r="93" spans="1:8" s="6" customFormat="1" ht="12" x14ac:dyDescent="0.2">
      <c r="A93" s="4" t="s">
        <v>159</v>
      </c>
      <c r="B93" s="6" t="s">
        <v>161</v>
      </c>
      <c r="D93" s="287"/>
      <c r="E93" s="287"/>
      <c r="F93" s="294"/>
    </row>
    <row r="94" spans="1:8" s="6" customFormat="1" ht="12" x14ac:dyDescent="0.2">
      <c r="A94" s="141" t="s">
        <v>343</v>
      </c>
      <c r="B94" s="6" t="s">
        <v>344</v>
      </c>
      <c r="D94" s="287"/>
      <c r="F94" s="292"/>
      <c r="G94" s="293"/>
      <c r="H94" s="294"/>
    </row>
    <row r="95" spans="1:8" s="6" customFormat="1" ht="12.75" customHeight="1" x14ac:dyDescent="0.2">
      <c r="A95" s="4" t="s">
        <v>160</v>
      </c>
      <c r="B95" s="15" t="s">
        <v>364</v>
      </c>
      <c r="D95" s="287"/>
      <c r="E95" s="287"/>
      <c r="F95" s="294"/>
    </row>
    <row r="96" spans="1:8" s="6" customFormat="1" ht="12.75" customHeight="1" x14ac:dyDescent="0.2">
      <c r="A96" s="4" t="s">
        <v>98</v>
      </c>
      <c r="B96" s="6" t="s">
        <v>99</v>
      </c>
      <c r="D96" s="287"/>
      <c r="E96" s="327"/>
      <c r="F96" s="130"/>
    </row>
    <row r="97" spans="1:8" s="6" customFormat="1" ht="12.75" customHeight="1" x14ac:dyDescent="0.2">
      <c r="A97" s="6" t="s">
        <v>320</v>
      </c>
      <c r="B97" s="295"/>
      <c r="C97" s="141"/>
      <c r="F97" s="287"/>
      <c r="G97" s="287"/>
      <c r="H97" s="317"/>
    </row>
    <row r="98" spans="1:8" x14ac:dyDescent="0.2">
      <c r="A98" s="157"/>
      <c r="B98" s="157"/>
      <c r="C98" s="51"/>
    </row>
  </sheetData>
  <mergeCells count="12">
    <mergeCell ref="D37:E37"/>
    <mergeCell ref="D84:E84"/>
    <mergeCell ref="D85:E85"/>
    <mergeCell ref="A1:H1"/>
    <mergeCell ref="A2:H2"/>
    <mergeCell ref="A3:H3"/>
    <mergeCell ref="A4:H4"/>
    <mergeCell ref="A7:H7"/>
    <mergeCell ref="A10:E12"/>
    <mergeCell ref="H10:H11"/>
    <mergeCell ref="A6:H6"/>
    <mergeCell ref="A8:H8"/>
  </mergeCells>
  <printOptions horizontalCentered="1"/>
  <pageMargins left="0.7" right="0.7" top="0.25" bottom="0.25" header="0.3" footer="0.3"/>
  <pageSetup paperSize="14"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32302-3573-46A2-9BCD-200F5CB4BEFA}">
  <sheetPr>
    <pageSetUpPr fitToPage="1"/>
  </sheetPr>
  <dimension ref="A1:Z61"/>
  <sheetViews>
    <sheetView zoomScale="85" zoomScaleNormal="85" workbookViewId="0">
      <selection activeCell="E48" sqref="E48"/>
    </sheetView>
  </sheetViews>
  <sheetFormatPr defaultColWidth="9.140625" defaultRowHeight="12.75" x14ac:dyDescent="0.2"/>
  <cols>
    <col min="1" max="1" width="4.85546875" style="17" customWidth="1"/>
    <col min="2" max="2" width="30" style="31" customWidth="1"/>
    <col min="3" max="3" width="14" style="33" customWidth="1"/>
    <col min="4" max="4" width="9.42578125" style="9" bestFit="1" customWidth="1"/>
    <col min="5" max="5" width="11" style="28" bestFit="1" customWidth="1"/>
    <col min="6" max="6" width="9.42578125" style="9" bestFit="1" customWidth="1"/>
    <col min="7" max="7" width="12.7109375" style="56" bestFit="1" customWidth="1"/>
    <col min="8" max="8" width="9.42578125" style="9" bestFit="1" customWidth="1"/>
    <col min="9" max="9" width="9.7109375" style="56" bestFit="1" customWidth="1"/>
    <col min="10" max="10" width="9.42578125" style="89" bestFit="1" customWidth="1"/>
    <col min="11" max="11" width="12.140625" style="9" customWidth="1"/>
    <col min="12" max="12" width="13.42578125" style="9" customWidth="1"/>
    <col min="13" max="16384" width="9.140625" style="17"/>
  </cols>
  <sheetData>
    <row r="1" spans="1:13" s="2" customFormat="1" x14ac:dyDescent="0.2">
      <c r="A1" s="428" t="s">
        <v>0</v>
      </c>
      <c r="B1" s="428"/>
      <c r="C1" s="428"/>
      <c r="D1" s="428"/>
      <c r="E1" s="428"/>
      <c r="F1" s="428"/>
      <c r="G1" s="428"/>
      <c r="H1" s="428"/>
      <c r="I1" s="428"/>
      <c r="J1" s="428"/>
      <c r="K1" s="428"/>
      <c r="L1" s="428"/>
    </row>
    <row r="2" spans="1:13" s="2" customFormat="1" x14ac:dyDescent="0.2">
      <c r="A2" s="428" t="s">
        <v>1</v>
      </c>
      <c r="B2" s="428"/>
      <c r="C2" s="428"/>
      <c r="D2" s="428"/>
      <c r="E2" s="428"/>
      <c r="F2" s="428"/>
      <c r="G2" s="428"/>
      <c r="H2" s="428"/>
      <c r="I2" s="428"/>
      <c r="J2" s="428"/>
      <c r="K2" s="428"/>
      <c r="L2" s="428"/>
    </row>
    <row r="3" spans="1:13" s="2" customFormat="1" x14ac:dyDescent="0.2">
      <c r="A3" s="428" t="s">
        <v>302</v>
      </c>
      <c r="B3" s="428"/>
      <c r="C3" s="428"/>
      <c r="D3" s="428"/>
      <c r="E3" s="428"/>
      <c r="F3" s="428"/>
      <c r="G3" s="428"/>
      <c r="H3" s="428"/>
      <c r="I3" s="428"/>
      <c r="J3" s="428"/>
      <c r="K3" s="428"/>
      <c r="L3" s="428"/>
    </row>
    <row r="4" spans="1:13" s="2" customFormat="1" x14ac:dyDescent="0.2">
      <c r="A4" s="428" t="s">
        <v>2</v>
      </c>
      <c r="B4" s="428"/>
      <c r="C4" s="428"/>
      <c r="D4" s="428"/>
      <c r="E4" s="428"/>
      <c r="F4" s="428"/>
      <c r="G4" s="428"/>
      <c r="H4" s="428"/>
      <c r="I4" s="428"/>
      <c r="J4" s="428"/>
      <c r="K4" s="428"/>
      <c r="L4" s="428"/>
    </row>
    <row r="5" spans="1:13" s="33" customFormat="1" ht="12.75" customHeight="1" x14ac:dyDescent="0.2">
      <c r="A5" s="12"/>
      <c r="B5" s="12"/>
      <c r="C5" s="12"/>
      <c r="D5" s="63"/>
      <c r="E5" s="12"/>
      <c r="F5" s="63"/>
      <c r="G5" s="64"/>
      <c r="H5" s="63"/>
      <c r="I5" s="64"/>
      <c r="J5" s="63"/>
      <c r="K5" s="63"/>
      <c r="L5" s="63"/>
    </row>
    <row r="6" spans="1:13" s="2" customFormat="1" ht="12.75" customHeight="1" x14ac:dyDescent="0.2">
      <c r="A6" s="486" t="s">
        <v>365</v>
      </c>
      <c r="B6" s="453"/>
      <c r="C6" s="453"/>
      <c r="D6" s="453"/>
      <c r="E6" s="453"/>
      <c r="F6" s="453"/>
      <c r="G6" s="453"/>
      <c r="H6" s="453"/>
      <c r="I6" s="453"/>
      <c r="J6" s="453"/>
      <c r="K6" s="453"/>
      <c r="L6" s="453"/>
    </row>
    <row r="7" spans="1:13" s="2" customFormat="1" ht="12.75" customHeight="1" x14ac:dyDescent="0.2">
      <c r="A7" s="487" t="s">
        <v>324</v>
      </c>
      <c r="B7" s="487"/>
      <c r="C7" s="487"/>
      <c r="D7" s="487"/>
      <c r="E7" s="487"/>
      <c r="F7" s="487"/>
      <c r="G7" s="487"/>
      <c r="H7" s="487"/>
      <c r="I7" s="487"/>
      <c r="J7" s="487"/>
      <c r="K7" s="487"/>
      <c r="L7" s="487"/>
    </row>
    <row r="8" spans="1:13" s="33" customFormat="1" x14ac:dyDescent="0.2">
      <c r="A8" s="65"/>
      <c r="B8" s="12"/>
      <c r="C8" s="12"/>
      <c r="D8" s="63"/>
      <c r="E8" s="12"/>
      <c r="F8" s="63"/>
      <c r="G8" s="64"/>
      <c r="H8" s="63"/>
      <c r="I8" s="64"/>
      <c r="J8" s="63"/>
      <c r="K8" s="63"/>
      <c r="L8" s="63"/>
    </row>
    <row r="9" spans="1:13" s="53" customFormat="1" ht="28.15" customHeight="1" x14ac:dyDescent="0.2">
      <c r="A9" s="446" t="s">
        <v>163</v>
      </c>
      <c r="B9" s="430"/>
      <c r="C9" s="483">
        <v>2020</v>
      </c>
      <c r="D9" s="483"/>
      <c r="E9" s="483"/>
      <c r="F9" s="483"/>
      <c r="G9" s="482">
        <v>2021</v>
      </c>
      <c r="H9" s="482"/>
      <c r="I9" s="482"/>
      <c r="J9" s="482"/>
      <c r="K9" s="484" t="s">
        <v>366</v>
      </c>
      <c r="L9" s="485"/>
    </row>
    <row r="10" spans="1:13" s="53" customFormat="1" ht="25.5" x14ac:dyDescent="0.2">
      <c r="A10" s="447"/>
      <c r="B10" s="430"/>
      <c r="C10" s="329" t="s">
        <v>24</v>
      </c>
      <c r="D10" s="331" t="s">
        <v>326</v>
      </c>
      <c r="E10" s="330" t="s">
        <v>340</v>
      </c>
      <c r="F10" s="331" t="s">
        <v>326</v>
      </c>
      <c r="G10" s="329" t="s">
        <v>308</v>
      </c>
      <c r="H10" s="331" t="s">
        <v>326</v>
      </c>
      <c r="I10" s="330" t="s">
        <v>309</v>
      </c>
      <c r="J10" s="331" t="s">
        <v>326</v>
      </c>
      <c r="K10" s="66" t="s">
        <v>164</v>
      </c>
      <c r="L10" s="67" t="s">
        <v>6</v>
      </c>
    </row>
    <row r="11" spans="1:13" x14ac:dyDescent="0.2">
      <c r="A11" s="447"/>
      <c r="B11" s="430"/>
      <c r="C11" s="243" t="s">
        <v>9</v>
      </c>
      <c r="D11" s="328" t="s">
        <v>10</v>
      </c>
      <c r="E11" s="243" t="s">
        <v>11</v>
      </c>
      <c r="F11" s="328" t="s">
        <v>12</v>
      </c>
      <c r="G11" s="243" t="s">
        <v>13</v>
      </c>
      <c r="H11" s="328" t="s">
        <v>14</v>
      </c>
      <c r="I11" s="243" t="s">
        <v>15</v>
      </c>
      <c r="J11" s="328" t="s">
        <v>16</v>
      </c>
      <c r="K11" s="328" t="s">
        <v>165</v>
      </c>
      <c r="L11" s="245" t="s">
        <v>166</v>
      </c>
    </row>
    <row r="12" spans="1:13" x14ac:dyDescent="0.2">
      <c r="A12" s="35"/>
      <c r="B12" s="35"/>
      <c r="C12" s="192"/>
      <c r="D12" s="193"/>
      <c r="E12" s="192"/>
      <c r="F12" s="193"/>
      <c r="G12" s="192"/>
      <c r="H12" s="193"/>
      <c r="I12" s="192"/>
      <c r="J12" s="193"/>
      <c r="K12" s="193"/>
      <c r="L12" s="193"/>
    </row>
    <row r="13" spans="1:13" s="73" customFormat="1" x14ac:dyDescent="0.2">
      <c r="A13" s="68"/>
      <c r="B13" s="57" t="s">
        <v>102</v>
      </c>
      <c r="C13" s="69">
        <v>5499619796</v>
      </c>
      <c r="D13" s="70">
        <v>99.999999999999986</v>
      </c>
      <c r="E13" s="69">
        <v>40904615463</v>
      </c>
      <c r="F13" s="71">
        <v>99.999999999999986</v>
      </c>
      <c r="G13" s="69">
        <v>6465987531</v>
      </c>
      <c r="H13" s="70">
        <v>99.999999999999986</v>
      </c>
      <c r="I13" s="69">
        <v>48926794334</v>
      </c>
      <c r="J13" s="70">
        <v>100</v>
      </c>
      <c r="K13" s="265">
        <v>17.57153713976485</v>
      </c>
      <c r="L13" s="265">
        <v>19.611916113125204</v>
      </c>
    </row>
    <row r="14" spans="1:13" s="73" customFormat="1" x14ac:dyDescent="0.2">
      <c r="A14" s="68"/>
      <c r="B14" s="57"/>
      <c r="C14" s="69"/>
      <c r="D14" s="70"/>
      <c r="E14" s="69"/>
      <c r="F14" s="71"/>
      <c r="G14" s="69"/>
      <c r="H14" s="70"/>
      <c r="I14" s="69"/>
      <c r="J14" s="70"/>
      <c r="K14" s="265"/>
      <c r="L14" s="265"/>
    </row>
    <row r="15" spans="1:13" x14ac:dyDescent="0.2">
      <c r="A15" s="53"/>
      <c r="B15" s="58" t="s">
        <v>167</v>
      </c>
      <c r="C15" s="74">
        <f>SUM(C17:C26)</f>
        <v>4653117806</v>
      </c>
      <c r="D15" s="71">
        <f>C15/C13*100</f>
        <v>84.607990708454423</v>
      </c>
      <c r="E15" s="74">
        <f>SUM(E17:E26)</f>
        <v>34588302660</v>
      </c>
      <c r="F15" s="71">
        <f>E15/E13*100</f>
        <v>84.558434955308698</v>
      </c>
      <c r="G15" s="74">
        <f>SUM(G17:G26)</f>
        <v>5474113204</v>
      </c>
      <c r="H15" s="71">
        <f>G15/G13*100</f>
        <v>84.660126202770442</v>
      </c>
      <c r="I15" s="74">
        <f>SUM(I17:I26)</f>
        <v>40755065610</v>
      </c>
      <c r="J15" s="71">
        <f>I15/I13*100</f>
        <v>83.298050004634504</v>
      </c>
      <c r="K15" s="265">
        <f>(G15-C15)/C15*100</f>
        <v>17.643984791043994</v>
      </c>
      <c r="L15" s="265">
        <f>(I15-E15)/E15*100</f>
        <v>17.829041831334546</v>
      </c>
      <c r="M15" s="30"/>
    </row>
    <row r="16" spans="1:13" x14ac:dyDescent="0.2">
      <c r="A16" s="53"/>
      <c r="B16" s="28"/>
      <c r="C16" s="76"/>
      <c r="E16" s="76"/>
      <c r="F16" s="77"/>
      <c r="G16" s="75"/>
      <c r="I16" s="76"/>
      <c r="J16" s="9"/>
      <c r="K16" s="266"/>
      <c r="L16" s="266"/>
    </row>
    <row r="17" spans="1:13" x14ac:dyDescent="0.2">
      <c r="A17" s="53">
        <v>1</v>
      </c>
      <c r="B17" s="32" t="s">
        <v>168</v>
      </c>
      <c r="C17" s="78">
        <v>818052178</v>
      </c>
      <c r="D17" s="77">
        <v>14.874704222189836</v>
      </c>
      <c r="E17" s="78">
        <v>5863466933</v>
      </c>
      <c r="F17" s="77">
        <v>14.334487359510225</v>
      </c>
      <c r="G17" s="75">
        <v>1049898192</v>
      </c>
      <c r="H17" s="77">
        <v>16.237244302845532</v>
      </c>
      <c r="I17" s="78">
        <v>7660017098</v>
      </c>
      <c r="J17" s="77">
        <v>15.656078028960369</v>
      </c>
      <c r="K17" s="266">
        <v>28.341225686462266</v>
      </c>
      <c r="L17" s="266">
        <v>30.639725362632998</v>
      </c>
      <c r="M17" s="33"/>
    </row>
    <row r="18" spans="1:13" ht="14.25" x14ac:dyDescent="0.2">
      <c r="A18" s="53">
        <v>2</v>
      </c>
      <c r="B18" s="32" t="s">
        <v>313</v>
      </c>
      <c r="C18" s="82">
        <v>851848428</v>
      </c>
      <c r="D18" s="77">
        <v>15.489223975438609</v>
      </c>
      <c r="E18" s="78">
        <v>6199778025</v>
      </c>
      <c r="F18" s="77">
        <v>15.156671086684504</v>
      </c>
      <c r="G18" s="75">
        <v>1024522336</v>
      </c>
      <c r="H18" s="77">
        <v>15.844792942889455</v>
      </c>
      <c r="I18" s="78">
        <v>7720348301</v>
      </c>
      <c r="J18" s="77">
        <v>15.779387156037339</v>
      </c>
      <c r="K18" s="266">
        <v>20.270496760252279</v>
      </c>
      <c r="L18" s="266">
        <v>24.52620512973931</v>
      </c>
      <c r="M18" s="33"/>
    </row>
    <row r="19" spans="1:13" ht="14.25" x14ac:dyDescent="0.2">
      <c r="A19" s="53">
        <v>3</v>
      </c>
      <c r="B19" s="32" t="s">
        <v>314</v>
      </c>
      <c r="C19" s="75">
        <v>903219449</v>
      </c>
      <c r="D19" s="77">
        <v>16.423307110373926</v>
      </c>
      <c r="E19" s="75">
        <v>6396857508</v>
      </c>
      <c r="F19" s="77">
        <v>15.638473643117939</v>
      </c>
      <c r="G19" s="75">
        <v>940462618</v>
      </c>
      <c r="H19" s="77">
        <v>14.54476386617084</v>
      </c>
      <c r="I19" s="78">
        <v>7161228156</v>
      </c>
      <c r="J19" s="77">
        <v>14.636618346817688</v>
      </c>
      <c r="K19" s="266">
        <v>4.1233798764224838</v>
      </c>
      <c r="L19" s="266">
        <v>11.949158583633723</v>
      </c>
      <c r="M19" s="33"/>
    </row>
    <row r="20" spans="1:13" x14ac:dyDescent="0.2">
      <c r="A20" s="53">
        <v>4</v>
      </c>
      <c r="B20" s="32" t="s">
        <v>169</v>
      </c>
      <c r="C20" s="75">
        <v>782810555</v>
      </c>
      <c r="D20" s="77">
        <v>14.233903143074656</v>
      </c>
      <c r="E20" s="75">
        <v>5986561886</v>
      </c>
      <c r="F20" s="77">
        <v>14.635419055375559</v>
      </c>
      <c r="G20" s="75">
        <v>930829235</v>
      </c>
      <c r="H20" s="77">
        <v>14.395778379362916</v>
      </c>
      <c r="I20" s="78">
        <v>6451887120</v>
      </c>
      <c r="J20" s="77">
        <v>13.186817587017922</v>
      </c>
      <c r="K20" s="266">
        <v>18.908620873156213</v>
      </c>
      <c r="L20" s="266">
        <v>7.7728292609518634</v>
      </c>
      <c r="M20" s="33"/>
    </row>
    <row r="21" spans="1:13" x14ac:dyDescent="0.2">
      <c r="A21" s="53">
        <v>5</v>
      </c>
      <c r="B21" s="32" t="s">
        <v>170</v>
      </c>
      <c r="C21" s="75">
        <v>332478663</v>
      </c>
      <c r="D21" s="77">
        <v>6.0454845122533634</v>
      </c>
      <c r="E21" s="75">
        <v>2433123142</v>
      </c>
      <c r="F21" s="77">
        <v>5.9482850882704561</v>
      </c>
      <c r="G21" s="75">
        <v>392117794</v>
      </c>
      <c r="H21" s="77">
        <v>6.0643141070109188</v>
      </c>
      <c r="I21" s="78">
        <v>2598568879</v>
      </c>
      <c r="J21" s="77">
        <v>5.3111365957491588</v>
      </c>
      <c r="K21" s="266">
        <v>17.937731841757309</v>
      </c>
      <c r="L21" s="266">
        <v>6.7997272371510764</v>
      </c>
      <c r="M21" s="33"/>
    </row>
    <row r="22" spans="1:13" x14ac:dyDescent="0.2">
      <c r="A22" s="53">
        <v>6</v>
      </c>
      <c r="B22" s="32" t="s">
        <v>171</v>
      </c>
      <c r="C22" s="75">
        <v>231602274</v>
      </c>
      <c r="D22" s="77">
        <v>4.2112415510695786</v>
      </c>
      <c r="E22" s="75">
        <v>1761650546</v>
      </c>
      <c r="F22" s="77">
        <v>4.3067280453803303</v>
      </c>
      <c r="G22" s="75">
        <v>304857478</v>
      </c>
      <c r="H22" s="77">
        <v>4.714786048355589</v>
      </c>
      <c r="I22" s="78">
        <v>2378041877</v>
      </c>
      <c r="J22" s="77">
        <v>4.8604081043328469</v>
      </c>
      <c r="K22" s="266">
        <v>31.629742979121179</v>
      </c>
      <c r="L22" s="266">
        <v>34.989421278787482</v>
      </c>
      <c r="M22" s="33"/>
    </row>
    <row r="23" spans="1:13" x14ac:dyDescent="0.2">
      <c r="A23" s="53">
        <v>7</v>
      </c>
      <c r="B23" s="32" t="s">
        <v>172</v>
      </c>
      <c r="C23" s="75">
        <v>216206714</v>
      </c>
      <c r="D23" s="77">
        <v>3.9313029267450839</v>
      </c>
      <c r="E23" s="75">
        <v>1440339853</v>
      </c>
      <c r="F23" s="77">
        <v>3.521215972077405</v>
      </c>
      <c r="G23" s="75">
        <v>276094572</v>
      </c>
      <c r="H23" s="77">
        <v>4.2699521252757577</v>
      </c>
      <c r="I23" s="78">
        <v>1968900575</v>
      </c>
      <c r="J23" s="77">
        <v>4.0241765310828468</v>
      </c>
      <c r="K23" s="266">
        <v>27.699351649181448</v>
      </c>
      <c r="L23" s="266">
        <v>36.696944884159912</v>
      </c>
      <c r="M23" s="33"/>
    </row>
    <row r="24" spans="1:13" x14ac:dyDescent="0.2">
      <c r="A24" s="53">
        <v>8</v>
      </c>
      <c r="B24" s="32" t="s">
        <v>173</v>
      </c>
      <c r="C24" s="75">
        <v>153489617</v>
      </c>
      <c r="D24" s="77">
        <v>2.7909132393413185</v>
      </c>
      <c r="E24" s="75">
        <v>1329904921</v>
      </c>
      <c r="F24" s="77">
        <v>3.2512343801470438</v>
      </c>
      <c r="G24" s="75">
        <v>208616350</v>
      </c>
      <c r="H24" s="77">
        <v>3.2263648669260014</v>
      </c>
      <c r="I24" s="78">
        <v>1652775992</v>
      </c>
      <c r="J24" s="77">
        <v>3.3780590257299159</v>
      </c>
      <c r="K24" s="266">
        <v>35.915610500220339</v>
      </c>
      <c r="L24" s="266">
        <v>24.277755943426584</v>
      </c>
      <c r="M24" s="33"/>
    </row>
    <row r="25" spans="1:13" x14ac:dyDescent="0.2">
      <c r="A25" s="53">
        <v>9</v>
      </c>
      <c r="B25" s="32" t="s">
        <v>174</v>
      </c>
      <c r="C25" s="75">
        <v>189535018</v>
      </c>
      <c r="D25" s="77">
        <v>3.446329474227531</v>
      </c>
      <c r="E25" s="75">
        <v>1909419405</v>
      </c>
      <c r="F25" s="77">
        <v>4.6679803327503535</v>
      </c>
      <c r="G25" s="75">
        <v>182643243</v>
      </c>
      <c r="H25" s="77">
        <v>2.8246766967048762</v>
      </c>
      <c r="I25" s="78">
        <v>1761735772</v>
      </c>
      <c r="J25" s="77">
        <v>3.6007586353879351</v>
      </c>
      <c r="K25" s="266">
        <v>-3.6361486509052354</v>
      </c>
      <c r="L25" s="266">
        <v>-7.7344784814313723</v>
      </c>
      <c r="M25" s="33"/>
    </row>
    <row r="26" spans="1:13" x14ac:dyDescent="0.2">
      <c r="A26" s="53">
        <v>10</v>
      </c>
      <c r="B26" s="32" t="s">
        <v>175</v>
      </c>
      <c r="C26" s="75">
        <v>173874910</v>
      </c>
      <c r="D26" s="77">
        <v>3.1615805537405186</v>
      </c>
      <c r="E26" s="75">
        <v>1267200441</v>
      </c>
      <c r="F26" s="77">
        <v>3.0979399919948833</v>
      </c>
      <c r="G26" s="75">
        <v>164071386</v>
      </c>
      <c r="H26" s="77">
        <v>2.5374528672285495</v>
      </c>
      <c r="I26" s="78">
        <v>1401561840</v>
      </c>
      <c r="J26" s="77">
        <v>2.864609993518485</v>
      </c>
      <c r="K26" s="266">
        <v>-5.6382625877419601</v>
      </c>
      <c r="L26" s="266">
        <v>10.603010751319641</v>
      </c>
      <c r="M26" s="33"/>
    </row>
    <row r="27" spans="1:13" x14ac:dyDescent="0.2">
      <c r="A27" s="53"/>
      <c r="B27" s="32"/>
      <c r="C27" s="75"/>
      <c r="D27" s="77"/>
      <c r="E27" s="75"/>
      <c r="F27" s="77"/>
      <c r="G27" s="75"/>
      <c r="H27" s="77"/>
      <c r="I27" s="78"/>
      <c r="J27" s="77"/>
      <c r="K27" s="266"/>
      <c r="L27" s="266"/>
      <c r="M27" s="33"/>
    </row>
    <row r="28" spans="1:13" s="73" customFormat="1" x14ac:dyDescent="0.2">
      <c r="A28" s="68"/>
      <c r="B28" s="79" t="s">
        <v>176</v>
      </c>
      <c r="C28" s="74">
        <f>SUM(C30:C40)</f>
        <v>846501990</v>
      </c>
      <c r="D28" s="71">
        <f>C28/C13*100</f>
        <v>15.392009291545577</v>
      </c>
      <c r="E28" s="74">
        <f>SUM(E30:E40)</f>
        <v>6316312803</v>
      </c>
      <c r="F28" s="71">
        <f>E28/E13*100</f>
        <v>15.4415650446913</v>
      </c>
      <c r="G28" s="74">
        <f>SUM(G30:G40)</f>
        <v>991874327</v>
      </c>
      <c r="H28" s="71">
        <f>G28/G13*100</f>
        <v>15.339873797229567</v>
      </c>
      <c r="I28" s="80">
        <f>SUM(I30:I40)</f>
        <v>8171728724</v>
      </c>
      <c r="J28" s="71">
        <f>I28/I13*100</f>
        <v>16.701949995365499</v>
      </c>
      <c r="K28" s="265">
        <f>(G28-C28)/C28*100</f>
        <v>17.173301270089159</v>
      </c>
      <c r="L28" s="265">
        <f>(I28-E28)/E28*100</f>
        <v>29.37498472397932</v>
      </c>
      <c r="M28" s="81"/>
    </row>
    <row r="29" spans="1:13" x14ac:dyDescent="0.2">
      <c r="A29" s="53"/>
      <c r="B29" s="32"/>
      <c r="C29" s="75"/>
      <c r="D29" s="77"/>
      <c r="E29" s="75"/>
      <c r="F29" s="77"/>
      <c r="G29" s="75"/>
      <c r="H29" s="77"/>
      <c r="I29" s="78"/>
      <c r="J29" s="77"/>
      <c r="K29" s="266"/>
      <c r="L29" s="266"/>
      <c r="M29" s="33"/>
    </row>
    <row r="30" spans="1:13" ht="14.25" x14ac:dyDescent="0.2">
      <c r="A30" s="53">
        <v>11</v>
      </c>
      <c r="B30" s="32" t="s">
        <v>312</v>
      </c>
      <c r="C30" s="75">
        <v>147241061</v>
      </c>
      <c r="D30" s="77">
        <v>2.6772952760678441</v>
      </c>
      <c r="E30" s="75">
        <v>1117305422</v>
      </c>
      <c r="F30" s="77">
        <v>2.7314898559812919</v>
      </c>
      <c r="G30" s="75">
        <v>145361204</v>
      </c>
      <c r="H30" s="77">
        <v>2.2480897666921282</v>
      </c>
      <c r="I30" s="78">
        <v>1241447064</v>
      </c>
      <c r="J30" s="77">
        <v>2.537356229646337</v>
      </c>
      <c r="K30" s="266">
        <v>-1.2767206289011956</v>
      </c>
      <c r="L30" s="266">
        <v>11.110806370006143</v>
      </c>
      <c r="M30" s="33"/>
    </row>
    <row r="31" spans="1:13" x14ac:dyDescent="0.2">
      <c r="A31" s="53">
        <v>12</v>
      </c>
      <c r="B31" s="32" t="s">
        <v>177</v>
      </c>
      <c r="C31" s="75">
        <v>112733582</v>
      </c>
      <c r="D31" s="77">
        <v>2.0498431924693001</v>
      </c>
      <c r="E31" s="75">
        <v>739200748</v>
      </c>
      <c r="F31" s="77">
        <v>1.807132861739378</v>
      </c>
      <c r="G31" s="75">
        <v>128256809</v>
      </c>
      <c r="H31" s="77">
        <v>1.9835610320170907</v>
      </c>
      <c r="I31" s="78">
        <v>934193429</v>
      </c>
      <c r="J31" s="77">
        <v>1.9093697874884363</v>
      </c>
      <c r="K31" s="266">
        <v>13.76983390805413</v>
      </c>
      <c r="L31" s="266">
        <v>26.378853312523965</v>
      </c>
      <c r="M31" s="33"/>
    </row>
    <row r="32" spans="1:13" x14ac:dyDescent="0.2">
      <c r="A32" s="53">
        <v>13</v>
      </c>
      <c r="B32" s="32" t="s">
        <v>178</v>
      </c>
      <c r="C32" s="75">
        <v>38884618</v>
      </c>
      <c r="D32" s="77">
        <v>0.70704193094005652</v>
      </c>
      <c r="E32" s="75">
        <v>256351006</v>
      </c>
      <c r="F32" s="77">
        <v>0.62670435377122813</v>
      </c>
      <c r="G32" s="75">
        <v>57586865</v>
      </c>
      <c r="H32" s="77">
        <v>0.89061206387903258</v>
      </c>
      <c r="I32" s="78">
        <v>653061149</v>
      </c>
      <c r="J32" s="77">
        <v>1.3347719953648742</v>
      </c>
      <c r="K32" s="266">
        <v>48.096774410899457</v>
      </c>
      <c r="L32" s="266">
        <v>154.7527155013388</v>
      </c>
      <c r="M32" s="33"/>
    </row>
    <row r="33" spans="1:26" x14ac:dyDescent="0.2">
      <c r="A33" s="53">
        <v>14</v>
      </c>
      <c r="B33" s="32" t="s">
        <v>179</v>
      </c>
      <c r="C33" s="75">
        <v>43666811</v>
      </c>
      <c r="D33" s="77">
        <v>0.79399690559990854</v>
      </c>
      <c r="E33" s="75">
        <v>352804068</v>
      </c>
      <c r="F33" s="77">
        <v>0.86250430179236526</v>
      </c>
      <c r="G33" s="75">
        <v>57196645</v>
      </c>
      <c r="H33" s="77">
        <v>0.88457710018432756</v>
      </c>
      <c r="I33" s="78">
        <v>499811991</v>
      </c>
      <c r="J33" s="77">
        <v>1.0215506611531113</v>
      </c>
      <c r="K33" s="266">
        <v>30.984250258165179</v>
      </c>
      <c r="L33" s="266">
        <v>41.668431952434283</v>
      </c>
      <c r="M33" s="33"/>
    </row>
    <row r="34" spans="1:26" x14ac:dyDescent="0.2">
      <c r="A34" s="53">
        <v>15</v>
      </c>
      <c r="B34" s="32" t="s">
        <v>180</v>
      </c>
      <c r="C34" s="75">
        <v>35841178</v>
      </c>
      <c r="D34" s="77">
        <v>0.6517028327316029</v>
      </c>
      <c r="E34" s="75">
        <v>356189424</v>
      </c>
      <c r="F34" s="77">
        <v>0.87078052187579869</v>
      </c>
      <c r="G34" s="75">
        <v>55039238</v>
      </c>
      <c r="H34" s="77">
        <v>0.85121163219267582</v>
      </c>
      <c r="I34" s="78">
        <v>438812408</v>
      </c>
      <c r="J34" s="77">
        <v>0.8968754523430168</v>
      </c>
      <c r="K34" s="266">
        <v>53.564255058804157</v>
      </c>
      <c r="L34" s="266">
        <v>23.196360821763196</v>
      </c>
      <c r="M34" s="33"/>
    </row>
    <row r="35" spans="1:26" x14ac:dyDescent="0.2">
      <c r="A35" s="53">
        <v>16</v>
      </c>
      <c r="B35" s="32" t="s">
        <v>181</v>
      </c>
      <c r="C35" s="75">
        <v>36946435</v>
      </c>
      <c r="D35" s="77">
        <v>0.67179980381320159</v>
      </c>
      <c r="E35" s="75">
        <v>276945484</v>
      </c>
      <c r="F35" s="77">
        <v>0.67705191911780516</v>
      </c>
      <c r="G35" s="75">
        <v>53911916</v>
      </c>
      <c r="H35" s="77">
        <v>0.8337769867561472</v>
      </c>
      <c r="I35" s="78">
        <v>349427019</v>
      </c>
      <c r="J35" s="77">
        <v>0.71418335036345859</v>
      </c>
      <c r="K35" s="266">
        <v>45.919128597928328</v>
      </c>
      <c r="L35" s="266">
        <v>26.171769964662062</v>
      </c>
      <c r="M35" s="33"/>
    </row>
    <row r="36" spans="1:26" x14ac:dyDescent="0.2">
      <c r="A36" s="53">
        <v>17</v>
      </c>
      <c r="B36" s="28" t="s">
        <v>182</v>
      </c>
      <c r="C36" s="78">
        <v>40349306</v>
      </c>
      <c r="D36" s="77">
        <v>0.73367446290281702</v>
      </c>
      <c r="E36" s="78">
        <v>226371970</v>
      </c>
      <c r="F36" s="77">
        <v>0.55341424784878679</v>
      </c>
      <c r="G36" s="75">
        <v>42353488</v>
      </c>
      <c r="H36" s="77">
        <v>0.65501963616452874</v>
      </c>
      <c r="I36" s="78">
        <v>319325495</v>
      </c>
      <c r="J36" s="77">
        <v>0.65265975289555334</v>
      </c>
      <c r="K36" s="266">
        <v>4.9670792355139826</v>
      </c>
      <c r="L36" s="266">
        <v>41.062294505808296</v>
      </c>
      <c r="M36" s="33"/>
    </row>
    <row r="37" spans="1:26" x14ac:dyDescent="0.2">
      <c r="A37" s="53">
        <v>18</v>
      </c>
      <c r="B37" s="28" t="s">
        <v>183</v>
      </c>
      <c r="C37" s="75">
        <v>32125289</v>
      </c>
      <c r="D37" s="77">
        <v>0.58413654382736535</v>
      </c>
      <c r="E37" s="75">
        <v>220942914</v>
      </c>
      <c r="F37" s="77">
        <v>0.54014177006468245</v>
      </c>
      <c r="G37" s="75">
        <v>39975562</v>
      </c>
      <c r="H37" s="77">
        <v>0.61824372237565328</v>
      </c>
      <c r="I37" s="78">
        <v>296398748</v>
      </c>
      <c r="J37" s="77">
        <v>0.60580046584827618</v>
      </c>
      <c r="K37" s="266">
        <v>24.436427638051761</v>
      </c>
      <c r="L37" s="266">
        <v>34.151732967548341</v>
      </c>
      <c r="M37" s="33"/>
    </row>
    <row r="38" spans="1:26" x14ac:dyDescent="0.2">
      <c r="A38" s="53">
        <v>19</v>
      </c>
      <c r="B38" s="28" t="s">
        <v>184</v>
      </c>
      <c r="C38" s="75">
        <v>36921822</v>
      </c>
      <c r="D38" s="77">
        <v>0.67135226378474555</v>
      </c>
      <c r="E38" s="75">
        <v>317490985</v>
      </c>
      <c r="F38" s="77">
        <v>0.77617398771829149</v>
      </c>
      <c r="G38" s="75">
        <v>38228653</v>
      </c>
      <c r="H38" s="77">
        <v>0.59122682833395035</v>
      </c>
      <c r="I38" s="78">
        <v>317692308</v>
      </c>
      <c r="J38" s="77">
        <v>0.64932173122004566</v>
      </c>
      <c r="K38" s="266">
        <v>3.5394542555348352</v>
      </c>
      <c r="L38" s="266">
        <v>6.3410619359793863E-2</v>
      </c>
      <c r="M38" s="33"/>
    </row>
    <row r="39" spans="1:26" x14ac:dyDescent="0.2">
      <c r="A39" s="53">
        <v>20</v>
      </c>
      <c r="B39" s="28" t="s">
        <v>185</v>
      </c>
      <c r="C39" s="75">
        <v>34405697</v>
      </c>
      <c r="D39" s="77">
        <v>0.62560137384449843</v>
      </c>
      <c r="E39" s="75">
        <v>269273170</v>
      </c>
      <c r="F39" s="77">
        <v>0.65829532181660344</v>
      </c>
      <c r="G39" s="75">
        <v>38079549</v>
      </c>
      <c r="H39" s="77">
        <v>0.58892085419952533</v>
      </c>
      <c r="I39" s="78">
        <v>325438366</v>
      </c>
      <c r="J39" s="77">
        <v>0.6651536656548287</v>
      </c>
      <c r="K39" s="266">
        <v>10.678033931415488</v>
      </c>
      <c r="L39" s="266">
        <v>20.858073606070747</v>
      </c>
      <c r="M39" s="33"/>
    </row>
    <row r="40" spans="1:26" x14ac:dyDescent="0.2">
      <c r="A40" s="53">
        <v>21</v>
      </c>
      <c r="B40" s="28" t="s">
        <v>87</v>
      </c>
      <c r="C40" s="75">
        <v>287386191</v>
      </c>
      <c r="D40" s="77">
        <v>5.2255647055642385</v>
      </c>
      <c r="E40" s="75">
        <v>2183437612</v>
      </c>
      <c r="F40" s="77">
        <v>5.3378759029650675</v>
      </c>
      <c r="G40" s="75">
        <v>335884398</v>
      </c>
      <c r="H40" s="77">
        <v>5.1946341744345066</v>
      </c>
      <c r="I40" s="75">
        <v>2796120747</v>
      </c>
      <c r="J40" s="77">
        <v>5.7149069033875604</v>
      </c>
      <c r="K40" s="266">
        <v>16.875621904881299</v>
      </c>
      <c r="L40" s="266">
        <v>28.060482774169593</v>
      </c>
      <c r="M40" s="33"/>
    </row>
    <row r="41" spans="1:26" x14ac:dyDescent="0.2">
      <c r="A41" s="83"/>
      <c r="B41" s="84"/>
      <c r="C41" s="85"/>
      <c r="D41" s="86"/>
      <c r="E41" s="87"/>
      <c r="F41" s="86"/>
      <c r="G41" s="87"/>
      <c r="H41" s="86"/>
      <c r="I41" s="87"/>
      <c r="J41" s="88"/>
      <c r="K41" s="86"/>
      <c r="L41" s="86"/>
    </row>
    <row r="42" spans="1:26" x14ac:dyDescent="0.2">
      <c r="A42" s="53"/>
      <c r="B42" s="28"/>
    </row>
    <row r="43" spans="1:26" s="6" customFormat="1" ht="12" x14ac:dyDescent="0.2">
      <c r="A43" s="3" t="s">
        <v>186</v>
      </c>
      <c r="B43" s="142"/>
      <c r="C43" s="318"/>
      <c r="D43" s="130"/>
      <c r="E43" s="142"/>
      <c r="F43" s="130"/>
      <c r="G43" s="332"/>
      <c r="H43" s="130"/>
      <c r="I43" s="332"/>
      <c r="J43" s="333"/>
      <c r="K43" s="130"/>
      <c r="L43" s="130"/>
    </row>
    <row r="44" spans="1:26" s="6" customFormat="1" ht="12" x14ac:dyDescent="0.2">
      <c r="A44" s="141" t="s">
        <v>88</v>
      </c>
      <c r="B44" s="139" t="s">
        <v>187</v>
      </c>
      <c r="C44" s="318"/>
      <c r="D44" s="130"/>
      <c r="E44" s="165"/>
      <c r="F44" s="130"/>
      <c r="G44" s="332"/>
      <c r="H44" s="130"/>
      <c r="I44" s="332"/>
      <c r="J44" s="333"/>
      <c r="K44" s="130"/>
      <c r="L44" s="130"/>
    </row>
    <row r="45" spans="1:26" s="6" customFormat="1" ht="12" x14ac:dyDescent="0.2">
      <c r="A45" s="4" t="s">
        <v>90</v>
      </c>
      <c r="B45" s="139" t="s">
        <v>188</v>
      </c>
      <c r="C45" s="318"/>
      <c r="D45" s="130"/>
      <c r="E45" s="142"/>
      <c r="F45" s="130"/>
      <c r="G45" s="332"/>
      <c r="H45" s="130"/>
      <c r="I45" s="332"/>
      <c r="J45" s="333"/>
      <c r="K45" s="130"/>
      <c r="L45" s="130"/>
      <c r="M45" s="318"/>
      <c r="N45" s="318"/>
      <c r="O45" s="318"/>
      <c r="P45" s="318"/>
      <c r="Q45" s="318"/>
      <c r="R45" s="318"/>
      <c r="S45" s="318"/>
      <c r="T45" s="318"/>
      <c r="U45" s="318"/>
      <c r="V45" s="318"/>
      <c r="W45" s="318"/>
      <c r="X45" s="318"/>
      <c r="Y45" s="318"/>
      <c r="Z45" s="318"/>
    </row>
    <row r="46" spans="1:26" s="137" customFormat="1" ht="12" x14ac:dyDescent="0.2">
      <c r="A46" s="4" t="s">
        <v>91</v>
      </c>
      <c r="B46" s="139" t="s">
        <v>189</v>
      </c>
      <c r="C46" s="318"/>
      <c r="D46" s="130"/>
      <c r="E46" s="142"/>
      <c r="F46" s="130"/>
      <c r="G46" s="332"/>
      <c r="H46" s="130"/>
      <c r="I46" s="332"/>
      <c r="J46" s="333"/>
      <c r="K46" s="130"/>
      <c r="L46" s="130"/>
      <c r="M46" s="6"/>
      <c r="N46" s="6"/>
      <c r="O46" s="6"/>
      <c r="P46" s="6"/>
      <c r="Q46" s="6"/>
      <c r="R46" s="6"/>
      <c r="S46" s="6"/>
      <c r="T46" s="6"/>
      <c r="U46" s="6"/>
      <c r="V46" s="6"/>
      <c r="W46" s="6"/>
      <c r="X46" s="6"/>
      <c r="Y46" s="6"/>
      <c r="Z46" s="6"/>
    </row>
    <row r="47" spans="1:26" s="6" customFormat="1" ht="12" x14ac:dyDescent="0.2">
      <c r="A47" s="4" t="s">
        <v>98</v>
      </c>
      <c r="B47" s="139" t="s">
        <v>99</v>
      </c>
      <c r="C47" s="318"/>
      <c r="D47" s="130"/>
      <c r="E47" s="165"/>
      <c r="F47" s="130"/>
      <c r="G47" s="332"/>
      <c r="H47" s="130"/>
      <c r="I47" s="332"/>
      <c r="J47" s="333"/>
      <c r="K47" s="130"/>
      <c r="L47" s="130"/>
      <c r="M47" s="318"/>
      <c r="N47" s="318"/>
      <c r="O47" s="318"/>
      <c r="P47" s="318"/>
      <c r="Q47" s="318"/>
      <c r="R47" s="318"/>
      <c r="S47" s="318"/>
      <c r="T47" s="318"/>
      <c r="U47" s="318"/>
      <c r="V47" s="318"/>
      <c r="W47" s="318"/>
      <c r="X47" s="318"/>
      <c r="Y47" s="318"/>
      <c r="Z47" s="318"/>
    </row>
    <row r="48" spans="1:26" s="6" customFormat="1" ht="12" x14ac:dyDescent="0.2">
      <c r="A48" s="6" t="s">
        <v>320</v>
      </c>
      <c r="B48" s="139"/>
      <c r="C48" s="318"/>
      <c r="D48" s="130"/>
      <c r="E48" s="142"/>
      <c r="F48" s="130"/>
      <c r="G48" s="332"/>
      <c r="H48" s="130"/>
      <c r="I48" s="332"/>
      <c r="J48" s="333"/>
      <c r="K48" s="130"/>
      <c r="L48" s="130"/>
    </row>
    <row r="51" spans="2:10" x14ac:dyDescent="0.2">
      <c r="B51" s="32"/>
      <c r="C51" s="56"/>
    </row>
    <row r="52" spans="2:10" x14ac:dyDescent="0.2">
      <c r="B52" s="32"/>
      <c r="C52" s="56"/>
    </row>
    <row r="53" spans="2:10" x14ac:dyDescent="0.2">
      <c r="B53" s="32"/>
      <c r="C53" s="56"/>
    </row>
    <row r="54" spans="2:10" x14ac:dyDescent="0.2">
      <c r="B54" s="32"/>
      <c r="C54" s="56"/>
    </row>
    <row r="55" spans="2:10" x14ac:dyDescent="0.2">
      <c r="B55" s="32"/>
      <c r="C55" s="56"/>
    </row>
    <row r="56" spans="2:10" x14ac:dyDescent="0.2">
      <c r="B56" s="32"/>
      <c r="C56" s="56"/>
    </row>
    <row r="57" spans="2:10" x14ac:dyDescent="0.2">
      <c r="C57" s="56"/>
    </row>
    <row r="60" spans="2:10" x14ac:dyDescent="0.2">
      <c r="B60" s="55"/>
      <c r="C60" s="56"/>
      <c r="E60" s="17"/>
      <c r="G60" s="17"/>
      <c r="I60" s="17"/>
      <c r="J60" s="9"/>
    </row>
    <row r="61" spans="2:10" x14ac:dyDescent="0.2">
      <c r="B61" s="55"/>
      <c r="E61" s="17"/>
      <c r="G61" s="17"/>
      <c r="I61" s="17"/>
      <c r="J61" s="9"/>
    </row>
  </sheetData>
  <mergeCells count="10">
    <mergeCell ref="A9:B11"/>
    <mergeCell ref="G9:J9"/>
    <mergeCell ref="C9:F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EEEDF-9F87-402F-AFDE-728EC0CACAAC}">
  <sheetPr codeName="Sheet10"/>
  <dimension ref="A1:M29"/>
  <sheetViews>
    <sheetView topLeftCell="A2" zoomScale="85" zoomScaleNormal="85" zoomScaleSheetLayoutView="70" workbookViewId="0">
      <selection activeCell="E32" sqref="E32"/>
    </sheetView>
  </sheetViews>
  <sheetFormatPr defaultColWidth="8.85546875" defaultRowHeight="12.75" x14ac:dyDescent="0.2"/>
  <cols>
    <col min="1" max="1" width="8.7109375" style="62" customWidth="1"/>
    <col min="2" max="2" width="23.42578125" style="62" customWidth="1"/>
    <col min="3" max="13" width="11.42578125" style="62" customWidth="1"/>
    <col min="14" max="16384" width="8.85546875" style="62"/>
  </cols>
  <sheetData>
    <row r="1" spans="1:13" s="2" customFormat="1" x14ac:dyDescent="0.2">
      <c r="A1" s="463" t="s">
        <v>0</v>
      </c>
      <c r="B1" s="463"/>
      <c r="C1" s="463"/>
      <c r="D1" s="463"/>
      <c r="E1" s="463"/>
      <c r="F1" s="463"/>
      <c r="G1" s="463"/>
      <c r="H1" s="463"/>
      <c r="I1" s="463"/>
      <c r="J1" s="463"/>
      <c r="K1" s="463"/>
      <c r="L1" s="463"/>
    </row>
    <row r="2" spans="1:13" s="2" customFormat="1" x14ac:dyDescent="0.2">
      <c r="A2" s="463" t="s">
        <v>1</v>
      </c>
      <c r="B2" s="463"/>
      <c r="C2" s="463"/>
      <c r="D2" s="463"/>
      <c r="E2" s="463"/>
      <c r="F2" s="463"/>
      <c r="G2" s="463"/>
      <c r="H2" s="463"/>
      <c r="I2" s="463"/>
      <c r="J2" s="463"/>
      <c r="K2" s="463"/>
      <c r="L2" s="463"/>
    </row>
    <row r="3" spans="1:13" s="2" customFormat="1" x14ac:dyDescent="0.2">
      <c r="A3" s="490" t="s">
        <v>302</v>
      </c>
      <c r="B3" s="490"/>
      <c r="C3" s="490"/>
      <c r="D3" s="490"/>
      <c r="E3" s="490"/>
      <c r="F3" s="490"/>
      <c r="G3" s="490"/>
      <c r="H3" s="490"/>
      <c r="I3" s="490"/>
      <c r="J3" s="490"/>
      <c r="K3" s="490"/>
      <c r="L3" s="490"/>
    </row>
    <row r="4" spans="1:13" s="2" customFormat="1" x14ac:dyDescent="0.2">
      <c r="A4" s="463" t="s">
        <v>2</v>
      </c>
      <c r="B4" s="463"/>
      <c r="C4" s="463"/>
      <c r="D4" s="463"/>
      <c r="E4" s="463"/>
      <c r="F4" s="463"/>
      <c r="G4" s="463"/>
      <c r="H4" s="463"/>
      <c r="I4" s="463"/>
      <c r="J4" s="463"/>
      <c r="K4" s="463"/>
      <c r="L4" s="463"/>
    </row>
    <row r="5" spans="1:13" x14ac:dyDescent="0.2">
      <c r="A5" s="334"/>
      <c r="B5" s="334"/>
      <c r="C5" s="335"/>
      <c r="D5" s="336"/>
      <c r="E5" s="335"/>
      <c r="F5" s="336"/>
      <c r="G5" s="335"/>
      <c r="H5" s="336"/>
      <c r="I5" s="335"/>
      <c r="J5" s="2"/>
      <c r="K5" s="5"/>
      <c r="L5" s="5"/>
    </row>
    <row r="6" spans="1:13" ht="14.25" x14ac:dyDescent="0.2">
      <c r="A6" s="454" t="s">
        <v>367</v>
      </c>
      <c r="B6" s="456"/>
      <c r="C6" s="456"/>
      <c r="D6" s="456"/>
      <c r="E6" s="456"/>
      <c r="F6" s="456"/>
      <c r="G6" s="456"/>
      <c r="H6" s="456"/>
      <c r="I6" s="456"/>
      <c r="J6" s="456"/>
      <c r="K6" s="456"/>
      <c r="L6" s="456"/>
    </row>
    <row r="7" spans="1:13" x14ac:dyDescent="0.2">
      <c r="A7" s="488" t="s">
        <v>324</v>
      </c>
      <c r="B7" s="453"/>
      <c r="C7" s="453"/>
      <c r="D7" s="453"/>
      <c r="E7" s="453"/>
      <c r="F7" s="453"/>
      <c r="G7" s="453"/>
      <c r="H7" s="453"/>
      <c r="I7" s="453"/>
      <c r="J7" s="453"/>
      <c r="K7" s="453"/>
      <c r="L7" s="453"/>
    </row>
    <row r="8" spans="1:13" x14ac:dyDescent="0.2">
      <c r="A8" s="27"/>
      <c r="B8" s="28"/>
      <c r="C8" s="29"/>
      <c r="D8" s="17"/>
      <c r="E8" s="29"/>
      <c r="F8" s="17"/>
      <c r="G8" s="29"/>
      <c r="H8" s="17"/>
      <c r="I8" s="29"/>
      <c r="J8" s="17"/>
      <c r="K8" s="9"/>
      <c r="L8" s="9"/>
    </row>
    <row r="9" spans="1:13" ht="30" customHeight="1" x14ac:dyDescent="0.2">
      <c r="A9" s="491" t="s">
        <v>190</v>
      </c>
      <c r="B9" s="430"/>
      <c r="C9" s="448">
        <v>2020</v>
      </c>
      <c r="D9" s="448"/>
      <c r="E9" s="448"/>
      <c r="F9" s="448"/>
      <c r="G9" s="448">
        <v>2021</v>
      </c>
      <c r="H9" s="448"/>
      <c r="I9" s="448"/>
      <c r="J9" s="448"/>
      <c r="K9" s="492" t="s">
        <v>368</v>
      </c>
      <c r="L9" s="493"/>
    </row>
    <row r="10" spans="1:13" ht="25.5" x14ac:dyDescent="0.2">
      <c r="A10" s="447"/>
      <c r="B10" s="430"/>
      <c r="C10" s="340" t="s">
        <v>24</v>
      </c>
      <c r="D10" s="343" t="s">
        <v>326</v>
      </c>
      <c r="E10" s="340" t="s">
        <v>340</v>
      </c>
      <c r="F10" s="343" t="s">
        <v>326</v>
      </c>
      <c r="G10" s="340" t="s">
        <v>308</v>
      </c>
      <c r="H10" s="343" t="s">
        <v>326</v>
      </c>
      <c r="I10" s="340" t="s">
        <v>309</v>
      </c>
      <c r="J10" s="343" t="s">
        <v>326</v>
      </c>
      <c r="K10" s="341" t="s">
        <v>164</v>
      </c>
      <c r="L10" s="342" t="s">
        <v>6</v>
      </c>
    </row>
    <row r="11" spans="1:13" x14ac:dyDescent="0.2">
      <c r="A11" s="447"/>
      <c r="B11" s="430"/>
      <c r="C11" s="337" t="s">
        <v>9</v>
      </c>
      <c r="D11" s="337" t="s">
        <v>10</v>
      </c>
      <c r="E11" s="337" t="s">
        <v>11</v>
      </c>
      <c r="F11" s="337" t="s">
        <v>12</v>
      </c>
      <c r="G11" s="337" t="s">
        <v>13</v>
      </c>
      <c r="H11" s="337" t="s">
        <v>14</v>
      </c>
      <c r="I11" s="337" t="s">
        <v>15</v>
      </c>
      <c r="J11" s="337" t="s">
        <v>16</v>
      </c>
      <c r="K11" s="338" t="s">
        <v>165</v>
      </c>
      <c r="L11" s="339" t="s">
        <v>166</v>
      </c>
    </row>
    <row r="13" spans="1:13" x14ac:dyDescent="0.2">
      <c r="A13" s="57"/>
      <c r="B13" s="58" t="s">
        <v>102</v>
      </c>
      <c r="C13" s="59">
        <v>5499.619796</v>
      </c>
      <c r="D13" s="148"/>
      <c r="E13" s="59">
        <v>40904.615463000002</v>
      </c>
      <c r="F13" s="148"/>
      <c r="G13" s="145">
        <v>6465.9875309999998</v>
      </c>
      <c r="H13" s="146"/>
      <c r="I13" s="59">
        <v>48926.794333999998</v>
      </c>
      <c r="J13" s="147"/>
      <c r="K13" s="344">
        <v>17.57153713976485</v>
      </c>
      <c r="L13" s="344">
        <v>19.611916113125183</v>
      </c>
    </row>
    <row r="14" spans="1:13" x14ac:dyDescent="0.2">
      <c r="G14" s="61"/>
      <c r="K14" s="210"/>
      <c r="L14" s="210"/>
    </row>
    <row r="15" spans="1:13" ht="14.25" x14ac:dyDescent="0.2">
      <c r="A15" s="27">
        <v>1</v>
      </c>
      <c r="B15" s="24" t="s">
        <v>303</v>
      </c>
      <c r="C15" s="61">
        <v>4691.3017570000002</v>
      </c>
      <c r="D15" s="344">
        <v>85.302292358684355</v>
      </c>
      <c r="E15" s="61">
        <v>34934.290199000003</v>
      </c>
      <c r="F15" s="344">
        <v>85.404274807569294</v>
      </c>
      <c r="G15" s="61">
        <v>5532.2856199999997</v>
      </c>
      <c r="H15" s="344">
        <v>85.559794130076241</v>
      </c>
      <c r="I15" s="61">
        <v>41469.504944</v>
      </c>
      <c r="J15" s="344">
        <v>84.758271022024005</v>
      </c>
      <c r="K15" s="344">
        <v>17.926449982569292</v>
      </c>
      <c r="L15" s="344">
        <v>18.707163385237656</v>
      </c>
      <c r="M15" s="210"/>
    </row>
    <row r="16" spans="1:13" ht="14.25" x14ac:dyDescent="0.2">
      <c r="A16" s="27">
        <v>2</v>
      </c>
      <c r="B16" s="25" t="s">
        <v>304</v>
      </c>
      <c r="C16" s="61">
        <v>2847.7630479999998</v>
      </c>
      <c r="D16" s="344">
        <v>51.7810894867904</v>
      </c>
      <c r="E16" s="61">
        <v>21494.895971999998</v>
      </c>
      <c r="F16" s="344">
        <v>52.548827873575945</v>
      </c>
      <c r="G16" s="61">
        <v>3312.8859769999999</v>
      </c>
      <c r="H16" s="344">
        <v>51.235576331024014</v>
      </c>
      <c r="I16" s="61">
        <v>24694.087469999999</v>
      </c>
      <c r="J16" s="344">
        <v>50.471500955948976</v>
      </c>
      <c r="K16" s="344">
        <v>16.332922408226995</v>
      </c>
      <c r="L16" s="344">
        <v>14.883493747387178</v>
      </c>
      <c r="M16" s="210"/>
    </row>
    <row r="17" spans="1:13" ht="14.25" x14ac:dyDescent="0.2">
      <c r="A17" s="27">
        <v>3</v>
      </c>
      <c r="B17" s="25" t="s">
        <v>305</v>
      </c>
      <c r="C17" s="61">
        <v>869.59990800000003</v>
      </c>
      <c r="D17" s="344">
        <v>15.81200047015032</v>
      </c>
      <c r="E17" s="61">
        <v>6366.880005</v>
      </c>
      <c r="F17" s="344">
        <v>15.565187284938833</v>
      </c>
      <c r="G17" s="61">
        <v>1035.11258</v>
      </c>
      <c r="H17" s="344">
        <v>16.00857680342471</v>
      </c>
      <c r="I17" s="61">
        <v>7875.4120400000002</v>
      </c>
      <c r="J17" s="344">
        <v>16.096317257652935</v>
      </c>
      <c r="K17" s="344">
        <v>19.033197965793708</v>
      </c>
      <c r="L17" s="344">
        <v>23.693426510556638</v>
      </c>
      <c r="M17" s="210"/>
    </row>
    <row r="18" spans="1:13" ht="14.25" x14ac:dyDescent="0.2">
      <c r="A18" s="27">
        <v>4</v>
      </c>
      <c r="B18" s="25" t="s">
        <v>306</v>
      </c>
      <c r="C18" s="61">
        <v>612.08572300000003</v>
      </c>
      <c r="D18" s="344">
        <v>11.129600694309524</v>
      </c>
      <c r="E18" s="61">
        <v>4428.6783450000003</v>
      </c>
      <c r="F18" s="344">
        <v>10.826842631012951</v>
      </c>
      <c r="G18" s="61">
        <v>698.21100200000001</v>
      </c>
      <c r="H18" s="344">
        <v>10.798211389251131</v>
      </c>
      <c r="I18" s="61">
        <v>5538.0985049999999</v>
      </c>
      <c r="J18" s="344">
        <v>11.319152583743849</v>
      </c>
      <c r="K18" s="344">
        <v>14.070787107707131</v>
      </c>
      <c r="L18" s="344">
        <v>25.050818180384237</v>
      </c>
      <c r="M18" s="210"/>
    </row>
    <row r="19" spans="1:13" ht="14.25" x14ac:dyDescent="0.2">
      <c r="A19" s="27">
        <v>5</v>
      </c>
      <c r="B19" s="26" t="s">
        <v>307</v>
      </c>
      <c r="C19" s="61">
        <v>189.54143099999999</v>
      </c>
      <c r="D19" s="344">
        <v>3.4464460822884124</v>
      </c>
      <c r="E19" s="61">
        <v>1476.1719780000001</v>
      </c>
      <c r="F19" s="344">
        <v>3.6088151943031015</v>
      </c>
      <c r="G19" s="61">
        <v>228.856482</v>
      </c>
      <c r="H19" s="344">
        <v>3.5393894730354689</v>
      </c>
      <c r="I19" s="61">
        <v>1861.351795</v>
      </c>
      <c r="J19" s="344">
        <v>3.8043608217890492</v>
      </c>
      <c r="K19" s="344">
        <v>20.742193826741769</v>
      </c>
      <c r="L19" s="344">
        <v>26.093153287048775</v>
      </c>
      <c r="M19" s="210"/>
    </row>
    <row r="20" spans="1:13" x14ac:dyDescent="0.2">
      <c r="A20" s="185"/>
      <c r="B20" s="185"/>
      <c r="C20" s="185"/>
      <c r="D20" s="185"/>
      <c r="E20" s="185"/>
      <c r="F20" s="185"/>
      <c r="G20" s="185"/>
      <c r="H20" s="185"/>
      <c r="I20" s="185"/>
      <c r="J20" s="185"/>
      <c r="K20" s="185"/>
      <c r="L20" s="185"/>
    </row>
    <row r="22" spans="1:13" s="346" customFormat="1" ht="12" x14ac:dyDescent="0.2">
      <c r="A22" s="139" t="s">
        <v>369</v>
      </c>
      <c r="B22" s="142"/>
      <c r="C22" s="345"/>
      <c r="D22" s="6"/>
      <c r="E22" s="345"/>
      <c r="F22" s="6"/>
      <c r="G22" s="345"/>
      <c r="H22" s="6"/>
      <c r="I22" s="345"/>
      <c r="J22" s="6"/>
      <c r="K22" s="130"/>
      <c r="L22" s="130"/>
    </row>
    <row r="23" spans="1:13" s="346" customFormat="1" ht="21" customHeight="1" x14ac:dyDescent="0.2">
      <c r="A23" s="166" t="s">
        <v>88</v>
      </c>
      <c r="B23" s="489" t="s">
        <v>370</v>
      </c>
      <c r="C23" s="489"/>
      <c r="D23" s="489"/>
      <c r="E23" s="489"/>
      <c r="F23" s="489"/>
      <c r="G23" s="489"/>
      <c r="H23" s="489"/>
      <c r="I23" s="489"/>
      <c r="J23" s="489"/>
      <c r="K23" s="489"/>
      <c r="L23" s="489"/>
    </row>
    <row r="24" spans="1:13" s="346" customFormat="1" ht="12" x14ac:dyDescent="0.2">
      <c r="A24" s="166" t="s">
        <v>90</v>
      </c>
      <c r="B24" s="139" t="s">
        <v>192</v>
      </c>
      <c r="C24" s="345"/>
      <c r="D24" s="6"/>
      <c r="E24" s="345"/>
      <c r="F24" s="6"/>
      <c r="G24" s="345"/>
      <c r="H24" s="6"/>
      <c r="I24" s="345"/>
      <c r="J24" s="6"/>
      <c r="K24" s="130"/>
      <c r="L24" s="130"/>
    </row>
    <row r="25" spans="1:13" s="346" customFormat="1" ht="12" x14ac:dyDescent="0.2">
      <c r="A25" s="166" t="s">
        <v>91</v>
      </c>
      <c r="B25" s="165" t="s">
        <v>193</v>
      </c>
      <c r="C25" s="345"/>
      <c r="D25" s="6"/>
      <c r="E25" s="345"/>
      <c r="F25" s="6"/>
      <c r="G25" s="345"/>
      <c r="H25" s="6"/>
      <c r="I25" s="345"/>
      <c r="J25" s="6"/>
      <c r="K25" s="130"/>
      <c r="L25" s="130"/>
    </row>
    <row r="26" spans="1:13" s="346" customFormat="1" ht="21.6" customHeight="1" x14ac:dyDescent="0.2">
      <c r="A26" s="135" t="s">
        <v>93</v>
      </c>
      <c r="B26" s="489" t="s">
        <v>194</v>
      </c>
      <c r="C26" s="489"/>
      <c r="D26" s="489"/>
      <c r="E26" s="489"/>
      <c r="F26" s="489"/>
      <c r="G26" s="489"/>
      <c r="H26" s="489"/>
      <c r="I26" s="489"/>
      <c r="J26" s="489"/>
      <c r="K26" s="489"/>
      <c r="L26" s="489"/>
    </row>
    <row r="27" spans="1:13" s="346" customFormat="1" ht="12" x14ac:dyDescent="0.2">
      <c r="A27" s="135" t="s">
        <v>95</v>
      </c>
      <c r="B27" s="489" t="s">
        <v>371</v>
      </c>
      <c r="C27" s="489"/>
      <c r="D27" s="489"/>
      <c r="E27" s="489"/>
      <c r="F27" s="489"/>
      <c r="G27" s="347"/>
      <c r="H27" s="347"/>
      <c r="I27" s="347"/>
      <c r="J27" s="347"/>
      <c r="K27" s="347"/>
      <c r="L27" s="347"/>
    </row>
    <row r="28" spans="1:13" s="346" customFormat="1" ht="12" x14ac:dyDescent="0.2">
      <c r="A28" s="135" t="s">
        <v>98</v>
      </c>
      <c r="B28" s="139" t="s">
        <v>99</v>
      </c>
      <c r="C28" s="345"/>
      <c r="D28" s="6"/>
      <c r="E28" s="345"/>
      <c r="F28" s="6"/>
      <c r="G28" s="345"/>
      <c r="H28" s="6"/>
      <c r="I28" s="345"/>
      <c r="J28" s="6"/>
      <c r="K28" s="130"/>
      <c r="L28" s="130"/>
    </row>
    <row r="29" spans="1:13" s="346" customFormat="1" ht="12" x14ac:dyDescent="0.2">
      <c r="A29" s="6" t="s">
        <v>320</v>
      </c>
    </row>
  </sheetData>
  <mergeCells count="13">
    <mergeCell ref="A7:L7"/>
    <mergeCell ref="B23:L23"/>
    <mergeCell ref="B26:L26"/>
    <mergeCell ref="B27:F27"/>
    <mergeCell ref="A1:L1"/>
    <mergeCell ref="A2:L2"/>
    <mergeCell ref="A3:L3"/>
    <mergeCell ref="A4:L4"/>
    <mergeCell ref="A6:L6"/>
    <mergeCell ref="A9:B11"/>
    <mergeCell ref="G9:J9"/>
    <mergeCell ref="C9:F9"/>
    <mergeCell ref="K9:L9"/>
  </mergeCells>
  <pageMargins left="0.70866141732283472" right="0.70866141732283472" top="0.74803149606299213" bottom="0.74803149606299213" header="0.31496062992125984" footer="0.31496062992125984"/>
  <pageSetup paperSize="9" scale="8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Table1</vt:lpstr>
      <vt:lpstr>Table2</vt:lpstr>
      <vt:lpstr>Table3</vt:lpstr>
      <vt:lpstr>Table4</vt:lpstr>
      <vt:lpstr>Table5</vt:lpstr>
      <vt:lpstr>Table 5a</vt:lpstr>
      <vt:lpstr>Table6</vt:lpstr>
      <vt:lpstr>Table7</vt:lpstr>
      <vt:lpstr>Table8</vt:lpstr>
      <vt:lpstr>Table9</vt:lpstr>
      <vt:lpstr>Table10</vt:lpstr>
      <vt:lpstr>Table11</vt:lpstr>
      <vt:lpstr>Table11a</vt:lpstr>
      <vt:lpstr>Table12</vt:lpstr>
      <vt:lpstr>Table13</vt:lpstr>
      <vt:lpstr>Table14</vt:lpstr>
      <vt:lpstr>Table15</vt:lpstr>
      <vt:lpstr>Table16</vt:lpstr>
      <vt:lpstr>Table14!Print_Area</vt:lpstr>
      <vt:lpstr>Table3!Print_Area</vt:lpstr>
      <vt:lpstr>Table4!Print_Area</vt:lpstr>
      <vt:lpstr>Table8!Print_Area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GRACELYN</dc:creator>
  <cp:lastModifiedBy>Jeng Soliven</cp:lastModifiedBy>
  <dcterms:created xsi:type="dcterms:W3CDTF">2021-10-02T02:18:06Z</dcterms:created>
  <dcterms:modified xsi:type="dcterms:W3CDTF">2021-10-11T06:19:35Z</dcterms:modified>
</cp:coreProperties>
</file>