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arlo\Downloads\confidentialjuly2021imts\"/>
    </mc:Choice>
  </mc:AlternateContent>
  <bookViews>
    <workbookView xWindow="0" yWindow="0" windowWidth="23040" windowHeight="9192" tabRatio="899"/>
  </bookViews>
  <sheets>
    <sheet name="Table1" sheetId="1" r:id="rId1"/>
    <sheet name="Table2" sheetId="2" r:id="rId2"/>
    <sheet name="Table3" sheetId="3" r:id="rId3"/>
    <sheet name="Table4" sheetId="4" r:id="rId4"/>
    <sheet name="Table5" sheetId="5" r:id="rId5"/>
    <sheet name="Table5a" sheetId="18" r:id="rId6"/>
    <sheet name="Table6" sheetId="6" r:id="rId7"/>
    <sheet name="Table7" sheetId="7" r:id="rId8"/>
    <sheet name="Table8" sheetId="8" r:id="rId9"/>
    <sheet name="Table9" sheetId="9" r:id="rId10"/>
    <sheet name="Table10" sheetId="10" r:id="rId11"/>
    <sheet name="Table11" sheetId="11" r:id="rId12"/>
    <sheet name="Table11a" sheetId="19" r:id="rId13"/>
    <sheet name="Table12" sheetId="12" r:id="rId14"/>
    <sheet name="Table13" sheetId="13" r:id="rId15"/>
    <sheet name="Table14" sheetId="14" r:id="rId16"/>
    <sheet name="Table15" sheetId="15" r:id="rId17"/>
    <sheet name="Table16" sheetId="16" r:id="rId18"/>
  </sheets>
  <definedNames>
    <definedName name="_xlnm._FilterDatabase" localSheetId="0" hidden="1">Table1!$A$1:$A$60</definedName>
    <definedName name="_xlnm._FilterDatabase" localSheetId="12" hidden="1">Table11a!$A$1:$N$38</definedName>
    <definedName name="_xlnm.Database" localSheetId="1">#REF!</definedName>
    <definedName name="_xlnm.Database">#REF!</definedName>
    <definedName name="_xlnm.Print_Area" localSheetId="15">Table14!$A$1:$L$29</definedName>
    <definedName name="_xlnm.Print_Area" localSheetId="2">Table3!$A$1:$G$92</definedName>
    <definedName name="_xlnm.Print_Area" localSheetId="3">Table4!$A$1:$E$87</definedName>
    <definedName name="_xlnm.Print_Area" localSheetId="8">Table8!$A$1:$L$30</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19" l="1"/>
  <c r="F34" i="15" l="1"/>
  <c r="F33" i="15"/>
  <c r="F32" i="15"/>
  <c r="F31" i="15"/>
  <c r="F30" i="15"/>
  <c r="F29" i="15"/>
  <c r="F28" i="15"/>
  <c r="F27" i="15"/>
  <c r="F26" i="15"/>
  <c r="F25" i="15"/>
  <c r="F24" i="15"/>
  <c r="F23" i="15"/>
  <c r="F22" i="15"/>
  <c r="F21" i="15"/>
  <c r="F20" i="15"/>
  <c r="F19" i="15"/>
  <c r="F18" i="15"/>
  <c r="F17" i="15"/>
  <c r="F16" i="15"/>
  <c r="F15" i="15"/>
  <c r="F14" i="15"/>
  <c r="F12" i="15"/>
  <c r="E28" i="13"/>
  <c r="F28" i="13" s="1"/>
  <c r="C28" i="13"/>
  <c r="D28" i="13" s="1"/>
  <c r="I28" i="13"/>
  <c r="J28" i="13" s="1"/>
  <c r="E15" i="13"/>
  <c r="F15" i="13" s="1"/>
  <c r="C15" i="13"/>
  <c r="D15" i="13" s="1"/>
  <c r="I15" i="13"/>
  <c r="J15" i="13" s="1"/>
  <c r="G15" i="13"/>
  <c r="K15" i="13" s="1"/>
  <c r="E28" i="7"/>
  <c r="F28" i="7" s="1"/>
  <c r="C28" i="7"/>
  <c r="D28" i="7" s="1"/>
  <c r="I28" i="7"/>
  <c r="G28" i="7"/>
  <c r="E15" i="7"/>
  <c r="F15" i="7" s="1"/>
  <c r="C15" i="7"/>
  <c r="D15" i="7" s="1"/>
  <c r="I15" i="7"/>
  <c r="J15" i="7" s="1"/>
  <c r="G15" i="7"/>
  <c r="H15" i="7" s="1"/>
  <c r="K28" i="7" l="1"/>
  <c r="K28" i="13"/>
  <c r="L28" i="7"/>
  <c r="L15" i="7"/>
  <c r="H15" i="13"/>
  <c r="H28" i="7"/>
  <c r="L15" i="13"/>
  <c r="L28" i="13"/>
  <c r="H28" i="13"/>
  <c r="J28" i="7"/>
  <c r="K15" i="7"/>
</calcChain>
</file>

<file path=xl/sharedStrings.xml><?xml version="1.0" encoding="utf-8"?>
<sst xmlns="http://schemas.openxmlformats.org/spreadsheetml/2006/main" count="1310" uniqueCount="401">
  <si>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</si>
  <si>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</si>
  <si>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</si>
  <si>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</si>
  <si>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</si>
  <si>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</si>
  <si>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</si>
  <si>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</si>
  <si>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</si>
  <si>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</si>
  <si>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</si>
  <si>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</si>
  <si>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</si>
  <si>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</si>
  <si>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</si>
  <si>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</si>
  <si>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</si>
  <si>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</si>
  <si>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</si>
  <si>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</si>
  <si>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</si>
  <si>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</si>
  <si>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</si>
  <si>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</si>
  <si>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</si>
  <si>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</si>
  <si>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</si>
  <si>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</si>
  <si>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</si>
  <si>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</si>
  <si>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</si>
  <si>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</si>
  <si>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</si>
  <si>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</si>
  <si>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</si>
  <si>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</si>
  <si>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</si>
  <si>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</si>
  <si>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</si>
  <si>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</si>
  <si>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</si>
  <si>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</si>
  <si>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</si>
  <si>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</si>
  <si>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</si>
  <si>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Cathodes &amp; Sections Of Cathodes, Of Refined Copper</t>
  </si>
  <si>
    <t>Ignition Wiring Set and Other Wiring Sets Used in Vehicles, Aircrafts and Ships 1/</t>
  </si>
  <si>
    <t>Machinery &amp; Transport Equipment</t>
  </si>
  <si>
    <t>Chemicals</t>
  </si>
  <si>
    <t>Coconut Oil 2/</t>
  </si>
  <si>
    <t>Electronic Eqpt. and Parts</t>
  </si>
  <si>
    <t>TOP TEN  EXPORTS TOTAL</t>
  </si>
  <si>
    <t>Misc. Manufactured Articles, n.e.s.</t>
  </si>
  <si>
    <t>Pineapple and Pineapple Products</t>
  </si>
  <si>
    <t>Bananas (Fresh)</t>
  </si>
  <si>
    <t>Processed Food and Beverages</t>
  </si>
  <si>
    <t>Articles of Apparel and Clothing Accessories</t>
  </si>
  <si>
    <t>Travel Goods and Handbags</t>
  </si>
  <si>
    <t>Woodcrafts and Furniture</t>
  </si>
  <si>
    <t>Processed Tropical Fruits</t>
  </si>
  <si>
    <t>Dessicated Coconut</t>
  </si>
  <si>
    <t>Christmas Decor</t>
  </si>
  <si>
    <t>Fish, fresh or preserved of which: Shrimps &amp; Prawns</t>
  </si>
  <si>
    <t>Textile Yarns/Fabrics</t>
  </si>
  <si>
    <t>Non-Metallic Mineral Manufactures</t>
  </si>
  <si>
    <t>Lumber</t>
  </si>
  <si>
    <t>Copper Concentrates</t>
  </si>
  <si>
    <t>Seaweeds and Carageenan</t>
  </si>
  <si>
    <t>Baby Carr., Toys, Games, and Sporting Goods</t>
  </si>
  <si>
    <t>Unmanufactured Tobacco</t>
  </si>
  <si>
    <t>Natural Rubber</t>
  </si>
  <si>
    <t>Activated Carbon</t>
  </si>
  <si>
    <t>Footwear</t>
  </si>
  <si>
    <t>Other Products Manufactured from Materials Imported on Consignment Basis</t>
  </si>
  <si>
    <t>Plywood</t>
  </si>
  <si>
    <t>Sugar</t>
  </si>
  <si>
    <t>Other Fruits and Vegetables</t>
  </si>
  <si>
    <t>Iron Ore Agglomerates</t>
  </si>
  <si>
    <t>Other Forest Products</t>
  </si>
  <si>
    <t>Other Agro-based</t>
  </si>
  <si>
    <t>Basketworks</t>
  </si>
  <si>
    <t>Fertilizers, Manufactured</t>
  </si>
  <si>
    <t>Iron &amp; Steel</t>
  </si>
  <si>
    <t>Abaca Fibers</t>
  </si>
  <si>
    <t>Copra Oil Cake or Meal</t>
  </si>
  <si>
    <t>Shrimps and Prawns, Fresh, Chilled or Frozen</t>
  </si>
  <si>
    <t>Fine Jewelry</t>
  </si>
  <si>
    <t>Others</t>
  </si>
  <si>
    <t xml:space="preserve">   Growth rates were computed from actual values</t>
  </si>
  <si>
    <t>1/</t>
  </si>
  <si>
    <t xml:space="preserve">consists only of electrical wiring harness for motor vehicles                                           </t>
  </si>
  <si>
    <t>2/</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</si>
  <si>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</si>
  <si>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</si>
  <si>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</si>
  <si>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</si>
  <si>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</si>
  <si>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</si>
  <si>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</si>
  <si>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</si>
  <si>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</si>
  <si>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</si>
  <si>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</si>
  <si>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</si>
  <si>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</si>
  <si>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</si>
  <si>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</si>
  <si>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</si>
  <si>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</si>
  <si>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</si>
  <si>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</si>
  <si>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</si>
  <si>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</si>
  <si>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</si>
  <si>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</si>
  <si>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</si>
  <si>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</si>
  <si>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</si>
  <si>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</si>
  <si>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</si>
  <si>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</si>
  <si>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</si>
  <si>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</si>
  <si>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</si>
  <si>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</si>
  <si>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</si>
  <si>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</si>
  <si>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</si>
  <si>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</si>
  <si>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</si>
  <si>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</si>
  <si>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</si>
  <si>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</si>
  <si>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</si>
  <si>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</si>
  <si>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</si>
  <si>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</si>
  <si>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</si>
  <si>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</si>
  <si>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</si>
  <si>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</si>
  <si>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</si>
  <si>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</si>
  <si>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</si>
  <si>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</si>
  <si>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</si>
  <si>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</si>
  <si>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</si>
  <si>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</si>
  <si>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</si>
  <si>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</si>
  <si>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</si>
  <si>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</si>
  <si>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</si>
  <si>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</si>
  <si>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</si>
  <si>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</si>
  <si>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</si>
  <si>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</si>
  <si>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</si>
  <si>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</si>
  <si>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</si>
  <si>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</si>
  <si>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</si>
  <si>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</si>
  <si>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</si>
  <si>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</si>
  <si>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</si>
  <si>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</si>
  <si>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</si>
  <si>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</si>
  <si>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</si>
  <si>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</si>
  <si>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Korea, Republic of                                                                                                                                                                                                                                            </t>
  </si>
  <si>
    <t xml:space="preserve">Germany                                                                                                                                                                                                                                                       </t>
  </si>
  <si>
    <t xml:space="preserve">Taiwan                                                                                                                                                                                                                                                        </t>
  </si>
  <si>
    <t xml:space="preserve">Netherlands                                                                                                                                                                                                                                                   </t>
  </si>
  <si>
    <t>Other Countries</t>
  </si>
  <si>
    <t xml:space="preserve">Vietnam                                                                                                                                                                                                                                                       </t>
  </si>
  <si>
    <t xml:space="preserve">Indonesia                                                                                                                                                                                                                                                     </t>
  </si>
  <si>
    <t xml:space="preserve">Mexico                                                                                                                                                                                                                                                        </t>
  </si>
  <si>
    <t xml:space="preserve">India                                                                                                                                                                                                                                                         </t>
  </si>
  <si>
    <t xml:space="preserve">France                                                                                                                                                                                                                                                        </t>
  </si>
  <si>
    <t xml:space="preserve">Switzerland                                                                                                                                                                                                                                                   </t>
  </si>
  <si>
    <t xml:space="preserve">Canada                                                                                                                                                                                                                                                        </t>
  </si>
  <si>
    <t xml:space="preserve">UK Great Britain and N. Ireland                                                                                                                                                                                                                               </t>
  </si>
  <si>
    <t xml:space="preserve">Australia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</si>
  <si>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</si>
  <si>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</si>
  <si>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</si>
  <si>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</si>
  <si>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</si>
  <si>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</si>
  <si>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</si>
  <si>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</si>
  <si>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</si>
  <si>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</si>
  <si>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</si>
  <si>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</si>
  <si>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</si>
  <si>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</si>
  <si>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Other Food &amp; Live Animals</t>
  </si>
  <si>
    <t>Miscellaneous Manufactured Articles</t>
  </si>
  <si>
    <t>Plastics in Primary  and  Non-Primary Forms</t>
  </si>
  <si>
    <t>Medicinal and Pharmaceutical Products</t>
  </si>
  <si>
    <t>TOP TEN  IMPORTS TOTAL</t>
  </si>
  <si>
    <t>Metal Products</t>
  </si>
  <si>
    <t>Cereals and Cereal Preparations</t>
  </si>
  <si>
    <t>Chemical Materials and Products, n.e.s.</t>
  </si>
  <si>
    <t>Organic and Inorganic Chemicals</t>
  </si>
  <si>
    <t>Animal &amp; Vegetable Oils &amp; Fats</t>
  </si>
  <si>
    <t>Feeding Stuff For Animals (Not Including Unmilled Cereals)</t>
  </si>
  <si>
    <t>Non-Ferrous Metal</t>
  </si>
  <si>
    <t>Other chemicals</t>
  </si>
  <si>
    <t>Dairy Products</t>
  </si>
  <si>
    <t>Professional, Scientific and Controlling Instruments; Photographic and Optical Goods, n.e.s.; Watches and Clocks</t>
  </si>
  <si>
    <t>Paper and Paper Products</t>
  </si>
  <si>
    <t>Power Generating and Specialized Machinery</t>
  </si>
  <si>
    <t>Other Crude Materials, inedible</t>
  </si>
  <si>
    <t>Metalliferous Ores and Metal Scrap</t>
  </si>
  <si>
    <t>Rubber Manufacture</t>
  </si>
  <si>
    <t>Dyeing, Tanning and Coloring Materials</t>
  </si>
  <si>
    <t>Fish &amp; Fish Preparations</t>
  </si>
  <si>
    <t>Other Manufactured Goods</t>
  </si>
  <si>
    <t>Home Appliances</t>
  </si>
  <si>
    <t>Articles of Temporarily Imported &amp; Exported</t>
  </si>
  <si>
    <t>Other Special Transactions</t>
  </si>
  <si>
    <t>Articles of Apparel, accessories</t>
  </si>
  <si>
    <t>Beverages and Tobacco Manufactures</t>
  </si>
  <si>
    <t>Tobacco, unmanufactured</t>
  </si>
  <si>
    <t>Textiles Fiber &amp; Their Waste</t>
  </si>
  <si>
    <t>Pulp &amp; Waste Paper</t>
  </si>
  <si>
    <t>Corn</t>
  </si>
  <si>
    <t>Office and EDP Machines</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</si>
  <si>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</si>
  <si>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</si>
  <si>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</si>
  <si>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</si>
  <si>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</si>
  <si>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</si>
  <si>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</si>
  <si>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</si>
  <si>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</si>
  <si>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</si>
  <si>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</si>
  <si>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</si>
  <si>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</si>
  <si>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</si>
  <si>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</si>
  <si>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</si>
  <si>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</si>
  <si>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</si>
  <si>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</si>
  <si>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</si>
  <si>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</si>
  <si>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</si>
  <si>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</si>
  <si>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</si>
  <si>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</si>
  <si>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</si>
  <si>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</si>
  <si>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</si>
  <si>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</si>
  <si>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</si>
  <si>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</si>
  <si>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</si>
  <si>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</si>
  <si>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</si>
  <si>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</si>
  <si>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</si>
  <si>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</si>
  <si>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</si>
  <si>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</si>
  <si>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</si>
  <si>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</si>
  <si>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</si>
  <si>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</si>
  <si>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</si>
  <si>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</si>
  <si>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</si>
  <si>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</si>
  <si>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</si>
  <si>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</si>
  <si>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</si>
  <si>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</si>
  <si>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</si>
  <si>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</si>
  <si>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</si>
  <si>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</si>
  <si>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</si>
  <si>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</si>
  <si>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</si>
  <si>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</si>
  <si>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</si>
  <si>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Saudi Arabia                                                                                                                                                                                                                                                  </t>
  </si>
  <si>
    <t xml:space="preserve">United Arab Emirates                                                                                                                                                                                                                                          </t>
  </si>
  <si>
    <t xml:space="preserve">Brazil                                                                                                                                                                                                                                                        </t>
  </si>
  <si>
    <t xml:space="preserve">Belgium                                                                                                                                                                                                                                                       </t>
  </si>
  <si>
    <t xml:space="preserve">Italy                                                                                                                                                                                                                                                         </t>
  </si>
  <si>
    <t xml:space="preserve"> </t>
  </si>
  <si>
    <t>Total</t>
  </si>
  <si>
    <t>TOTAL</t>
  </si>
  <si>
    <t>Economic Sector Statistics Service</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</si>
  <si>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</si>
  <si>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</si>
  <si>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</si>
  <si>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</si>
  <si>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</si>
  <si>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July </t>
    </r>
    <r>
      <rPr>
        <b/>
        <vertAlign val="superscript"/>
        <sz val="10"/>
        <rFont val="Arial"/>
        <family val="2"/>
      </rPr>
      <t>p</t>
    </r>
  </si>
  <si>
    <r>
      <t xml:space="preserve">Jan-Jul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</si>
  <si>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</si>
  <si>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</si>
  <si>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</si>
  <si>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</si>
  <si>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</si>
  <si>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Table 1. Philippine Total Trade, Imports, Exports and Balance of Trade in Goods by Month and Year: 2019-2021</t>
  </si>
  <si>
    <t xml:space="preserve"> (FOB Value in USD million)</t>
  </si>
  <si>
    <t>Total
Trade</t>
  </si>
  <si>
    <r>
      <t>2021</t>
    </r>
    <r>
      <rPr>
        <vertAlign val="superscript"/>
        <sz val="10"/>
        <color rgb="FF000000"/>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</si>
  <si>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</si>
  <si>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</si>
  <si>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</si>
  <si>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</si>
  <si>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Table 3. Philippine Exports by Commodity Groups</t>
  </si>
  <si>
    <t>(FOB Value in USD million)</t>
  </si>
  <si>
    <r>
      <t>July 2020 and 2021</t>
    </r>
    <r>
      <rPr>
        <vertAlign val="superscript"/>
        <sz val="10"/>
        <rFont val="Arial"/>
        <family val="2"/>
      </rPr>
      <t>p</t>
    </r>
  </si>
  <si>
    <t>Growth Rate
 (in percent)</t>
  </si>
  <si>
    <t>Percent
Share</t>
  </si>
  <si>
    <t>Metal Components 3/</t>
  </si>
  <si>
    <t>Gold 4/</t>
  </si>
  <si>
    <t>Tuna 5/</t>
  </si>
  <si>
    <t>Special Transactions 6/</t>
  </si>
  <si>
    <t>0.0</t>
  </si>
  <si>
    <t>percent shares less than 0.05 but not equal to zero</t>
  </si>
  <si>
    <t xml:space="preserve">includes crude and refined                                                                         </t>
  </si>
  <si>
    <t xml:space="preserve">excludes brakes and servo-brakes                                                                              </t>
  </si>
  <si>
    <t>Table 4. Philippine Exports by Commodity Groups</t>
  </si>
  <si>
    <r>
      <t>January to July 2020 and 2021</t>
    </r>
    <r>
      <rPr>
        <vertAlign val="superscript"/>
        <sz val="10"/>
        <rFont val="Arial"/>
        <family val="2"/>
      </rPr>
      <t>p</t>
    </r>
  </si>
  <si>
    <t>Growth Rate (in percent)</t>
  </si>
  <si>
    <t>Ceramic Tiles and Décor</t>
  </si>
  <si>
    <t>less than 0.05 percent decrease but not equal to zero</t>
  </si>
  <si>
    <t>Jan-Jul</t>
  </si>
  <si>
    <t>Table 5. Philippine Exports by Major Type of Goods</t>
  </si>
  <si>
    <t>no percent share/no growth rate</t>
  </si>
  <si>
    <t>0.00</t>
  </si>
  <si>
    <t>less than $5000</t>
  </si>
  <si>
    <t>percent share less than 0.05 but not equal to zero</t>
  </si>
  <si>
    <t>Table 6. Philippine Exports by Major Type of Goods</t>
  </si>
  <si>
    <t>no growth rate</t>
  </si>
  <si>
    <r>
      <t>Table 7. Philippine Export Statistics from the Top Ten Countries: July 2020 and 2021</t>
    </r>
    <r>
      <rPr>
        <vertAlign val="superscript"/>
        <sz val="10"/>
        <color theme="1"/>
        <rFont val="Arial"/>
        <family val="2"/>
      </rPr>
      <t>p</t>
    </r>
  </si>
  <si>
    <t>Annual Growth Rate
(in percent)</t>
  </si>
  <si>
    <r>
      <t>Table 8. Philippine Export Statistics by Selected Economic Bloc:  July 2020 and 2021</t>
    </r>
    <r>
      <rPr>
        <vertAlign val="superscript"/>
        <sz val="10"/>
        <rFont val="Arial"/>
        <family val="2"/>
      </rPr>
      <t>p</t>
    </r>
  </si>
  <si>
    <t>Annual Growth Rate
 (in percent)</t>
  </si>
  <si>
    <t xml:space="preserve">    Details do not add up to total due to overlapping of some countries to other economic bloc.</t>
  </si>
  <si>
    <t>includes Australia, Brunei Darussalam, Canada, Chile, China, Taiwan, Hong Kong, Indonesia, Japan, S. Korea, Malaysia,Mexico, New Zealand, Papua New Guinea, Peru, Russia, Singapore, Thailand, Vietnam and United States of America (includes Alaska and Hawaii)</t>
  </si>
  <si>
    <t>Table 9. Philippine Imports by Commodity Groups</t>
  </si>
  <si>
    <t>Telecommunication Equipment and Electrical Machinery 1/</t>
  </si>
  <si>
    <t>Textile Yarn, Fabrics, Made-Up Articles and Related Products 2/</t>
  </si>
  <si>
    <t>no import data</t>
  </si>
  <si>
    <t>Table 10. Philippine Imports by Commodity Groups</t>
  </si>
  <si>
    <t>Table 11. Philippine Imports by Major Type of Goods</t>
  </si>
  <si>
    <t>Table 12. Philippine Imports by Major Type of Goods</t>
  </si>
  <si>
    <r>
      <t>Table 13. Philippine Imports from the Top Ten Countries: July 2020 and 2021</t>
    </r>
    <r>
      <rPr>
        <vertAlign val="superscript"/>
        <sz val="10"/>
        <rFont val="Arial"/>
        <family val="2"/>
      </rPr>
      <t>p</t>
    </r>
  </si>
  <si>
    <r>
      <t>Table 14. Philippine Import Statistics by Selected Economic Bloc: July 2020 and 2021</t>
    </r>
    <r>
      <rPr>
        <vertAlign val="superscript"/>
        <sz val="10"/>
        <rFont val="Arial"/>
        <family val="2"/>
      </rPr>
      <t>p</t>
    </r>
  </si>
  <si>
    <r>
      <t>Table 15. Balance of Trade by Major Trading Partners: July 2021</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</si>
  <si>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</si>
  <si>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</si>
  <si>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</si>
  <si>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</si>
  <si>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t xml:space="preserve">   1/  </t>
  </si>
  <si>
    <t xml:space="preserve">includes Okinawa        </t>
  </si>
  <si>
    <t xml:space="preserve"> 2/</t>
  </si>
  <si>
    <t xml:space="preserve">includes Alaska and Hawaii </t>
  </si>
  <si>
    <t xml:space="preserve"> 3/</t>
  </si>
  <si>
    <r>
      <t xml:space="preserve">Japan </t>
    </r>
    <r>
      <rPr>
        <vertAlign val="superscript"/>
        <sz val="10"/>
        <rFont val="Arial"/>
        <family val="2"/>
      </rPr>
      <t>1/</t>
    </r>
    <r>
      <rPr>
        <sz val="10"/>
        <rFont val="Arial"/>
        <family val="2"/>
      </rPr>
      <t xml:space="preserve">                                                                                                                                                                                                           </t>
    </r>
  </si>
  <si>
    <r>
      <t xml:space="preserve">Malaysia </t>
    </r>
    <r>
      <rPr>
        <vertAlign val="superscript"/>
        <sz val="10"/>
        <rFont val="Arial"/>
        <family val="2"/>
      </rPr>
      <t>3/</t>
    </r>
  </si>
  <si>
    <r>
      <t>Table 16. Balance of Trade by Selected Economic Bloc: July 2021</t>
    </r>
    <r>
      <rPr>
        <vertAlign val="superscript"/>
        <sz val="10"/>
        <color rgb="FF000000"/>
        <rFont val="Arial"/>
        <family val="2"/>
      </rPr>
      <t>p</t>
    </r>
  </si>
  <si>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</si>
  <si>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</si>
  <si>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</si>
  <si>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</si>
  <si>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</si>
  <si>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</si>
  <si>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</si>
  <si>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</si>
  <si>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</si>
  <si>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</si>
  <si>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</si>
  <si>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</si>
  <si>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Table 5a.  Philippine Exports of Personal Protective Equipment and Medical Supplies: July 2020, June 2021</t>
    </r>
    <r>
      <rPr>
        <vertAlign val="superscript"/>
        <sz val="10"/>
        <rFont val="Arial"/>
        <family val="2"/>
      </rPr>
      <t>r</t>
    </r>
    <r>
      <rPr>
        <sz val="10"/>
        <rFont val="Arial"/>
        <family val="2"/>
      </rPr>
      <t>, and July 2021</t>
    </r>
    <r>
      <rPr>
        <vertAlign val="superscript"/>
        <sz val="10"/>
        <rFont val="Arial"/>
        <family val="2"/>
      </rPr>
      <t>p</t>
    </r>
  </si>
  <si>
    <t>July 2020</t>
  </si>
  <si>
    <r>
      <t xml:space="preserve">June 2021 </t>
    </r>
    <r>
      <rPr>
        <b/>
        <vertAlign val="superscript"/>
        <sz val="10"/>
        <rFont val="Arial"/>
        <family val="2"/>
      </rPr>
      <t>r</t>
    </r>
  </si>
  <si>
    <r>
      <t xml:space="preserve">July 2021 </t>
    </r>
    <r>
      <rPr>
        <b/>
        <vertAlign val="superscript"/>
        <sz val="10"/>
        <rFont val="Arial"/>
        <family val="2"/>
      </rPr>
      <t>p</t>
    </r>
  </si>
  <si>
    <t>Type of Personal Protective Equipment and Medical Supplies including Covid Vaccine</t>
  </si>
  <si>
    <t>COVID-19 Vaccine*</t>
  </si>
  <si>
    <t>*</t>
  </si>
  <si>
    <r>
      <t>Table 11a.  Philippine Imports of Personal Protective Equipment and Medical Supplies including Covid Vaccine:  July 2020, June 2021</t>
    </r>
    <r>
      <rPr>
        <vertAlign val="superscript"/>
        <sz val="10"/>
        <rFont val="Arial"/>
        <family val="2"/>
      </rPr>
      <t>r</t>
    </r>
    <r>
      <rPr>
        <sz val="10"/>
        <rFont val="Arial"/>
        <family val="2"/>
      </rPr>
      <t>, and July 2021</t>
    </r>
    <r>
      <rPr>
        <vertAlign val="superscript"/>
        <sz val="10"/>
        <rFont val="Arial"/>
        <family val="2"/>
      </rPr>
      <t>p</t>
    </r>
  </si>
  <si>
    <t>percent share/growth rate less than 0.05 but not equal to zero</t>
  </si>
  <si>
    <t>includes all countries not included in the economic bloc</t>
  </si>
  <si>
    <r>
      <t xml:space="preserve">United States of America </t>
    </r>
    <r>
      <rPr>
        <vertAlign val="superscript"/>
        <sz val="10"/>
        <rFont val="Arial"/>
        <family val="2"/>
      </rPr>
      <t>2/</t>
    </r>
    <r>
      <rPr>
        <sz val="10"/>
        <rFont val="Arial"/>
        <family val="2"/>
      </rPr>
      <t xml:space="preserve">                                                  </t>
    </r>
  </si>
  <si>
    <t>imports on COVID-19 vaccines were based on Single Administrative Documents (SAD) and Informal Import Declaration and Entry documents (IIDE) collected from the Bureau of Customs (BOC)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</si>
</sst>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0.0_ ;\-#,##0.0\ "/>
    <numFmt numFmtId="183" formatCode="_-* #,##0.0_-;\-* #,##0.0_-;_-* &quot;-&quot;??_-;_-@_-"/>
    <numFmt numFmtId="184" formatCode="_(* #,##0.00_);_(* \-#,##0.00;_(* &quot;-&quot;??_);_(@_)"/>
  </numFmts>
  <fonts count="30"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b/>
      <i/>
      <sz val="10"/>
      <color indexed="8"/>
      <name val="Arial"/>
      <family val="2"/>
    </font>
    <font>
      <vertAlign val="superscript"/>
      <sz val="10"/>
      <color rgb="FF000000"/>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rgb="FF000000"/>
      <name val="Arial"/>
      <family val="2"/>
    </font>
    <font>
      <sz val="12"/>
      <color rgb="FF000099"/>
      <name val="Calibri"/>
      <family val="2"/>
      <scheme val="minor"/>
    </font>
    <font>
      <sz val="9"/>
      <color rgb="FF000099"/>
      <name val="Arial"/>
      <family val="2"/>
    </font>
    <font>
      <sz val="9"/>
      <color theme="1"/>
      <name val="Calibri"/>
      <family val="2"/>
    </font>
  </fonts>
  <fills count="2">
    <fill>
      <patternFill patternType="none"/>
    </fill>
    <fill>
      <patternFill patternType="gray125"/>
    </fill>
  </fills>
  <borders count="2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43" fontId="2" fillId="0" borderId="0" applyFont="0" applyFill="0" applyBorder="0" applyAlignment="0" applyProtection="0"/>
    <xf numFmtId="43" fontId="9" fillId="0" borderId="0" applyFont="0" applyFill="0" applyBorder="0" applyAlignment="0" applyProtection="0"/>
  </cellStyleXfs>
  <cellXfs count="520">
    <xf numFmtId="0" fontId="0" fillId="0" borderId="0" xfId="0"/>
    <xf numFmtId="0" fontId="2" fillId="0" borderId="0" xfId="2" applyAlignment="1">
      <alignment horizontal="center" vertical="center" wrapText="1"/>
    </xf>
    <xf numFmtId="0" fontId="2" fillId="0" borderId="0" xfId="2"/>
    <xf numFmtId="0" fontId="3" fillId="0" borderId="0" xfId="2" applyFont="1" applyAlignment="1">
      <alignment horizontal="left"/>
    </xf>
    <xf numFmtId="0" fontId="3" fillId="0" borderId="0" xfId="2" applyFont="1" applyAlignment="1">
      <alignment horizontal="center"/>
    </xf>
    <xf numFmtId="170" fontId="2" fillId="0" borderId="0" xfId="2" applyNumberFormat="1"/>
    <xf numFmtId="0" fontId="3" fillId="0" borderId="0" xfId="2" applyFont="1"/>
    <xf numFmtId="0" fontId="2" fillId="0" borderId="0" xfId="2" applyAlignment="1">
      <alignment horizontal="centerContinuous"/>
    </xf>
    <xf numFmtId="173" fontId="2" fillId="0" borderId="0" xfId="2" applyNumberFormat="1" applyAlignment="1">
      <alignment horizontal="centerContinuous"/>
    </xf>
    <xf numFmtId="168"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9" fillId="0" borderId="0" xfId="0" applyFont="1"/>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75" fontId="2" fillId="0" borderId="0" xfId="2" applyNumberFormat="1" applyFont="1"/>
    <xf numFmtId="43"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43" fontId="2" fillId="0" borderId="0" xfId="3" applyFont="1" applyAlignment="1">
      <alignment horizontal="centerContinuous"/>
    </xf>
    <xf numFmtId="43" fontId="2" fillId="0" borderId="0" xfId="3" applyFont="1"/>
    <xf numFmtId="178" fontId="2" fillId="0" borderId="0" xfId="2" applyNumberFormat="1" applyFont="1"/>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2" fontId="6" fillId="0" borderId="21" xfId="3" applyNumberFormat="1" applyFont="1" applyFill="1" applyBorder="1" applyProtection="1"/>
    <xf numFmtId="43" fontId="7" fillId="0" borderId="21" xfId="3" applyFont="1" applyFill="1" applyBorder="1" applyProtection="1"/>
    <xf numFmtId="38" fontId="7" fillId="0" borderId="21" xfId="2" applyNumberFormat="1" applyFont="1" applyBorder="1"/>
    <xf numFmtId="172" fontId="7" fillId="0" borderId="21" xfId="3" applyNumberFormat="1" applyFont="1" applyFill="1" applyBorder="1" applyProtection="1"/>
    <xf numFmtId="172" fontId="2" fillId="0" borderId="21" xfId="2" applyNumberFormat="1" applyFont="1" applyBorder="1"/>
    <xf numFmtId="43" fontId="7" fillId="0" borderId="0" xfId="2" applyNumberFormat="1" applyFont="1"/>
    <xf numFmtId="172"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2" fontId="7" fillId="0" borderId="24" xfId="3" applyNumberFormat="1" applyFont="1" applyFill="1" applyBorder="1" applyProtection="1"/>
    <xf numFmtId="172" fontId="7" fillId="0" borderId="24" xfId="3" applyNumberFormat="1" applyFont="1" applyFill="1" applyBorder="1"/>
    <xf numFmtId="178" fontId="7" fillId="0" borderId="14" xfId="2" applyNumberFormat="1" applyFont="1" applyBorder="1"/>
    <xf numFmtId="43" fontId="7" fillId="0" borderId="0" xfId="3" applyFont="1" applyFill="1" applyBorder="1" applyProtection="1"/>
    <xf numFmtId="178"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43" fontId="7" fillId="0" borderId="0" xfId="3" applyFont="1" applyFill="1" applyBorder="1"/>
    <xf numFmtId="0" fontId="2" fillId="0" borderId="0" xfId="2" applyFont="1" applyAlignment="1">
      <alignment horizontal="center"/>
    </xf>
    <xf numFmtId="43" fontId="7" fillId="0" borderId="0" xfId="3" applyFont="1" applyBorder="1"/>
    <xf numFmtId="0" fontId="2" fillId="0" borderId="0" xfId="2" applyFont="1" applyAlignment="1">
      <alignment horizontal="left"/>
    </xf>
    <xf numFmtId="40" fontId="2" fillId="0" borderId="0" xfId="2" applyNumberFormat="1" applyFont="1"/>
    <xf numFmtId="0" fontId="5" fillId="0" borderId="12" xfId="2" quotePrefix="1" applyFont="1" applyBorder="1" applyAlignment="1">
      <alignment horizontal="center"/>
    </xf>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170" fontId="15" fillId="0" borderId="0" xfId="1" applyNumberFormat="1" applyFont="1"/>
    <xf numFmtId="43" fontId="15" fillId="0" borderId="0" xfId="1" applyFont="1"/>
    <xf numFmtId="0" fontId="15" fillId="0" borderId="0" xfId="0" applyFont="1"/>
    <xf numFmtId="170"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70" fontId="5" fillId="0" borderId="12" xfId="2" applyNumberFormat="1" applyFont="1" applyBorder="1" applyAlignment="1">
      <alignment horizontal="center" vertical="center"/>
    </xf>
    <xf numFmtId="170" fontId="5" fillId="0" borderId="15" xfId="2" quotePrefix="1" applyNumberFormat="1" applyFont="1" applyBorder="1" applyAlignment="1">
      <alignment horizontal="center" vertical="center"/>
    </xf>
    <xf numFmtId="0" fontId="5" fillId="0" borderId="0" xfId="2" applyFont="1" applyAlignment="1">
      <alignment horizontal="center"/>
    </xf>
    <xf numFmtId="171" fontId="5" fillId="0" borderId="0" xfId="3" applyNumberFormat="1" applyFont="1" applyBorder="1" applyAlignment="1">
      <alignment horizontal="center"/>
    </xf>
    <xf numFmtId="170" fontId="5" fillId="0" borderId="0" xfId="3" applyNumberFormat="1" applyFont="1" applyBorder="1" applyAlignment="1">
      <alignment horizontal="center"/>
    </xf>
    <xf numFmtId="170" fontId="5" fillId="0" borderId="0" xfId="3" applyNumberFormat="1" applyFont="1" applyBorder="1"/>
    <xf numFmtId="170" fontId="5" fillId="0" borderId="0" xfId="2" applyNumberFormat="1" applyFont="1"/>
    <xf numFmtId="0" fontId="5" fillId="0" borderId="0" xfId="2" applyFont="1"/>
    <xf numFmtId="171" fontId="5" fillId="0" borderId="0" xfId="3" applyNumberFormat="1" applyFont="1" applyBorder="1"/>
    <xf numFmtId="171" fontId="2" fillId="0" borderId="0" xfId="3" applyNumberFormat="1" applyFont="1" applyBorder="1"/>
    <xf numFmtId="171" fontId="2" fillId="0" borderId="0" xfId="2" applyNumberFormat="1" applyFont="1"/>
    <xf numFmtId="170" fontId="2" fillId="0" borderId="0" xfId="3" applyNumberFormat="1" applyFont="1" applyBorder="1"/>
    <xf numFmtId="171" fontId="2" fillId="0" borderId="0" xfId="3" quotePrefix="1" applyNumberFormat="1" applyFont="1" applyBorder="1" applyAlignment="1">
      <alignment horizontal="right"/>
    </xf>
    <xf numFmtId="1" fontId="5" fillId="0" borderId="0" xfId="2" quotePrefix="1" applyNumberFormat="1" applyFont="1" applyAlignment="1">
      <alignment horizontal="left"/>
    </xf>
    <xf numFmtId="171" fontId="5" fillId="0" borderId="0" xfId="3" quotePrefix="1" applyNumberFormat="1" applyFont="1" applyBorder="1" applyAlignment="1">
      <alignment horizontal="right"/>
    </xf>
    <xf numFmtId="43" fontId="5"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0" fontId="5" fillId="0" borderId="0" xfId="2" applyFont="1" applyAlignment="1">
      <alignment horizontal="centerContinuous"/>
    </xf>
    <xf numFmtId="173" fontId="2" fillId="0" borderId="0" xfId="2" applyNumberFormat="1" applyFont="1" applyAlignment="1">
      <alignment horizontal="centerContinuous"/>
    </xf>
    <xf numFmtId="173" fontId="5" fillId="0" borderId="0" xfId="2" applyNumberFormat="1" applyFont="1" applyAlignment="1">
      <alignment horizontal="centerContinuous"/>
    </xf>
    <xf numFmtId="170" fontId="5" fillId="0" borderId="0" xfId="3" applyNumberFormat="1" applyFont="1" applyAlignment="1">
      <alignment horizontal="centerContinuous"/>
    </xf>
    <xf numFmtId="0" fontId="17" fillId="0" borderId="0" xfId="2" applyFont="1"/>
    <xf numFmtId="0" fontId="5" fillId="0" borderId="12" xfId="2" applyFont="1" applyBorder="1" applyAlignment="1">
      <alignment horizontal="center"/>
    </xf>
    <xf numFmtId="17" fontId="5" fillId="0" borderId="12" xfId="2" applyNumberFormat="1" applyFont="1" applyBorder="1" applyAlignment="1">
      <alignment horizontal="center"/>
    </xf>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43" fontId="2" fillId="0" borderId="0" xfId="3" applyFont="1" applyFill="1" applyBorder="1" applyAlignment="1"/>
    <xf numFmtId="173" fontId="2" fillId="0" borderId="0" xfId="3" quotePrefix="1" applyNumberFormat="1" applyFont="1" applyFill="1" applyBorder="1" applyAlignment="1"/>
    <xf numFmtId="170" fontId="2" fillId="0" borderId="0" xfId="3" applyNumberFormat="1" applyFont="1" applyFill="1" applyBorder="1" applyAlignment="1"/>
    <xf numFmtId="170" fontId="2" fillId="0" borderId="0" xfId="3" applyNumberFormat="1" applyFont="1" applyFill="1" applyBorder="1"/>
    <xf numFmtId="0" fontId="5"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3" fontId="2" fillId="0" borderId="0" xfId="3" applyNumberFormat="1" applyFont="1" applyBorder="1"/>
    <xf numFmtId="0" fontId="2" fillId="0" borderId="0" xfId="2" quotePrefix="1" applyFont="1" applyAlignment="1">
      <alignment horizontal="left"/>
    </xf>
    <xf numFmtId="0" fontId="5"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43" fontId="5" fillId="0" borderId="0" xfId="3" applyFont="1" applyAlignment="1">
      <alignment horizontal="centerContinuous"/>
    </xf>
    <xf numFmtId="0" fontId="2" fillId="0" borderId="17" xfId="2" applyFont="1" applyBorder="1"/>
    <xf numFmtId="170" fontId="2" fillId="0" borderId="0" xfId="2" applyNumberFormat="1" applyFont="1" applyAlignment="1">
      <alignment horizontal="centerContinuous"/>
    </xf>
    <xf numFmtId="1" fontId="16" fillId="0" borderId="0" xfId="2" applyNumberFormat="1" applyFont="1" applyAlignment="1">
      <alignment horizontal="centerContinuous"/>
    </xf>
    <xf numFmtId="1" fontId="16" fillId="0" borderId="0" xfId="2" quotePrefix="1" applyNumberFormat="1" applyFont="1" applyAlignment="1">
      <alignment horizontal="centerContinuous"/>
    </xf>
    <xf numFmtId="1" fontId="2" fillId="0" borderId="0" xfId="2" applyNumberFormat="1" applyFont="1" applyAlignment="1">
      <alignment vertical="top"/>
    </xf>
    <xf numFmtId="0" fontId="2" fillId="0" borderId="0" xfId="2" applyFont="1" applyAlignment="1">
      <alignment vertical="top" wrapText="1"/>
    </xf>
    <xf numFmtId="0" fontId="5" fillId="0" borderId="12" xfId="2" applyFont="1" applyBorder="1" applyAlignment="1">
      <alignment horizontal="centerContinuous"/>
    </xf>
    <xf numFmtId="0" fontId="2" fillId="0" borderId="0" xfId="2" applyFont="1" applyAlignment="1">
      <alignment horizontal="center" vertical="center" wrapText="1"/>
    </xf>
    <xf numFmtId="170"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0" fontId="18" fillId="0" borderId="0" xfId="2" applyFont="1"/>
    <xf numFmtId="170" fontId="3" fillId="0" borderId="0" xfId="2" applyNumberFormat="1" applyFont="1"/>
    <xf numFmtId="0" fontId="7" fillId="0" borderId="0" xfId="2" applyFont="1" applyAlignment="1">
      <alignment horizontal="centerContinuous" wrapText="1"/>
    </xf>
    <xf numFmtId="171" fontId="7" fillId="0" borderId="0" xfId="2" applyNumberFormat="1" applyFont="1" applyAlignment="1">
      <alignment horizontal="centerContinuous"/>
    </xf>
    <xf numFmtId="171" fontId="7" fillId="0" borderId="0" xfId="2" applyNumberFormat="1" applyFont="1"/>
    <xf numFmtId="170" fontId="7" fillId="0" borderId="0" xfId="3" applyNumberFormat="1" applyFont="1"/>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1" fontId="3" fillId="0" borderId="0" xfId="2" applyNumberFormat="1" applyFont="1"/>
    <xf numFmtId="0" fontId="3" fillId="0" borderId="0" xfId="2" quotePrefix="1" applyFont="1" applyAlignment="1">
      <alignment horizontal="center"/>
    </xf>
    <xf numFmtId="1" fontId="3" fillId="0" borderId="0" xfId="2" applyNumberFormat="1" applyFont="1"/>
    <xf numFmtId="171" fontId="18" fillId="0" borderId="0" xfId="2" applyNumberFormat="1" applyFont="1"/>
    <xf numFmtId="170" fontId="18" fillId="0" borderId="0" xfId="2" applyNumberFormat="1" applyFont="1"/>
    <xf numFmtId="43" fontId="8" fillId="0" borderId="0" xfId="1" applyFont="1"/>
    <xf numFmtId="43" fontId="5" fillId="0" borderId="0" xfId="4"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174" fontId="2" fillId="0" borderId="0" xfId="3" applyNumberFormat="1" applyFont="1" applyBorder="1"/>
    <xf numFmtId="170" fontId="2" fillId="0" borderId="0" xfId="3" applyNumberFormat="1" applyFont="1" applyBorder="1" applyAlignment="1">
      <alignment horizontal="centerContinuous"/>
    </xf>
    <xf numFmtId="0" fontId="2" fillId="0" borderId="0" xfId="3" applyNumberFormat="1" applyFont="1" applyBorder="1"/>
    <xf numFmtId="0" fontId="5" fillId="0" borderId="0" xfId="2" quotePrefix="1" applyFont="1" applyAlignment="1">
      <alignment horizontal="centerContinuous"/>
    </xf>
    <xf numFmtId="168" fontId="2" fillId="0" borderId="0" xfId="3" applyNumberFormat="1" applyFont="1" applyBorder="1" applyAlignment="1">
      <alignment horizontal="right"/>
    </xf>
    <xf numFmtId="0" fontId="5" fillId="0" borderId="16" xfId="2" applyFont="1" applyBorder="1"/>
    <xf numFmtId="173" fontId="5" fillId="0" borderId="16" xfId="2" applyNumberFormat="1" applyFont="1" applyBorder="1"/>
    <xf numFmtId="170" fontId="5" fillId="0" borderId="16" xfId="3" applyNumberFormat="1" applyFont="1" applyBorder="1"/>
    <xf numFmtId="0" fontId="2" fillId="0" borderId="0" xfId="2" applyFont="1" applyAlignment="1">
      <alignment horizontal="right"/>
    </xf>
    <xf numFmtId="173" fontId="5" fillId="0" borderId="0" xfId="3" applyNumberFormat="1" applyFont="1" applyAlignment="1">
      <alignment horizontal="centerContinuous"/>
    </xf>
    <xf numFmtId="0" fontId="2" fillId="0" borderId="17" xfId="2" applyFont="1" applyBorder="1" applyAlignment="1">
      <alignment horizontal="center" vertical="center"/>
    </xf>
    <xf numFmtId="173"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3" fontId="5" fillId="0" borderId="17" xfId="3" quotePrefix="1" applyNumberFormat="1" applyFont="1" applyBorder="1" applyAlignment="1">
      <alignment horizontal="center"/>
    </xf>
    <xf numFmtId="170" fontId="5" fillId="0" borderId="17" xfId="3" applyNumberFormat="1" applyFont="1" applyBorder="1" applyAlignment="1">
      <alignment horizontal="centerContinuous"/>
    </xf>
    <xf numFmtId="43" fontId="2" fillId="0" borderId="0" xfId="3" applyFont="1" applyBorder="1" applyAlignment="1">
      <alignment horizontal="centerContinuous"/>
    </xf>
    <xf numFmtId="168" fontId="2" fillId="0" borderId="0" xfId="3" applyNumberFormat="1" applyFont="1" applyBorder="1"/>
    <xf numFmtId="43" fontId="5" fillId="0" borderId="16" xfId="3" applyFont="1" applyBorder="1" applyAlignment="1">
      <alignment horizontal="centerContinuous"/>
    </xf>
    <xf numFmtId="1" fontId="3" fillId="0" borderId="0" xfId="2" quotePrefix="1" applyNumberFormat="1" applyFont="1" applyAlignment="1">
      <alignment horizontal="left"/>
    </xf>
    <xf numFmtId="1" fontId="3" fillId="0" borderId="0" xfId="2" quotePrefix="1" applyNumberFormat="1" applyFont="1" applyAlignment="1">
      <alignment horizontal="center"/>
    </xf>
    <xf numFmtId="170" fontId="3" fillId="0" borderId="0" xfId="3" applyNumberFormat="1" applyFont="1" applyBorder="1"/>
    <xf numFmtId="170" fontId="18" fillId="0" borderId="0" xfId="3" applyNumberFormat="1" applyFont="1"/>
    <xf numFmtId="0" fontId="6" fillId="0" borderId="9" xfId="2" applyFont="1" applyBorder="1"/>
    <xf numFmtId="165" fontId="7" fillId="0" borderId="9" xfId="2" applyNumberFormat="1" applyFont="1" applyBorder="1" applyAlignment="1">
      <alignment horizontal="right"/>
    </xf>
    <xf numFmtId="166" fontId="7" fillId="0" borderId="9" xfId="2" applyNumberFormat="1" applyFont="1" applyBorder="1" applyAlignment="1">
      <alignment horizontal="right"/>
    </xf>
    <xf numFmtId="167" fontId="7" fillId="0" borderId="0" xfId="2" quotePrefix="1" applyNumberFormat="1" applyFont="1"/>
    <xf numFmtId="0" fontId="6" fillId="0" borderId="0" xfId="2" applyFont="1"/>
    <xf numFmtId="167" fontId="6" fillId="0" borderId="0" xfId="2" quotePrefix="1" applyNumberFormat="1" applyFont="1"/>
    <xf numFmtId="0" fontId="7" fillId="0" borderId="10" xfId="2" applyFont="1" applyBorder="1"/>
    <xf numFmtId="165" fontId="7" fillId="0" borderId="10" xfId="2" applyNumberFormat="1" applyFont="1" applyBorder="1" applyAlignment="1">
      <alignment horizontal="right"/>
    </xf>
    <xf numFmtId="166" fontId="7" fillId="0" borderId="10" xfId="2" applyNumberFormat="1" applyFont="1" applyBorder="1" applyAlignment="1">
      <alignment horizontal="right"/>
    </xf>
    <xf numFmtId="169" fontId="2" fillId="0" borderId="0" xfId="2" applyNumberFormat="1" applyFont="1"/>
    <xf numFmtId="37" fontId="7" fillId="0" borderId="0" xfId="2" applyNumberFormat="1" applyFont="1"/>
    <xf numFmtId="0" fontId="15" fillId="0" borderId="17" xfId="0" applyFont="1" applyBorder="1"/>
    <xf numFmtId="0" fontId="8" fillId="0" borderId="19" xfId="0" applyFont="1" applyBorder="1" applyAlignment="1">
      <alignment horizontal="center"/>
    </xf>
    <xf numFmtId="43" fontId="15" fillId="0" borderId="19" xfId="0" applyNumberFormat="1" applyFont="1" applyBorder="1"/>
    <xf numFmtId="43" fontId="15" fillId="0" borderId="20" xfId="0" applyNumberFormat="1" applyFont="1" applyBorder="1"/>
    <xf numFmtId="0" fontId="15" fillId="0" borderId="18" xfId="0" applyFont="1" applyBorder="1"/>
    <xf numFmtId="43" fontId="15" fillId="0" borderId="18" xfId="0" applyNumberFormat="1" applyFont="1" applyBorder="1"/>
    <xf numFmtId="43" fontId="15" fillId="0" borderId="21" xfId="0" applyNumberFormat="1" applyFont="1" applyBorder="1"/>
    <xf numFmtId="0" fontId="15" fillId="0" borderId="16" xfId="0" applyFont="1" applyBorder="1"/>
    <xf numFmtId="0" fontId="15" fillId="0" borderId="23" xfId="0" applyFont="1" applyBorder="1"/>
    <xf numFmtId="0" fontId="15" fillId="0" borderId="24" xfId="0" applyFont="1" applyBorder="1"/>
    <xf numFmtId="170" fontId="15" fillId="0" borderId="14" xfId="0" applyNumberFormat="1" applyFont="1" applyBorder="1"/>
    <xf numFmtId="43" fontId="7" fillId="0" borderId="20" xfId="3" quotePrefix="1" applyFont="1" applyFill="1" applyBorder="1" applyAlignment="1" applyProtection="1">
      <alignment horizontal="center"/>
    </xf>
    <xf numFmtId="178" fontId="7" fillId="0" borderId="13" xfId="3" quotePrefix="1" applyNumberFormat="1" applyFont="1" applyFill="1" applyBorder="1" applyAlignment="1" applyProtection="1">
      <alignment horizontal="center"/>
    </xf>
    <xf numFmtId="0" fontId="15" fillId="0" borderId="0" xfId="0" applyFont="1" applyAlignment="1">
      <alignment horizontal="left"/>
    </xf>
    <xf numFmtId="170" fontId="15" fillId="0" borderId="0" xfId="0" applyNumberFormat="1" applyFont="1"/>
    <xf numFmtId="43"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1" fontId="5" fillId="0" borderId="0" xfId="2" applyNumberFormat="1" applyFont="1" applyAlignment="1">
      <alignment horizontal="center" wrapText="1"/>
    </xf>
    <xf numFmtId="171" fontId="5" fillId="0" borderId="0" xfId="2" applyNumberFormat="1" applyFont="1" applyAlignment="1">
      <alignment horizontal="center"/>
    </xf>
    <xf numFmtId="0" fontId="5" fillId="0" borderId="0" xfId="2" applyFont="1" applyAlignment="1">
      <alignment horizontal="center" wrapText="1"/>
    </xf>
    <xf numFmtId="172" fontId="5"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5"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43" fontId="2" fillId="0" borderId="16" xfId="2" applyNumberFormat="1" applyFont="1" applyBorder="1"/>
    <xf numFmtId="171" fontId="5" fillId="0" borderId="0" xfId="2" applyNumberFormat="1" applyFont="1"/>
    <xf numFmtId="177" fontId="15"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43" fontId="2" fillId="0" borderId="0" xfId="3" applyFont="1" applyBorder="1"/>
    <xf numFmtId="172" fontId="2" fillId="0" borderId="16" xfId="3" applyNumberFormat="1" applyFont="1" applyBorder="1"/>
    <xf numFmtId="172" fontId="2" fillId="0" borderId="0" xfId="3" applyNumberFormat="1" applyFont="1" applyBorder="1"/>
    <xf numFmtId="170" fontId="2" fillId="0" borderId="0" xfId="3" applyNumberFormat="1" applyFont="1" applyBorder="1" applyAlignment="1">
      <alignment horizontal="center"/>
    </xf>
    <xf numFmtId="1" fontId="2" fillId="0" borderId="0" xfId="2" applyNumberFormat="1" applyFont="1" applyAlignment="1">
      <alignment horizontal="left" wrapText="1"/>
    </xf>
    <xf numFmtId="0" fontId="19" fillId="0" borderId="0" xfId="2" applyFont="1" applyAlignment="1">
      <alignment horizontal="centerContinuous"/>
    </xf>
    <xf numFmtId="37" fontId="7" fillId="0" borderId="9" xfId="2" applyNumberFormat="1" applyFont="1" applyBorder="1" applyAlignment="1">
      <alignment horizontal="right"/>
    </xf>
    <xf numFmtId="170" fontId="7" fillId="0" borderId="9" xfId="2" applyNumberFormat="1" applyFont="1" applyBorder="1" applyAlignment="1">
      <alignment horizontal="right"/>
    </xf>
    <xf numFmtId="0" fontId="7" fillId="0" borderId="9" xfId="2" applyFont="1" applyBorder="1" applyAlignment="1">
      <alignment horizontal="right"/>
    </xf>
    <xf numFmtId="170" fontId="2" fillId="0" borderId="9" xfId="2" applyNumberFormat="1" applyFont="1" applyBorder="1"/>
    <xf numFmtId="37" fontId="7" fillId="0" borderId="10" xfId="2" applyNumberFormat="1" applyFont="1" applyBorder="1" applyAlignment="1">
      <alignment horizontal="right"/>
    </xf>
    <xf numFmtId="170" fontId="7" fillId="0" borderId="10" xfId="2" applyNumberFormat="1" applyFont="1" applyBorder="1" applyAlignment="1">
      <alignment horizontal="right"/>
    </xf>
    <xf numFmtId="170" fontId="2" fillId="0" borderId="10" xfId="2" applyNumberFormat="1" applyFont="1" applyBorder="1"/>
    <xf numFmtId="43" fontId="6" fillId="0" borderId="12" xfId="5" quotePrefix="1" applyFont="1" applyFill="1" applyBorder="1" applyAlignment="1" applyProtection="1">
      <alignment horizontal="center"/>
    </xf>
    <xf numFmtId="167" fontId="7" fillId="0" borderId="0" xfId="2" quotePrefix="1" applyNumberFormat="1" applyFont="1" applyAlignment="1">
      <alignment horizontal="right"/>
    </xf>
    <xf numFmtId="179" fontId="7" fillId="0" borderId="0" xfId="2" applyNumberFormat="1" applyFont="1"/>
    <xf numFmtId="179" fontId="7" fillId="0" borderId="0" xfId="2" applyNumberFormat="1" applyFont="1" applyAlignment="1">
      <alignment horizontal="right"/>
    </xf>
    <xf numFmtId="179" fontId="2" fillId="0" borderId="0" xfId="3" applyNumberFormat="1" applyFont="1" applyBorder="1"/>
    <xf numFmtId="179" fontId="2" fillId="0" borderId="0" xfId="2" applyNumberFormat="1" applyFont="1"/>
    <xf numFmtId="37" fontId="4" fillId="0" borderId="0" xfId="2" applyNumberFormat="1" applyFont="1"/>
    <xf numFmtId="43" fontId="6" fillId="0" borderId="7" xfId="5" quotePrefix="1" applyFont="1" applyFill="1" applyBorder="1" applyAlignment="1" applyProtection="1">
      <alignment horizontal="center"/>
    </xf>
    <xf numFmtId="43" fontId="6" fillId="0" borderId="25" xfId="5" quotePrefix="1" applyFont="1" applyFill="1" applyBorder="1" applyAlignment="1" applyProtection="1">
      <alignment horizontal="center"/>
    </xf>
    <xf numFmtId="177" fontId="7" fillId="0" borderId="0" xfId="3" applyNumberFormat="1" applyFont="1" applyBorder="1" applyAlignment="1" applyProtection="1"/>
    <xf numFmtId="177" fontId="7" fillId="0" borderId="0" xfId="3" applyNumberFormat="1" applyFont="1" applyBorder="1" applyAlignment="1" applyProtection="1">
      <alignment horizontal="right"/>
    </xf>
    <xf numFmtId="177" fontId="7" fillId="0" borderId="0" xfId="2" applyNumberFormat="1" applyFont="1" applyAlignment="1">
      <alignment horizontal="right"/>
    </xf>
    <xf numFmtId="177" fontId="2" fillId="0" borderId="0" xfId="2" applyNumberFormat="1" applyFont="1"/>
    <xf numFmtId="170" fontId="18" fillId="0" borderId="0" xfId="5" applyNumberFormat="1" applyFont="1" applyFill="1"/>
    <xf numFmtId="0" fontId="5" fillId="0" borderId="12" xfId="2" applyFont="1" applyBorder="1" applyAlignment="1">
      <alignment horizontal="center" vertical="center" wrapText="1"/>
    </xf>
    <xf numFmtId="49" fontId="5" fillId="0" borderId="12" xfId="2" quotePrefix="1" applyNumberFormat="1" applyFont="1" applyBorder="1" applyAlignment="1">
      <alignment horizontal="center" vertical="center"/>
    </xf>
    <xf numFmtId="177" fontId="5" fillId="0" borderId="12" xfId="2" quotePrefix="1" applyNumberFormat="1" applyFont="1" applyBorder="1" applyAlignment="1">
      <alignment horizontal="center" vertical="center" wrapText="1"/>
    </xf>
    <xf numFmtId="43" fontId="6" fillId="0" borderId="12" xfId="3" quotePrefix="1" applyFont="1" applyFill="1" applyBorder="1" applyAlignment="1" applyProtection="1">
      <alignment horizontal="center" vertical="center"/>
    </xf>
    <xf numFmtId="177" fontId="6" fillId="0" borderId="12" xfId="3" quotePrefix="1" applyNumberFormat="1" applyFont="1" applyFill="1" applyBorder="1" applyAlignment="1" applyProtection="1">
      <alignment horizontal="center" vertical="center"/>
    </xf>
    <xf numFmtId="170" fontId="6" fillId="0" borderId="15" xfId="3" quotePrefix="1" applyNumberFormat="1" applyFont="1" applyFill="1" applyBorder="1" applyAlignment="1" applyProtection="1">
      <alignment horizontal="center" vertical="center"/>
    </xf>
    <xf numFmtId="180" fontId="5" fillId="0" borderId="0" xfId="3" applyNumberFormat="1" applyFont="1" applyBorder="1" applyAlignment="1">
      <alignment horizontal="right"/>
    </xf>
    <xf numFmtId="180" fontId="2" fillId="0" borderId="0" xfId="3" applyNumberFormat="1" applyFont="1"/>
    <xf numFmtId="180" fontId="2" fillId="0" borderId="0" xfId="3" applyNumberFormat="1" applyFont="1" applyBorder="1" applyAlignment="1">
      <alignment horizontal="right"/>
    </xf>
    <xf numFmtId="180" fontId="2" fillId="0" borderId="16" xfId="3" applyNumberFormat="1" applyFont="1" applyBorder="1" applyAlignment="1">
      <alignment horizontal="right"/>
    </xf>
    <xf numFmtId="180" fontId="2" fillId="0" borderId="0" xfId="3" applyNumberFormat="1" applyFont="1" applyAlignment="1">
      <alignment horizontal="right"/>
    </xf>
    <xf numFmtId="180" fontId="5" fillId="0" borderId="0" xfId="3" applyNumberFormat="1" applyFont="1" applyAlignment="1">
      <alignment horizontal="right"/>
    </xf>
    <xf numFmtId="0" fontId="2" fillId="0" borderId="0" xfId="2" applyAlignment="1">
      <alignment horizontal="center"/>
    </xf>
    <xf numFmtId="177" fontId="3" fillId="0" borderId="0" xfId="2" applyNumberFormat="1" applyFont="1"/>
    <xf numFmtId="177" fontId="18" fillId="0" borderId="0" xfId="2" applyNumberFormat="1" applyFont="1"/>
    <xf numFmtId="1" fontId="2" fillId="0" borderId="0" xfId="2" applyNumberFormat="1" applyAlignment="1">
      <alignment horizontal="centerContinuous"/>
    </xf>
    <xf numFmtId="170" fontId="2" fillId="0" borderId="0" xfId="2" applyNumberFormat="1" applyAlignment="1">
      <alignment horizontal="centerContinuous"/>
    </xf>
    <xf numFmtId="1" fontId="2" fillId="0" borderId="0" xfId="2" applyNumberFormat="1" applyAlignment="1">
      <alignment horizontal="left"/>
    </xf>
    <xf numFmtId="1" fontId="2" fillId="0" borderId="0" xfId="2" applyNumberFormat="1" applyAlignment="1">
      <alignment horizontal="center"/>
    </xf>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78" fontId="5" fillId="0" borderId="0" xfId="3" applyNumberFormat="1" applyFont="1" applyAlignment="1">
      <alignment horizontal="center"/>
    </xf>
    <xf numFmtId="178" fontId="2" fillId="0" borderId="0" xfId="3" applyNumberFormat="1" applyFont="1"/>
    <xf numFmtId="178" fontId="5" fillId="0" borderId="0" xfId="3" applyNumberFormat="1" applyFont="1"/>
    <xf numFmtId="178" fontId="2" fillId="0" borderId="16" xfId="3" applyNumberFormat="1" applyFont="1" applyBorder="1" applyAlignment="1">
      <alignment horizontal="right"/>
    </xf>
    <xf numFmtId="178" fontId="2" fillId="0" borderId="16" xfId="3" applyNumberFormat="1" applyFont="1" applyBorder="1"/>
    <xf numFmtId="180" fontId="5" fillId="0" borderId="0" xfId="2" applyNumberFormat="1" applyFont="1"/>
    <xf numFmtId="180" fontId="2" fillId="0" borderId="0" xfId="2" applyNumberFormat="1" applyFont="1"/>
    <xf numFmtId="180" fontId="2" fillId="0" borderId="16" xfId="3" applyNumberFormat="1" applyFont="1" applyBorder="1"/>
    <xf numFmtId="177" fontId="2" fillId="0" borderId="0" xfId="2" applyNumberFormat="1" applyAlignment="1">
      <alignment horizontal="right"/>
    </xf>
    <xf numFmtId="170" fontId="2" fillId="0" borderId="0" xfId="3" applyNumberFormat="1" applyFont="1" applyFill="1" applyAlignment="1">
      <alignment horizontal="centerContinuous"/>
    </xf>
    <xf numFmtId="0" fontId="5" fillId="0" borderId="15" xfId="2" applyFont="1" applyBorder="1" applyAlignment="1">
      <alignment horizontal="center" vertical="center"/>
    </xf>
    <xf numFmtId="177" fontId="5" fillId="0" borderId="12" xfId="2" quotePrefix="1" applyNumberFormat="1" applyFont="1" applyBorder="1" applyAlignment="1">
      <alignment horizontal="center" vertical="center"/>
    </xf>
    <xf numFmtId="49" fontId="5" fillId="0" borderId="15" xfId="4" applyNumberFormat="1" applyFont="1" applyFill="1" applyBorder="1" applyAlignment="1">
      <alignment horizontal="center" vertical="center"/>
    </xf>
    <xf numFmtId="181" fontId="5"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1" fontId="2" fillId="0" borderId="0" xfId="3" applyNumberFormat="1" applyFont="1" applyBorder="1" applyAlignment="1">
      <alignment horizontal="right"/>
    </xf>
    <xf numFmtId="180" fontId="2" fillId="0" borderId="0" xfId="3" applyNumberFormat="1" applyFont="1" applyBorder="1"/>
    <xf numFmtId="180" fontId="5" fillId="0" borderId="0" xfId="3" applyNumberFormat="1" applyFont="1" applyBorder="1"/>
    <xf numFmtId="181" fontId="2" fillId="0" borderId="0" xfId="3" applyNumberFormat="1" applyFont="1" applyFill="1" applyBorder="1" applyAlignment="1">
      <alignment horizontal="right"/>
    </xf>
    <xf numFmtId="43" fontId="2" fillId="0" borderId="0" xfId="3" applyFont="1" applyFill="1" applyBorder="1" applyAlignment="1">
      <alignment horizontal="centerContinuous"/>
    </xf>
    <xf numFmtId="43" fontId="2" fillId="0" borderId="0" xfId="3" applyFont="1" applyFill="1" applyBorder="1" applyAlignment="1">
      <alignment horizontal="right"/>
    </xf>
    <xf numFmtId="173" fontId="3" fillId="0" borderId="0" xfId="2" applyNumberFormat="1" applyFont="1"/>
    <xf numFmtId="173" fontId="3" fillId="0" borderId="0" xfId="3" applyNumberFormat="1" applyFont="1" applyFill="1"/>
    <xf numFmtId="168" fontId="3" fillId="0" borderId="0" xfId="3" applyNumberFormat="1" applyFont="1" applyFill="1"/>
    <xf numFmtId="170" fontId="3" fillId="0" borderId="0" xfId="3" applyNumberFormat="1" applyFont="1" applyFill="1" applyAlignment="1">
      <alignment horizontal="centerContinuous"/>
    </xf>
    <xf numFmtId="170" fontId="3" fillId="0" borderId="0" xfId="3" applyNumberFormat="1" applyFont="1" applyFill="1" applyBorder="1" applyAlignment="1">
      <alignment horizontal="centerContinuous"/>
    </xf>
    <xf numFmtId="173" fontId="3" fillId="0" borderId="0" xfId="5" applyNumberFormat="1" applyFont="1" applyFill="1"/>
    <xf numFmtId="168" fontId="3" fillId="0" borderId="0" xfId="5" applyNumberFormat="1" applyFont="1" applyFill="1"/>
    <xf numFmtId="170" fontId="3" fillId="0" borderId="0" xfId="5" applyNumberFormat="1" applyFont="1" applyFill="1" applyBorder="1" applyAlignment="1">
      <alignment horizontal="centerContinuous"/>
    </xf>
    <xf numFmtId="0" fontId="3" fillId="0" borderId="0" xfId="2" applyFont="1" applyAlignment="1">
      <alignment horizontal="right"/>
    </xf>
    <xf numFmtId="43" fontId="3" fillId="0" borderId="0" xfId="3" applyFont="1" applyFill="1"/>
    <xf numFmtId="0" fontId="5" fillId="0" borderId="12" xfId="2" applyFont="1" applyBorder="1" applyAlignment="1">
      <alignment horizontal="center" vertical="center"/>
    </xf>
    <xf numFmtId="173" fontId="5" fillId="0" borderId="12" xfId="2" quotePrefix="1" applyNumberFormat="1" applyFont="1" applyBorder="1" applyAlignment="1">
      <alignment horizontal="center" vertical="center"/>
    </xf>
    <xf numFmtId="43" fontId="5" fillId="0" borderId="12" xfId="3" quotePrefix="1" applyFont="1" applyFill="1" applyBorder="1" applyAlignment="1" applyProtection="1">
      <alignment horizontal="center" vertical="center"/>
    </xf>
    <xf numFmtId="170" fontId="5" fillId="0" borderId="15" xfId="3" quotePrefix="1" applyNumberFormat="1" applyFont="1" applyFill="1" applyBorder="1" applyAlignment="1" applyProtection="1">
      <alignment horizontal="center" vertical="center"/>
    </xf>
    <xf numFmtId="181" fontId="2" fillId="0" borderId="0" xfId="3" quotePrefix="1" applyNumberFormat="1" applyFont="1" applyFill="1" applyBorder="1" applyAlignment="1">
      <alignment horizontal="right"/>
    </xf>
    <xf numFmtId="170" fontId="3" fillId="0" borderId="0" xfId="5" applyNumberFormat="1" applyFont="1" applyFill="1" applyAlignment="1">
      <alignment horizontal="centerContinuous"/>
    </xf>
    <xf numFmtId="173" fontId="3" fillId="0" borderId="0" xfId="2" applyNumberFormat="1" applyFont="1" applyAlignment="1">
      <alignment horizontal="centerContinuous"/>
    </xf>
    <xf numFmtId="0" fontId="5" fillId="0" borderId="12" xfId="3" quotePrefix="1" applyNumberFormat="1" applyFont="1" applyFill="1" applyBorder="1" applyAlignment="1">
      <alignment horizontal="center" vertical="center"/>
    </xf>
    <xf numFmtId="170" fontId="5" fillId="0" borderId="12" xfId="2" quotePrefix="1" applyNumberFormat="1" applyFont="1" applyBorder="1" applyAlignment="1">
      <alignment horizontal="center" vertical="center" wrapText="1"/>
    </xf>
    <xf numFmtId="40" fontId="5" fillId="0" borderId="12" xfId="2" quotePrefix="1" applyNumberFormat="1" applyFont="1" applyBorder="1" applyAlignment="1">
      <alignment horizontal="center" vertical="center"/>
    </xf>
    <xf numFmtId="170" fontId="6" fillId="0" borderId="12" xfId="3" quotePrefix="1" applyNumberFormat="1" applyFont="1" applyFill="1" applyBorder="1" applyAlignment="1" applyProtection="1">
      <alignment horizontal="center" vertical="center"/>
    </xf>
    <xf numFmtId="43" fontId="3" fillId="0" borderId="0" xfId="5" applyFont="1" applyFill="1"/>
    <xf numFmtId="40" fontId="3" fillId="0" borderId="0" xfId="2" applyNumberFormat="1" applyFont="1"/>
    <xf numFmtId="170" fontId="3" fillId="0" borderId="0" xfId="5" applyNumberFormat="1" applyFont="1" applyFill="1"/>
    <xf numFmtId="1" fontId="2" fillId="0" borderId="0" xfId="2" applyNumberFormat="1"/>
    <xf numFmtId="175" fontId="2" fillId="0" borderId="0" xfId="2" applyNumberFormat="1"/>
    <xf numFmtId="40" fontId="2" fillId="0" borderId="0" xfId="2" applyNumberFormat="1"/>
    <xf numFmtId="0" fontId="2" fillId="0" borderId="0" xfId="2" quotePrefix="1" applyAlignment="1">
      <alignment horizontal="center"/>
    </xf>
    <xf numFmtId="175" fontId="5" fillId="0" borderId="12" xfId="2" quotePrefix="1" applyNumberFormat="1" applyFont="1" applyBorder="1" applyAlignment="1">
      <alignment horizontal="center" vertical="center"/>
    </xf>
    <xf numFmtId="0" fontId="5" fillId="0" borderId="12" xfId="2" quotePrefix="1" applyFont="1" applyBorder="1" applyAlignment="1">
      <alignment horizontal="center" vertical="center" wrapText="1"/>
    </xf>
    <xf numFmtId="170" fontId="5" fillId="0" borderId="12" xfId="4" applyNumberFormat="1" applyFont="1" applyBorder="1" applyAlignment="1">
      <alignment horizontal="center" vertical="center"/>
    </xf>
    <xf numFmtId="170" fontId="5"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70" fontId="6" fillId="0" borderId="12" xfId="4" quotePrefix="1" applyNumberFormat="1" applyFont="1" applyBorder="1" applyAlignment="1">
      <alignment horizontal="center" vertical="center"/>
    </xf>
    <xf numFmtId="170" fontId="6" fillId="0" borderId="15" xfId="4" quotePrefix="1" applyNumberFormat="1" applyFont="1" applyBorder="1" applyAlignment="1">
      <alignment horizontal="center" vertical="center"/>
    </xf>
    <xf numFmtId="182" fontId="15" fillId="0" borderId="0" xfId="1" applyNumberFormat="1" applyFont="1"/>
    <xf numFmtId="175" fontId="3" fillId="0" borderId="0" xfId="2" applyNumberFormat="1" applyFont="1"/>
    <xf numFmtId="0" fontId="22" fillId="0" borderId="0" xfId="0" applyFont="1"/>
    <xf numFmtId="1" fontId="3" fillId="0" borderId="0" xfId="2" quotePrefix="1" applyNumberFormat="1" applyFont="1" applyAlignment="1">
      <alignment horizontal="left" wrapText="1"/>
    </xf>
    <xf numFmtId="1" fontId="2" fillId="0" borderId="0" xfId="2" applyNumberFormat="1" applyAlignment="1">
      <alignment horizontal="center" wrapText="1"/>
    </xf>
    <xf numFmtId="171" fontId="2" fillId="0" borderId="0" xfId="2" applyNumberFormat="1" applyAlignment="1">
      <alignment horizontal="center"/>
    </xf>
    <xf numFmtId="183" fontId="2" fillId="0" borderId="0" xfId="2" applyNumberFormat="1" applyAlignment="1">
      <alignment horizontal="center"/>
    </xf>
    <xf numFmtId="183" fontId="7" fillId="0" borderId="0" xfId="2" applyNumberFormat="1" applyFont="1" applyAlignment="1">
      <alignment horizontal="centerContinuous"/>
    </xf>
    <xf numFmtId="183" fontId="7" fillId="0" borderId="0" xfId="2" applyNumberFormat="1" applyFont="1"/>
    <xf numFmtId="171" fontId="5" fillId="0" borderId="12" xfId="2" applyNumberFormat="1" applyFont="1" applyBorder="1" applyAlignment="1">
      <alignment horizontal="center" vertical="center"/>
    </xf>
    <xf numFmtId="183" fontId="5" fillId="0" borderId="12" xfId="2" quotePrefix="1" applyNumberFormat="1" applyFont="1" applyBorder="1" applyAlignment="1">
      <alignment horizontal="center" vertical="center" wrapText="1"/>
    </xf>
    <xf numFmtId="171" fontId="5" fillId="0" borderId="12" xfId="2" quotePrefix="1" applyNumberFormat="1" applyFont="1" applyBorder="1" applyAlignment="1">
      <alignment horizontal="center" vertical="center"/>
    </xf>
    <xf numFmtId="183" fontId="6" fillId="0" borderId="12" xfId="3" quotePrefix="1" applyNumberFormat="1" applyFont="1" applyFill="1" applyBorder="1" applyAlignment="1" applyProtection="1">
      <alignment horizontal="center" vertical="center"/>
    </xf>
    <xf numFmtId="4" fontId="2" fillId="0" borderId="0" xfId="2" quotePrefix="1" applyNumberFormat="1" applyFont="1" applyAlignment="1">
      <alignment horizontal="left" vertical="top" wrapText="1"/>
    </xf>
    <xf numFmtId="172" fontId="2" fillId="0" borderId="0" xfId="3" applyNumberFormat="1" applyFont="1" applyAlignment="1">
      <alignment vertical="top"/>
    </xf>
    <xf numFmtId="177" fontId="5" fillId="0" borderId="0" xfId="3" applyNumberFormat="1" applyFont="1" applyBorder="1" applyAlignment="1">
      <alignment horizontal="right"/>
    </xf>
    <xf numFmtId="177" fontId="2" fillId="0" borderId="0" xfId="3" applyNumberFormat="1" applyFont="1"/>
    <xf numFmtId="177" fontId="2" fillId="0" borderId="0" xfId="3" applyNumberFormat="1" applyFont="1" applyBorder="1" applyAlignment="1">
      <alignment horizontal="right"/>
    </xf>
    <xf numFmtId="177" fontId="2" fillId="0" borderId="0" xfId="3" applyNumberFormat="1" applyFont="1" applyBorder="1" applyAlignment="1">
      <alignment horizontal="right" vertical="top"/>
    </xf>
    <xf numFmtId="177" fontId="5" fillId="0" borderId="0" xfId="3" applyNumberFormat="1" applyFont="1" applyAlignment="1">
      <alignment horizontal="right"/>
    </xf>
    <xf numFmtId="177" fontId="2" fillId="0" borderId="0" xfId="3" applyNumberFormat="1" applyFont="1" applyAlignment="1">
      <alignment horizontal="right"/>
    </xf>
    <xf numFmtId="177" fontId="2" fillId="0" borderId="0" xfId="3" applyNumberFormat="1" applyFont="1" applyAlignment="1">
      <alignment horizontal="right" vertical="top"/>
    </xf>
    <xf numFmtId="172" fontId="3" fillId="0" borderId="0" xfId="3" applyNumberFormat="1" applyFont="1" applyBorder="1" applyAlignment="1">
      <alignment horizontal="right"/>
    </xf>
    <xf numFmtId="172" fontId="2" fillId="0" borderId="0" xfId="3" applyNumberFormat="1" applyFont="1" applyAlignment="1">
      <alignment horizontal="right"/>
    </xf>
    <xf numFmtId="0" fontId="5" fillId="0" borderId="15" xfId="2" applyFont="1" applyBorder="1" applyAlignment="1">
      <alignment horizontal="centerContinuous"/>
    </xf>
    <xf numFmtId="0" fontId="5" fillId="0" borderId="15" xfId="2" quotePrefix="1" applyFont="1" applyBorder="1" applyAlignment="1">
      <alignment horizontal="center"/>
    </xf>
    <xf numFmtId="43" fontId="6" fillId="0" borderId="12" xfId="3" quotePrefix="1" applyFont="1" applyFill="1" applyBorder="1" applyAlignment="1" applyProtection="1">
      <alignment horizontal="center"/>
    </xf>
    <xf numFmtId="170" fontId="6" fillId="0" borderId="14" xfId="3" quotePrefix="1" applyNumberFormat="1" applyFont="1" applyFill="1" applyBorder="1" applyAlignment="1" applyProtection="1">
      <alignment horizontal="center"/>
    </xf>
    <xf numFmtId="181" fontId="5" fillId="0" borderId="0" xfId="2" applyNumberFormat="1" applyFont="1"/>
    <xf numFmtId="181" fontId="2" fillId="0" borderId="0" xfId="3" applyNumberFormat="1" applyFont="1"/>
    <xf numFmtId="181" fontId="2" fillId="0" borderId="0" xfId="2" applyNumberFormat="1" applyFont="1"/>
    <xf numFmtId="181" fontId="2" fillId="0" borderId="0" xfId="3" applyNumberFormat="1" applyFont="1" applyAlignment="1">
      <alignment horizontal="right"/>
    </xf>
    <xf numFmtId="180" fontId="5" fillId="0" borderId="0" xfId="3" applyNumberFormat="1" applyFont="1"/>
    <xf numFmtId="17" fontId="5" fillId="0" borderId="12" xfId="2" applyNumberFormat="1" applyFont="1" applyBorder="1" applyAlignment="1">
      <alignment horizontal="center" vertical="center"/>
    </xf>
    <xf numFmtId="177" fontId="5" fillId="0" borderId="12" xfId="2" applyNumberFormat="1" applyFont="1" applyBorder="1" applyAlignment="1">
      <alignment horizontal="center" vertical="center" wrapText="1"/>
    </xf>
    <xf numFmtId="181" fontId="5" fillId="0" borderId="0" xfId="3" applyNumberFormat="1" applyFont="1" applyFill="1" applyBorder="1"/>
    <xf numFmtId="181" fontId="2" fillId="0" borderId="0" xfId="3" applyNumberFormat="1" applyFont="1" applyFill="1" applyBorder="1"/>
    <xf numFmtId="181" fontId="2" fillId="0" borderId="16" xfId="3" quotePrefix="1" applyNumberFormat="1" applyFont="1" applyBorder="1" applyAlignment="1">
      <alignment horizontal="right"/>
    </xf>
    <xf numFmtId="180" fontId="5"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183" fontId="2" fillId="0" borderId="0" xfId="3" applyNumberFormat="1" applyFont="1" applyBorder="1" applyAlignment="1">
      <alignment horizontal="right"/>
    </xf>
    <xf numFmtId="170" fontId="6" fillId="0" borderId="15" xfId="3" quotePrefix="1" applyNumberFormat="1" applyFont="1" applyFill="1" applyBorder="1" applyAlignment="1" applyProtection="1">
      <alignment horizontal="center"/>
    </xf>
    <xf numFmtId="43" fontId="2" fillId="0" borderId="0" xfId="5" applyFont="1" applyFill="1"/>
    <xf numFmtId="170" fontId="2" fillId="0" borderId="0" xfId="5" applyNumberFormat="1" applyFont="1" applyFill="1"/>
    <xf numFmtId="0" fontId="22"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2"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178" fontId="2" fillId="0" borderId="0" xfId="2" applyNumberFormat="1" applyAlignment="1">
      <alignment horizontal="centerContinuous"/>
    </xf>
    <xf numFmtId="0" fontId="6" fillId="0" borderId="12" xfId="2" applyFont="1" applyBorder="1" applyAlignment="1">
      <alignment horizontal="center" vertical="center"/>
    </xf>
    <xf numFmtId="43" fontId="6" fillId="0" borderId="12" xfId="5" quotePrefix="1" applyFont="1" applyFill="1" applyBorder="1" applyAlignment="1" applyProtection="1">
      <alignment horizontal="center" vertical="center"/>
    </xf>
    <xf numFmtId="178" fontId="6" fillId="0" borderId="15" xfId="5" quotePrefix="1" applyNumberFormat="1" applyFont="1" applyFill="1" applyBorder="1" applyAlignment="1" applyProtection="1">
      <alignment horizontal="center" vertical="center"/>
    </xf>
    <xf numFmtId="172" fontId="6" fillId="0" borderId="22" xfId="2" applyNumberFormat="1" applyFont="1" applyBorder="1"/>
    <xf numFmtId="172" fontId="7" fillId="0" borderId="22" xfId="2" applyNumberFormat="1" applyFont="1" applyBorder="1"/>
    <xf numFmtId="0" fontId="4" fillId="0" borderId="0" xfId="2" applyFont="1"/>
    <xf numFmtId="43" fontId="4" fillId="0" borderId="0" xfId="5" applyFont="1" applyFill="1" applyBorder="1" applyProtection="1"/>
    <xf numFmtId="178" fontId="4" fillId="0" borderId="0" xfId="2" applyNumberFormat="1" applyFont="1"/>
    <xf numFmtId="43" fontId="4" fillId="0" borderId="0" xfId="5" applyFont="1" applyFill="1" applyBorder="1"/>
    <xf numFmtId="39" fontId="4" fillId="0" borderId="0" xfId="2" applyNumberFormat="1" applyFont="1"/>
    <xf numFmtId="1" fontId="2" fillId="0" borderId="18" xfId="2" quotePrefix="1" applyNumberFormat="1" applyBorder="1" applyAlignment="1">
      <alignment horizontal="left"/>
    </xf>
    <xf numFmtId="0" fontId="8" fillId="0" borderId="12" xfId="9" applyNumberFormat="1" applyFont="1" applyFill="1" applyBorder="1" applyAlignment="1">
      <alignment horizontal="center" vertical="center"/>
    </xf>
    <xf numFmtId="184" fontId="15" fillId="0" borderId="13" xfId="0" applyNumberFormat="1" applyFont="1" applyBorder="1"/>
    <xf numFmtId="184" fontId="15" fillId="0" borderId="22" xfId="0" applyNumberFormat="1" applyFont="1" applyBorder="1"/>
    <xf numFmtId="0" fontId="9" fillId="0" borderId="0" xfId="6"/>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77" fontId="8" fillId="0" borderId="0" xfId="0" applyNumberFormat="1" applyFont="1"/>
    <xf numFmtId="180" fontId="8" fillId="0" borderId="0" xfId="0" applyNumberFormat="1" applyFont="1"/>
    <xf numFmtId="3" fontId="5" fillId="0" borderId="0" xfId="0" applyNumberFormat="1" applyFont="1" applyAlignment="1">
      <alignment horizontal="left" vertical="top" wrapText="1"/>
    </xf>
    <xf numFmtId="180" fontId="15" fillId="0" borderId="0" xfId="0" applyNumberFormat="1" applyFont="1"/>
    <xf numFmtId="0" fontId="15" fillId="0" borderId="0" xfId="0" applyFont="1" applyAlignment="1">
      <alignment horizontal="left" vertical="top" indent="1"/>
    </xf>
    <xf numFmtId="180" fontId="15"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0" fontId="2" fillId="0" borderId="0" xfId="2" applyAlignment="1">
      <alignment horizontal="right"/>
    </xf>
    <xf numFmtId="173" fontId="2" fillId="0" borderId="0" xfId="2" applyNumberFormat="1"/>
    <xf numFmtId="173" fontId="2" fillId="0" borderId="0" xfId="5" applyNumberFormat="1" applyFont="1" applyFill="1"/>
    <xf numFmtId="168" fontId="2" fillId="0" borderId="0" xfId="5" applyNumberFormat="1" applyFont="1" applyFill="1"/>
    <xf numFmtId="170" fontId="2" fillId="0" borderId="0" xfId="5" applyNumberFormat="1" applyFont="1" applyFill="1" applyAlignment="1">
      <alignment horizontal="centerContinuous"/>
    </xf>
    <xf numFmtId="0" fontId="2" fillId="0" borderId="0" xfId="0" applyFont="1" applyAlignment="1">
      <alignment horizontal="left" vertical="top"/>
    </xf>
    <xf numFmtId="177" fontId="15" fillId="0" borderId="0" xfId="0" applyNumberFormat="1" applyFont="1" applyAlignment="1">
      <alignment horizontal="right"/>
    </xf>
    <xf numFmtId="0" fontId="2" fillId="0" borderId="16" xfId="0" applyFont="1" applyBorder="1" applyAlignment="1">
      <alignment horizontal="left" vertical="top"/>
    </xf>
    <xf numFmtId="0" fontId="23" fillId="0" borderId="0" xfId="0" applyFont="1"/>
    <xf numFmtId="0" fontId="24" fillId="0" borderId="0" xfId="0" applyFont="1" applyAlignment="1">
      <alignment horizontal="center" vertical="top"/>
    </xf>
    <xf numFmtId="0" fontId="25" fillId="0" borderId="0" xfId="0" applyFont="1"/>
    <xf numFmtId="0" fontId="2" fillId="0" borderId="0" xfId="2" quotePrefix="1" applyFont="1" applyAlignment="1">
      <alignment horizontal="left" vertical="top" wrapText="1"/>
    </xf>
    <xf numFmtId="181" fontId="8" fillId="0" borderId="0" xfId="0" applyNumberFormat="1" applyFont="1"/>
    <xf numFmtId="181" fontId="15" fillId="0" borderId="0" xfId="0" applyNumberFormat="1" applyFont="1"/>
    <xf numFmtId="181" fontId="15" fillId="0" borderId="0" xfId="0" applyNumberFormat="1" applyFont="1" applyAlignment="1">
      <alignment horizontal="right"/>
    </xf>
    <xf numFmtId="2" fontId="7" fillId="0" borderId="0" xfId="2" applyNumberFormat="1" applyFont="1" applyAlignment="1">
      <alignment horizontal="right"/>
    </xf>
    <xf numFmtId="0" fontId="0" fillId="0" borderId="0" xfId="0" applyAlignment="1">
      <alignment horizontal="left" vertical="top"/>
    </xf>
    <xf numFmtId="0" fontId="26" fillId="0" borderId="0" xfId="0" applyFont="1" applyAlignment="1">
      <alignment horizontal="left" vertical="top"/>
    </xf>
    <xf numFmtId="0" fontId="27" fillId="0" borderId="0" xfId="0" applyFont="1"/>
    <xf numFmtId="0" fontId="28" fillId="0" borderId="0" xfId="0" applyFont="1" applyAlignment="1"/>
    <xf numFmtId="0" fontId="3" fillId="0" borderId="0" xfId="0" applyFont="1" applyAlignment="1"/>
    <xf numFmtId="0" fontId="29" fillId="0" borderId="0" xfId="0" applyFont="1"/>
    <xf numFmtId="164" fontId="2" fillId="0" borderId="0" xfId="2" applyNumberFormat="1" applyFont="1"/>
    <xf numFmtId="0" fontId="2" fillId="0" borderId="0" xfId="2" applyAlignment="1">
      <alignment horizontal="center"/>
    </xf>
    <xf numFmtId="0" fontId="7" fillId="0" borderId="0" xfId="2" applyFont="1" applyAlignment="1">
      <alignment horizontal="center"/>
    </xf>
    <xf numFmtId="0" fontId="6" fillId="0" borderId="12" xfId="2"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quotePrefix="1"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xf>
    <xf numFmtId="0" fontId="5" fillId="0" borderId="12" xfId="3" applyNumberFormat="1" applyFont="1" applyBorder="1" applyAlignment="1">
      <alignment horizontal="center" vertical="center"/>
    </xf>
    <xf numFmtId="170" fontId="8" fillId="0" borderId="26" xfId="6" applyNumberFormat="1" applyFont="1" applyBorder="1" applyAlignment="1">
      <alignment horizontal="center" vertical="center" wrapText="1"/>
    </xf>
    <xf numFmtId="0" fontId="5" fillId="0" borderId="27" xfId="6" applyFont="1" applyBorder="1" applyAlignment="1">
      <alignment horizontal="center" vertical="center"/>
    </xf>
    <xf numFmtId="1" fontId="15" fillId="0" borderId="0" xfId="6" applyNumberFormat="1" applyFont="1" applyAlignment="1">
      <alignment horizontal="center"/>
    </xf>
    <xf numFmtId="0" fontId="15" fillId="0" borderId="0" xfId="6" applyFont="1"/>
    <xf numFmtId="1" fontId="2" fillId="0" borderId="0" xfId="2" quotePrefix="1" applyNumberFormat="1" applyAlignment="1">
      <alignment horizontal="center"/>
    </xf>
    <xf numFmtId="1" fontId="2" fillId="0" borderId="0" xfId="2" applyNumberFormat="1" applyAlignment="1">
      <alignment horizontal="center"/>
    </xf>
    <xf numFmtId="49" fontId="2" fillId="0" borderId="0" xfId="2" applyNumberFormat="1" applyAlignment="1">
      <alignment horizontal="center"/>
    </xf>
    <xf numFmtId="1" fontId="5" fillId="0" borderId="12" xfId="2" quotePrefix="1" applyNumberFormat="1" applyFont="1" applyBorder="1" applyAlignment="1">
      <alignment horizontal="center" vertical="center" wrapText="1"/>
    </xf>
    <xf numFmtId="170" fontId="5" fillId="0" borderId="13" xfId="2" quotePrefix="1" applyNumberFormat="1" applyFont="1" applyBorder="1" applyAlignment="1">
      <alignment horizontal="center" vertical="center" wrapText="1"/>
    </xf>
    <xf numFmtId="170" fontId="5"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5"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2" fillId="0" borderId="0" xfId="7" applyAlignment="1">
      <alignment horizontal="center"/>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5" xfId="2" quotePrefix="1" applyFont="1" applyBorder="1" applyAlignment="1">
      <alignment horizontal="center" vertical="center" wrapText="1"/>
    </xf>
    <xf numFmtId="0" fontId="5" fillId="0" borderId="28" xfId="2" applyFont="1" applyBorder="1" applyAlignment="1">
      <alignment horizontal="center" vertical="center" wrapText="1"/>
    </xf>
    <xf numFmtId="3" fontId="5" fillId="0" borderId="0" xfId="0" applyNumberFormat="1" applyFont="1" applyAlignment="1">
      <alignment horizontal="left" vertical="top" wrapText="1"/>
    </xf>
    <xf numFmtId="0" fontId="2" fillId="0" borderId="0" xfId="0" applyFont="1" applyAlignment="1">
      <alignment horizontal="center" vertical="top"/>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5" fillId="0" borderId="0" xfId="6" quotePrefix="1" applyNumberFormat="1" applyFont="1" applyAlignment="1">
      <alignment horizontal="center" vertical="center"/>
    </xf>
    <xf numFmtId="1" fontId="2" fillId="0" borderId="0" xfId="2" applyNumberFormat="1" applyAlignment="1">
      <alignment horizontal="center" vertical="center"/>
    </xf>
    <xf numFmtId="176" fontId="15" fillId="0" borderId="0" xfId="6" applyNumberFormat="1" applyFont="1" applyAlignment="1">
      <alignment horizontal="center"/>
    </xf>
    <xf numFmtId="1" fontId="3" fillId="0" borderId="0" xfId="2" quotePrefix="1" applyNumberFormat="1" applyFont="1" applyAlignment="1">
      <alignment horizontal="left" wrapText="1"/>
    </xf>
    <xf numFmtId="0" fontId="2" fillId="0" borderId="0" xfId="2" quotePrefix="1" applyAlignment="1">
      <alignment horizontal="center"/>
    </xf>
    <xf numFmtId="1" fontId="5" fillId="0" borderId="11" xfId="2" applyNumberFormat="1" applyFont="1" applyBorder="1" applyAlignment="1">
      <alignment horizontal="center" vertical="center" wrapText="1"/>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1" fontId="5" fillId="0" borderId="12" xfId="2" applyNumberFormat="1" applyFont="1" applyBorder="1" applyAlignment="1">
      <alignment horizontal="center" vertical="center" wrapText="1"/>
    </xf>
    <xf numFmtId="170" fontId="5" fillId="0" borderId="14" xfId="2" quotePrefix="1" applyNumberFormat="1" applyFont="1" applyBorder="1" applyAlignment="1">
      <alignment horizontal="center" vertical="center"/>
    </xf>
    <xf numFmtId="0" fontId="15" fillId="0" borderId="0" xfId="6" applyFont="1" applyAlignment="1">
      <alignment horizontal="center"/>
    </xf>
    <xf numFmtId="0" fontId="2" fillId="0" borderId="12" xfId="2" applyBorder="1" applyAlignment="1">
      <alignment horizontal="center" vertical="center" wrapText="1"/>
    </xf>
    <xf numFmtId="0" fontId="2" fillId="0" borderId="11" xfId="2" applyBorder="1" applyAlignment="1">
      <alignment horizontal="center" vertical="center" wrapText="1"/>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5" fillId="0" borderId="12" xfId="8" applyFont="1" applyFill="1" applyBorder="1" applyAlignment="1">
      <alignment horizontal="center" vertical="center" wrapText="1"/>
    </xf>
    <xf numFmtId="43" fontId="5" fillId="0" borderId="15" xfId="8" applyFont="1" applyFill="1" applyBorder="1" applyAlignment="1">
      <alignment horizontal="center" vertical="center" wrapText="1"/>
    </xf>
    <xf numFmtId="0" fontId="6" fillId="0" borderId="11" xfId="2" applyFont="1" applyBorder="1" applyAlignment="1">
      <alignment horizontal="center" vertical="center" wrapText="1"/>
    </xf>
    <xf numFmtId="0" fontId="8" fillId="0" borderId="12" xfId="6" applyFont="1" applyBorder="1" applyAlignment="1">
      <alignment horizontal="center" vertical="center"/>
    </xf>
  </cellXfs>
  <cellStyles count="10">
    <cellStyle name="Comma" xfId="1" builtinId="3"/>
    <cellStyle name="Comma 2" xfId="9"/>
    <cellStyle name="Comma 3" xfId="3"/>
    <cellStyle name="Comma 3 2 2 2" xfId="5"/>
    <cellStyle name="Comma 4" xfId="4"/>
    <cellStyle name="Comma 4 2" xfId="8"/>
    <cellStyle name="Normal" xfId="0" builtinId="0"/>
    <cellStyle name="Normal 2" xfId="2"/>
    <cellStyle name="Normal 3" xfId="6"/>
    <cellStyle name="Normal 3 2" xfId="7"/>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1"/>
  <sheetViews>
    <sheetView tabSelected="1" zoomScale="85" zoomScaleNormal="85" workbookViewId="0">
      <selection sqref="A1:I1"/>
    </sheetView>
  </sheetViews>
  <sheetFormatPr defaultColWidth="11" defaultRowHeight="13.2" x14ac:dyDescent="0.25"/>
  <cols>
    <col min="1" max="1" width="12.6640625" style="14" customWidth="1"/>
    <col min="2" max="9" width="15.6640625" style="14" customWidth="1"/>
    <col min="10" max="10" width="10.6640625" style="14" customWidth="1"/>
    <col min="11" max="12" width="16.88671875" style="14" bestFit="1" customWidth="1"/>
    <col min="13" max="16384" width="11" style="14"/>
  </cols>
  <sheetData>
    <row r="1" spans="1:9" s="2" customFormat="1" x14ac:dyDescent="0.25">
      <c r="A1" s="444" t="s">
        <v>0</v>
      </c>
      <c r="B1" s="444"/>
      <c r="C1" s="444"/>
      <c r="D1" s="444"/>
      <c r="E1" s="444"/>
      <c r="F1" s="444"/>
      <c r="G1" s="444"/>
      <c r="H1" s="444"/>
      <c r="I1" s="444"/>
    </row>
    <row r="2" spans="1:9" s="2" customFormat="1" x14ac:dyDescent="0.25">
      <c r="A2" s="444" t="s">
        <v>1</v>
      </c>
      <c r="B2" s="444"/>
      <c r="C2" s="444"/>
      <c r="D2" s="444"/>
      <c r="E2" s="444"/>
      <c r="F2" s="444"/>
      <c r="G2" s="444"/>
      <c r="H2" s="444"/>
      <c r="I2" s="444"/>
    </row>
    <row r="3" spans="1:9" s="2" customFormat="1" x14ac:dyDescent="0.25">
      <c r="A3" s="444" t="s">
        <v>302</v>
      </c>
      <c r="B3" s="444"/>
      <c r="C3" s="444"/>
      <c r="D3" s="444"/>
      <c r="E3" s="444"/>
      <c r="F3" s="444"/>
      <c r="G3" s="444"/>
      <c r="H3" s="444"/>
      <c r="I3" s="444"/>
    </row>
    <row r="4" spans="1:9" s="2" customFormat="1" x14ac:dyDescent="0.25">
      <c r="A4" s="444" t="s">
        <v>2</v>
      </c>
      <c r="B4" s="444"/>
      <c r="C4" s="444"/>
      <c r="D4" s="444"/>
      <c r="E4" s="444"/>
      <c r="F4" s="444"/>
      <c r="G4" s="444"/>
      <c r="H4" s="444"/>
      <c r="I4" s="444"/>
    </row>
    <row r="6" spans="1:9" s="2" customFormat="1" ht="15" customHeight="1" x14ac:dyDescent="0.25">
      <c r="A6" s="445" t="s">
        <v>315</v>
      </c>
      <c r="B6" s="445"/>
      <c r="C6" s="445"/>
      <c r="D6" s="445"/>
      <c r="E6" s="445"/>
      <c r="F6" s="445"/>
      <c r="G6" s="445"/>
      <c r="H6" s="445"/>
      <c r="I6" s="445"/>
    </row>
    <row r="7" spans="1:9" s="2" customFormat="1" x14ac:dyDescent="0.25">
      <c r="A7" s="445" t="s">
        <v>316</v>
      </c>
      <c r="B7" s="445"/>
      <c r="C7" s="445"/>
      <c r="D7" s="445"/>
      <c r="E7" s="445"/>
      <c r="F7" s="445"/>
      <c r="G7" s="445"/>
      <c r="H7" s="445"/>
      <c r="I7" s="445"/>
    </row>
    <row r="8" spans="1:9" x14ac:dyDescent="0.25">
      <c r="A8" s="15"/>
      <c r="B8" s="17"/>
      <c r="C8" s="17"/>
      <c r="D8" s="17"/>
      <c r="E8" s="17"/>
      <c r="F8" s="17"/>
      <c r="G8" s="17"/>
      <c r="H8" s="17"/>
    </row>
    <row r="9" spans="1:9" s="76" customFormat="1" ht="13.2" customHeight="1" x14ac:dyDescent="0.25">
      <c r="A9" s="446" t="s">
        <v>3</v>
      </c>
      <c r="B9" s="448" t="s">
        <v>4</v>
      </c>
      <c r="C9" s="449" t="s">
        <v>7</v>
      </c>
      <c r="D9" s="449" t="s">
        <v>8</v>
      </c>
      <c r="E9" s="446" t="s">
        <v>5</v>
      </c>
      <c r="F9" s="450" t="s">
        <v>6</v>
      </c>
      <c r="G9" s="450"/>
      <c r="H9" s="450"/>
      <c r="I9" s="450"/>
    </row>
    <row r="10" spans="1:9" s="76" customFormat="1" ht="13.2" customHeight="1" x14ac:dyDescent="0.25">
      <c r="A10" s="447"/>
      <c r="B10" s="447"/>
      <c r="C10" s="449"/>
      <c r="D10" s="449"/>
      <c r="E10" s="447"/>
      <c r="F10" s="446" t="s">
        <v>317</v>
      </c>
      <c r="G10" s="446" t="s">
        <v>7</v>
      </c>
      <c r="H10" s="446" t="s">
        <v>8</v>
      </c>
      <c r="I10" s="446" t="s">
        <v>5</v>
      </c>
    </row>
    <row r="11" spans="1:9" s="76" customFormat="1" x14ac:dyDescent="0.25">
      <c r="A11" s="447"/>
      <c r="B11" s="447"/>
      <c r="C11" s="449"/>
      <c r="D11" s="449"/>
      <c r="E11" s="447"/>
      <c r="F11" s="449"/>
      <c r="G11" s="447"/>
      <c r="H11" s="447"/>
      <c r="I11" s="446"/>
    </row>
    <row r="12" spans="1:9" s="2" customFormat="1" x14ac:dyDescent="0.25">
      <c r="A12" s="447"/>
      <c r="B12" s="243" t="s">
        <v>9</v>
      </c>
      <c r="C12" s="243" t="s">
        <v>10</v>
      </c>
      <c r="D12" s="243" t="s">
        <v>11</v>
      </c>
      <c r="E12" s="243" t="s">
        <v>12</v>
      </c>
      <c r="F12" s="243" t="s">
        <v>13</v>
      </c>
      <c r="G12" s="243" t="s">
        <v>14</v>
      </c>
      <c r="H12" s="243" t="s">
        <v>15</v>
      </c>
      <c r="I12" s="243" t="s">
        <v>16</v>
      </c>
    </row>
    <row r="13" spans="1:9" x14ac:dyDescent="0.25">
      <c r="A13" s="179" t="s">
        <v>17</v>
      </c>
      <c r="B13" s="180"/>
      <c r="C13" s="180"/>
      <c r="D13" s="180"/>
      <c r="E13" s="181"/>
      <c r="F13" s="180"/>
      <c r="G13" s="180"/>
      <c r="H13" s="180"/>
      <c r="I13" s="181"/>
    </row>
    <row r="14" spans="1:9" x14ac:dyDescent="0.25">
      <c r="A14" s="244">
        <v>2019</v>
      </c>
      <c r="B14" s="245">
        <v>14858405956</v>
      </c>
      <c r="C14" s="246">
        <v>9565309109</v>
      </c>
      <c r="D14" s="246">
        <v>5293096847</v>
      </c>
      <c r="E14" s="245">
        <v>-4272212262</v>
      </c>
      <c r="F14" s="245">
        <v>14858405956</v>
      </c>
      <c r="G14" s="245">
        <v>9565309109</v>
      </c>
      <c r="H14" s="245">
        <v>5293096847</v>
      </c>
      <c r="I14" s="245">
        <v>-4272212262</v>
      </c>
    </row>
    <row r="15" spans="1:9" x14ac:dyDescent="0.25">
      <c r="A15" s="244">
        <v>2020</v>
      </c>
      <c r="B15" s="245">
        <v>15358581930</v>
      </c>
      <c r="C15" s="246">
        <v>9556688129</v>
      </c>
      <c r="D15" s="246">
        <v>5801893801</v>
      </c>
      <c r="E15" s="245">
        <v>-3754794328</v>
      </c>
      <c r="F15" s="245">
        <v>15358581930</v>
      </c>
      <c r="G15" s="245">
        <v>9556688129</v>
      </c>
      <c r="H15" s="245">
        <v>5801893801</v>
      </c>
      <c r="I15" s="245">
        <v>-3754794328</v>
      </c>
    </row>
    <row r="16" spans="1:9" ht="15.6" x14ac:dyDescent="0.25">
      <c r="A16" s="244" t="s">
        <v>318</v>
      </c>
      <c r="B16" s="245">
        <v>13971781051</v>
      </c>
      <c r="C16" s="246">
        <v>8424805008</v>
      </c>
      <c r="D16" s="246">
        <v>5546976043</v>
      </c>
      <c r="E16" s="245">
        <v>-2877828965</v>
      </c>
      <c r="F16" s="245">
        <v>13971781051</v>
      </c>
      <c r="G16" s="245">
        <v>8424805008</v>
      </c>
      <c r="H16" s="245">
        <v>5546976043</v>
      </c>
      <c r="I16" s="245">
        <v>-2877828965</v>
      </c>
    </row>
    <row r="17" spans="1:12" x14ac:dyDescent="0.25">
      <c r="A17" s="183" t="s">
        <v>18</v>
      </c>
      <c r="B17" s="246"/>
      <c r="C17" s="246"/>
      <c r="D17" s="246"/>
      <c r="E17" s="246"/>
      <c r="F17" s="246"/>
      <c r="G17" s="246"/>
      <c r="H17" s="246"/>
      <c r="I17" s="246"/>
      <c r="K17" s="9"/>
    </row>
    <row r="18" spans="1:12" x14ac:dyDescent="0.25">
      <c r="A18" s="244">
        <v>2019</v>
      </c>
      <c r="B18" s="245">
        <v>13236574270</v>
      </c>
      <c r="C18" s="245">
        <v>7984949602</v>
      </c>
      <c r="D18" s="245">
        <v>5251624668</v>
      </c>
      <c r="E18" s="245">
        <v>-2733324934</v>
      </c>
      <c r="F18" s="245">
        <v>28094980226</v>
      </c>
      <c r="G18" s="245">
        <v>17550258711</v>
      </c>
      <c r="H18" s="245">
        <v>10544721515</v>
      </c>
      <c r="I18" s="245">
        <v>-7005537196</v>
      </c>
    </row>
    <row r="19" spans="1:12" x14ac:dyDescent="0.25">
      <c r="A19" s="244">
        <v>2020</v>
      </c>
      <c r="B19" s="245">
        <v>12832520815</v>
      </c>
      <c r="C19" s="245">
        <v>7400346277</v>
      </c>
      <c r="D19" s="245">
        <v>5432174538</v>
      </c>
      <c r="E19" s="245">
        <v>-1968171739</v>
      </c>
      <c r="F19" s="245">
        <v>28191102745</v>
      </c>
      <c r="G19" s="245">
        <v>16957034406</v>
      </c>
      <c r="H19" s="245">
        <v>11234068339</v>
      </c>
      <c r="I19" s="245">
        <v>-5722966067</v>
      </c>
    </row>
    <row r="20" spans="1:12" ht="15.6" x14ac:dyDescent="0.25">
      <c r="A20" s="244" t="s">
        <v>318</v>
      </c>
      <c r="B20" s="245">
        <v>13420230268</v>
      </c>
      <c r="C20" s="245">
        <v>8063495464</v>
      </c>
      <c r="D20" s="245">
        <v>5356734804</v>
      </c>
      <c r="E20" s="245">
        <v>-2706760660</v>
      </c>
      <c r="F20" s="245">
        <v>27392011319</v>
      </c>
      <c r="G20" s="245">
        <v>16488300472</v>
      </c>
      <c r="H20" s="245">
        <v>10903710847</v>
      </c>
      <c r="I20" s="245">
        <v>-5584589625</v>
      </c>
      <c r="K20" s="9"/>
      <c r="L20" s="9"/>
    </row>
    <row r="21" spans="1:12" x14ac:dyDescent="0.25">
      <c r="A21" s="183" t="s">
        <v>19</v>
      </c>
      <c r="B21" s="246"/>
      <c r="C21" s="246"/>
      <c r="D21" s="246"/>
      <c r="E21" s="246"/>
      <c r="F21" s="246"/>
      <c r="G21" s="246"/>
      <c r="H21" s="246"/>
      <c r="I21" s="246"/>
    </row>
    <row r="22" spans="1:12" x14ac:dyDescent="0.25">
      <c r="A22" s="244">
        <v>2019</v>
      </c>
      <c r="B22" s="245">
        <v>15396594912</v>
      </c>
      <c r="C22" s="245">
        <v>9365797349</v>
      </c>
      <c r="D22" s="245">
        <v>6030797563</v>
      </c>
      <c r="E22" s="245">
        <v>-3334999786</v>
      </c>
      <c r="F22" s="245">
        <v>43491575138</v>
      </c>
      <c r="G22" s="245">
        <v>26916056060</v>
      </c>
      <c r="H22" s="245">
        <v>16575519078</v>
      </c>
      <c r="I22" s="245">
        <v>-10340536982</v>
      </c>
    </row>
    <row r="23" spans="1:12" x14ac:dyDescent="0.25">
      <c r="A23" s="244">
        <v>2020</v>
      </c>
      <c r="B23" s="245">
        <v>12884032705</v>
      </c>
      <c r="C23" s="245">
        <v>7804986707</v>
      </c>
      <c r="D23" s="245">
        <v>5079045998</v>
      </c>
      <c r="E23" s="245">
        <v>-2725940709</v>
      </c>
      <c r="F23" s="245">
        <v>41075135450</v>
      </c>
      <c r="G23" s="245">
        <v>24762021113</v>
      </c>
      <c r="H23" s="245">
        <v>16313114337</v>
      </c>
      <c r="I23" s="245">
        <v>-8448906776</v>
      </c>
    </row>
    <row r="24" spans="1:12" ht="15.6" x14ac:dyDescent="0.25">
      <c r="A24" s="244" t="s">
        <v>318</v>
      </c>
      <c r="B24" s="245">
        <v>16305916404</v>
      </c>
      <c r="C24" s="245">
        <v>9532326418</v>
      </c>
      <c r="D24" s="245">
        <v>6773589986</v>
      </c>
      <c r="E24" s="245">
        <v>-2758736432</v>
      </c>
      <c r="F24" s="245">
        <v>43697927723</v>
      </c>
      <c r="G24" s="245">
        <v>26020626890</v>
      </c>
      <c r="H24" s="245">
        <v>17677300833</v>
      </c>
      <c r="I24" s="245">
        <v>-8343326057</v>
      </c>
      <c r="K24" s="9"/>
      <c r="L24" s="9"/>
    </row>
    <row r="25" spans="1:12" x14ac:dyDescent="0.25">
      <c r="A25" s="183" t="s">
        <v>20</v>
      </c>
      <c r="B25" s="246"/>
      <c r="C25" s="246"/>
      <c r="D25" s="246"/>
      <c r="E25" s="246"/>
      <c r="F25" s="246"/>
      <c r="G25" s="246"/>
      <c r="H25" s="246"/>
      <c r="I25" s="246"/>
    </row>
    <row r="26" spans="1:12" x14ac:dyDescent="0.25">
      <c r="A26" s="244">
        <v>2019</v>
      </c>
      <c r="B26" s="245">
        <v>15103414524</v>
      </c>
      <c r="C26" s="245">
        <v>9451188707</v>
      </c>
      <c r="D26" s="245">
        <v>5652225817</v>
      </c>
      <c r="E26" s="245">
        <v>-3798962890</v>
      </c>
      <c r="F26" s="245">
        <v>58594989662</v>
      </c>
      <c r="G26" s="245">
        <v>36367244767</v>
      </c>
      <c r="H26" s="245">
        <v>22227744895</v>
      </c>
      <c r="I26" s="245">
        <v>-14139499872</v>
      </c>
    </row>
    <row r="27" spans="1:12" x14ac:dyDescent="0.25">
      <c r="A27" s="244">
        <v>2020</v>
      </c>
      <c r="B27" s="245">
        <v>6827046173</v>
      </c>
      <c r="C27" s="245">
        <v>3507071201</v>
      </c>
      <c r="D27" s="245">
        <v>3319974972</v>
      </c>
      <c r="E27" s="245">
        <v>-187096229</v>
      </c>
      <c r="F27" s="245">
        <v>47902181623</v>
      </c>
      <c r="G27" s="245">
        <v>28269092314</v>
      </c>
      <c r="H27" s="245">
        <v>19633089309</v>
      </c>
      <c r="I27" s="245">
        <v>-8636003005</v>
      </c>
    </row>
    <row r="28" spans="1:12" ht="15.6" x14ac:dyDescent="0.25">
      <c r="A28" s="244" t="s">
        <v>318</v>
      </c>
      <c r="B28" s="245">
        <v>14658586412</v>
      </c>
      <c r="C28" s="245">
        <v>8878130966</v>
      </c>
      <c r="D28" s="245">
        <v>5780455446</v>
      </c>
      <c r="E28" s="245">
        <v>-3097675520</v>
      </c>
      <c r="F28" s="245">
        <v>58356514135</v>
      </c>
      <c r="G28" s="245">
        <v>34898757856</v>
      </c>
      <c r="H28" s="245">
        <v>23457756279</v>
      </c>
      <c r="I28" s="245">
        <v>-11441001577</v>
      </c>
    </row>
    <row r="29" spans="1:12" x14ac:dyDescent="0.25">
      <c r="A29" s="183" t="s">
        <v>21</v>
      </c>
      <c r="B29" s="246"/>
      <c r="C29" s="246"/>
      <c r="D29" s="246"/>
      <c r="E29" s="246"/>
      <c r="F29" s="246"/>
      <c r="G29" s="246"/>
      <c r="H29" s="246"/>
      <c r="I29" s="246"/>
    </row>
    <row r="30" spans="1:12" x14ac:dyDescent="0.25">
      <c r="A30" s="244">
        <v>2019</v>
      </c>
      <c r="B30" s="245">
        <v>16048595200</v>
      </c>
      <c r="C30" s="245">
        <v>9848902856</v>
      </c>
      <c r="D30" s="245">
        <v>6199692344</v>
      </c>
      <c r="E30" s="245">
        <v>-3649210512</v>
      </c>
      <c r="F30" s="245">
        <v>74643584862</v>
      </c>
      <c r="G30" s="245">
        <v>46216147623</v>
      </c>
      <c r="H30" s="245">
        <v>28427437239</v>
      </c>
      <c r="I30" s="245">
        <v>-17788710384</v>
      </c>
    </row>
    <row r="31" spans="1:12" x14ac:dyDescent="0.25">
      <c r="A31" s="244">
        <v>2020</v>
      </c>
      <c r="B31" s="245">
        <v>10396702710</v>
      </c>
      <c r="C31" s="245">
        <v>5855190850</v>
      </c>
      <c r="D31" s="245">
        <v>4541511860</v>
      </c>
      <c r="E31" s="245">
        <v>-1313678990</v>
      </c>
      <c r="F31" s="245">
        <v>58298884333</v>
      </c>
      <c r="G31" s="245">
        <v>34124283164</v>
      </c>
      <c r="H31" s="245">
        <v>24174601169</v>
      </c>
      <c r="I31" s="245">
        <v>-9949681995</v>
      </c>
    </row>
    <row r="32" spans="1:12" ht="15.6" x14ac:dyDescent="0.25">
      <c r="A32" s="244" t="s">
        <v>318</v>
      </c>
      <c r="B32" s="245">
        <v>15062288404</v>
      </c>
      <c r="C32" s="245">
        <v>9120775085</v>
      </c>
      <c r="D32" s="245">
        <v>5941513319</v>
      </c>
      <c r="E32" s="245">
        <v>-3179261766</v>
      </c>
      <c r="F32" s="245">
        <v>73418802539</v>
      </c>
      <c r="G32" s="245">
        <v>44019532941</v>
      </c>
      <c r="H32" s="245">
        <v>29399269598</v>
      </c>
      <c r="I32" s="245">
        <v>-14620263343</v>
      </c>
    </row>
    <row r="33" spans="1:9" x14ac:dyDescent="0.25">
      <c r="A33" s="183" t="s">
        <v>22</v>
      </c>
      <c r="B33" s="246"/>
      <c r="C33" s="246"/>
      <c r="D33" s="246"/>
      <c r="E33" s="246"/>
      <c r="F33" s="246"/>
      <c r="G33" s="246"/>
      <c r="H33" s="246"/>
      <c r="I33" s="246"/>
    </row>
    <row r="34" spans="1:9" x14ac:dyDescent="0.25">
      <c r="A34" s="244">
        <v>2019</v>
      </c>
      <c r="B34" s="245">
        <v>14935505934</v>
      </c>
      <c r="C34" s="245">
        <v>8785677729</v>
      </c>
      <c r="D34" s="247">
        <v>6149828205</v>
      </c>
      <c r="E34" s="245">
        <v>-2635849524</v>
      </c>
      <c r="F34" s="245">
        <v>89579090796</v>
      </c>
      <c r="G34" s="245">
        <v>55001825352</v>
      </c>
      <c r="H34" s="245">
        <v>34577265444</v>
      </c>
      <c r="I34" s="245">
        <v>-20424559908</v>
      </c>
    </row>
    <row r="35" spans="1:9" x14ac:dyDescent="0.25">
      <c r="A35" s="244">
        <v>2020</v>
      </c>
      <c r="B35" s="245">
        <v>12487463302</v>
      </c>
      <c r="C35" s="245">
        <v>6955794237</v>
      </c>
      <c r="D35" s="247">
        <v>5531669065</v>
      </c>
      <c r="E35" s="245">
        <v>-1424125172</v>
      </c>
      <c r="F35" s="245">
        <v>70786347635</v>
      </c>
      <c r="G35" s="245">
        <v>41080077401</v>
      </c>
      <c r="H35" s="245">
        <v>29706270234</v>
      </c>
      <c r="I35" s="245">
        <v>-11373807167</v>
      </c>
    </row>
    <row r="36" spans="1:9" ht="15.6" x14ac:dyDescent="0.25">
      <c r="A36" s="244" t="s">
        <v>318</v>
      </c>
      <c r="B36" s="245">
        <v>16545079857</v>
      </c>
      <c r="C36" s="245">
        <v>9971160564</v>
      </c>
      <c r="D36" s="247">
        <v>6573919293</v>
      </c>
      <c r="E36" s="245">
        <v>-3397241271</v>
      </c>
      <c r="F36" s="245">
        <v>89963882396</v>
      </c>
      <c r="G36" s="245">
        <v>53990693505</v>
      </c>
      <c r="H36" s="245">
        <v>35973188891</v>
      </c>
      <c r="I36" s="245">
        <v>-18017504614</v>
      </c>
    </row>
    <row r="37" spans="1:9" x14ac:dyDescent="0.25">
      <c r="A37" s="183" t="s">
        <v>23</v>
      </c>
      <c r="B37" s="246"/>
      <c r="C37" s="246"/>
      <c r="D37" s="246"/>
      <c r="E37" s="246"/>
      <c r="F37" s="246"/>
      <c r="G37" s="246"/>
      <c r="H37" s="246"/>
      <c r="I37" s="246"/>
    </row>
    <row r="38" spans="1:9" x14ac:dyDescent="0.25">
      <c r="A38" s="244">
        <v>2019</v>
      </c>
      <c r="B38" s="245">
        <v>16145453349</v>
      </c>
      <c r="C38" s="245">
        <v>9893345412</v>
      </c>
      <c r="D38" s="245">
        <v>6252107937</v>
      </c>
      <c r="E38" s="245">
        <v>-3641237475</v>
      </c>
      <c r="F38" s="245">
        <v>105724544145</v>
      </c>
      <c r="G38" s="245">
        <v>64895170764</v>
      </c>
      <c r="H38" s="245">
        <v>40829373381</v>
      </c>
      <c r="I38" s="245">
        <v>-24065797383</v>
      </c>
    </row>
    <row r="39" spans="1:9" x14ac:dyDescent="0.25">
      <c r="A39" s="244">
        <v>2020</v>
      </c>
      <c r="B39" s="245">
        <v>13532325061</v>
      </c>
      <c r="C39" s="245">
        <v>7833599628</v>
      </c>
      <c r="D39" s="245">
        <v>5698725433</v>
      </c>
      <c r="E39" s="245">
        <v>-2134874195</v>
      </c>
      <c r="F39" s="245">
        <v>84318672696</v>
      </c>
      <c r="G39" s="245">
        <v>48913677029</v>
      </c>
      <c r="H39" s="245">
        <v>35404995667</v>
      </c>
      <c r="I39" s="245">
        <v>-13508681362</v>
      </c>
    </row>
    <row r="40" spans="1:9" ht="15.6" x14ac:dyDescent="0.25">
      <c r="A40" s="244" t="s">
        <v>319</v>
      </c>
      <c r="B40" s="245">
        <v>16133133416</v>
      </c>
      <c r="C40" s="245">
        <v>9711992679</v>
      </c>
      <c r="D40" s="245">
        <v>6421140737</v>
      </c>
      <c r="E40" s="245">
        <v>-3290851942</v>
      </c>
      <c r="F40" s="245">
        <v>106097015812</v>
      </c>
      <c r="G40" s="245">
        <v>63702686184</v>
      </c>
      <c r="H40" s="245">
        <v>42394329628</v>
      </c>
      <c r="I40" s="245">
        <v>-21308356556</v>
      </c>
    </row>
    <row r="41" spans="1:9" x14ac:dyDescent="0.25">
      <c r="A41" s="183" t="s">
        <v>24</v>
      </c>
      <c r="B41" s="246"/>
      <c r="C41" s="436"/>
      <c r="D41" s="436"/>
      <c r="E41" s="246"/>
      <c r="F41" s="246"/>
      <c r="G41" s="246"/>
      <c r="H41" s="246"/>
      <c r="I41" s="246"/>
    </row>
    <row r="42" spans="1:9" x14ac:dyDescent="0.25">
      <c r="A42" s="182">
        <v>2019</v>
      </c>
      <c r="B42" s="245">
        <v>15610035791</v>
      </c>
      <c r="C42" s="245">
        <v>9307454387</v>
      </c>
      <c r="D42" s="245">
        <v>6302581404</v>
      </c>
      <c r="E42" s="245">
        <v>-3004872983</v>
      </c>
      <c r="F42" s="245">
        <v>121334579936</v>
      </c>
      <c r="G42" s="245">
        <v>74202625151</v>
      </c>
      <c r="H42" s="245">
        <v>47131954785</v>
      </c>
      <c r="I42" s="245">
        <v>-27070670366</v>
      </c>
    </row>
    <row r="43" spans="1:9" x14ac:dyDescent="0.25">
      <c r="A43" s="182">
        <v>2020</v>
      </c>
      <c r="B43" s="245">
        <v>13179022387</v>
      </c>
      <c r="C43" s="245">
        <v>7679402591</v>
      </c>
      <c r="D43" s="245">
        <v>5499619796</v>
      </c>
      <c r="E43" s="245">
        <v>-2179782795</v>
      </c>
      <c r="F43" s="245">
        <v>97497695083</v>
      </c>
      <c r="G43" s="245">
        <v>56593079620</v>
      </c>
      <c r="H43" s="245">
        <v>40904615463</v>
      </c>
      <c r="I43" s="245">
        <v>-15688464157</v>
      </c>
    </row>
    <row r="44" spans="1:9" x14ac:dyDescent="0.25">
      <c r="A44" s="184" t="s">
        <v>25</v>
      </c>
      <c r="B44" s="245"/>
      <c r="C44" s="245"/>
      <c r="D44" s="245"/>
      <c r="E44" s="245"/>
      <c r="F44" s="245"/>
      <c r="G44" s="245"/>
      <c r="H44" s="248"/>
      <c r="I44" s="245"/>
    </row>
    <row r="45" spans="1:9" x14ac:dyDescent="0.25">
      <c r="A45" s="16">
        <v>2019</v>
      </c>
      <c r="B45" s="246">
        <v>15568371009</v>
      </c>
      <c r="C45" s="246">
        <v>9488563114</v>
      </c>
      <c r="D45" s="246">
        <v>6079807895</v>
      </c>
      <c r="E45" s="246">
        <v>-3408755219</v>
      </c>
      <c r="F45" s="246">
        <v>136902950945</v>
      </c>
      <c r="G45" s="246">
        <v>83691188265</v>
      </c>
      <c r="H45" s="246">
        <v>53211762680</v>
      </c>
      <c r="I45" s="246">
        <v>-30479425585</v>
      </c>
    </row>
    <row r="46" spans="1:9" x14ac:dyDescent="0.25">
      <c r="A46" s="182">
        <v>2020</v>
      </c>
      <c r="B46" s="245">
        <v>14838547687</v>
      </c>
      <c r="C46" s="245">
        <v>8552491803</v>
      </c>
      <c r="D46" s="245">
        <v>6286055884</v>
      </c>
      <c r="E46" s="245">
        <v>-2266435919</v>
      </c>
      <c r="F46" s="245">
        <v>112336242770</v>
      </c>
      <c r="G46" s="245">
        <v>65145571423</v>
      </c>
      <c r="H46" s="245">
        <v>47190671347</v>
      </c>
      <c r="I46" s="245">
        <v>-17954900076</v>
      </c>
    </row>
    <row r="47" spans="1:9" x14ac:dyDescent="0.25">
      <c r="A47" s="184" t="s">
        <v>26</v>
      </c>
      <c r="B47" s="245"/>
      <c r="C47" s="245"/>
      <c r="D47" s="245"/>
      <c r="E47" s="245"/>
      <c r="F47" s="245"/>
      <c r="G47" s="245"/>
      <c r="H47" s="245"/>
      <c r="I47" s="245"/>
    </row>
    <row r="48" spans="1:9" x14ac:dyDescent="0.25">
      <c r="A48" s="182">
        <v>2019</v>
      </c>
      <c r="B48" s="245">
        <v>16256003379</v>
      </c>
      <c r="C48" s="245">
        <v>9914275508</v>
      </c>
      <c r="D48" s="245">
        <v>6341727871</v>
      </c>
      <c r="E48" s="245">
        <v>-3572547637</v>
      </c>
      <c r="F48" s="245">
        <v>153158954324</v>
      </c>
      <c r="G48" s="245">
        <v>93605463773</v>
      </c>
      <c r="H48" s="245">
        <v>59553490551</v>
      </c>
      <c r="I48" s="245">
        <v>-34051973222</v>
      </c>
    </row>
    <row r="49" spans="1:12" x14ac:dyDescent="0.25">
      <c r="A49" s="16">
        <v>2020</v>
      </c>
      <c r="B49" s="246">
        <v>14622491972</v>
      </c>
      <c r="C49" s="246">
        <v>8335446580</v>
      </c>
      <c r="D49" s="246">
        <v>6287045392</v>
      </c>
      <c r="E49" s="246">
        <v>-2048401188</v>
      </c>
      <c r="F49" s="246">
        <v>126958734742</v>
      </c>
      <c r="G49" s="246">
        <v>73481018003</v>
      </c>
      <c r="H49" s="246">
        <v>53477716739</v>
      </c>
      <c r="I49" s="246">
        <v>-20003301264</v>
      </c>
    </row>
    <row r="50" spans="1:12" x14ac:dyDescent="0.25">
      <c r="A50" s="184" t="s">
        <v>27</v>
      </c>
      <c r="B50" s="245"/>
      <c r="C50" s="248"/>
      <c r="D50" s="245"/>
      <c r="E50" s="245"/>
      <c r="F50" s="245"/>
      <c r="G50" s="245"/>
      <c r="H50" s="245"/>
      <c r="I50" s="245"/>
    </row>
    <row r="51" spans="1:12" x14ac:dyDescent="0.25">
      <c r="A51" s="182">
        <v>2019</v>
      </c>
      <c r="B51" s="245">
        <v>14898076312</v>
      </c>
      <c r="C51" s="248">
        <v>9275208708</v>
      </c>
      <c r="D51" s="245">
        <v>5622867604</v>
      </c>
      <c r="E51" s="245">
        <v>-3652341104</v>
      </c>
      <c r="F51" s="245">
        <v>168057030636</v>
      </c>
      <c r="G51" s="245">
        <v>102880672481</v>
      </c>
      <c r="H51" s="245">
        <v>65176358155</v>
      </c>
      <c r="I51" s="245">
        <v>-37704314326</v>
      </c>
    </row>
    <row r="52" spans="1:12" x14ac:dyDescent="0.25">
      <c r="A52" s="182">
        <v>2020</v>
      </c>
      <c r="B52" s="245">
        <v>13909508511</v>
      </c>
      <c r="C52" s="248">
        <v>8026767204</v>
      </c>
      <c r="D52" s="245">
        <v>5882741307</v>
      </c>
      <c r="E52" s="245">
        <v>-2144025897</v>
      </c>
      <c r="F52" s="245">
        <v>140868243253</v>
      </c>
      <c r="G52" s="245">
        <v>81507785207</v>
      </c>
      <c r="H52" s="245">
        <v>59360458046</v>
      </c>
      <c r="I52" s="245">
        <v>-22147327161</v>
      </c>
    </row>
    <row r="53" spans="1:12" x14ac:dyDescent="0.25">
      <c r="A53" s="183" t="s">
        <v>28</v>
      </c>
      <c r="B53" s="246"/>
      <c r="C53" s="246"/>
      <c r="D53" s="246"/>
      <c r="E53" s="246"/>
      <c r="F53" s="246"/>
      <c r="G53" s="246"/>
      <c r="H53" s="246"/>
      <c r="I53" s="246"/>
    </row>
    <row r="54" spans="1:12" x14ac:dyDescent="0.25">
      <c r="A54" s="182">
        <v>2019</v>
      </c>
      <c r="B54" s="248">
        <v>14463030421</v>
      </c>
      <c r="C54" s="248">
        <v>8712406735</v>
      </c>
      <c r="D54" s="248">
        <v>5750623686</v>
      </c>
      <c r="E54" s="248">
        <v>-2961783049</v>
      </c>
      <c r="F54" s="248">
        <v>182520061057</v>
      </c>
      <c r="G54" s="248">
        <v>111593079216</v>
      </c>
      <c r="H54" s="248">
        <v>70926981841</v>
      </c>
      <c r="I54" s="248">
        <v>-40666097375</v>
      </c>
    </row>
    <row r="55" spans="1:12" x14ac:dyDescent="0.25">
      <c r="A55" s="182">
        <v>2020</v>
      </c>
      <c r="B55" s="248">
        <v>14157812809</v>
      </c>
      <c r="C55" s="248">
        <v>8303754487</v>
      </c>
      <c r="D55" s="248">
        <v>5854058322</v>
      </c>
      <c r="E55" s="248">
        <v>-2449696165</v>
      </c>
      <c r="F55" s="248">
        <v>155026056062</v>
      </c>
      <c r="G55" s="248">
        <v>89811539694</v>
      </c>
      <c r="H55" s="248">
        <v>65214516368</v>
      </c>
      <c r="I55" s="248">
        <v>-24597023326</v>
      </c>
      <c r="K55" s="9"/>
    </row>
    <row r="56" spans="1:12" x14ac:dyDescent="0.25">
      <c r="A56" s="185"/>
      <c r="B56" s="186"/>
      <c r="C56" s="186"/>
      <c r="D56" s="186"/>
      <c r="E56" s="187"/>
      <c r="F56" s="186"/>
      <c r="G56" s="186"/>
      <c r="H56" s="186"/>
      <c r="I56" s="187"/>
      <c r="K56" s="188"/>
      <c r="L56" s="188"/>
    </row>
    <row r="57" spans="1:12" x14ac:dyDescent="0.25">
      <c r="A57" s="51"/>
      <c r="B57" s="189"/>
      <c r="C57" s="189"/>
      <c r="D57" s="189"/>
      <c r="E57" s="189"/>
      <c r="F57" s="189"/>
      <c r="G57" s="189"/>
      <c r="H57" s="189"/>
    </row>
    <row r="58" spans="1:12" s="6" customFormat="1" ht="11.4" x14ac:dyDescent="0.2">
      <c r="A58" s="10" t="s">
        <v>29</v>
      </c>
      <c r="B58" s="249"/>
      <c r="C58" s="249"/>
      <c r="D58" s="249"/>
      <c r="E58" s="249"/>
      <c r="F58" s="249"/>
      <c r="G58" s="249"/>
      <c r="H58" s="249"/>
    </row>
    <row r="59" spans="1:12" s="6" customFormat="1" ht="11.4" x14ac:dyDescent="0.2">
      <c r="A59" s="11" t="s">
        <v>30</v>
      </c>
    </row>
    <row r="60" spans="1:12" s="6" customFormat="1" ht="11.4" x14ac:dyDescent="0.2">
      <c r="A60" s="11" t="s">
        <v>31</v>
      </c>
    </row>
    <row r="61" spans="1:12" s="6" customFormat="1" ht="11.4" x14ac:dyDescent="0.2">
      <c r="A61" s="6" t="s">
        <v>320</v>
      </c>
    </row>
  </sheetData>
  <mergeCells count="16">
    <mergeCell ref="A7:I7"/>
    <mergeCell ref="A9:A12"/>
    <mergeCell ref="B9:B11"/>
    <mergeCell ref="E9:E11"/>
    <mergeCell ref="G10:G11"/>
    <mergeCell ref="H10:H11"/>
    <mergeCell ref="C9:C11"/>
    <mergeCell ref="D9:D11"/>
    <mergeCell ref="F9:I9"/>
    <mergeCell ref="F10:F11"/>
    <mergeCell ref="I10:I11"/>
    <mergeCell ref="A1:I1"/>
    <mergeCell ref="A2:I2"/>
    <mergeCell ref="A3:I3"/>
    <mergeCell ref="A4:I4"/>
    <mergeCell ref="A6:I6"/>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89"/>
  <sheetViews>
    <sheetView zoomScale="85" zoomScaleNormal="85" workbookViewId="0">
      <selection activeCell="E31" sqref="E31"/>
    </sheetView>
  </sheetViews>
  <sheetFormatPr defaultColWidth="9.109375" defaultRowHeight="13.2" x14ac:dyDescent="0.25"/>
  <cols>
    <col min="1" max="1" width="4" style="24" customWidth="1"/>
    <col min="2" max="2" width="48.6640625" style="213" customWidth="1"/>
    <col min="3" max="3" width="12.6640625" style="79" customWidth="1"/>
    <col min="4" max="4" width="12.6640625" style="14" customWidth="1"/>
    <col min="5" max="5" width="12.6640625" style="79" customWidth="1"/>
    <col min="6" max="6" width="12.6640625" style="14" customWidth="1"/>
    <col min="7" max="7" width="12.6640625" style="92" customWidth="1"/>
    <col min="8" max="16384" width="9.109375" style="14"/>
  </cols>
  <sheetData>
    <row r="1" spans="1:9" s="2" customFormat="1" x14ac:dyDescent="0.25">
      <c r="A1" s="472" t="s">
        <v>0</v>
      </c>
      <c r="B1" s="472"/>
      <c r="C1" s="472"/>
      <c r="D1" s="472"/>
      <c r="E1" s="472"/>
      <c r="F1" s="472"/>
      <c r="G1" s="472"/>
      <c r="H1" s="7"/>
      <c r="I1" s="7"/>
    </row>
    <row r="2" spans="1:9" s="2" customFormat="1" x14ac:dyDescent="0.25">
      <c r="A2" s="472" t="s">
        <v>1</v>
      </c>
      <c r="B2" s="472"/>
      <c r="C2" s="472"/>
      <c r="D2" s="472"/>
      <c r="E2" s="472"/>
      <c r="F2" s="472"/>
      <c r="G2" s="472"/>
      <c r="H2" s="7"/>
      <c r="I2" s="7"/>
    </row>
    <row r="3" spans="1:9" s="2" customFormat="1" x14ac:dyDescent="0.25">
      <c r="A3" s="472" t="s">
        <v>302</v>
      </c>
      <c r="B3" s="472"/>
      <c r="C3" s="472"/>
      <c r="D3" s="472"/>
      <c r="E3" s="472"/>
      <c r="F3" s="472"/>
      <c r="G3" s="472"/>
      <c r="H3" s="7"/>
      <c r="I3" s="7"/>
    </row>
    <row r="4" spans="1:9" s="2" customFormat="1" x14ac:dyDescent="0.25">
      <c r="A4" s="472" t="s">
        <v>2</v>
      </c>
      <c r="B4" s="472"/>
      <c r="C4" s="472"/>
      <c r="D4" s="472"/>
      <c r="E4" s="472"/>
      <c r="F4" s="472"/>
      <c r="G4" s="472"/>
      <c r="H4" s="7"/>
      <c r="I4" s="7"/>
    </row>
    <row r="5" spans="1:9" x14ac:dyDescent="0.25">
      <c r="A5" s="275"/>
      <c r="B5" s="340"/>
      <c r="C5" s="341"/>
      <c r="D5" s="342"/>
      <c r="E5" s="341"/>
      <c r="F5" s="342"/>
      <c r="G5" s="5"/>
    </row>
    <row r="6" spans="1:9" s="16" customFormat="1" x14ac:dyDescent="0.25">
      <c r="A6" s="17"/>
      <c r="B6" s="139"/>
      <c r="C6" s="140"/>
      <c r="D6" s="343"/>
      <c r="E6" s="141"/>
      <c r="F6" s="344"/>
      <c r="G6" s="142"/>
    </row>
    <row r="7" spans="1:9" x14ac:dyDescent="0.25">
      <c r="A7" s="469" t="s">
        <v>355</v>
      </c>
      <c r="B7" s="470"/>
      <c r="C7" s="470"/>
      <c r="D7" s="470"/>
      <c r="E7" s="470"/>
      <c r="F7" s="470"/>
      <c r="G7" s="470"/>
    </row>
    <row r="8" spans="1:9" ht="15.6" x14ac:dyDescent="0.25">
      <c r="A8" s="472" t="s">
        <v>325</v>
      </c>
      <c r="B8" s="472"/>
      <c r="C8" s="472"/>
      <c r="D8" s="472"/>
      <c r="E8" s="472"/>
      <c r="F8" s="472"/>
      <c r="G8" s="472"/>
    </row>
    <row r="9" spans="1:9" s="98" customFormat="1" x14ac:dyDescent="0.25">
      <c r="A9" s="471" t="s">
        <v>324</v>
      </c>
      <c r="B9" s="471"/>
      <c r="C9" s="471"/>
      <c r="D9" s="471"/>
      <c r="E9" s="471"/>
      <c r="F9" s="471"/>
      <c r="G9" s="471"/>
    </row>
    <row r="12" spans="1:9" s="76" customFormat="1" ht="14.25" customHeight="1" x14ac:dyDescent="0.25">
      <c r="A12" s="463" t="s">
        <v>32</v>
      </c>
      <c r="B12" s="447"/>
      <c r="C12" s="466">
        <v>2020</v>
      </c>
      <c r="D12" s="466"/>
      <c r="E12" s="465">
        <v>2021</v>
      </c>
      <c r="F12" s="465"/>
      <c r="G12" s="482" t="s">
        <v>338</v>
      </c>
    </row>
    <row r="13" spans="1:9" s="71" customFormat="1" ht="26.4" x14ac:dyDescent="0.25">
      <c r="A13" s="464"/>
      <c r="B13" s="447"/>
      <c r="C13" s="345" t="s">
        <v>23</v>
      </c>
      <c r="D13" s="346" t="s">
        <v>327</v>
      </c>
      <c r="E13" s="347" t="s">
        <v>308</v>
      </c>
      <c r="F13" s="346" t="s">
        <v>327</v>
      </c>
      <c r="G13" s="483"/>
    </row>
    <row r="14" spans="1:9" s="71" customFormat="1" x14ac:dyDescent="0.25">
      <c r="A14" s="464"/>
      <c r="B14" s="447"/>
      <c r="C14" s="260" t="s">
        <v>9</v>
      </c>
      <c r="D14" s="348" t="s">
        <v>10</v>
      </c>
      <c r="E14" s="260" t="s">
        <v>11</v>
      </c>
      <c r="F14" s="348" t="s">
        <v>12</v>
      </c>
      <c r="G14" s="262" t="s">
        <v>13</v>
      </c>
    </row>
    <row r="15" spans="1:9" s="71" customFormat="1" x14ac:dyDescent="0.25">
      <c r="A15" s="126"/>
      <c r="B15" s="126"/>
      <c r="C15" s="207"/>
      <c r="D15" s="207"/>
      <c r="E15" s="207"/>
      <c r="F15" s="207"/>
      <c r="G15" s="208"/>
    </row>
    <row r="16" spans="1:9" s="71" customFormat="1" x14ac:dyDescent="0.25">
      <c r="A16" s="76"/>
      <c r="B16" s="211" t="s">
        <v>197</v>
      </c>
      <c r="C16" s="212">
        <v>7833599628</v>
      </c>
      <c r="D16" s="351">
        <v>100</v>
      </c>
      <c r="E16" s="212">
        <v>9711992679</v>
      </c>
      <c r="F16" s="351">
        <v>100</v>
      </c>
      <c r="G16" s="355">
        <v>23.978670601009178</v>
      </c>
    </row>
    <row r="17" spans="1:7" x14ac:dyDescent="0.25">
      <c r="C17" s="214"/>
      <c r="D17" s="352"/>
      <c r="E17" s="214"/>
      <c r="F17" s="352"/>
      <c r="G17" s="356"/>
    </row>
    <row r="18" spans="1:7" x14ac:dyDescent="0.25">
      <c r="A18" s="226">
        <v>1</v>
      </c>
      <c r="B18" s="129" t="s">
        <v>34</v>
      </c>
      <c r="C18" s="216">
        <v>2454469199</v>
      </c>
      <c r="D18" s="351">
        <v>31.332584195736484</v>
      </c>
      <c r="E18" s="216">
        <v>2731234866</v>
      </c>
      <c r="F18" s="351">
        <v>28.122291235924024</v>
      </c>
      <c r="G18" s="355">
        <v>11.275988597158193</v>
      </c>
    </row>
    <row r="19" spans="1:7" x14ac:dyDescent="0.25">
      <c r="B19" s="130" t="s">
        <v>35</v>
      </c>
      <c r="C19" s="214">
        <v>1764410562</v>
      </c>
      <c r="D19" s="353">
        <v>22.523624461140255</v>
      </c>
      <c r="E19" s="214">
        <v>1936620193</v>
      </c>
      <c r="F19" s="353">
        <v>19.940503015282392</v>
      </c>
      <c r="G19" s="356">
        <v>9.760179105071586</v>
      </c>
    </row>
    <row r="20" spans="1:7" x14ac:dyDescent="0.25">
      <c r="B20" s="130" t="s">
        <v>36</v>
      </c>
      <c r="C20" s="214">
        <v>310714714</v>
      </c>
      <c r="D20" s="353">
        <v>3.966435977777035</v>
      </c>
      <c r="E20" s="214">
        <v>382380113</v>
      </c>
      <c r="F20" s="353">
        <v>3.9371952351942254</v>
      </c>
      <c r="G20" s="356">
        <v>23.064694322779957</v>
      </c>
    </row>
    <row r="21" spans="1:7" x14ac:dyDescent="0.25">
      <c r="B21" s="130" t="s">
        <v>37</v>
      </c>
      <c r="C21" s="214">
        <v>18424635</v>
      </c>
      <c r="D21" s="353">
        <v>0.23520011074020133</v>
      </c>
      <c r="E21" s="214">
        <v>14828678</v>
      </c>
      <c r="F21" s="353">
        <v>0.15268419664343119</v>
      </c>
      <c r="G21" s="356">
        <v>-19.517113907548232</v>
      </c>
    </row>
    <row r="22" spans="1:7" x14ac:dyDescent="0.25">
      <c r="B22" s="130" t="s">
        <v>38</v>
      </c>
      <c r="C22" s="214">
        <v>76482759</v>
      </c>
      <c r="D22" s="353">
        <v>0.97634245598439973</v>
      </c>
      <c r="E22" s="214">
        <v>97585957</v>
      </c>
      <c r="F22" s="353">
        <v>1.0047985024845383</v>
      </c>
      <c r="G22" s="356">
        <v>27.592098240075245</v>
      </c>
    </row>
    <row r="23" spans="1:7" x14ac:dyDescent="0.25">
      <c r="B23" s="130" t="s">
        <v>39</v>
      </c>
      <c r="C23" s="214">
        <v>106859772</v>
      </c>
      <c r="D23" s="353">
        <v>1.3641209287496152</v>
      </c>
      <c r="E23" s="214">
        <v>112496633</v>
      </c>
      <c r="F23" s="353">
        <v>1.1583269954810476</v>
      </c>
      <c r="G23" s="356">
        <v>5.2750075117135697</v>
      </c>
    </row>
    <row r="24" spans="1:7" x14ac:dyDescent="0.25">
      <c r="B24" s="130" t="s">
        <v>40</v>
      </c>
      <c r="C24" s="214">
        <v>105341314</v>
      </c>
      <c r="D24" s="353">
        <v>1.3447370174941495</v>
      </c>
      <c r="E24" s="214">
        <v>92810031</v>
      </c>
      <c r="F24" s="353">
        <v>0.95562295058851132</v>
      </c>
      <c r="G24" s="356">
        <v>-11.895886356610285</v>
      </c>
    </row>
    <row r="25" spans="1:7" x14ac:dyDescent="0.25">
      <c r="B25" s="130" t="s">
        <v>41</v>
      </c>
      <c r="C25" s="214">
        <v>52007342</v>
      </c>
      <c r="D25" s="353">
        <v>0.6639009455385968</v>
      </c>
      <c r="E25" s="214">
        <v>79913310</v>
      </c>
      <c r="F25" s="353">
        <v>0.8228312421692261</v>
      </c>
      <c r="G25" s="356">
        <v>53.657747015796353</v>
      </c>
    </row>
    <row r="26" spans="1:7" x14ac:dyDescent="0.25">
      <c r="B26" s="130" t="s">
        <v>42</v>
      </c>
      <c r="C26" s="214">
        <v>14775935</v>
      </c>
      <c r="D26" s="353">
        <v>0.18862254521134431</v>
      </c>
      <c r="E26" s="214">
        <v>12024359</v>
      </c>
      <c r="F26" s="353">
        <v>0.12380939110466971</v>
      </c>
      <c r="G26" s="356">
        <v>-18.62200936861187</v>
      </c>
    </row>
    <row r="27" spans="1:7" x14ac:dyDescent="0.25">
      <c r="B27" s="130" t="s">
        <v>43</v>
      </c>
      <c r="C27" s="214">
        <v>5452166</v>
      </c>
      <c r="D27" s="353">
        <v>6.9599753100886966E-2</v>
      </c>
      <c r="E27" s="214">
        <v>2575592</v>
      </c>
      <c r="F27" s="353">
        <v>2.6519706975985869E-2</v>
      </c>
      <c r="G27" s="356">
        <v>-52.760205760426217</v>
      </c>
    </row>
    <row r="28" spans="1:7" x14ac:dyDescent="0.25">
      <c r="A28" s="215">
        <v>2</v>
      </c>
      <c r="B28" s="124" t="s">
        <v>198</v>
      </c>
      <c r="C28" s="214">
        <v>755430053</v>
      </c>
      <c r="D28" s="353">
        <v>9.6434600805973183</v>
      </c>
      <c r="E28" s="214">
        <v>1396731462</v>
      </c>
      <c r="F28" s="353">
        <v>14.381512714894418</v>
      </c>
      <c r="G28" s="356">
        <v>84.89222879778653</v>
      </c>
    </row>
    <row r="29" spans="1:7" x14ac:dyDescent="0.25">
      <c r="A29" s="215">
        <v>3</v>
      </c>
      <c r="B29" s="130" t="s">
        <v>199</v>
      </c>
      <c r="C29" s="214">
        <v>350243555</v>
      </c>
      <c r="D29" s="353">
        <v>4.4710423257796856</v>
      </c>
      <c r="E29" s="214">
        <v>559297954</v>
      </c>
      <c r="F29" s="353">
        <v>5.7588382990584002</v>
      </c>
      <c r="G29" s="356">
        <v>59.688292908059367</v>
      </c>
    </row>
    <row r="30" spans="1:7" x14ac:dyDescent="0.25">
      <c r="A30" s="215">
        <v>4</v>
      </c>
      <c r="B30" s="124" t="s">
        <v>154</v>
      </c>
      <c r="C30" s="214">
        <v>295574117</v>
      </c>
      <c r="D30" s="353">
        <v>3.7731583312416896</v>
      </c>
      <c r="E30" s="214">
        <v>481546676</v>
      </c>
      <c r="F30" s="353">
        <v>4.9582685234229675</v>
      </c>
      <c r="G30" s="356">
        <v>62.919094840770519</v>
      </c>
    </row>
    <row r="31" spans="1:7" x14ac:dyDescent="0.25">
      <c r="A31" s="215">
        <v>5</v>
      </c>
      <c r="B31" s="124" t="s">
        <v>200</v>
      </c>
      <c r="C31" s="214">
        <v>419453927</v>
      </c>
      <c r="D31" s="353">
        <v>5.3545489547452272</v>
      </c>
      <c r="E31" s="214">
        <v>471630722</v>
      </c>
      <c r="F31" s="353">
        <v>4.8561684258658406</v>
      </c>
      <c r="G31" s="356">
        <v>12.439219576075168</v>
      </c>
    </row>
    <row r="32" spans="1:7" x14ac:dyDescent="0.25">
      <c r="A32" s="215">
        <v>6</v>
      </c>
      <c r="B32" s="124" t="s">
        <v>201</v>
      </c>
      <c r="C32" s="214">
        <v>301315803</v>
      </c>
      <c r="D32" s="353">
        <v>3.8464539587010917</v>
      </c>
      <c r="E32" s="214">
        <v>380335768</v>
      </c>
      <c r="F32" s="353">
        <v>3.916145538519511</v>
      </c>
      <c r="G32" s="356">
        <v>26.224965372957886</v>
      </c>
    </row>
    <row r="33" spans="1:7" x14ac:dyDescent="0.25">
      <c r="A33" s="215">
        <v>7</v>
      </c>
      <c r="B33" s="124" t="s">
        <v>202</v>
      </c>
      <c r="C33" s="214">
        <v>262213624</v>
      </c>
      <c r="D33" s="353">
        <v>3.3472941744783284</v>
      </c>
      <c r="E33" s="214">
        <v>260125216</v>
      </c>
      <c r="F33" s="353">
        <v>2.6783918048297366</v>
      </c>
      <c r="G33" s="356">
        <v>-0.79645289521645957</v>
      </c>
    </row>
    <row r="34" spans="1:7" ht="13.95" customHeight="1" x14ac:dyDescent="0.25">
      <c r="A34" s="215">
        <v>8</v>
      </c>
      <c r="B34" s="349" t="s">
        <v>356</v>
      </c>
      <c r="C34" s="350">
        <v>214706223</v>
      </c>
      <c r="D34" s="354">
        <v>2.7408373314429491</v>
      </c>
      <c r="E34" s="350">
        <v>254877376</v>
      </c>
      <c r="F34" s="354">
        <v>2.6243571677222843</v>
      </c>
      <c r="G34" s="357">
        <v>18.709822397648914</v>
      </c>
    </row>
    <row r="35" spans="1:7" x14ac:dyDescent="0.25">
      <c r="A35" s="215">
        <v>9</v>
      </c>
      <c r="B35" s="124" t="s">
        <v>203</v>
      </c>
      <c r="C35" s="214">
        <v>183766599</v>
      </c>
      <c r="D35" s="353">
        <v>2.3458768347459897</v>
      </c>
      <c r="E35" s="214">
        <v>247509903</v>
      </c>
      <c r="F35" s="353">
        <v>2.5484976274249513</v>
      </c>
      <c r="G35" s="356">
        <v>34.687100020825866</v>
      </c>
    </row>
    <row r="36" spans="1:7" x14ac:dyDescent="0.25">
      <c r="A36" s="215">
        <v>10</v>
      </c>
      <c r="B36" s="432" t="s">
        <v>204</v>
      </c>
      <c r="C36" s="214">
        <v>151168223</v>
      </c>
      <c r="D36" s="353">
        <v>1.929741500442177</v>
      </c>
      <c r="E36" s="214">
        <v>231823759</v>
      </c>
      <c r="F36" s="353">
        <v>2.3869844908477615</v>
      </c>
      <c r="G36" s="356">
        <v>53.354821800081623</v>
      </c>
    </row>
    <row r="37" spans="1:7" x14ac:dyDescent="0.25">
      <c r="A37" s="215"/>
      <c r="B37" s="130"/>
      <c r="C37" s="214"/>
      <c r="D37" s="353"/>
      <c r="E37" s="214"/>
      <c r="F37" s="353"/>
      <c r="G37" s="356"/>
    </row>
    <row r="38" spans="1:7" x14ac:dyDescent="0.25">
      <c r="A38" s="215"/>
      <c r="B38" s="219" t="s">
        <v>205</v>
      </c>
      <c r="C38" s="216">
        <v>5388341323</v>
      </c>
      <c r="D38" s="351">
        <v>68.784997687910945</v>
      </c>
      <c r="E38" s="216">
        <v>7015113702</v>
      </c>
      <c r="F38" s="351">
        <v>72.231455828509894</v>
      </c>
      <c r="G38" s="355">
        <v>30.190596353949644</v>
      </c>
    </row>
    <row r="39" spans="1:7" x14ac:dyDescent="0.25">
      <c r="A39" s="215"/>
      <c r="B39" s="130"/>
      <c r="C39" s="214"/>
      <c r="D39" s="353"/>
      <c r="E39" s="214"/>
      <c r="F39" s="353"/>
      <c r="G39" s="356"/>
    </row>
    <row r="40" spans="1:7" x14ac:dyDescent="0.25">
      <c r="A40" s="215">
        <v>11</v>
      </c>
      <c r="B40" s="130" t="s">
        <v>206</v>
      </c>
      <c r="C40" s="214">
        <v>160945392</v>
      </c>
      <c r="D40" s="353">
        <v>2.0545521808993836</v>
      </c>
      <c r="E40" s="214">
        <v>196746241</v>
      </c>
      <c r="F40" s="353">
        <v>2.0258071386876093</v>
      </c>
      <c r="G40" s="356">
        <v>22.244096929472825</v>
      </c>
    </row>
    <row r="41" spans="1:7" x14ac:dyDescent="0.25">
      <c r="A41" s="215">
        <v>12</v>
      </c>
      <c r="B41" s="146" t="s">
        <v>207</v>
      </c>
      <c r="C41" s="214">
        <v>173769502</v>
      </c>
      <c r="D41" s="353">
        <v>2.2182586582404284</v>
      </c>
      <c r="E41" s="214">
        <v>185175708</v>
      </c>
      <c r="F41" s="353">
        <v>1.9066705888318967</v>
      </c>
      <c r="G41" s="356">
        <v>6.563986124561727</v>
      </c>
    </row>
    <row r="42" spans="1:7" x14ac:dyDescent="0.25">
      <c r="A42" s="215">
        <v>13</v>
      </c>
      <c r="B42" s="124" t="s">
        <v>208</v>
      </c>
      <c r="C42" s="214">
        <v>149194931</v>
      </c>
      <c r="D42" s="353">
        <v>1.9045513950792892</v>
      </c>
      <c r="E42" s="214">
        <v>179635962</v>
      </c>
      <c r="F42" s="353">
        <v>1.8496303275477375</v>
      </c>
      <c r="G42" s="356">
        <v>20.403528991209498</v>
      </c>
    </row>
    <row r="43" spans="1:7" x14ac:dyDescent="0.25">
      <c r="A43" s="215">
        <v>14</v>
      </c>
      <c r="B43" s="130" t="s">
        <v>209</v>
      </c>
      <c r="C43" s="214">
        <v>150239329</v>
      </c>
      <c r="D43" s="353">
        <v>1.9178836822728669</v>
      </c>
      <c r="E43" s="214">
        <v>178474379</v>
      </c>
      <c r="F43" s="353">
        <v>1.8376700322881288</v>
      </c>
      <c r="G43" s="356">
        <v>18.79338132560482</v>
      </c>
    </row>
    <row r="44" spans="1:7" x14ac:dyDescent="0.25">
      <c r="A44" s="215">
        <v>15</v>
      </c>
      <c r="B44" s="130" t="s">
        <v>64</v>
      </c>
      <c r="C44" s="214">
        <v>146522885</v>
      </c>
      <c r="D44" s="353">
        <v>1.8704413291212436</v>
      </c>
      <c r="E44" s="214">
        <v>164565324</v>
      </c>
      <c r="F44" s="353">
        <v>1.6944547781202048</v>
      </c>
      <c r="G44" s="356">
        <v>12.313734472263494</v>
      </c>
    </row>
    <row r="45" spans="1:7" x14ac:dyDescent="0.25">
      <c r="A45" s="215">
        <v>16</v>
      </c>
      <c r="B45" s="130" t="s">
        <v>210</v>
      </c>
      <c r="C45" s="214">
        <v>78000815</v>
      </c>
      <c r="D45" s="353">
        <v>0.99572123549942548</v>
      </c>
      <c r="E45" s="214">
        <v>142855728</v>
      </c>
      <c r="F45" s="353">
        <v>1.4709208781519509</v>
      </c>
      <c r="G45" s="356">
        <v>83.146455585111511</v>
      </c>
    </row>
    <row r="46" spans="1:7" ht="24" customHeight="1" x14ac:dyDescent="0.25">
      <c r="A46" s="215">
        <v>17</v>
      </c>
      <c r="B46" s="124" t="s">
        <v>211</v>
      </c>
      <c r="C46" s="214">
        <v>156785268</v>
      </c>
      <c r="D46" s="353">
        <v>2.0014460202892566</v>
      </c>
      <c r="E46" s="214">
        <v>135312634</v>
      </c>
      <c r="F46" s="353">
        <v>1.3932530477765201</v>
      </c>
      <c r="G46" s="356">
        <v>-13.695568642329325</v>
      </c>
    </row>
    <row r="47" spans="1:7" x14ac:dyDescent="0.25">
      <c r="A47" s="215">
        <v>18</v>
      </c>
      <c r="B47" s="124" t="s">
        <v>212</v>
      </c>
      <c r="C47" s="214">
        <v>79118337</v>
      </c>
      <c r="D47" s="353">
        <v>1.0099869888321027</v>
      </c>
      <c r="E47" s="214">
        <v>125539788</v>
      </c>
      <c r="F47" s="353">
        <v>1.2926264686283337</v>
      </c>
      <c r="G47" s="356">
        <v>58.673441278221006</v>
      </c>
    </row>
    <row r="48" spans="1:7" x14ac:dyDescent="0.25">
      <c r="A48" s="215">
        <v>19</v>
      </c>
      <c r="B48" s="130" t="s">
        <v>213</v>
      </c>
      <c r="C48" s="214">
        <v>117363979</v>
      </c>
      <c r="D48" s="353">
        <v>1.4982126298681449</v>
      </c>
      <c r="E48" s="214">
        <v>117755701</v>
      </c>
      <c r="F48" s="353">
        <v>1.2124772422308372</v>
      </c>
      <c r="G48" s="356">
        <v>0.33376680250420954</v>
      </c>
    </row>
    <row r="49" spans="1:7" x14ac:dyDescent="0.25">
      <c r="A49" s="215">
        <v>20</v>
      </c>
      <c r="B49" s="124" t="s">
        <v>214</v>
      </c>
      <c r="C49" s="214">
        <v>107487794</v>
      </c>
      <c r="D49" s="353">
        <v>1.3721379583378424</v>
      </c>
      <c r="E49" s="214">
        <v>116723350</v>
      </c>
      <c r="F49" s="353">
        <v>1.2018475904783987</v>
      </c>
      <c r="G49" s="356">
        <v>8.5921904769949986</v>
      </c>
    </row>
    <row r="50" spans="1:7" ht="28.2" customHeight="1" x14ac:dyDescent="0.25">
      <c r="A50" s="215">
        <v>21</v>
      </c>
      <c r="B50" s="130" t="s">
        <v>357</v>
      </c>
      <c r="C50" s="214">
        <v>104027295</v>
      </c>
      <c r="D50" s="353">
        <v>1.3279628770938254</v>
      </c>
      <c r="E50" s="214">
        <v>116033096</v>
      </c>
      <c r="F50" s="353">
        <v>1.1947403569495627</v>
      </c>
      <c r="G50" s="356">
        <v>11.54101046268674</v>
      </c>
    </row>
    <row r="51" spans="1:7" ht="36" customHeight="1" x14ac:dyDescent="0.25">
      <c r="A51" s="215">
        <v>22</v>
      </c>
      <c r="B51" s="124" t="s">
        <v>215</v>
      </c>
      <c r="C51" s="214">
        <v>90950493</v>
      </c>
      <c r="D51" s="353">
        <v>1.1610306540930611</v>
      </c>
      <c r="E51" s="214">
        <v>99866828</v>
      </c>
      <c r="F51" s="353">
        <v>1.0282836005008482</v>
      </c>
      <c r="G51" s="356">
        <v>9.8035037589076168</v>
      </c>
    </row>
    <row r="52" spans="1:7" x14ac:dyDescent="0.25">
      <c r="A52" s="215">
        <v>23</v>
      </c>
      <c r="B52" s="124" t="s">
        <v>81</v>
      </c>
      <c r="C52" s="214">
        <v>80226575</v>
      </c>
      <c r="D52" s="353">
        <v>1.0241342270447729</v>
      </c>
      <c r="E52" s="214">
        <v>99405898</v>
      </c>
      <c r="F52" s="353">
        <v>1.0235376125740179</v>
      </c>
      <c r="G52" s="356">
        <v>23.906446211869326</v>
      </c>
    </row>
    <row r="53" spans="1:7" x14ac:dyDescent="0.25">
      <c r="A53" s="215">
        <v>24</v>
      </c>
      <c r="B53" s="130" t="s">
        <v>216</v>
      </c>
      <c r="C53" s="214">
        <v>106712464</v>
      </c>
      <c r="D53" s="353">
        <v>1.3622404650165252</v>
      </c>
      <c r="E53" s="214">
        <v>99286107</v>
      </c>
      <c r="F53" s="353">
        <v>1.0223041787776868</v>
      </c>
      <c r="G53" s="356">
        <v>-6.9592217456435073</v>
      </c>
    </row>
    <row r="54" spans="1:7" x14ac:dyDescent="0.25">
      <c r="A54" s="215">
        <v>25</v>
      </c>
      <c r="B54" s="124" t="s">
        <v>116</v>
      </c>
      <c r="C54" s="214">
        <v>95210496</v>
      </c>
      <c r="D54" s="353">
        <v>1.2154118224230492</v>
      </c>
      <c r="E54" s="214">
        <v>96609195</v>
      </c>
      <c r="F54" s="353">
        <v>0.99474122554576938</v>
      </c>
      <c r="G54" s="356">
        <v>1.4690596717404025</v>
      </c>
    </row>
    <row r="55" spans="1:7" x14ac:dyDescent="0.25">
      <c r="A55" s="215">
        <v>26</v>
      </c>
      <c r="B55" s="124" t="s">
        <v>217</v>
      </c>
      <c r="C55" s="214">
        <v>98675750</v>
      </c>
      <c r="D55" s="353">
        <v>1.259647603731223</v>
      </c>
      <c r="E55" s="214">
        <v>67959846</v>
      </c>
      <c r="F55" s="353">
        <v>0.69975182484381282</v>
      </c>
      <c r="G55" s="356">
        <v>-31.128118103992119</v>
      </c>
    </row>
    <row r="56" spans="1:7" x14ac:dyDescent="0.25">
      <c r="A56" s="215">
        <v>27</v>
      </c>
      <c r="B56" s="124" t="s">
        <v>218</v>
      </c>
      <c r="C56" s="214">
        <v>59620135</v>
      </c>
      <c r="D56" s="353">
        <v>0.76108223334387648</v>
      </c>
      <c r="E56" s="214">
        <v>65312107</v>
      </c>
      <c r="F56" s="353">
        <v>0.67248925281031924</v>
      </c>
      <c r="G56" s="356">
        <v>9.5470632530436195</v>
      </c>
    </row>
    <row r="57" spans="1:7" x14ac:dyDescent="0.25">
      <c r="A57" s="215">
        <v>28</v>
      </c>
      <c r="B57" s="124" t="s">
        <v>219</v>
      </c>
      <c r="C57" s="214">
        <v>54384392</v>
      </c>
      <c r="D57" s="353">
        <v>0.69424523313153941</v>
      </c>
      <c r="E57" s="214">
        <v>58709032</v>
      </c>
      <c r="F57" s="353">
        <v>0.6045003733059342</v>
      </c>
      <c r="G57" s="356">
        <v>7.9519874010911096</v>
      </c>
    </row>
    <row r="58" spans="1:7" x14ac:dyDescent="0.25">
      <c r="A58" s="215">
        <v>29</v>
      </c>
      <c r="B58" s="124" t="s">
        <v>220</v>
      </c>
      <c r="C58" s="214">
        <v>42496259</v>
      </c>
      <c r="D58" s="353">
        <v>0.54248699216262775</v>
      </c>
      <c r="E58" s="214">
        <v>50669866</v>
      </c>
      <c r="F58" s="353">
        <v>0.52172471370949647</v>
      </c>
      <c r="G58" s="356">
        <v>19.233709489581187</v>
      </c>
    </row>
    <row r="59" spans="1:7" x14ac:dyDescent="0.25">
      <c r="A59" s="215">
        <v>30</v>
      </c>
      <c r="B59" s="124" t="s">
        <v>221</v>
      </c>
      <c r="C59" s="214">
        <v>37838590</v>
      </c>
      <c r="D59" s="353">
        <v>0.48302940917163756</v>
      </c>
      <c r="E59" s="214">
        <v>48695412</v>
      </c>
      <c r="F59" s="353">
        <v>0.50139465307972153</v>
      </c>
      <c r="G59" s="356">
        <v>28.69245920632877</v>
      </c>
    </row>
    <row r="60" spans="1:7" x14ac:dyDescent="0.25">
      <c r="A60" s="215">
        <v>31</v>
      </c>
      <c r="B60" s="124" t="s">
        <v>222</v>
      </c>
      <c r="C60" s="214">
        <v>54411424</v>
      </c>
      <c r="D60" s="353">
        <v>0.69459031076230549</v>
      </c>
      <c r="E60" s="214">
        <v>46469437</v>
      </c>
      <c r="F60" s="353">
        <v>0.47847479436923079</v>
      </c>
      <c r="G60" s="356">
        <v>-14.596175611945018</v>
      </c>
    </row>
    <row r="61" spans="1:7" x14ac:dyDescent="0.25">
      <c r="A61" s="215">
        <v>32</v>
      </c>
      <c r="B61" s="124" t="s">
        <v>223</v>
      </c>
      <c r="C61" s="214">
        <v>43130885</v>
      </c>
      <c r="D61" s="353">
        <v>0.55058832526793011</v>
      </c>
      <c r="E61" s="214">
        <v>46431397</v>
      </c>
      <c r="F61" s="353">
        <v>0.47808311367859091</v>
      </c>
      <c r="G61" s="356">
        <v>7.6523168954219178</v>
      </c>
    </row>
    <row r="62" spans="1:7" x14ac:dyDescent="0.25">
      <c r="A62" s="215">
        <v>33</v>
      </c>
      <c r="B62" s="124" t="s">
        <v>224</v>
      </c>
      <c r="C62" s="214">
        <v>39513681</v>
      </c>
      <c r="D62" s="353">
        <v>0.50441282266666287</v>
      </c>
      <c r="E62" s="214">
        <v>43600979</v>
      </c>
      <c r="F62" s="353">
        <v>0.44893957853033917</v>
      </c>
      <c r="G62" s="356">
        <v>10.344007180702807</v>
      </c>
    </row>
    <row r="63" spans="1:7" x14ac:dyDescent="0.25">
      <c r="A63" s="215">
        <v>34</v>
      </c>
      <c r="B63" s="124" t="s">
        <v>225</v>
      </c>
      <c r="C63" s="214">
        <v>49697802</v>
      </c>
      <c r="D63" s="353">
        <v>0.63441845843592559</v>
      </c>
      <c r="E63" s="214">
        <v>39185195</v>
      </c>
      <c r="F63" s="353">
        <v>0.40347224606881321</v>
      </c>
      <c r="G63" s="356">
        <v>-21.153062262190193</v>
      </c>
    </row>
    <row r="64" spans="1:7" x14ac:dyDescent="0.25">
      <c r="A64" s="215">
        <v>35</v>
      </c>
      <c r="B64" s="124" t="s">
        <v>226</v>
      </c>
      <c r="C64" s="214">
        <v>7501084</v>
      </c>
      <c r="D64" s="353">
        <v>9.5755263942626401E-2</v>
      </c>
      <c r="E64" s="214">
        <v>36299513</v>
      </c>
      <c r="F64" s="353">
        <v>0.3737596824850325</v>
      </c>
      <c r="G64" s="356">
        <v>383.92356358094378</v>
      </c>
    </row>
    <row r="65" spans="1:7" x14ac:dyDescent="0.25">
      <c r="A65" s="215">
        <v>36</v>
      </c>
      <c r="B65" s="218" t="s">
        <v>227</v>
      </c>
      <c r="C65" s="214">
        <v>57844039</v>
      </c>
      <c r="D65" s="353">
        <v>0.73840943814954951</v>
      </c>
      <c r="E65" s="214">
        <v>36001156</v>
      </c>
      <c r="F65" s="353">
        <v>0.37068763527637744</v>
      </c>
      <c r="G65" s="356">
        <v>-37.761683619637978</v>
      </c>
    </row>
    <row r="66" spans="1:7" x14ac:dyDescent="0.25">
      <c r="A66" s="215">
        <v>37</v>
      </c>
      <c r="B66" s="124" t="s">
        <v>228</v>
      </c>
      <c r="C66" s="214">
        <v>20737844</v>
      </c>
      <c r="D66" s="353">
        <v>0.26472943454852804</v>
      </c>
      <c r="E66" s="214">
        <v>31947938</v>
      </c>
      <c r="F66" s="353">
        <v>0.32895348108200523</v>
      </c>
      <c r="G66" s="356">
        <v>54.05621722296685</v>
      </c>
    </row>
    <row r="67" spans="1:7" x14ac:dyDescent="0.25">
      <c r="A67" s="215">
        <v>38</v>
      </c>
      <c r="B67" s="124" t="s">
        <v>229</v>
      </c>
      <c r="C67" s="214">
        <v>24310612</v>
      </c>
      <c r="D67" s="353">
        <v>0.31033768834834813</v>
      </c>
      <c r="E67" s="214">
        <v>13066783</v>
      </c>
      <c r="F67" s="353">
        <v>0.13454275998636181</v>
      </c>
      <c r="G67" s="356">
        <v>-46.25070319085345</v>
      </c>
    </row>
    <row r="68" spans="1:7" x14ac:dyDescent="0.25">
      <c r="A68" s="215">
        <v>39</v>
      </c>
      <c r="B68" s="124" t="s">
        <v>230</v>
      </c>
      <c r="C68" s="214">
        <v>12712029</v>
      </c>
      <c r="D68" s="353">
        <v>0.16227570470365632</v>
      </c>
      <c r="E68" s="214">
        <v>10702161</v>
      </c>
      <c r="F68" s="353">
        <v>0.11019531576811231</v>
      </c>
      <c r="G68" s="356">
        <v>-15.810756882319888</v>
      </c>
    </row>
    <row r="69" spans="1:7" x14ac:dyDescent="0.25">
      <c r="A69" s="215">
        <v>40</v>
      </c>
      <c r="B69" s="124" t="s">
        <v>231</v>
      </c>
      <c r="C69" s="214">
        <v>5032678</v>
      </c>
      <c r="D69" s="353">
        <v>6.4244769186460146E-2</v>
      </c>
      <c r="E69" s="214">
        <v>9280512</v>
      </c>
      <c r="F69" s="353">
        <v>9.5557238424067395E-2</v>
      </c>
      <c r="G69" s="356">
        <v>84.405042404858804</v>
      </c>
    </row>
    <row r="70" spans="1:7" x14ac:dyDescent="0.25">
      <c r="A70" s="215">
        <v>41</v>
      </c>
      <c r="B70" s="124" t="s">
        <v>232</v>
      </c>
      <c r="C70" s="214">
        <v>19840841</v>
      </c>
      <c r="D70" s="353">
        <v>0.25327872168858306</v>
      </c>
      <c r="E70" s="214">
        <v>4071186</v>
      </c>
      <c r="F70" s="353">
        <v>4.1919162571065607E-2</v>
      </c>
      <c r="G70" s="356">
        <v>-79.480779065766413</v>
      </c>
    </row>
    <row r="71" spans="1:7" x14ac:dyDescent="0.25">
      <c r="A71" s="215">
        <v>42</v>
      </c>
      <c r="B71" s="218" t="s">
        <v>233</v>
      </c>
      <c r="C71" s="214">
        <v>1151554</v>
      </c>
      <c r="D71" s="353">
        <v>1.4700189627817419E-2</v>
      </c>
      <c r="E71" s="214">
        <v>675041</v>
      </c>
      <c r="F71" s="353">
        <v>6.9505921422245744E-3</v>
      </c>
      <c r="G71" s="356">
        <v>-41.379996074869261</v>
      </c>
    </row>
    <row r="72" spans="1:7" x14ac:dyDescent="0.25">
      <c r="A72" s="215">
        <v>43</v>
      </c>
      <c r="B72" s="124" t="s">
        <v>234</v>
      </c>
      <c r="C72" s="214">
        <v>126453</v>
      </c>
      <c r="D72" s="353">
        <v>1.614238740872244E-3</v>
      </c>
      <c r="E72" s="214">
        <v>143425</v>
      </c>
      <c r="F72" s="353">
        <v>1.4767824146956403E-3</v>
      </c>
      <c r="G72" s="356">
        <v>13.421587467280327</v>
      </c>
    </row>
    <row r="73" spans="1:7" x14ac:dyDescent="0.25">
      <c r="A73" s="215">
        <v>44</v>
      </c>
      <c r="B73" s="124" t="s">
        <v>235</v>
      </c>
      <c r="C73" s="214">
        <v>70783</v>
      </c>
      <c r="D73" s="353">
        <v>9.0358204862802825E-4</v>
      </c>
      <c r="E73" s="214">
        <v>87235</v>
      </c>
      <c r="F73" s="353">
        <v>8.9821937560379417E-4</v>
      </c>
      <c r="G73" s="356">
        <v>23.242869050478234</v>
      </c>
    </row>
    <row r="74" spans="1:7" x14ac:dyDescent="0.25">
      <c r="A74" s="215">
        <v>45</v>
      </c>
      <c r="B74" s="124" t="s">
        <v>236</v>
      </c>
      <c r="C74" s="359" t="s">
        <v>161</v>
      </c>
      <c r="D74" s="217">
        <v>0</v>
      </c>
      <c r="E74" s="359" t="s">
        <v>161</v>
      </c>
      <c r="F74" s="217">
        <v>0</v>
      </c>
      <c r="G74" s="217">
        <v>0</v>
      </c>
    </row>
    <row r="75" spans="1:7" x14ac:dyDescent="0.25">
      <c r="A75" s="215">
        <v>46</v>
      </c>
      <c r="B75" s="124" t="s">
        <v>237</v>
      </c>
      <c r="C75" s="359" t="s">
        <v>161</v>
      </c>
      <c r="D75" s="217">
        <v>0</v>
      </c>
      <c r="E75" s="359" t="s">
        <v>161</v>
      </c>
      <c r="F75" s="217">
        <v>0</v>
      </c>
      <c r="G75" s="217">
        <v>0</v>
      </c>
    </row>
    <row r="76" spans="1:7" x14ac:dyDescent="0.25">
      <c r="A76" s="215">
        <v>47</v>
      </c>
      <c r="B76" s="124" t="s">
        <v>87</v>
      </c>
      <c r="C76" s="214">
        <v>19605915</v>
      </c>
      <c r="D76" s="353">
        <v>0.25027976831904536</v>
      </c>
      <c r="E76" s="214">
        <v>33584817</v>
      </c>
      <c r="F76" s="353">
        <v>0.34580768447879512</v>
      </c>
      <c r="G76" s="356">
        <v>71.299411427622729</v>
      </c>
    </row>
    <row r="77" spans="1:7" x14ac:dyDescent="0.25">
      <c r="A77" s="220"/>
      <c r="B77" s="221"/>
      <c r="C77" s="222"/>
      <c r="D77" s="223"/>
      <c r="E77" s="222"/>
      <c r="F77" s="223"/>
      <c r="G77" s="89"/>
    </row>
    <row r="79" spans="1:7" s="6" customFormat="1" ht="11.4" x14ac:dyDescent="0.2">
      <c r="A79" s="147" t="s">
        <v>104</v>
      </c>
      <c r="B79" s="144"/>
      <c r="C79" s="148"/>
      <c r="E79" s="148"/>
      <c r="G79" s="324"/>
    </row>
    <row r="80" spans="1:7" s="6" customFormat="1" ht="11.4" x14ac:dyDescent="0.2">
      <c r="A80" s="149" t="s">
        <v>89</v>
      </c>
      <c r="B80" s="6" t="s">
        <v>238</v>
      </c>
      <c r="C80" s="148"/>
      <c r="E80" s="148"/>
      <c r="G80" s="324"/>
    </row>
    <row r="81" spans="1:26" s="6" customFormat="1" ht="11.4" x14ac:dyDescent="0.2">
      <c r="A81" s="4" t="s">
        <v>91</v>
      </c>
      <c r="B81" s="6" t="s">
        <v>239</v>
      </c>
      <c r="C81" s="148"/>
      <c r="E81" s="148"/>
      <c r="G81" s="324"/>
    </row>
    <row r="82" spans="1:26" s="6" customFormat="1" ht="11.4" x14ac:dyDescent="0.2">
      <c r="A82" s="4" t="s">
        <v>161</v>
      </c>
      <c r="B82" s="6" t="s">
        <v>358</v>
      </c>
      <c r="C82" s="148"/>
      <c r="E82" s="148"/>
      <c r="G82" s="324"/>
    </row>
    <row r="83" spans="1:26" s="6" customFormat="1" ht="12" x14ac:dyDescent="0.25">
      <c r="A83" s="4" t="s">
        <v>162</v>
      </c>
      <c r="B83" s="11" t="s">
        <v>343</v>
      </c>
      <c r="C83" s="151"/>
      <c r="D83" s="137"/>
      <c r="E83" s="151"/>
      <c r="F83" s="137"/>
      <c r="G83" s="256"/>
      <c r="H83" s="137"/>
      <c r="I83" s="137"/>
      <c r="J83" s="137"/>
      <c r="K83" s="137"/>
      <c r="L83" s="137"/>
      <c r="M83" s="137"/>
      <c r="N83" s="137"/>
      <c r="O83" s="137"/>
      <c r="P83" s="137"/>
      <c r="Q83" s="137"/>
      <c r="R83" s="137"/>
      <c r="S83" s="137"/>
      <c r="T83" s="137"/>
      <c r="U83" s="137"/>
      <c r="V83" s="137"/>
      <c r="W83" s="137"/>
      <c r="X83" s="137"/>
      <c r="Y83" s="137"/>
      <c r="Z83" s="137"/>
    </row>
    <row r="84" spans="1:26" s="6" customFormat="1" ht="12" x14ac:dyDescent="0.25">
      <c r="A84" s="149" t="s">
        <v>332</v>
      </c>
      <c r="B84" s="6" t="s">
        <v>346</v>
      </c>
      <c r="C84" s="151"/>
      <c r="D84" s="137"/>
      <c r="E84" s="151"/>
      <c r="F84" s="137"/>
      <c r="G84" s="256"/>
      <c r="H84" s="137"/>
      <c r="I84" s="137"/>
      <c r="J84" s="137"/>
      <c r="K84" s="137"/>
      <c r="L84" s="137"/>
      <c r="M84" s="137"/>
      <c r="N84" s="137"/>
      <c r="O84" s="137"/>
      <c r="P84" s="137"/>
      <c r="Q84" s="137"/>
      <c r="R84" s="137"/>
      <c r="S84" s="137"/>
      <c r="T84" s="137"/>
      <c r="U84" s="137"/>
      <c r="V84" s="137"/>
      <c r="W84" s="137"/>
      <c r="X84" s="137"/>
      <c r="Y84" s="137"/>
      <c r="Z84" s="137"/>
    </row>
    <row r="85" spans="1:26" s="6" customFormat="1" ht="11.4" x14ac:dyDescent="0.2">
      <c r="A85" s="149" t="s">
        <v>99</v>
      </c>
      <c r="B85" s="6" t="s">
        <v>100</v>
      </c>
      <c r="C85" s="148"/>
      <c r="E85" s="358"/>
      <c r="G85" s="324"/>
    </row>
    <row r="86" spans="1:26" s="6" customFormat="1" ht="11.4" x14ac:dyDescent="0.2">
      <c r="A86" s="6" t="s">
        <v>320</v>
      </c>
      <c r="B86" s="150"/>
      <c r="C86" s="148"/>
      <c r="E86" s="148"/>
      <c r="G86" s="324"/>
    </row>
    <row r="87" spans="1:26" x14ac:dyDescent="0.25">
      <c r="A87" s="54"/>
      <c r="B87" s="109"/>
      <c r="G87" s="28"/>
    </row>
    <row r="88" spans="1:26" s="76" customFormat="1" x14ac:dyDescent="0.25">
      <c r="A88" s="54"/>
      <c r="B88" s="109"/>
      <c r="C88" s="224"/>
      <c r="E88" s="224"/>
      <c r="G88" s="75"/>
    </row>
    <row r="89" spans="1:26" x14ac:dyDescent="0.25">
      <c r="A89" s="54"/>
      <c r="B89" s="109"/>
      <c r="G89" s="28"/>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82"/>
  <sheetViews>
    <sheetView zoomScale="115" zoomScaleNormal="115" workbookViewId="0">
      <selection activeCell="B77" sqref="B77"/>
    </sheetView>
  </sheetViews>
  <sheetFormatPr defaultColWidth="9.109375" defaultRowHeight="13.2" x14ac:dyDescent="0.25"/>
  <cols>
    <col min="1" max="1" width="3" style="14" customWidth="1"/>
    <col min="2" max="2" width="37.109375" style="14" customWidth="1"/>
    <col min="3" max="3" width="15.109375" style="14" customWidth="1"/>
    <col min="4" max="4" width="15.109375" style="14" bestFit="1" customWidth="1"/>
    <col min="5" max="5" width="13.33203125" style="28" customWidth="1"/>
    <col min="6" max="16384" width="9.109375" style="14"/>
  </cols>
  <sheetData>
    <row r="1" spans="1:9" s="2" customFormat="1" x14ac:dyDescent="0.25">
      <c r="A1" s="472" t="s">
        <v>0</v>
      </c>
      <c r="B1" s="472"/>
      <c r="C1" s="472"/>
      <c r="D1" s="472"/>
      <c r="E1" s="472"/>
      <c r="F1" s="7"/>
      <c r="G1" s="7"/>
      <c r="H1" s="7"/>
      <c r="I1" s="7"/>
    </row>
    <row r="2" spans="1:9" s="2" customFormat="1" x14ac:dyDescent="0.25">
      <c r="A2" s="472" t="s">
        <v>1</v>
      </c>
      <c r="B2" s="472"/>
      <c r="C2" s="472"/>
      <c r="D2" s="472"/>
      <c r="E2" s="472"/>
      <c r="F2" s="7"/>
      <c r="G2" s="7"/>
      <c r="H2" s="7"/>
      <c r="I2" s="7"/>
    </row>
    <row r="3" spans="1:9" s="2" customFormat="1" x14ac:dyDescent="0.25">
      <c r="A3" s="472" t="s">
        <v>302</v>
      </c>
      <c r="B3" s="472"/>
      <c r="C3" s="472"/>
      <c r="D3" s="472"/>
      <c r="E3" s="472"/>
      <c r="F3" s="7"/>
      <c r="G3" s="7"/>
      <c r="H3" s="7"/>
      <c r="I3" s="7"/>
    </row>
    <row r="4" spans="1:9" s="2" customFormat="1" x14ac:dyDescent="0.25">
      <c r="A4" s="472" t="s">
        <v>2</v>
      </c>
      <c r="B4" s="472"/>
      <c r="C4" s="472"/>
      <c r="D4" s="472"/>
      <c r="E4" s="472"/>
      <c r="F4" s="7"/>
      <c r="G4" s="7"/>
      <c r="H4" s="7"/>
      <c r="I4" s="7"/>
    </row>
    <row r="5" spans="1:9" x14ac:dyDescent="0.25">
      <c r="A5" s="272"/>
      <c r="B5" s="272"/>
      <c r="C5" s="272"/>
      <c r="D5" s="272"/>
      <c r="E5" s="273"/>
    </row>
    <row r="6" spans="1:9" x14ac:dyDescent="0.25">
      <c r="A6" s="274"/>
      <c r="B6" s="2"/>
      <c r="C6" s="32"/>
      <c r="D6" s="2"/>
      <c r="E6" s="5"/>
    </row>
    <row r="7" spans="1:9" x14ac:dyDescent="0.25">
      <c r="A7" s="469" t="s">
        <v>359</v>
      </c>
      <c r="B7" s="470"/>
      <c r="C7" s="470"/>
      <c r="D7" s="470"/>
      <c r="E7" s="470"/>
    </row>
    <row r="8" spans="1:9" ht="15.6" x14ac:dyDescent="0.25">
      <c r="A8" s="472" t="s">
        <v>337</v>
      </c>
      <c r="B8" s="472"/>
      <c r="C8" s="472"/>
      <c r="D8" s="472"/>
      <c r="E8" s="472"/>
    </row>
    <row r="9" spans="1:9" x14ac:dyDescent="0.25">
      <c r="A9" s="471" t="s">
        <v>324</v>
      </c>
      <c r="B9" s="471"/>
      <c r="C9" s="471"/>
      <c r="D9" s="471"/>
      <c r="E9" s="471"/>
    </row>
    <row r="10" spans="1:9" x14ac:dyDescent="0.25">
      <c r="A10" s="122"/>
      <c r="B10" s="121"/>
      <c r="C10" s="121"/>
      <c r="D10" s="121"/>
      <c r="E10" s="120"/>
    </row>
    <row r="11" spans="1:9" x14ac:dyDescent="0.25">
      <c r="A11" s="123"/>
      <c r="B11" s="124"/>
    </row>
    <row r="12" spans="1:9" ht="13.2" customHeight="1" x14ac:dyDescent="0.25">
      <c r="A12" s="506" t="s">
        <v>32</v>
      </c>
      <c r="B12" s="509"/>
      <c r="C12" s="360">
        <v>2020</v>
      </c>
      <c r="D12" s="125">
        <v>2021</v>
      </c>
      <c r="E12" s="475" t="s">
        <v>338</v>
      </c>
    </row>
    <row r="13" spans="1:9" ht="15.6" x14ac:dyDescent="0.25">
      <c r="A13" s="506"/>
      <c r="B13" s="509"/>
      <c r="C13" s="361" t="s">
        <v>341</v>
      </c>
      <c r="D13" s="58" t="s">
        <v>309</v>
      </c>
      <c r="E13" s="510"/>
    </row>
    <row r="14" spans="1:9" x14ac:dyDescent="0.25">
      <c r="A14" s="464"/>
      <c r="B14" s="447"/>
      <c r="C14" s="362" t="s">
        <v>9</v>
      </c>
      <c r="D14" s="362" t="s">
        <v>10</v>
      </c>
      <c r="E14" s="363" t="s">
        <v>11</v>
      </c>
    </row>
    <row r="15" spans="1:9" x14ac:dyDescent="0.25">
      <c r="A15" s="126"/>
      <c r="B15" s="126"/>
      <c r="C15" s="207"/>
      <c r="D15" s="207"/>
      <c r="E15" s="208"/>
    </row>
    <row r="16" spans="1:9" x14ac:dyDescent="0.25">
      <c r="A16" s="59"/>
      <c r="B16" s="59" t="s">
        <v>197</v>
      </c>
      <c r="C16" s="364">
        <v>48913677029</v>
      </c>
      <c r="D16" s="364">
        <v>63702686184</v>
      </c>
      <c r="E16" s="368">
        <v>30.234915985219992</v>
      </c>
    </row>
    <row r="17" spans="1:5" x14ac:dyDescent="0.25">
      <c r="A17" s="24"/>
      <c r="B17" s="25"/>
      <c r="C17" s="365"/>
      <c r="D17" s="366"/>
      <c r="E17" s="284"/>
    </row>
    <row r="18" spans="1:5" x14ac:dyDescent="0.25">
      <c r="A18" s="128">
        <v>1</v>
      </c>
      <c r="B18" s="129" t="s">
        <v>34</v>
      </c>
      <c r="C18" s="364">
        <v>14272728027</v>
      </c>
      <c r="D18" s="364">
        <v>17537553704</v>
      </c>
      <c r="E18" s="368">
        <v>22.874573598150725</v>
      </c>
    </row>
    <row r="19" spans="1:5" x14ac:dyDescent="0.25">
      <c r="A19" s="24"/>
      <c r="B19" s="130" t="s">
        <v>35</v>
      </c>
      <c r="C19" s="365">
        <v>10347300220</v>
      </c>
      <c r="D19" s="365">
        <v>12013726396</v>
      </c>
      <c r="E19" s="264">
        <v>16.104936945571691</v>
      </c>
    </row>
    <row r="20" spans="1:5" x14ac:dyDescent="0.25">
      <c r="A20" s="24"/>
      <c r="B20" s="131" t="s">
        <v>36</v>
      </c>
      <c r="C20" s="365">
        <v>1778931503</v>
      </c>
      <c r="D20" s="365">
        <v>2616321977</v>
      </c>
      <c r="E20" s="264">
        <v>47.072665394244794</v>
      </c>
    </row>
    <row r="21" spans="1:5" x14ac:dyDescent="0.25">
      <c r="A21" s="24"/>
      <c r="B21" s="131" t="s">
        <v>37</v>
      </c>
      <c r="C21" s="365">
        <v>104210746</v>
      </c>
      <c r="D21" s="365">
        <v>106745922</v>
      </c>
      <c r="E21" s="264">
        <v>2.4327395180531619</v>
      </c>
    </row>
    <row r="22" spans="1:5" x14ac:dyDescent="0.25">
      <c r="A22" s="24"/>
      <c r="B22" s="131" t="s">
        <v>38</v>
      </c>
      <c r="C22" s="365">
        <v>438697151</v>
      </c>
      <c r="D22" s="365">
        <v>665788382</v>
      </c>
      <c r="E22" s="264">
        <v>51.764920397214986</v>
      </c>
    </row>
    <row r="23" spans="1:5" x14ac:dyDescent="0.25">
      <c r="A23" s="24"/>
      <c r="B23" s="131" t="s">
        <v>39</v>
      </c>
      <c r="C23" s="365">
        <v>595361442</v>
      </c>
      <c r="D23" s="365">
        <v>862970844</v>
      </c>
      <c r="E23" s="264">
        <v>44.949065075665409</v>
      </c>
    </row>
    <row r="24" spans="1:5" x14ac:dyDescent="0.25">
      <c r="A24" s="24"/>
      <c r="B24" s="131" t="s">
        <v>40</v>
      </c>
      <c r="C24" s="365">
        <v>605757756</v>
      </c>
      <c r="D24" s="365">
        <v>708568614</v>
      </c>
      <c r="E24" s="264">
        <v>16.972272658775502</v>
      </c>
    </row>
    <row r="25" spans="1:5" x14ac:dyDescent="0.25">
      <c r="A25" s="24"/>
      <c r="B25" s="131" t="s">
        <v>41</v>
      </c>
      <c r="C25" s="365">
        <v>283521373</v>
      </c>
      <c r="D25" s="365">
        <v>434680267</v>
      </c>
      <c r="E25" s="264">
        <v>53.314814470794758</v>
      </c>
    </row>
    <row r="26" spans="1:5" x14ac:dyDescent="0.25">
      <c r="A26" s="24"/>
      <c r="B26" s="131" t="s">
        <v>42</v>
      </c>
      <c r="C26" s="365">
        <v>94899992</v>
      </c>
      <c r="D26" s="365">
        <v>104273579</v>
      </c>
      <c r="E26" s="264">
        <v>9.8773317072566194</v>
      </c>
    </row>
    <row r="27" spans="1:5" x14ac:dyDescent="0.25">
      <c r="A27" s="24"/>
      <c r="B27" s="131" t="s">
        <v>43</v>
      </c>
      <c r="C27" s="365">
        <v>24047844</v>
      </c>
      <c r="D27" s="365">
        <v>24477723</v>
      </c>
      <c r="E27" s="264">
        <v>1.7875989215498933</v>
      </c>
    </row>
    <row r="28" spans="1:5" ht="12.75" customHeight="1" x14ac:dyDescent="0.25">
      <c r="A28" s="132">
        <v>2</v>
      </c>
      <c r="B28" s="130" t="s">
        <v>198</v>
      </c>
      <c r="C28" s="365">
        <v>4424945280</v>
      </c>
      <c r="D28" s="365">
        <v>6967310159</v>
      </c>
      <c r="E28" s="264">
        <v>57.455284034608447</v>
      </c>
    </row>
    <row r="29" spans="1:5" x14ac:dyDescent="0.25">
      <c r="A29" s="132">
        <v>3</v>
      </c>
      <c r="B29" s="124" t="s">
        <v>199</v>
      </c>
      <c r="C29" s="365">
        <v>3488257164</v>
      </c>
      <c r="D29" s="365">
        <v>4601781096</v>
      </c>
      <c r="E29" s="264">
        <v>31.922071098769479</v>
      </c>
    </row>
    <row r="30" spans="1:5" x14ac:dyDescent="0.25">
      <c r="A30" s="132">
        <v>4</v>
      </c>
      <c r="B30" s="130" t="s">
        <v>154</v>
      </c>
      <c r="C30" s="365">
        <v>2121951653</v>
      </c>
      <c r="D30" s="365">
        <v>3031697702</v>
      </c>
      <c r="E30" s="264">
        <v>42.873080907088877</v>
      </c>
    </row>
    <row r="31" spans="1:5" x14ac:dyDescent="0.25">
      <c r="A31" s="132">
        <v>5</v>
      </c>
      <c r="B31" s="130" t="s">
        <v>200</v>
      </c>
      <c r="C31" s="365">
        <v>2765342313</v>
      </c>
      <c r="D31" s="365">
        <v>3280318511</v>
      </c>
      <c r="E31" s="264">
        <v>18.622511780153705</v>
      </c>
    </row>
    <row r="32" spans="1:5" x14ac:dyDescent="0.25">
      <c r="A32" s="132">
        <v>6</v>
      </c>
      <c r="B32" s="133" t="s">
        <v>201</v>
      </c>
      <c r="C32" s="365">
        <v>1833558306</v>
      </c>
      <c r="D32" s="365">
        <v>2544055703</v>
      </c>
      <c r="E32" s="264">
        <v>38.749648411780591</v>
      </c>
    </row>
    <row r="33" spans="1:5" x14ac:dyDescent="0.25">
      <c r="A33" s="132">
        <v>7</v>
      </c>
      <c r="B33" s="130" t="s">
        <v>202</v>
      </c>
      <c r="C33" s="365">
        <v>1527890807</v>
      </c>
      <c r="D33" s="365">
        <v>1907845181</v>
      </c>
      <c r="E33" s="264">
        <v>24.867901047591022</v>
      </c>
    </row>
    <row r="34" spans="1:5" ht="24" customHeight="1" x14ac:dyDescent="0.25">
      <c r="A34" s="132">
        <v>8</v>
      </c>
      <c r="B34" s="130" t="s">
        <v>356</v>
      </c>
      <c r="C34" s="365">
        <v>1455796413</v>
      </c>
      <c r="D34" s="365">
        <v>1906971950</v>
      </c>
      <c r="E34" s="264">
        <v>30.991664285684696</v>
      </c>
    </row>
    <row r="35" spans="1:5" ht="26.4" x14ac:dyDescent="0.25">
      <c r="A35" s="132">
        <v>9</v>
      </c>
      <c r="B35" s="130" t="s">
        <v>203</v>
      </c>
      <c r="C35" s="365">
        <v>1245170325</v>
      </c>
      <c r="D35" s="365">
        <v>1758309270</v>
      </c>
      <c r="E35" s="264">
        <v>41.210341645429118</v>
      </c>
    </row>
    <row r="36" spans="1:5" x14ac:dyDescent="0.25">
      <c r="A36" s="132">
        <v>10</v>
      </c>
      <c r="B36" s="130" t="s">
        <v>204</v>
      </c>
      <c r="C36" s="365">
        <v>1062224213</v>
      </c>
      <c r="D36" s="365">
        <v>1246796328</v>
      </c>
      <c r="E36" s="264">
        <v>17.376003365496629</v>
      </c>
    </row>
    <row r="37" spans="1:5" x14ac:dyDescent="0.25">
      <c r="A37" s="132">
        <v>11</v>
      </c>
      <c r="B37" s="130" t="s">
        <v>206</v>
      </c>
      <c r="C37" s="365">
        <v>948650556</v>
      </c>
      <c r="D37" s="365">
        <v>1300274509</v>
      </c>
      <c r="E37" s="264">
        <v>37.06569829913218</v>
      </c>
    </row>
    <row r="38" spans="1:5" x14ac:dyDescent="0.25">
      <c r="A38" s="132">
        <v>12</v>
      </c>
      <c r="B38" s="130" t="s">
        <v>207</v>
      </c>
      <c r="C38" s="365">
        <v>1595715089</v>
      </c>
      <c r="D38" s="365">
        <v>1687088177</v>
      </c>
      <c r="E38" s="264">
        <v>5.7261530350798173</v>
      </c>
    </row>
    <row r="39" spans="1:5" x14ac:dyDescent="0.25">
      <c r="A39" s="132">
        <v>13</v>
      </c>
      <c r="B39" s="130" t="s">
        <v>208</v>
      </c>
      <c r="C39" s="365">
        <v>850038045</v>
      </c>
      <c r="D39" s="365">
        <v>1250207022</v>
      </c>
      <c r="E39" s="264">
        <v>47.076596083414124</v>
      </c>
    </row>
    <row r="40" spans="1:5" x14ac:dyDescent="0.25">
      <c r="A40" s="132">
        <v>14</v>
      </c>
      <c r="B40" s="124" t="s">
        <v>209</v>
      </c>
      <c r="C40" s="365">
        <v>938763938</v>
      </c>
      <c r="D40" s="365">
        <v>1275388626</v>
      </c>
      <c r="E40" s="264">
        <v>35.858289222013127</v>
      </c>
    </row>
    <row r="41" spans="1:5" x14ac:dyDescent="0.25">
      <c r="A41" s="132">
        <v>15</v>
      </c>
      <c r="B41" s="124" t="s">
        <v>64</v>
      </c>
      <c r="C41" s="365">
        <v>763755842</v>
      </c>
      <c r="D41" s="365">
        <v>1120089316</v>
      </c>
      <c r="E41" s="264">
        <v>46.655417137876377</v>
      </c>
    </row>
    <row r="42" spans="1:5" x14ac:dyDescent="0.25">
      <c r="A42" s="132">
        <v>16</v>
      </c>
      <c r="B42" s="130" t="s">
        <v>210</v>
      </c>
      <c r="C42" s="365">
        <v>533057985</v>
      </c>
      <c r="D42" s="365">
        <v>846928941</v>
      </c>
      <c r="E42" s="264">
        <v>58.881203327251527</v>
      </c>
    </row>
    <row r="43" spans="1:5" ht="24" customHeight="1" x14ac:dyDescent="0.25">
      <c r="A43" s="132">
        <v>17</v>
      </c>
      <c r="B43" s="130" t="s">
        <v>211</v>
      </c>
      <c r="C43" s="365">
        <v>701831757</v>
      </c>
      <c r="D43" s="365">
        <v>1062761324</v>
      </c>
      <c r="E43" s="264">
        <v>51.42679330197366</v>
      </c>
    </row>
    <row r="44" spans="1:5" x14ac:dyDescent="0.25">
      <c r="A44" s="132">
        <v>18</v>
      </c>
      <c r="B44" s="133" t="s">
        <v>212</v>
      </c>
      <c r="C44" s="365">
        <v>480850151</v>
      </c>
      <c r="D44" s="365">
        <v>817485394</v>
      </c>
      <c r="E44" s="264">
        <v>70.00834715345654</v>
      </c>
    </row>
    <row r="45" spans="1:5" x14ac:dyDescent="0.25">
      <c r="A45" s="132">
        <v>19</v>
      </c>
      <c r="B45" s="133" t="s">
        <v>213</v>
      </c>
      <c r="C45" s="365">
        <v>738873205</v>
      </c>
      <c r="D45" s="365">
        <v>772385760</v>
      </c>
      <c r="E45" s="264">
        <v>4.5356300341139022</v>
      </c>
    </row>
    <row r="46" spans="1:5" x14ac:dyDescent="0.25">
      <c r="A46" s="132">
        <v>20</v>
      </c>
      <c r="B46" s="124" t="s">
        <v>214</v>
      </c>
      <c r="C46" s="365">
        <v>641071418</v>
      </c>
      <c r="D46" s="365">
        <v>680110627</v>
      </c>
      <c r="E46" s="264">
        <v>6.0896817271613335</v>
      </c>
    </row>
    <row r="47" spans="1:5" ht="24" customHeight="1" x14ac:dyDescent="0.25">
      <c r="A47" s="132">
        <v>21</v>
      </c>
      <c r="B47" s="124" t="s">
        <v>357</v>
      </c>
      <c r="C47" s="365">
        <v>608179803</v>
      </c>
      <c r="D47" s="365">
        <v>846905418</v>
      </c>
      <c r="E47" s="264">
        <v>39.25247333476478</v>
      </c>
    </row>
    <row r="48" spans="1:5" ht="36" customHeight="1" x14ac:dyDescent="0.25">
      <c r="A48" s="132">
        <v>22</v>
      </c>
      <c r="B48" s="133" t="s">
        <v>215</v>
      </c>
      <c r="C48" s="365">
        <v>566575177</v>
      </c>
      <c r="D48" s="365">
        <v>668715441</v>
      </c>
      <c r="E48" s="264">
        <v>18.027663079210399</v>
      </c>
    </row>
    <row r="49" spans="1:5" x14ac:dyDescent="0.25">
      <c r="A49" s="132">
        <v>23</v>
      </c>
      <c r="B49" s="124" t="s">
        <v>81</v>
      </c>
      <c r="C49" s="365">
        <v>340375089</v>
      </c>
      <c r="D49" s="365">
        <v>414436134</v>
      </c>
      <c r="E49" s="264">
        <v>21.758656080733331</v>
      </c>
    </row>
    <row r="50" spans="1:5" x14ac:dyDescent="0.25">
      <c r="A50" s="132">
        <v>24</v>
      </c>
      <c r="B50" s="130" t="s">
        <v>216</v>
      </c>
      <c r="C50" s="365">
        <v>659730086</v>
      </c>
      <c r="D50" s="365">
        <v>783388778</v>
      </c>
      <c r="E50" s="264">
        <v>18.743830943007801</v>
      </c>
    </row>
    <row r="51" spans="1:5" x14ac:dyDescent="0.25">
      <c r="A51" s="132">
        <v>25</v>
      </c>
      <c r="B51" s="133" t="s">
        <v>116</v>
      </c>
      <c r="C51" s="365">
        <v>589441685</v>
      </c>
      <c r="D51" s="365">
        <v>677504377</v>
      </c>
      <c r="E51" s="264">
        <v>14.94001768809412</v>
      </c>
    </row>
    <row r="52" spans="1:5" ht="26.4" x14ac:dyDescent="0.25">
      <c r="A52" s="132">
        <v>26</v>
      </c>
      <c r="B52" s="130" t="s">
        <v>217</v>
      </c>
      <c r="C52" s="365">
        <v>714760336</v>
      </c>
      <c r="D52" s="365">
        <v>696840499</v>
      </c>
      <c r="E52" s="264">
        <v>-2.5071112787657501</v>
      </c>
    </row>
    <row r="53" spans="1:5" x14ac:dyDescent="0.25">
      <c r="A53" s="132">
        <v>27</v>
      </c>
      <c r="B53" s="124" t="s">
        <v>218</v>
      </c>
      <c r="C53" s="365">
        <v>338027416</v>
      </c>
      <c r="D53" s="365">
        <v>492755491</v>
      </c>
      <c r="E53" s="264">
        <v>45.773824156322277</v>
      </c>
    </row>
    <row r="54" spans="1:5" x14ac:dyDescent="0.25">
      <c r="A54" s="132">
        <v>28</v>
      </c>
      <c r="B54" s="133" t="s">
        <v>219</v>
      </c>
      <c r="C54" s="365">
        <v>390670806</v>
      </c>
      <c r="D54" s="365">
        <v>559704821</v>
      </c>
      <c r="E54" s="264">
        <v>43.267634131842449</v>
      </c>
    </row>
    <row r="55" spans="1:5" x14ac:dyDescent="0.25">
      <c r="A55" s="132">
        <v>29</v>
      </c>
      <c r="B55" s="133" t="s">
        <v>220</v>
      </c>
      <c r="C55" s="365">
        <v>250366235</v>
      </c>
      <c r="D55" s="365">
        <v>404922475</v>
      </c>
      <c r="E55" s="264">
        <v>61.73206223275276</v>
      </c>
    </row>
    <row r="56" spans="1:5" x14ac:dyDescent="0.25">
      <c r="A56" s="132">
        <v>30</v>
      </c>
      <c r="B56" s="133" t="s">
        <v>221</v>
      </c>
      <c r="C56" s="365">
        <v>245938098</v>
      </c>
      <c r="D56" s="365">
        <v>360470874</v>
      </c>
      <c r="E56" s="264">
        <v>46.569757565580595</v>
      </c>
    </row>
    <row r="57" spans="1:5" x14ac:dyDescent="0.25">
      <c r="A57" s="132">
        <v>31</v>
      </c>
      <c r="B57" s="133" t="s">
        <v>222</v>
      </c>
      <c r="C57" s="365">
        <v>304041640</v>
      </c>
      <c r="D57" s="365">
        <v>349315413</v>
      </c>
      <c r="E57" s="264">
        <v>14.890648859807488</v>
      </c>
    </row>
    <row r="58" spans="1:5" x14ac:dyDescent="0.25">
      <c r="A58" s="132">
        <v>32</v>
      </c>
      <c r="B58" s="133" t="s">
        <v>223</v>
      </c>
      <c r="C58" s="365">
        <v>231567668</v>
      </c>
      <c r="D58" s="365">
        <v>326658591</v>
      </c>
      <c r="E58" s="264">
        <v>41.063989554880351</v>
      </c>
    </row>
    <row r="59" spans="1:5" x14ac:dyDescent="0.25">
      <c r="A59" s="132">
        <v>33</v>
      </c>
      <c r="B59" s="133" t="s">
        <v>224</v>
      </c>
      <c r="C59" s="365">
        <v>183918413</v>
      </c>
      <c r="D59" s="365">
        <v>312408457</v>
      </c>
      <c r="E59" s="264">
        <v>69.862523226535231</v>
      </c>
    </row>
    <row r="60" spans="1:5" x14ac:dyDescent="0.25">
      <c r="A60" s="132">
        <v>34</v>
      </c>
      <c r="B60" s="133" t="s">
        <v>225</v>
      </c>
      <c r="C60" s="365">
        <v>203386265</v>
      </c>
      <c r="D60" s="365">
        <v>256402024</v>
      </c>
      <c r="E60" s="264">
        <v>26.066538465613686</v>
      </c>
    </row>
    <row r="61" spans="1:5" x14ac:dyDescent="0.25">
      <c r="A61" s="132">
        <v>35</v>
      </c>
      <c r="B61" s="124" t="s">
        <v>226</v>
      </c>
      <c r="C61" s="365">
        <v>43682083</v>
      </c>
      <c r="D61" s="365">
        <v>83407186</v>
      </c>
      <c r="E61" s="264">
        <v>90.941411836976727</v>
      </c>
    </row>
    <row r="62" spans="1:5" x14ac:dyDescent="0.25">
      <c r="A62" s="132">
        <v>36</v>
      </c>
      <c r="B62" s="133" t="s">
        <v>227</v>
      </c>
      <c r="C62" s="365">
        <v>308721556</v>
      </c>
      <c r="D62" s="365">
        <v>289220778</v>
      </c>
      <c r="E62" s="264">
        <v>-6.316623384730546</v>
      </c>
    </row>
    <row r="63" spans="1:5" x14ac:dyDescent="0.25">
      <c r="A63" s="132">
        <v>37</v>
      </c>
      <c r="B63" s="133" t="s">
        <v>228</v>
      </c>
      <c r="C63" s="365">
        <v>143170083</v>
      </c>
      <c r="D63" s="365">
        <v>177412615</v>
      </c>
      <c r="E63" s="264">
        <v>23.917379443022323</v>
      </c>
    </row>
    <row r="64" spans="1:5" x14ac:dyDescent="0.25">
      <c r="A64" s="132">
        <v>38</v>
      </c>
      <c r="B64" s="133" t="s">
        <v>229</v>
      </c>
      <c r="C64" s="365">
        <v>108322101</v>
      </c>
      <c r="D64" s="365">
        <v>93230971</v>
      </c>
      <c r="E64" s="264">
        <v>-13.93171832957708</v>
      </c>
    </row>
    <row r="65" spans="1:5" x14ac:dyDescent="0.25">
      <c r="A65" s="132">
        <v>39</v>
      </c>
      <c r="B65" s="133" t="s">
        <v>230</v>
      </c>
      <c r="C65" s="365">
        <v>75581014</v>
      </c>
      <c r="D65" s="365">
        <v>90078326</v>
      </c>
      <c r="E65" s="264">
        <v>19.18115573310515</v>
      </c>
    </row>
    <row r="66" spans="1:5" x14ac:dyDescent="0.25">
      <c r="A66" s="132">
        <v>40</v>
      </c>
      <c r="B66" s="133" t="s">
        <v>231</v>
      </c>
      <c r="C66" s="365">
        <v>30536159</v>
      </c>
      <c r="D66" s="365">
        <v>41965465</v>
      </c>
      <c r="E66" s="264">
        <v>37.428761095984612</v>
      </c>
    </row>
    <row r="67" spans="1:5" x14ac:dyDescent="0.25">
      <c r="A67" s="132">
        <v>41</v>
      </c>
      <c r="B67" s="130" t="s">
        <v>232</v>
      </c>
      <c r="C67" s="365">
        <v>41693352</v>
      </c>
      <c r="D67" s="365">
        <v>8987771</v>
      </c>
      <c r="E67" s="264">
        <v>-78.443155637858041</v>
      </c>
    </row>
    <row r="68" spans="1:5" x14ac:dyDescent="0.25">
      <c r="A68" s="132">
        <v>42</v>
      </c>
      <c r="B68" s="133" t="s">
        <v>233</v>
      </c>
      <c r="C68" s="365">
        <v>5853068</v>
      </c>
      <c r="D68" s="365">
        <v>6248552</v>
      </c>
      <c r="E68" s="264">
        <v>6.7568666552310752</v>
      </c>
    </row>
    <row r="69" spans="1:5" x14ac:dyDescent="0.25">
      <c r="A69" s="132">
        <v>43</v>
      </c>
      <c r="B69" s="133" t="s">
        <v>234</v>
      </c>
      <c r="C69" s="365">
        <v>575044</v>
      </c>
      <c r="D69" s="365">
        <v>449015</v>
      </c>
      <c r="E69" s="264">
        <v>-21.916409874722632</v>
      </c>
    </row>
    <row r="70" spans="1:5" x14ac:dyDescent="0.25">
      <c r="A70" s="132">
        <v>44</v>
      </c>
      <c r="B70" s="133" t="s">
        <v>235</v>
      </c>
      <c r="C70" s="365">
        <v>432667</v>
      </c>
      <c r="D70" s="365">
        <v>758684</v>
      </c>
      <c r="E70" s="264">
        <v>75.350558281542163</v>
      </c>
    </row>
    <row r="71" spans="1:5" x14ac:dyDescent="0.25">
      <c r="A71" s="132">
        <v>45</v>
      </c>
      <c r="B71" s="133" t="s">
        <v>236</v>
      </c>
      <c r="C71" s="367" t="s">
        <v>161</v>
      </c>
      <c r="D71" s="367" t="s">
        <v>161</v>
      </c>
      <c r="E71" s="217">
        <v>0</v>
      </c>
    </row>
    <row r="72" spans="1:5" x14ac:dyDescent="0.25">
      <c r="A72" s="132">
        <v>46</v>
      </c>
      <c r="B72" s="133" t="s">
        <v>237</v>
      </c>
      <c r="C72" s="367" t="s">
        <v>161</v>
      </c>
      <c r="D72" s="367" t="s">
        <v>161</v>
      </c>
      <c r="E72" s="217">
        <v>0</v>
      </c>
    </row>
    <row r="73" spans="1:5" x14ac:dyDescent="0.25">
      <c r="A73" s="132">
        <v>47</v>
      </c>
      <c r="B73" s="133" t="s">
        <v>87</v>
      </c>
      <c r="C73" s="365">
        <v>137658698</v>
      </c>
      <c r="D73" s="365">
        <v>165138728</v>
      </c>
      <c r="E73" s="264">
        <v>19.962436372890878</v>
      </c>
    </row>
    <row r="74" spans="1:5" x14ac:dyDescent="0.25">
      <c r="A74" s="134"/>
      <c r="B74" s="135"/>
      <c r="C74" s="115"/>
      <c r="D74" s="115"/>
      <c r="E74" s="89"/>
    </row>
    <row r="76" spans="1:5" s="6" customFormat="1" ht="11.4" x14ac:dyDescent="0.2">
      <c r="A76" s="3" t="s">
        <v>104</v>
      </c>
      <c r="B76" s="136"/>
      <c r="E76" s="138"/>
    </row>
    <row r="77" spans="1:5" s="6" customFormat="1" ht="11.4" x14ac:dyDescent="0.2">
      <c r="A77" s="149" t="s">
        <v>89</v>
      </c>
      <c r="B77" s="6" t="s">
        <v>238</v>
      </c>
      <c r="C77" s="148"/>
      <c r="E77" s="148"/>
    </row>
    <row r="78" spans="1:5" s="6" customFormat="1" ht="11.4" x14ac:dyDescent="0.2">
      <c r="A78" s="4" t="s">
        <v>91</v>
      </c>
      <c r="B78" s="6" t="s">
        <v>239</v>
      </c>
      <c r="C78" s="148"/>
      <c r="E78" s="148"/>
    </row>
    <row r="79" spans="1:5" s="6" customFormat="1" ht="11.4" x14ac:dyDescent="0.2">
      <c r="A79" s="4" t="s">
        <v>161</v>
      </c>
      <c r="B79" s="6" t="s">
        <v>358</v>
      </c>
      <c r="C79" s="148"/>
      <c r="E79" s="148"/>
    </row>
    <row r="80" spans="1:5" s="6" customFormat="1" ht="11.4" x14ac:dyDescent="0.2">
      <c r="A80" s="4" t="s">
        <v>162</v>
      </c>
      <c r="B80" s="11" t="s">
        <v>348</v>
      </c>
      <c r="C80" s="148"/>
      <c r="E80" s="148"/>
    </row>
    <row r="81" spans="1:5" s="6" customFormat="1" ht="11.4" x14ac:dyDescent="0.2">
      <c r="A81" s="149" t="s">
        <v>99</v>
      </c>
      <c r="B81" s="6" t="s">
        <v>100</v>
      </c>
      <c r="E81" s="138"/>
    </row>
    <row r="82" spans="1:5" s="6" customFormat="1" ht="11.4" x14ac:dyDescent="0.2">
      <c r="A82" s="6" t="s">
        <v>320</v>
      </c>
      <c r="E82" s="138"/>
    </row>
  </sheetData>
  <mergeCells count="9">
    <mergeCell ref="A12:B14"/>
    <mergeCell ref="A7:E7"/>
    <mergeCell ref="A8:E8"/>
    <mergeCell ref="A9:E9"/>
    <mergeCell ref="A1:E1"/>
    <mergeCell ref="A2:E2"/>
    <mergeCell ref="A3:E3"/>
    <mergeCell ref="A4:E4"/>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83"/>
  <sheetViews>
    <sheetView zoomScaleNormal="100" workbookViewId="0">
      <selection activeCell="A7" sqref="A7:G7"/>
    </sheetView>
  </sheetViews>
  <sheetFormatPr defaultColWidth="9.109375" defaultRowHeight="13.2" x14ac:dyDescent="0.25"/>
  <cols>
    <col min="1" max="1" width="2.6640625" style="14" customWidth="1"/>
    <col min="2" max="2" width="35.88671875" style="14" customWidth="1"/>
    <col min="3" max="3" width="10.88671875" style="116" customWidth="1"/>
    <col min="4" max="4" width="8.33203125" style="14" bestFit="1" customWidth="1"/>
    <col min="5" max="5" width="10.33203125" style="116" customWidth="1"/>
    <col min="6" max="6" width="8.33203125" style="14" bestFit="1" customWidth="1"/>
    <col min="7" max="7" width="13.33203125" style="92" customWidth="1"/>
    <col min="8" max="16384" width="9.109375" style="14"/>
  </cols>
  <sheetData>
    <row r="1" spans="1:9" s="2" customFormat="1" x14ac:dyDescent="0.25">
      <c r="A1" s="444" t="s">
        <v>0</v>
      </c>
      <c r="B1" s="444"/>
      <c r="C1" s="444"/>
      <c r="D1" s="444"/>
      <c r="E1" s="444"/>
      <c r="F1" s="444"/>
      <c r="G1" s="444"/>
      <c r="H1" s="7"/>
      <c r="I1" s="7"/>
    </row>
    <row r="2" spans="1:9" s="2" customFormat="1" x14ac:dyDescent="0.25">
      <c r="A2" s="444" t="s">
        <v>1</v>
      </c>
      <c r="B2" s="444"/>
      <c r="C2" s="444"/>
      <c r="D2" s="444"/>
      <c r="E2" s="444"/>
      <c r="F2" s="444"/>
      <c r="G2" s="444"/>
      <c r="H2" s="7"/>
      <c r="I2" s="7"/>
    </row>
    <row r="3" spans="1:9" s="2" customFormat="1" x14ac:dyDescent="0.25">
      <c r="A3" s="444" t="s">
        <v>302</v>
      </c>
      <c r="B3" s="444"/>
      <c r="C3" s="444"/>
      <c r="D3" s="444"/>
      <c r="E3" s="444"/>
      <c r="F3" s="444"/>
      <c r="G3" s="444"/>
      <c r="H3" s="7"/>
      <c r="I3" s="7"/>
    </row>
    <row r="4" spans="1:9" s="2" customFormat="1" x14ac:dyDescent="0.25">
      <c r="A4" s="444" t="s">
        <v>2</v>
      </c>
      <c r="B4" s="444"/>
      <c r="C4" s="444"/>
      <c r="D4" s="444"/>
      <c r="E4" s="444"/>
      <c r="F4" s="444"/>
      <c r="G4" s="444"/>
      <c r="H4" s="7"/>
      <c r="I4" s="7"/>
    </row>
    <row r="5" spans="1:9" s="76" customFormat="1" x14ac:dyDescent="0.25">
      <c r="A5" s="12"/>
      <c r="B5" s="12"/>
      <c r="C5" s="95"/>
      <c r="D5" s="12"/>
      <c r="E5" s="96"/>
      <c r="F5" s="118"/>
      <c r="G5" s="97"/>
    </row>
    <row r="6" spans="1:9" x14ac:dyDescent="0.25">
      <c r="A6" s="511" t="s">
        <v>360</v>
      </c>
      <c r="B6" s="470"/>
      <c r="C6" s="470"/>
      <c r="D6" s="470"/>
      <c r="E6" s="470"/>
      <c r="F6" s="470"/>
      <c r="G6" s="470"/>
    </row>
    <row r="7" spans="1:9" ht="15.6" x14ac:dyDescent="0.25">
      <c r="A7" s="444" t="s">
        <v>325</v>
      </c>
      <c r="B7" s="444"/>
      <c r="C7" s="444"/>
      <c r="D7" s="444"/>
      <c r="E7" s="444"/>
      <c r="F7" s="444"/>
      <c r="G7" s="444"/>
    </row>
    <row r="8" spans="1:9" s="98" customFormat="1" x14ac:dyDescent="0.25">
      <c r="A8" s="444" t="s">
        <v>324</v>
      </c>
      <c r="B8" s="444"/>
      <c r="C8" s="444"/>
      <c r="D8" s="444"/>
      <c r="E8" s="444"/>
      <c r="F8" s="444"/>
      <c r="G8" s="444"/>
    </row>
    <row r="9" spans="1:9" x14ac:dyDescent="0.25">
      <c r="A9" s="94"/>
      <c r="B9" s="94"/>
      <c r="C9" s="96"/>
      <c r="D9" s="94"/>
      <c r="E9" s="96"/>
      <c r="F9" s="94"/>
      <c r="G9" s="97"/>
    </row>
    <row r="10" spans="1:9" ht="13.2" customHeight="1" x14ac:dyDescent="0.25">
      <c r="A10" s="464" t="s">
        <v>105</v>
      </c>
      <c r="B10" s="447"/>
      <c r="C10" s="465">
        <v>2020</v>
      </c>
      <c r="D10" s="465"/>
      <c r="E10" s="465">
        <v>2021</v>
      </c>
      <c r="F10" s="465"/>
      <c r="G10" s="482" t="s">
        <v>338</v>
      </c>
    </row>
    <row r="11" spans="1:9" ht="26.4" x14ac:dyDescent="0.25">
      <c r="A11" s="464"/>
      <c r="B11" s="447"/>
      <c r="C11" s="369" t="s">
        <v>23</v>
      </c>
      <c r="D11" s="370" t="s">
        <v>327</v>
      </c>
      <c r="E11" s="369" t="s">
        <v>308</v>
      </c>
      <c r="F11" s="370" t="s">
        <v>327</v>
      </c>
      <c r="G11" s="483"/>
    </row>
    <row r="12" spans="1:9" x14ac:dyDescent="0.25">
      <c r="A12" s="464"/>
      <c r="B12" s="447"/>
      <c r="C12" s="260" t="s">
        <v>9</v>
      </c>
      <c r="D12" s="261" t="s">
        <v>10</v>
      </c>
      <c r="E12" s="260" t="s">
        <v>11</v>
      </c>
      <c r="F12" s="261" t="s">
        <v>12</v>
      </c>
      <c r="G12" s="262" t="s">
        <v>13</v>
      </c>
    </row>
    <row r="13" spans="1:9" x14ac:dyDescent="0.25">
      <c r="A13" s="101"/>
      <c r="B13" s="101"/>
      <c r="C13" s="102">
        <v>0</v>
      </c>
      <c r="D13" s="119"/>
      <c r="E13" s="102">
        <v>0</v>
      </c>
      <c r="F13" s="119"/>
      <c r="G13" s="103"/>
    </row>
    <row r="14" spans="1:9" x14ac:dyDescent="0.25">
      <c r="A14" s="94" t="s">
        <v>197</v>
      </c>
      <c r="B14" s="12"/>
      <c r="C14" s="371">
        <v>7833599628</v>
      </c>
      <c r="D14" s="374">
        <v>100</v>
      </c>
      <c r="E14" s="371">
        <v>9711992679</v>
      </c>
      <c r="F14" s="374">
        <v>100</v>
      </c>
      <c r="G14" s="374">
        <v>23.978670601009174</v>
      </c>
    </row>
    <row r="15" spans="1:9" x14ac:dyDescent="0.25">
      <c r="C15" s="372"/>
      <c r="D15" s="375"/>
      <c r="E15" s="372"/>
      <c r="F15" s="375"/>
      <c r="G15" s="374"/>
    </row>
    <row r="16" spans="1:9" ht="12.75" customHeight="1" x14ac:dyDescent="0.25">
      <c r="A16" s="108" t="s">
        <v>240</v>
      </c>
      <c r="C16" s="371">
        <v>2460478338</v>
      </c>
      <c r="D16" s="374">
        <v>31.409294000747721</v>
      </c>
      <c r="E16" s="371">
        <v>2795475132</v>
      </c>
      <c r="F16" s="374">
        <v>28.783744226296488</v>
      </c>
      <c r="G16" s="374">
        <v>13.615108445632657</v>
      </c>
    </row>
    <row r="17" spans="1:7" ht="12.75" customHeight="1" x14ac:dyDescent="0.25">
      <c r="B17" s="14" t="s">
        <v>241</v>
      </c>
      <c r="C17" s="293">
        <v>517908563</v>
      </c>
      <c r="D17" s="375">
        <v>6.6113739225172452</v>
      </c>
      <c r="E17" s="293">
        <v>539283791</v>
      </c>
      <c r="F17" s="375">
        <v>5.552761506565794</v>
      </c>
      <c r="G17" s="375">
        <v>4.127220425973146</v>
      </c>
    </row>
    <row r="18" spans="1:7" ht="12.75" customHeight="1" x14ac:dyDescent="0.25">
      <c r="B18" s="14" t="s">
        <v>233</v>
      </c>
      <c r="C18" s="293">
        <v>330264648</v>
      </c>
      <c r="D18" s="375">
        <v>4.2160011193260338</v>
      </c>
      <c r="E18" s="293">
        <v>397868224</v>
      </c>
      <c r="F18" s="375">
        <v>4.0966693154567606</v>
      </c>
      <c r="G18" s="375">
        <v>20.469516313474763</v>
      </c>
    </row>
    <row r="19" spans="1:7" ht="12.75" customHeight="1" x14ac:dyDescent="0.25">
      <c r="B19" s="14" t="s">
        <v>242</v>
      </c>
      <c r="C19" s="293">
        <v>1328849111</v>
      </c>
      <c r="D19" s="375">
        <v>16.963454530535778</v>
      </c>
      <c r="E19" s="293">
        <v>1418450982</v>
      </c>
      <c r="F19" s="375">
        <v>14.605148797806255</v>
      </c>
      <c r="G19" s="375">
        <v>6.7428175447678802</v>
      </c>
    </row>
    <row r="20" spans="1:7" ht="12.75" customHeight="1" x14ac:dyDescent="0.25">
      <c r="A20" s="109"/>
      <c r="B20" s="110" t="s">
        <v>243</v>
      </c>
      <c r="C20" s="293">
        <v>107887993</v>
      </c>
      <c r="D20" s="375">
        <v>1.3772467080698243</v>
      </c>
      <c r="E20" s="293">
        <v>201874732</v>
      </c>
      <c r="F20" s="375">
        <v>2.0786128930730015</v>
      </c>
      <c r="G20" s="375">
        <v>87.115105570644928</v>
      </c>
    </row>
    <row r="21" spans="1:7" ht="12.75" customHeight="1" x14ac:dyDescent="0.25">
      <c r="B21" s="14" t="s">
        <v>244</v>
      </c>
      <c r="C21" s="293">
        <v>32839993</v>
      </c>
      <c r="D21" s="375">
        <v>0.41921970179096824</v>
      </c>
      <c r="E21" s="293">
        <v>58565771</v>
      </c>
      <c r="F21" s="375">
        <v>0.60302527952513096</v>
      </c>
      <c r="G21" s="375">
        <v>78.336734115625418</v>
      </c>
    </row>
    <row r="22" spans="1:7" ht="12.75" customHeight="1" x14ac:dyDescent="0.25">
      <c r="B22" s="111" t="s">
        <v>245</v>
      </c>
      <c r="C22" s="293">
        <v>142728030</v>
      </c>
      <c r="D22" s="375">
        <v>1.8219980185078717</v>
      </c>
      <c r="E22" s="293">
        <v>179431632</v>
      </c>
      <c r="F22" s="375">
        <v>1.8475264338695452</v>
      </c>
      <c r="G22" s="375">
        <v>25.715763049486494</v>
      </c>
    </row>
    <row r="23" spans="1:7" ht="12.75" customHeight="1" x14ac:dyDescent="0.25">
      <c r="A23" s="108" t="s">
        <v>246</v>
      </c>
      <c r="C23" s="371">
        <v>3254506674</v>
      </c>
      <c r="D23" s="374">
        <v>41.545481369347307</v>
      </c>
      <c r="E23" s="371">
        <v>3927510242</v>
      </c>
      <c r="F23" s="374">
        <v>40.439798214555474</v>
      </c>
      <c r="G23" s="374">
        <v>20.679126989554916</v>
      </c>
    </row>
    <row r="24" spans="1:7" ht="12.75" customHeight="1" x14ac:dyDescent="0.25">
      <c r="B24" s="14" t="s">
        <v>247</v>
      </c>
      <c r="C24" s="292">
        <v>264958023</v>
      </c>
      <c r="D24" s="375">
        <v>3.3823278643568684</v>
      </c>
      <c r="E24" s="292">
        <v>245234520</v>
      </c>
      <c r="F24" s="375">
        <v>2.5250690368647466</v>
      </c>
      <c r="G24" s="375">
        <v>-7.4440104801053719</v>
      </c>
    </row>
    <row r="25" spans="1:7" ht="12.75" customHeight="1" x14ac:dyDescent="0.25">
      <c r="B25" s="113" t="s">
        <v>248</v>
      </c>
      <c r="C25" s="293">
        <v>73108754</v>
      </c>
      <c r="D25" s="375">
        <v>0.93327151592843705</v>
      </c>
      <c r="E25" s="293">
        <v>76602331</v>
      </c>
      <c r="F25" s="375">
        <v>0.78873958755792017</v>
      </c>
      <c r="G25" s="375">
        <v>4.7786028469312996</v>
      </c>
    </row>
    <row r="26" spans="1:7" ht="12.75" customHeight="1" x14ac:dyDescent="0.25">
      <c r="B26" s="14" t="s">
        <v>249</v>
      </c>
      <c r="C26" s="293">
        <v>34312409</v>
      </c>
      <c r="D26" s="375">
        <v>0.43801586281427457</v>
      </c>
      <c r="E26" s="293">
        <v>10250879</v>
      </c>
      <c r="F26" s="375">
        <v>0.10554866893758293</v>
      </c>
      <c r="G26" s="375">
        <v>-70.124863573408675</v>
      </c>
    </row>
    <row r="27" spans="1:7" ht="12.75" customHeight="1" x14ac:dyDescent="0.25">
      <c r="B27" s="14" t="s">
        <v>250</v>
      </c>
      <c r="C27" s="293">
        <v>1477014</v>
      </c>
      <c r="D27" s="375">
        <v>1.8854856900276599E-2</v>
      </c>
      <c r="E27" s="293">
        <v>1310715</v>
      </c>
      <c r="F27" s="375">
        <v>1.3495840074448638E-2</v>
      </c>
      <c r="G27" s="375">
        <v>-11.259134984502516</v>
      </c>
    </row>
    <row r="28" spans="1:7" ht="12.75" customHeight="1" x14ac:dyDescent="0.25">
      <c r="B28" s="14" t="s">
        <v>251</v>
      </c>
      <c r="C28" s="292">
        <v>131749234</v>
      </c>
      <c r="D28" s="375">
        <v>1.6818479403655322</v>
      </c>
      <c r="E28" s="292">
        <v>144003812</v>
      </c>
      <c r="F28" s="375">
        <v>1.4827421803084331</v>
      </c>
      <c r="G28" s="375">
        <v>9.3014415552503316</v>
      </c>
    </row>
    <row r="29" spans="1:7" ht="12.75" customHeight="1" x14ac:dyDescent="0.25">
      <c r="B29" s="113" t="s">
        <v>252</v>
      </c>
      <c r="C29" s="293">
        <v>5032678</v>
      </c>
      <c r="D29" s="375">
        <v>6.4244769186460146E-2</v>
      </c>
      <c r="E29" s="293">
        <v>9280512</v>
      </c>
      <c r="F29" s="375">
        <v>9.5557238424067395E-2</v>
      </c>
      <c r="G29" s="375">
        <v>84.405042404858804</v>
      </c>
    </row>
    <row r="30" spans="1:7" ht="12.75" customHeight="1" x14ac:dyDescent="0.25">
      <c r="B30" s="113" t="s">
        <v>253</v>
      </c>
      <c r="C30" s="293">
        <v>1240702</v>
      </c>
      <c r="D30" s="375">
        <v>1.5838210515192797E-2</v>
      </c>
      <c r="E30" s="293">
        <v>1595417</v>
      </c>
      <c r="F30" s="375">
        <v>1.6427287918469403E-2</v>
      </c>
      <c r="G30" s="375">
        <v>28.589862835717199</v>
      </c>
    </row>
    <row r="31" spans="1:7" ht="12.75" customHeight="1" x14ac:dyDescent="0.25">
      <c r="B31" s="113" t="s">
        <v>254</v>
      </c>
      <c r="C31" s="293">
        <v>7788350</v>
      </c>
      <c r="D31" s="375">
        <v>9.9422364811213193E-2</v>
      </c>
      <c r="E31" s="293">
        <v>5867530</v>
      </c>
      <c r="F31" s="375">
        <v>6.0415305014461282E-2</v>
      </c>
      <c r="G31" s="375">
        <v>-24.662733441614719</v>
      </c>
    </row>
    <row r="32" spans="1:7" ht="12.75" customHeight="1" x14ac:dyDescent="0.25">
      <c r="B32" s="113" t="s">
        <v>255</v>
      </c>
      <c r="C32" s="293">
        <v>54384392</v>
      </c>
      <c r="D32" s="375">
        <v>0.69424523313153941</v>
      </c>
      <c r="E32" s="293">
        <v>58709032</v>
      </c>
      <c r="F32" s="375">
        <v>0.6045003733059342</v>
      </c>
      <c r="G32" s="375">
        <v>7.9519874010911069</v>
      </c>
    </row>
    <row r="33" spans="2:7" ht="12.75" customHeight="1" x14ac:dyDescent="0.25">
      <c r="B33" s="113" t="s">
        <v>256</v>
      </c>
      <c r="C33" s="293">
        <v>63303112</v>
      </c>
      <c r="D33" s="375">
        <v>0.80809736272112676</v>
      </c>
      <c r="E33" s="293">
        <v>68551321</v>
      </c>
      <c r="F33" s="375">
        <v>0.70584197564550077</v>
      </c>
      <c r="G33" s="375">
        <v>8.2906018901566796</v>
      </c>
    </row>
    <row r="34" spans="2:7" ht="12.75" customHeight="1" x14ac:dyDescent="0.25">
      <c r="B34" s="14" t="s">
        <v>257</v>
      </c>
      <c r="C34" s="293">
        <v>24310612</v>
      </c>
      <c r="D34" s="375">
        <v>0.31033768834834813</v>
      </c>
      <c r="E34" s="293">
        <v>13066783</v>
      </c>
      <c r="F34" s="375">
        <v>0.13454275998636181</v>
      </c>
      <c r="G34" s="375">
        <v>-46.250703190853443</v>
      </c>
    </row>
    <row r="35" spans="2:7" ht="12.75" customHeight="1" x14ac:dyDescent="0.25">
      <c r="B35" s="14" t="s">
        <v>258</v>
      </c>
      <c r="C35" s="292">
        <v>2989548651</v>
      </c>
      <c r="D35" s="375">
        <v>38.16315350499044</v>
      </c>
      <c r="E35" s="292">
        <v>3682275722</v>
      </c>
      <c r="F35" s="375">
        <v>37.914729177690724</v>
      </c>
      <c r="G35" s="375">
        <v>23.171627287894569</v>
      </c>
    </row>
    <row r="36" spans="2:7" ht="12.75" customHeight="1" x14ac:dyDescent="0.25">
      <c r="B36" s="14" t="s">
        <v>259</v>
      </c>
      <c r="C36" s="293">
        <v>156785268</v>
      </c>
      <c r="D36" s="375">
        <v>2.0014460202892566</v>
      </c>
      <c r="E36" s="293">
        <v>135312634</v>
      </c>
      <c r="F36" s="375">
        <v>1.3932530477765201</v>
      </c>
      <c r="G36" s="375">
        <v>-13.695568642329329</v>
      </c>
    </row>
    <row r="37" spans="2:7" ht="12.75" customHeight="1" x14ac:dyDescent="0.25">
      <c r="B37" s="14" t="s">
        <v>260</v>
      </c>
      <c r="C37" s="293">
        <v>78000815</v>
      </c>
      <c r="D37" s="375">
        <v>0.99572123549942548</v>
      </c>
      <c r="E37" s="293">
        <v>142855728</v>
      </c>
      <c r="F37" s="375">
        <v>1.4709208781519509</v>
      </c>
      <c r="G37" s="375">
        <v>83.146455585111511</v>
      </c>
    </row>
    <row r="38" spans="2:7" ht="12.75" customHeight="1" x14ac:dyDescent="0.25">
      <c r="B38" s="14" t="s">
        <v>261</v>
      </c>
      <c r="C38" s="292">
        <v>869741851</v>
      </c>
      <c r="D38" s="375">
        <v>11.102710022238577</v>
      </c>
      <c r="E38" s="292">
        <v>1103361855</v>
      </c>
      <c r="F38" s="375">
        <v>11.360818438277573</v>
      </c>
      <c r="G38" s="375">
        <v>26.860844252969034</v>
      </c>
    </row>
    <row r="39" spans="2:7" ht="12.75" customHeight="1" x14ac:dyDescent="0.25">
      <c r="B39" s="113" t="s">
        <v>262</v>
      </c>
      <c r="C39" s="293">
        <v>150119560</v>
      </c>
      <c r="D39" s="375">
        <v>1.9163547682909485</v>
      </c>
      <c r="E39" s="293">
        <v>178541125</v>
      </c>
      <c r="F39" s="375">
        <v>1.8383572856892183</v>
      </c>
      <c r="G39" s="375">
        <v>18.932619440131585</v>
      </c>
    </row>
    <row r="40" spans="2:7" ht="12.75" customHeight="1" x14ac:dyDescent="0.25">
      <c r="B40" s="113" t="s">
        <v>263</v>
      </c>
      <c r="C40" s="293">
        <v>151168223</v>
      </c>
      <c r="D40" s="375">
        <v>1.929741500442177</v>
      </c>
      <c r="E40" s="293">
        <v>231823759</v>
      </c>
      <c r="F40" s="375">
        <v>2.3869844908477615</v>
      </c>
      <c r="G40" s="375">
        <v>53.354821800081623</v>
      </c>
    </row>
    <row r="41" spans="2:7" ht="12.75" customHeight="1" x14ac:dyDescent="0.25">
      <c r="B41" s="113" t="s">
        <v>264</v>
      </c>
      <c r="C41" s="293">
        <v>41083851</v>
      </c>
      <c r="D41" s="375">
        <v>0.5244568646724308</v>
      </c>
      <c r="E41" s="293">
        <v>45143267</v>
      </c>
      <c r="F41" s="375">
        <v>0.46481982114352455</v>
      </c>
      <c r="G41" s="375">
        <v>9.8808069379864119</v>
      </c>
    </row>
    <row r="42" spans="2:7" ht="12.75" customHeight="1" x14ac:dyDescent="0.25">
      <c r="B42" s="113" t="s">
        <v>265</v>
      </c>
      <c r="C42" s="293">
        <v>39142724</v>
      </c>
      <c r="D42" s="375">
        <v>0.49967736237234206</v>
      </c>
      <c r="E42" s="293">
        <v>54262631</v>
      </c>
      <c r="F42" s="375">
        <v>0.55871779143049338</v>
      </c>
      <c r="G42" s="375">
        <v>38.627631025372686</v>
      </c>
    </row>
    <row r="43" spans="2:7" ht="12.75" customHeight="1" x14ac:dyDescent="0.25">
      <c r="B43" s="113" t="s">
        <v>266</v>
      </c>
      <c r="C43" s="293">
        <v>183837382</v>
      </c>
      <c r="D43" s="375">
        <v>2.3467804167946174</v>
      </c>
      <c r="E43" s="293">
        <v>247597138</v>
      </c>
      <c r="F43" s="375">
        <v>2.5493958468005555</v>
      </c>
      <c r="G43" s="375">
        <v>34.682693642797851</v>
      </c>
    </row>
    <row r="44" spans="2:7" ht="12.75" customHeight="1" x14ac:dyDescent="0.25">
      <c r="B44" s="113" t="s">
        <v>256</v>
      </c>
      <c r="C44" s="293">
        <v>304390111</v>
      </c>
      <c r="D44" s="375">
        <v>3.8856991096660622</v>
      </c>
      <c r="E44" s="293">
        <v>345993935</v>
      </c>
      <c r="F44" s="375">
        <v>3.5625432023660197</v>
      </c>
      <c r="G44" s="375">
        <v>13.667928916389796</v>
      </c>
    </row>
    <row r="45" spans="2:7" ht="12.75" customHeight="1" x14ac:dyDescent="0.25">
      <c r="B45" s="14" t="s">
        <v>267</v>
      </c>
      <c r="C45" s="292">
        <v>972615320</v>
      </c>
      <c r="D45" s="375">
        <v>12.415943706435236</v>
      </c>
      <c r="E45" s="292">
        <v>1261814905</v>
      </c>
      <c r="F45" s="375">
        <v>12.992337893009237</v>
      </c>
      <c r="G45" s="375">
        <v>29.73422061663598</v>
      </c>
    </row>
    <row r="46" spans="2:7" ht="12.75" customHeight="1" x14ac:dyDescent="0.25">
      <c r="B46" s="113" t="s">
        <v>268</v>
      </c>
      <c r="C46" s="293">
        <v>106373234</v>
      </c>
      <c r="D46" s="375">
        <v>1.3579100164857187</v>
      </c>
      <c r="E46" s="293">
        <v>98879941</v>
      </c>
      <c r="F46" s="375">
        <v>1.0181220710123231</v>
      </c>
      <c r="G46" s="375">
        <v>-7.0443406844244301</v>
      </c>
    </row>
    <row r="47" spans="2:7" ht="12.75" customHeight="1" x14ac:dyDescent="0.25">
      <c r="B47" s="113" t="s">
        <v>269</v>
      </c>
      <c r="C47" s="293">
        <v>98454211</v>
      </c>
      <c r="D47" s="375">
        <v>1.2568195424245392</v>
      </c>
      <c r="E47" s="293">
        <v>97435672</v>
      </c>
      <c r="F47" s="375">
        <v>1.0032510857497117</v>
      </c>
      <c r="G47" s="375">
        <v>-1.0345306611618674</v>
      </c>
    </row>
    <row r="48" spans="2:7" ht="12.75" customHeight="1" x14ac:dyDescent="0.25">
      <c r="B48" s="113" t="s">
        <v>270</v>
      </c>
      <c r="C48" s="293">
        <v>146522885</v>
      </c>
      <c r="D48" s="375">
        <v>1.8704413291212436</v>
      </c>
      <c r="E48" s="293">
        <v>164565324</v>
      </c>
      <c r="F48" s="375">
        <v>1.6944547781202048</v>
      </c>
      <c r="G48" s="375">
        <v>12.313734472263496</v>
      </c>
    </row>
    <row r="49" spans="1:7" ht="12.75" customHeight="1" x14ac:dyDescent="0.25">
      <c r="B49" s="113" t="s">
        <v>271</v>
      </c>
      <c r="C49" s="293">
        <v>295574117</v>
      </c>
      <c r="D49" s="375">
        <v>3.7731583312416896</v>
      </c>
      <c r="E49" s="293">
        <v>481546676</v>
      </c>
      <c r="F49" s="375">
        <v>4.9582685234229675</v>
      </c>
      <c r="G49" s="375">
        <v>62.919094840770519</v>
      </c>
    </row>
    <row r="50" spans="1:7" ht="12.75" customHeight="1" x14ac:dyDescent="0.25">
      <c r="B50" s="113" t="s">
        <v>272</v>
      </c>
      <c r="C50" s="293">
        <v>79118337</v>
      </c>
      <c r="D50" s="375">
        <v>1.0099869888321027</v>
      </c>
      <c r="E50" s="293">
        <v>125539788</v>
      </c>
      <c r="F50" s="375">
        <v>1.2926264686283337</v>
      </c>
      <c r="G50" s="375">
        <v>58.673441278221006</v>
      </c>
    </row>
    <row r="51" spans="1:7" ht="12.75" customHeight="1" x14ac:dyDescent="0.25">
      <c r="B51" s="113" t="s">
        <v>273</v>
      </c>
      <c r="C51" s="293">
        <v>160945392</v>
      </c>
      <c r="D51" s="375">
        <v>2.0545521808993836</v>
      </c>
      <c r="E51" s="293">
        <v>196746241</v>
      </c>
      <c r="F51" s="375">
        <v>2.0258071386876093</v>
      </c>
      <c r="G51" s="375">
        <v>22.244096929472825</v>
      </c>
    </row>
    <row r="52" spans="1:7" ht="12.75" customHeight="1" x14ac:dyDescent="0.25">
      <c r="B52" s="113" t="s">
        <v>256</v>
      </c>
      <c r="C52" s="293">
        <v>85627144</v>
      </c>
      <c r="D52" s="375">
        <v>1.0930753174305579</v>
      </c>
      <c r="E52" s="293">
        <v>97101263</v>
      </c>
      <c r="F52" s="375">
        <v>0.99980782738808738</v>
      </c>
      <c r="G52" s="375">
        <v>13.400095418340708</v>
      </c>
    </row>
    <row r="53" spans="1:7" ht="12.75" customHeight="1" x14ac:dyDescent="0.25">
      <c r="B53" s="14" t="s">
        <v>274</v>
      </c>
      <c r="C53" s="293">
        <v>5573084</v>
      </c>
      <c r="D53" s="375">
        <v>7.1143334669286212E-2</v>
      </c>
      <c r="E53" s="293">
        <v>18597424</v>
      </c>
      <c r="F53" s="375">
        <v>0.19148927119985115</v>
      </c>
      <c r="G53" s="375">
        <v>233.70076603905488</v>
      </c>
    </row>
    <row r="54" spans="1:7" ht="12.75" customHeight="1" x14ac:dyDescent="0.25">
      <c r="B54" s="14" t="s">
        <v>275</v>
      </c>
      <c r="C54" s="293">
        <v>906832313</v>
      </c>
      <c r="D54" s="375">
        <v>11.576189185858658</v>
      </c>
      <c r="E54" s="293">
        <v>1020333176</v>
      </c>
      <c r="F54" s="375">
        <v>10.505909649275591</v>
      </c>
      <c r="G54" s="375">
        <v>12.516190851703804</v>
      </c>
    </row>
    <row r="55" spans="1:7" ht="12.75" customHeight="1" x14ac:dyDescent="0.25">
      <c r="B55" s="14" t="s">
        <v>276</v>
      </c>
      <c r="C55" s="293" t="s">
        <v>161</v>
      </c>
      <c r="D55" s="377">
        <v>0</v>
      </c>
      <c r="E55" s="293" t="s">
        <v>161</v>
      </c>
      <c r="F55" s="377">
        <v>0</v>
      </c>
      <c r="G55" s="377">
        <v>0</v>
      </c>
    </row>
    <row r="56" spans="1:7" ht="12.75" customHeight="1" x14ac:dyDescent="0.25">
      <c r="A56" s="114" t="s">
        <v>277</v>
      </c>
      <c r="C56" s="371">
        <v>755430053</v>
      </c>
      <c r="D56" s="374">
        <v>9.6434600805973183</v>
      </c>
      <c r="E56" s="371">
        <v>1396731462</v>
      </c>
      <c r="F56" s="374">
        <v>14.381512714894418</v>
      </c>
      <c r="G56" s="374">
        <v>84.89222879778653</v>
      </c>
    </row>
    <row r="57" spans="1:7" ht="12.75" customHeight="1" x14ac:dyDescent="0.25">
      <c r="B57" s="14" t="s">
        <v>278</v>
      </c>
      <c r="C57" s="293">
        <v>120223772</v>
      </c>
      <c r="D57" s="375">
        <v>1.5347193845633695</v>
      </c>
      <c r="E57" s="293">
        <v>210283116</v>
      </c>
      <c r="F57" s="375">
        <v>2.1651902235747142</v>
      </c>
      <c r="G57" s="375">
        <v>74.909764102227641</v>
      </c>
    </row>
    <row r="58" spans="1:7" ht="12.75" customHeight="1" x14ac:dyDescent="0.25">
      <c r="B58" s="14" t="s">
        <v>279</v>
      </c>
      <c r="C58" s="293" t="s">
        <v>161</v>
      </c>
      <c r="D58" s="377">
        <v>0</v>
      </c>
      <c r="E58" s="293">
        <v>201349713</v>
      </c>
      <c r="F58" s="375">
        <v>2.073207009673447</v>
      </c>
      <c r="G58" s="377">
        <v>0</v>
      </c>
    </row>
    <row r="59" spans="1:7" ht="12.75" customHeight="1" x14ac:dyDescent="0.25">
      <c r="B59" s="14" t="s">
        <v>87</v>
      </c>
      <c r="C59" s="293">
        <v>635206281</v>
      </c>
      <c r="D59" s="375">
        <v>8.1087406960339496</v>
      </c>
      <c r="E59" s="293">
        <v>985098633</v>
      </c>
      <c r="F59" s="375">
        <v>10.143115481646255</v>
      </c>
      <c r="G59" s="375">
        <v>55.083263888569768</v>
      </c>
    </row>
    <row r="60" spans="1:7" ht="12.75" customHeight="1" x14ac:dyDescent="0.25">
      <c r="A60" s="108" t="s">
        <v>280</v>
      </c>
      <c r="C60" s="371">
        <v>1280642846</v>
      </c>
      <c r="D60" s="374">
        <v>16.348076322697661</v>
      </c>
      <c r="E60" s="371">
        <v>1476424514</v>
      </c>
      <c r="F60" s="374">
        <v>15.202076059966933</v>
      </c>
      <c r="G60" s="374">
        <v>15.287764938640825</v>
      </c>
    </row>
    <row r="61" spans="1:7" ht="12.75" customHeight="1" x14ac:dyDescent="0.25">
      <c r="B61" s="14" t="s">
        <v>281</v>
      </c>
      <c r="C61" s="292">
        <v>558923280</v>
      </c>
      <c r="D61" s="375">
        <v>7.1349482554892703</v>
      </c>
      <c r="E61" s="292">
        <v>667254701</v>
      </c>
      <c r="F61" s="375">
        <v>6.8704201398626275</v>
      </c>
      <c r="G61" s="375">
        <v>19.382162968770956</v>
      </c>
    </row>
    <row r="62" spans="1:7" ht="12.75" customHeight="1" x14ac:dyDescent="0.25">
      <c r="B62" s="14" t="s">
        <v>282</v>
      </c>
      <c r="C62" s="293">
        <v>210060872</v>
      </c>
      <c r="D62" s="375">
        <v>2.6815369941702105</v>
      </c>
      <c r="E62" s="293">
        <v>299391705</v>
      </c>
      <c r="F62" s="375">
        <v>3.0827010984817487</v>
      </c>
      <c r="G62" s="375">
        <v>42.526164987070985</v>
      </c>
    </row>
    <row r="63" spans="1:7" ht="12.75" customHeight="1" x14ac:dyDescent="0.25">
      <c r="B63" s="14" t="s">
        <v>283</v>
      </c>
      <c r="C63" s="293">
        <v>71808715</v>
      </c>
      <c r="D63" s="375">
        <v>0.91667583754639137</v>
      </c>
      <c r="E63" s="293">
        <v>80903355</v>
      </c>
      <c r="F63" s="375">
        <v>0.83302528815672716</v>
      </c>
      <c r="G63" s="375">
        <v>12.665092252381902</v>
      </c>
    </row>
    <row r="64" spans="1:7" ht="12.75" customHeight="1" x14ac:dyDescent="0.25">
      <c r="B64" s="14" t="s">
        <v>284</v>
      </c>
      <c r="C64" s="293">
        <v>277053693</v>
      </c>
      <c r="D64" s="375">
        <v>3.5367354237726687</v>
      </c>
      <c r="E64" s="293">
        <v>286959641</v>
      </c>
      <c r="F64" s="375">
        <v>2.9546937532241522</v>
      </c>
      <c r="G64" s="375">
        <v>3.5754614539644485</v>
      </c>
    </row>
    <row r="65" spans="1:23" ht="12.75" customHeight="1" x14ac:dyDescent="0.25">
      <c r="B65" s="14" t="s">
        <v>285</v>
      </c>
      <c r="C65" s="292">
        <v>721719566</v>
      </c>
      <c r="D65" s="375">
        <v>9.2131280672083893</v>
      </c>
      <c r="E65" s="292">
        <v>809169813</v>
      </c>
      <c r="F65" s="375">
        <v>8.3316559201043034</v>
      </c>
      <c r="G65" s="375">
        <v>12.116928945778366</v>
      </c>
    </row>
    <row r="66" spans="1:23" ht="12.75" customHeight="1" x14ac:dyDescent="0.25">
      <c r="B66" s="14" t="s">
        <v>286</v>
      </c>
      <c r="C66" s="292">
        <v>643137683</v>
      </c>
      <c r="D66" s="375">
        <v>8.2099891945103121</v>
      </c>
      <c r="E66" s="292">
        <v>741220719</v>
      </c>
      <c r="F66" s="375">
        <v>7.6320148037459203</v>
      </c>
      <c r="G66" s="375">
        <v>15.250705811931098</v>
      </c>
    </row>
    <row r="67" spans="1:23" ht="12.75" customHeight="1" x14ac:dyDescent="0.25">
      <c r="B67" s="113" t="s">
        <v>287</v>
      </c>
      <c r="C67" s="293">
        <v>107487794</v>
      </c>
      <c r="D67" s="375">
        <v>1.3721379583378424</v>
      </c>
      <c r="E67" s="293">
        <v>116723350</v>
      </c>
      <c r="F67" s="375">
        <v>1.2018475904783987</v>
      </c>
      <c r="G67" s="375">
        <v>8.5921904769949968</v>
      </c>
    </row>
    <row r="68" spans="1:23" ht="12.75" customHeight="1" x14ac:dyDescent="0.25">
      <c r="B68" s="113" t="s">
        <v>288</v>
      </c>
      <c r="C68" s="293">
        <v>54411424</v>
      </c>
      <c r="D68" s="375">
        <v>0.69459031076230549</v>
      </c>
      <c r="E68" s="293">
        <v>46469437</v>
      </c>
      <c r="F68" s="375">
        <v>0.47847479436923079</v>
      </c>
      <c r="G68" s="375">
        <v>-14.59617561194502</v>
      </c>
    </row>
    <row r="69" spans="1:23" ht="12.75" customHeight="1" x14ac:dyDescent="0.25">
      <c r="B69" s="113" t="s">
        <v>289</v>
      </c>
      <c r="C69" s="293">
        <v>40665778</v>
      </c>
      <c r="D69" s="375">
        <v>0.51911994397373096</v>
      </c>
      <c r="E69" s="293">
        <v>74886113</v>
      </c>
      <c r="F69" s="375">
        <v>0.7710684663295142</v>
      </c>
      <c r="G69" s="375">
        <v>84.150203642974688</v>
      </c>
    </row>
    <row r="70" spans="1:23" ht="12.75" customHeight="1" x14ac:dyDescent="0.25">
      <c r="B70" s="113" t="s">
        <v>290</v>
      </c>
      <c r="C70" s="293">
        <v>95210496</v>
      </c>
      <c r="D70" s="375">
        <v>1.2154118224230492</v>
      </c>
      <c r="E70" s="293">
        <v>96609195</v>
      </c>
      <c r="F70" s="375">
        <v>0.99474122554576938</v>
      </c>
      <c r="G70" s="375">
        <v>1.469059671740393</v>
      </c>
    </row>
    <row r="71" spans="1:23" ht="12.75" customHeight="1" x14ac:dyDescent="0.25">
      <c r="B71" s="113" t="s">
        <v>256</v>
      </c>
      <c r="C71" s="293">
        <v>345362191</v>
      </c>
      <c r="D71" s="375">
        <v>4.4087291590133848</v>
      </c>
      <c r="E71" s="293">
        <v>406532624</v>
      </c>
      <c r="F71" s="375">
        <v>4.1858827270230066</v>
      </c>
      <c r="G71" s="375">
        <v>17.711965754815356</v>
      </c>
    </row>
    <row r="72" spans="1:23" ht="12.75" customHeight="1" x14ac:dyDescent="0.25">
      <c r="B72" s="14" t="s">
        <v>291</v>
      </c>
      <c r="C72" s="293">
        <v>20737844</v>
      </c>
      <c r="D72" s="375">
        <v>0.26472943454852804</v>
      </c>
      <c r="E72" s="293">
        <v>31947938</v>
      </c>
      <c r="F72" s="375">
        <v>0.32895348108200523</v>
      </c>
      <c r="G72" s="375">
        <v>54.056217222966865</v>
      </c>
    </row>
    <row r="73" spans="1:23" ht="12.75" customHeight="1" x14ac:dyDescent="0.25">
      <c r="B73" s="14" t="s">
        <v>292</v>
      </c>
      <c r="C73" s="293">
        <v>57844039</v>
      </c>
      <c r="D73" s="375">
        <v>0.73840943814954951</v>
      </c>
      <c r="E73" s="293">
        <v>36001156</v>
      </c>
      <c r="F73" s="375">
        <v>0.37068763527637744</v>
      </c>
      <c r="G73" s="375">
        <v>-37.761683619637971</v>
      </c>
    </row>
    <row r="74" spans="1:23" ht="12.75" customHeight="1" x14ac:dyDescent="0.25">
      <c r="A74" s="108" t="s">
        <v>158</v>
      </c>
      <c r="C74" s="371">
        <v>82541717</v>
      </c>
      <c r="D74" s="374">
        <v>1.0536882266099903</v>
      </c>
      <c r="E74" s="371">
        <v>115851329</v>
      </c>
      <c r="F74" s="374">
        <v>1.1928687842866939</v>
      </c>
      <c r="G74" s="374">
        <v>40.354881398941579</v>
      </c>
    </row>
    <row r="75" spans="1:23" ht="12.75" customHeight="1" x14ac:dyDescent="0.25">
      <c r="B75" s="14" t="s">
        <v>293</v>
      </c>
      <c r="C75" s="293">
        <v>49697802</v>
      </c>
      <c r="D75" s="375">
        <v>0.63441845843592559</v>
      </c>
      <c r="E75" s="293">
        <v>39185195</v>
      </c>
      <c r="F75" s="375">
        <v>0.40347224606881321</v>
      </c>
      <c r="G75" s="375">
        <v>-21.153062262190186</v>
      </c>
    </row>
    <row r="76" spans="1:23" ht="12.75" customHeight="1" x14ac:dyDescent="0.25">
      <c r="A76" s="115"/>
      <c r="B76" s="115" t="s">
        <v>87</v>
      </c>
      <c r="C76" s="373">
        <v>32843915</v>
      </c>
      <c r="D76" s="376">
        <v>0.41926976817406481</v>
      </c>
      <c r="E76" s="373">
        <v>76666134</v>
      </c>
      <c r="F76" s="376">
        <v>0.78939653821788047</v>
      </c>
      <c r="G76" s="376">
        <v>133.42568631053879</v>
      </c>
    </row>
    <row r="77" spans="1:23" ht="12.75" customHeight="1" x14ac:dyDescent="0.25">
      <c r="E77" s="117"/>
    </row>
    <row r="78" spans="1:23" s="6" customFormat="1" ht="12.75" customHeight="1" x14ac:dyDescent="0.2">
      <c r="A78" s="6" t="s">
        <v>187</v>
      </c>
      <c r="B78" s="11"/>
      <c r="C78" s="301"/>
      <c r="E78" s="306"/>
      <c r="G78" s="324"/>
    </row>
    <row r="79" spans="1:23" s="6" customFormat="1" ht="12.75" customHeight="1" x14ac:dyDescent="0.2">
      <c r="A79" s="4" t="s">
        <v>161</v>
      </c>
      <c r="B79" s="6" t="s">
        <v>358</v>
      </c>
      <c r="C79" s="148"/>
      <c r="E79" s="148"/>
      <c r="G79" s="324"/>
    </row>
    <row r="80" spans="1:23" s="6" customFormat="1" ht="12.75" customHeight="1" x14ac:dyDescent="0.25">
      <c r="A80" s="4" t="s">
        <v>162</v>
      </c>
      <c r="B80" s="11" t="s">
        <v>343</v>
      </c>
      <c r="C80" s="151"/>
      <c r="D80" s="137"/>
      <c r="E80" s="151"/>
      <c r="F80" s="137"/>
      <c r="G80" s="256"/>
      <c r="H80" s="137"/>
      <c r="I80" s="137"/>
      <c r="J80" s="137"/>
      <c r="K80" s="137"/>
      <c r="L80" s="137"/>
      <c r="M80" s="137"/>
      <c r="N80" s="137"/>
      <c r="O80" s="137"/>
      <c r="P80" s="137"/>
      <c r="Q80" s="137"/>
      <c r="R80" s="137"/>
      <c r="S80" s="137"/>
      <c r="T80" s="137"/>
      <c r="U80" s="137"/>
      <c r="V80" s="137"/>
      <c r="W80" s="137"/>
    </row>
    <row r="81" spans="1:23" s="6" customFormat="1" ht="12" x14ac:dyDescent="0.25">
      <c r="A81" s="149" t="s">
        <v>332</v>
      </c>
      <c r="B81" s="6" t="s">
        <v>346</v>
      </c>
      <c r="C81" s="151"/>
      <c r="D81" s="137"/>
      <c r="E81" s="151"/>
      <c r="F81" s="137"/>
      <c r="G81" s="256"/>
      <c r="H81" s="137"/>
      <c r="I81" s="137"/>
      <c r="J81" s="137"/>
      <c r="K81" s="137"/>
      <c r="L81" s="137"/>
      <c r="M81" s="137"/>
      <c r="N81" s="137"/>
      <c r="O81" s="137"/>
      <c r="P81" s="137"/>
      <c r="Q81" s="137"/>
      <c r="R81" s="137"/>
      <c r="S81" s="137"/>
      <c r="T81" s="137"/>
      <c r="U81" s="137"/>
      <c r="V81" s="137"/>
      <c r="W81" s="137"/>
    </row>
    <row r="82" spans="1:23" s="6" customFormat="1" ht="11.4" x14ac:dyDescent="0.2">
      <c r="A82" s="149" t="s">
        <v>99</v>
      </c>
      <c r="B82" s="6" t="s">
        <v>100</v>
      </c>
      <c r="C82" s="301"/>
      <c r="E82" s="306"/>
      <c r="G82" s="324"/>
    </row>
    <row r="83" spans="1:23" s="6" customFormat="1" ht="11.4" x14ac:dyDescent="0.2">
      <c r="A83" s="6" t="s">
        <v>320</v>
      </c>
      <c r="E83" s="138"/>
    </row>
  </sheetData>
  <mergeCells count="11">
    <mergeCell ref="A7:G7"/>
    <mergeCell ref="A10:B12"/>
    <mergeCell ref="E10:F10"/>
    <mergeCell ref="C10:D10"/>
    <mergeCell ref="G10:G11"/>
    <mergeCell ref="A8:G8"/>
    <mergeCell ref="A1:G1"/>
    <mergeCell ref="A2:G2"/>
    <mergeCell ref="A3:G3"/>
    <mergeCell ref="A4:G4"/>
    <mergeCell ref="A6:G6"/>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3" zoomScaleNormal="100" workbookViewId="0">
      <selection activeCell="J26" sqref="J26"/>
    </sheetView>
  </sheetViews>
  <sheetFormatPr defaultRowHeight="14.4" x14ac:dyDescent="0.3"/>
  <cols>
    <col min="1" max="1" width="6" customWidth="1"/>
    <col min="2" max="2" width="20.5546875" customWidth="1"/>
    <col min="3" max="3" width="12" bestFit="1" customWidth="1"/>
    <col min="4" max="14" width="10.6640625" customWidth="1"/>
  </cols>
  <sheetData>
    <row r="1" spans="1:14" x14ac:dyDescent="0.3">
      <c r="A1" s="2"/>
      <c r="B1" s="444" t="s">
        <v>0</v>
      </c>
      <c r="C1" s="444"/>
      <c r="D1" s="444"/>
      <c r="E1" s="444"/>
      <c r="F1" s="444"/>
      <c r="G1" s="444"/>
      <c r="H1" s="444"/>
      <c r="I1" s="444"/>
      <c r="J1" s="444"/>
      <c r="K1" s="444"/>
      <c r="L1" s="444"/>
      <c r="M1" s="444"/>
      <c r="N1" s="444"/>
    </row>
    <row r="2" spans="1:14" x14ac:dyDescent="0.3">
      <c r="A2" s="2"/>
      <c r="B2" s="444" t="s">
        <v>1</v>
      </c>
      <c r="C2" s="444"/>
      <c r="D2" s="444"/>
      <c r="E2" s="444"/>
      <c r="F2" s="444"/>
      <c r="G2" s="444"/>
      <c r="H2" s="444"/>
      <c r="I2" s="444"/>
      <c r="J2" s="444"/>
      <c r="K2" s="444"/>
      <c r="L2" s="444"/>
      <c r="M2" s="444"/>
      <c r="N2" s="444"/>
    </row>
    <row r="3" spans="1:14" x14ac:dyDescent="0.3">
      <c r="A3" s="2"/>
      <c r="B3" s="444" t="s">
        <v>302</v>
      </c>
      <c r="C3" s="444"/>
      <c r="D3" s="444"/>
      <c r="E3" s="444"/>
      <c r="F3" s="444"/>
      <c r="G3" s="444"/>
      <c r="H3" s="444"/>
      <c r="I3" s="444"/>
      <c r="J3" s="444"/>
      <c r="K3" s="444"/>
      <c r="L3" s="444"/>
      <c r="M3" s="444"/>
      <c r="N3" s="444"/>
    </row>
    <row r="4" spans="1:14" x14ac:dyDescent="0.3">
      <c r="A4" s="2"/>
      <c r="B4" s="444" t="s">
        <v>2</v>
      </c>
      <c r="C4" s="444"/>
      <c r="D4" s="444"/>
      <c r="E4" s="444"/>
      <c r="F4" s="444"/>
      <c r="G4" s="444"/>
      <c r="H4" s="444"/>
      <c r="I4" s="444"/>
      <c r="J4" s="444"/>
      <c r="K4" s="444"/>
      <c r="L4" s="444"/>
      <c r="M4" s="444"/>
      <c r="N4" s="444"/>
    </row>
    <row r="5" spans="1:14" x14ac:dyDescent="0.3">
      <c r="A5" s="2"/>
      <c r="B5" s="7"/>
      <c r="C5" s="7"/>
      <c r="D5" s="8"/>
      <c r="E5" s="7"/>
      <c r="F5" s="8"/>
      <c r="G5" s="31"/>
      <c r="H5" s="66"/>
      <c r="I5" s="2"/>
      <c r="J5" s="2"/>
      <c r="K5" s="2"/>
      <c r="L5" s="2"/>
      <c r="M5" s="2"/>
      <c r="N5" s="2"/>
    </row>
    <row r="6" spans="1:14" ht="15.6" x14ac:dyDescent="0.3">
      <c r="A6" s="490" t="s">
        <v>396</v>
      </c>
      <c r="B6" s="490"/>
      <c r="C6" s="490"/>
      <c r="D6" s="490"/>
      <c r="E6" s="490"/>
      <c r="F6" s="490"/>
      <c r="G6" s="490"/>
      <c r="H6" s="490"/>
      <c r="I6" s="490"/>
      <c r="J6" s="490"/>
      <c r="K6" s="490"/>
      <c r="L6" s="490"/>
      <c r="M6" s="490"/>
      <c r="N6" s="490"/>
    </row>
    <row r="7" spans="1:14" x14ac:dyDescent="0.3">
      <c r="A7" s="490" t="s">
        <v>324</v>
      </c>
      <c r="B7" s="490"/>
      <c r="C7" s="490"/>
      <c r="D7" s="490"/>
      <c r="E7" s="490"/>
      <c r="F7" s="490"/>
      <c r="G7" s="490"/>
      <c r="H7" s="490"/>
      <c r="I7" s="490"/>
      <c r="J7" s="490"/>
      <c r="K7" s="490"/>
      <c r="L7" s="490"/>
      <c r="M7" s="490"/>
      <c r="N7" s="490"/>
    </row>
    <row r="8" spans="1:14" x14ac:dyDescent="0.3">
      <c r="A8" s="426"/>
      <c r="B8" s="426"/>
      <c r="C8" s="404"/>
      <c r="D8" s="404"/>
      <c r="E8" s="404"/>
      <c r="F8" s="404"/>
      <c r="G8" s="404"/>
      <c r="H8" s="404"/>
      <c r="I8" s="404"/>
      <c r="J8" s="404"/>
      <c r="K8" s="404"/>
      <c r="L8" s="404"/>
      <c r="M8" s="404"/>
      <c r="N8" s="404"/>
    </row>
    <row r="9" spans="1:14" ht="14.4" customHeight="1" x14ac:dyDescent="0.3">
      <c r="A9" s="485" t="s">
        <v>393</v>
      </c>
      <c r="B9" s="486"/>
      <c r="C9" s="487" t="s">
        <v>390</v>
      </c>
      <c r="D9" s="488"/>
      <c r="E9" s="488"/>
      <c r="F9" s="488"/>
      <c r="G9" s="487" t="s">
        <v>391</v>
      </c>
      <c r="H9" s="488"/>
      <c r="I9" s="488"/>
      <c r="J9" s="464"/>
      <c r="K9" s="487" t="s">
        <v>392</v>
      </c>
      <c r="L9" s="488"/>
      <c r="M9" s="488"/>
      <c r="N9" s="464"/>
    </row>
    <row r="10" spans="1:14" ht="66" x14ac:dyDescent="0.3">
      <c r="A10" s="485"/>
      <c r="B10" s="486"/>
      <c r="C10" s="257" t="s">
        <v>378</v>
      </c>
      <c r="D10" s="257" t="s">
        <v>327</v>
      </c>
      <c r="E10" s="407" t="s">
        <v>379</v>
      </c>
      <c r="F10" s="408" t="s">
        <v>380</v>
      </c>
      <c r="G10" s="257" t="s">
        <v>378</v>
      </c>
      <c r="H10" s="257" t="s">
        <v>327</v>
      </c>
      <c r="I10" s="407" t="s">
        <v>379</v>
      </c>
      <c r="J10" s="407" t="s">
        <v>380</v>
      </c>
      <c r="K10" s="257" t="s">
        <v>378</v>
      </c>
      <c r="L10" s="257" t="s">
        <v>327</v>
      </c>
      <c r="M10" s="407" t="s">
        <v>379</v>
      </c>
      <c r="N10" s="407" t="s">
        <v>380</v>
      </c>
    </row>
    <row r="11" spans="1:14" x14ac:dyDescent="0.3">
      <c r="A11" s="426"/>
      <c r="B11" s="426"/>
      <c r="C11" s="404"/>
      <c r="D11" s="404"/>
      <c r="E11" s="404"/>
      <c r="F11" s="404"/>
      <c r="G11" s="404"/>
      <c r="H11" s="404"/>
      <c r="I11" s="404"/>
      <c r="J11" s="404"/>
      <c r="K11" s="269"/>
      <c r="L11" s="1"/>
      <c r="M11" s="404"/>
      <c r="N11" s="404"/>
    </row>
    <row r="12" spans="1:14" s="411" customFormat="1" ht="13.2" x14ac:dyDescent="0.25">
      <c r="A12" s="411" t="s">
        <v>197</v>
      </c>
      <c r="C12" s="433">
        <v>7833599628</v>
      </c>
      <c r="D12" s="412">
        <v>100</v>
      </c>
      <c r="E12" s="412">
        <v>12.619772251609795</v>
      </c>
      <c r="F12" s="412">
        <v>-20.819507438825081</v>
      </c>
      <c r="G12" s="433">
        <v>9971160564</v>
      </c>
      <c r="H12" s="412">
        <v>100</v>
      </c>
      <c r="I12" s="412">
        <v>9.3236097927526185</v>
      </c>
      <c r="J12" s="412">
        <v>43.350424470010097</v>
      </c>
      <c r="K12" s="433">
        <v>9711992679</v>
      </c>
      <c r="L12" s="412">
        <v>100</v>
      </c>
      <c r="M12" s="412">
        <v>-2.5991747233085727</v>
      </c>
      <c r="N12" s="412">
        <v>23.978670601009178</v>
      </c>
    </row>
    <row r="13" spans="1:14" s="411" customFormat="1" ht="13.2" x14ac:dyDescent="0.25">
      <c r="C13" s="433"/>
      <c r="D13" s="412"/>
      <c r="E13" s="412"/>
      <c r="F13" s="412"/>
      <c r="G13" s="433"/>
      <c r="H13" s="412"/>
      <c r="I13" s="412"/>
      <c r="J13" s="412"/>
      <c r="K13" s="433"/>
      <c r="L13" s="412"/>
      <c r="M13" s="412"/>
      <c r="N13" s="412"/>
    </row>
    <row r="14" spans="1:14" s="411" customFormat="1" ht="39" customHeight="1" x14ac:dyDescent="0.25">
      <c r="A14" s="489" t="s">
        <v>381</v>
      </c>
      <c r="B14" s="489"/>
      <c r="C14" s="433">
        <v>34676565</v>
      </c>
      <c r="D14" s="413">
        <v>0.44266450478339409</v>
      </c>
      <c r="E14" s="413">
        <v>-2.0107254628904725</v>
      </c>
      <c r="F14" s="413">
        <v>919.90017047078879</v>
      </c>
      <c r="G14" s="433">
        <v>74741698</v>
      </c>
      <c r="H14" s="413">
        <v>0.74957872276020043</v>
      </c>
      <c r="I14" s="413">
        <v>3.1078815438477791</v>
      </c>
      <c r="J14" s="413">
        <v>111.20560138213604</v>
      </c>
      <c r="K14" s="433">
        <v>123524322</v>
      </c>
      <c r="L14" s="413">
        <f>(K14/K12)*100</f>
        <v>1.2718741259668942</v>
      </c>
      <c r="M14" s="413">
        <v>65.268284378553986</v>
      </c>
      <c r="N14" s="413">
        <v>256.21844897267073</v>
      </c>
    </row>
    <row r="15" spans="1:14" s="65" customFormat="1" ht="13.2" x14ac:dyDescent="0.25">
      <c r="B15" s="416" t="s">
        <v>382</v>
      </c>
      <c r="C15" s="434">
        <v>717358</v>
      </c>
      <c r="D15" s="415">
        <v>2.0687112463417296</v>
      </c>
      <c r="E15" s="415">
        <v>-21.201229833682454</v>
      </c>
      <c r="F15" s="415">
        <v>8.5363528803004129</v>
      </c>
      <c r="G15" s="434">
        <v>97341</v>
      </c>
      <c r="H15" s="415">
        <v>0.13023653811022598</v>
      </c>
      <c r="I15" s="415">
        <v>-79.94358547480509</v>
      </c>
      <c r="J15" s="415">
        <v>-89.307499063564478</v>
      </c>
      <c r="K15" s="434">
        <v>57009</v>
      </c>
      <c r="L15" s="415">
        <v>4.6152044453237312E-2</v>
      </c>
      <c r="M15" s="415">
        <v>-41.433722686226773</v>
      </c>
      <c r="N15" s="415">
        <v>-92.052921972013976</v>
      </c>
    </row>
    <row r="16" spans="1:14" s="65" customFormat="1" ht="13.2" x14ac:dyDescent="0.25">
      <c r="B16" s="416" t="s">
        <v>383</v>
      </c>
      <c r="C16" s="434">
        <v>6932090</v>
      </c>
      <c r="D16" s="415">
        <v>19.990705538452268</v>
      </c>
      <c r="E16" s="415">
        <v>-33.379988519441362</v>
      </c>
      <c r="F16" s="415">
        <v>1417.8950318705645</v>
      </c>
      <c r="G16" s="434">
        <v>243850</v>
      </c>
      <c r="H16" s="415">
        <v>0.32625697104178714</v>
      </c>
      <c r="I16" s="415">
        <v>-92.905424375489687</v>
      </c>
      <c r="J16" s="415">
        <v>-97.65650910482492</v>
      </c>
      <c r="K16" s="434">
        <v>230755</v>
      </c>
      <c r="L16" s="415">
        <v>0.18680936374619406</v>
      </c>
      <c r="M16" s="415">
        <v>-5.3701045724830809</v>
      </c>
      <c r="N16" s="415">
        <v>-96.671205942219444</v>
      </c>
    </row>
    <row r="17" spans="1:14" s="65" customFormat="1" ht="13.2" x14ac:dyDescent="0.25">
      <c r="B17" s="416" t="s">
        <v>384</v>
      </c>
      <c r="C17" s="434">
        <v>21358394</v>
      </c>
      <c r="D17" s="415">
        <v>61.593165297658516</v>
      </c>
      <c r="E17" s="415">
        <v>33.713188310810629</v>
      </c>
      <c r="F17" s="415">
        <v>50.947546235932492</v>
      </c>
      <c r="G17" s="434">
        <v>25580465</v>
      </c>
      <c r="H17" s="415">
        <v>34.225159027026649</v>
      </c>
      <c r="I17" s="415">
        <v>40.854998527051322</v>
      </c>
      <c r="J17" s="415">
        <v>60.145258750405127</v>
      </c>
      <c r="K17" s="434">
        <v>15279166</v>
      </c>
      <c r="L17" s="415">
        <v>12.369358319570457</v>
      </c>
      <c r="M17" s="415">
        <v>-40.270178825912659</v>
      </c>
      <c r="N17" s="415">
        <v>-28.462945294482346</v>
      </c>
    </row>
    <row r="18" spans="1:14" s="65" customFormat="1" ht="13.2" x14ac:dyDescent="0.25">
      <c r="B18" s="416" t="s">
        <v>385</v>
      </c>
      <c r="C18" s="434">
        <v>1080114</v>
      </c>
      <c r="D18" s="415">
        <v>3.1148240894102401</v>
      </c>
      <c r="E18" s="415">
        <v>108.24083981607333</v>
      </c>
      <c r="F18" s="415">
        <v>87.407542357442154</v>
      </c>
      <c r="G18" s="434">
        <v>718582</v>
      </c>
      <c r="H18" s="415">
        <v>0.96142049114270856</v>
      </c>
      <c r="I18" s="415">
        <v>-1.5895884490179979</v>
      </c>
      <c r="J18" s="415">
        <v>38.539190452779629</v>
      </c>
      <c r="K18" s="434">
        <v>474109</v>
      </c>
      <c r="L18" s="415">
        <v>0.38381833822168238</v>
      </c>
      <c r="M18" s="415">
        <v>-34.021586958760452</v>
      </c>
      <c r="N18" s="415">
        <v>-56.105651810827382</v>
      </c>
    </row>
    <row r="19" spans="1:14" s="65" customFormat="1" ht="13.2" x14ac:dyDescent="0.25">
      <c r="B19" s="416" t="s">
        <v>386</v>
      </c>
      <c r="C19" s="434">
        <v>348725</v>
      </c>
      <c r="D19" s="415">
        <v>1.0056503578136993</v>
      </c>
      <c r="E19" s="415">
        <v>136.94742277847988</v>
      </c>
      <c r="F19" s="415">
        <v>8.6428253209671624</v>
      </c>
      <c r="G19" s="434">
        <v>698529</v>
      </c>
      <c r="H19" s="415">
        <v>0.93459075548430814</v>
      </c>
      <c r="I19" s="415">
        <v>-23.795533960034952</v>
      </c>
      <c r="J19" s="415">
        <v>374.62799135716909</v>
      </c>
      <c r="K19" s="434">
        <v>115874</v>
      </c>
      <c r="L19" s="415">
        <v>9.3806627005813478E-2</v>
      </c>
      <c r="M19" s="415">
        <v>-83.411712326904109</v>
      </c>
      <c r="N19" s="415">
        <v>-66.772098358305257</v>
      </c>
    </row>
    <row r="20" spans="1:14" s="65" customFormat="1" ht="13.2" x14ac:dyDescent="0.25">
      <c r="B20" s="416" t="s">
        <v>387</v>
      </c>
      <c r="C20" s="434">
        <v>1243616</v>
      </c>
      <c r="D20" s="415">
        <v>3.5863298455311248</v>
      </c>
      <c r="E20" s="415">
        <v>-58.824193554261406</v>
      </c>
      <c r="F20" s="415">
        <v>785.86733530886704</v>
      </c>
      <c r="G20" s="434">
        <v>1707316</v>
      </c>
      <c r="H20" s="415">
        <v>2.2842884837858515</v>
      </c>
      <c r="I20" s="415">
        <v>-18.643450747179013</v>
      </c>
      <c r="J20" s="415">
        <v>-43.471205615147582</v>
      </c>
      <c r="K20" s="434">
        <v>1109662</v>
      </c>
      <c r="L20" s="415">
        <v>0.8983348234852081</v>
      </c>
      <c r="M20" s="415">
        <v>-35.005470574867218</v>
      </c>
      <c r="N20" s="415">
        <v>-10.771331343437208</v>
      </c>
    </row>
    <row r="21" spans="1:14" s="65" customFormat="1" ht="13.2" x14ac:dyDescent="0.25">
      <c r="B21" s="416" t="s">
        <v>388</v>
      </c>
      <c r="C21" s="434">
        <v>2996268</v>
      </c>
      <c r="D21" s="415">
        <v>8.6406136247924223</v>
      </c>
      <c r="E21" s="415">
        <v>-32.102556758182544</v>
      </c>
      <c r="F21" s="415">
        <v>140.73080492184582</v>
      </c>
      <c r="G21" s="434">
        <v>2203115</v>
      </c>
      <c r="H21" s="415">
        <v>2.9476384119611518</v>
      </c>
      <c r="I21" s="415">
        <v>-37.738942244649735</v>
      </c>
      <c r="J21" s="415">
        <v>-50.075935908371115</v>
      </c>
      <c r="K21" s="434">
        <v>2057153</v>
      </c>
      <c r="L21" s="415">
        <v>1.6653829518691872</v>
      </c>
      <c r="M21" s="415">
        <v>-6.6252556039970711</v>
      </c>
      <c r="N21" s="415">
        <v>-31.342823806148179</v>
      </c>
    </row>
    <row r="22" spans="1:14" s="65" customFormat="1" ht="13.2" x14ac:dyDescent="0.25">
      <c r="B22" s="416" t="s">
        <v>394</v>
      </c>
      <c r="C22" s="435" t="s">
        <v>161</v>
      </c>
      <c r="D22" s="427" t="s">
        <v>162</v>
      </c>
      <c r="E22" s="427" t="s">
        <v>162</v>
      </c>
      <c r="F22" s="427" t="s">
        <v>162</v>
      </c>
      <c r="G22" s="434">
        <v>43492500</v>
      </c>
      <c r="H22" s="415">
        <v>58.190409321447312</v>
      </c>
      <c r="I22" s="415">
        <v>0.86012578382992366</v>
      </c>
      <c r="J22" s="427" t="s">
        <v>162</v>
      </c>
      <c r="K22" s="434">
        <v>104200594</v>
      </c>
      <c r="L22" s="415">
        <v>84.356337531648222</v>
      </c>
      <c r="M22" s="417">
        <v>139.5829027993332</v>
      </c>
      <c r="N22" s="427" t="s">
        <v>162</v>
      </c>
    </row>
    <row r="23" spans="1:14" x14ac:dyDescent="0.3">
      <c r="A23" s="428"/>
      <c r="B23" s="428"/>
      <c r="C23" s="418"/>
      <c r="D23" s="418"/>
      <c r="E23" s="418"/>
      <c r="F23" s="418"/>
      <c r="G23" s="418"/>
      <c r="H23" s="418"/>
      <c r="I23" s="418"/>
      <c r="J23" s="418"/>
      <c r="K23" s="418"/>
      <c r="L23" s="418"/>
      <c r="M23" s="418"/>
      <c r="N23" s="418"/>
    </row>
    <row r="24" spans="1:14" x14ac:dyDescent="0.3">
      <c r="A24" s="426"/>
      <c r="B24" s="426"/>
      <c r="C24" s="404"/>
      <c r="D24" s="404"/>
      <c r="E24" s="404"/>
      <c r="F24" s="404"/>
      <c r="G24" s="404"/>
      <c r="H24" s="404"/>
      <c r="I24" s="404"/>
      <c r="J24" s="404"/>
      <c r="K24" s="404"/>
      <c r="L24" s="404"/>
      <c r="M24" s="404"/>
      <c r="N24" s="404"/>
    </row>
    <row r="25" spans="1:14" s="429" customFormat="1" ht="13.2" x14ac:dyDescent="0.25">
      <c r="A25" s="6" t="s">
        <v>187</v>
      </c>
      <c r="B25" s="11"/>
      <c r="C25" s="301"/>
      <c r="D25" s="6"/>
      <c r="E25" s="306"/>
      <c r="F25" s="6"/>
      <c r="G25" s="324"/>
      <c r="H25" s="6"/>
      <c r="I25" s="415"/>
      <c r="J25" s="415"/>
      <c r="K25" s="415"/>
      <c r="L25" s="6"/>
      <c r="M25" s="6"/>
      <c r="N25" s="6"/>
    </row>
    <row r="26" spans="1:14" s="429" customFormat="1" ht="13.2" x14ac:dyDescent="0.25">
      <c r="A26" s="4" t="s">
        <v>161</v>
      </c>
      <c r="B26" s="6" t="s">
        <v>358</v>
      </c>
      <c r="C26" s="6"/>
      <c r="D26" s="301"/>
      <c r="E26" s="6"/>
      <c r="F26" s="306"/>
      <c r="G26" s="307"/>
      <c r="H26" s="308"/>
      <c r="I26" s="415"/>
      <c r="J26" s="415"/>
      <c r="K26" s="415"/>
      <c r="L26" s="6"/>
      <c r="M26" s="6"/>
      <c r="N26" s="6"/>
    </row>
    <row r="27" spans="1:14" s="429" customFormat="1" ht="13.2" x14ac:dyDescent="0.25">
      <c r="A27" s="4" t="s">
        <v>162</v>
      </c>
      <c r="B27" s="11" t="s">
        <v>343</v>
      </c>
      <c r="C27" s="151"/>
      <c r="D27" s="137"/>
      <c r="E27" s="151"/>
      <c r="F27" s="137"/>
      <c r="G27" s="256"/>
      <c r="H27" s="137"/>
      <c r="I27" s="415"/>
      <c r="J27" s="415"/>
      <c r="K27" s="415"/>
      <c r="L27" s="6"/>
      <c r="M27" s="6"/>
      <c r="N27" s="6"/>
    </row>
    <row r="28" spans="1:14" s="6" customFormat="1" ht="12.75" customHeight="1" x14ac:dyDescent="0.25">
      <c r="A28" s="149" t="s">
        <v>332</v>
      </c>
      <c r="B28" s="6" t="s">
        <v>346</v>
      </c>
      <c r="C28" s="151"/>
      <c r="D28" s="137"/>
      <c r="E28" s="151"/>
      <c r="F28" s="301"/>
      <c r="H28" s="302"/>
      <c r="I28" s="303"/>
      <c r="J28" s="305"/>
    </row>
    <row r="29" spans="1:14" s="429" customFormat="1" ht="13.2" x14ac:dyDescent="0.25">
      <c r="A29" s="149" t="s">
        <v>99</v>
      </c>
      <c r="B29" s="6" t="s">
        <v>100</v>
      </c>
      <c r="C29" s="301"/>
      <c r="D29" s="6"/>
      <c r="E29" s="306"/>
      <c r="F29" s="6"/>
      <c r="G29" s="324"/>
      <c r="H29" s="6"/>
      <c r="I29" s="415"/>
      <c r="J29" s="415"/>
      <c r="K29" s="415"/>
      <c r="L29" s="6"/>
      <c r="M29" s="6"/>
      <c r="N29" s="6"/>
    </row>
    <row r="30" spans="1:14" s="429" customFormat="1" ht="12" x14ac:dyDescent="0.25">
      <c r="A30" s="4" t="s">
        <v>101</v>
      </c>
      <c r="B30" s="6" t="s">
        <v>102</v>
      </c>
      <c r="C30" s="301"/>
      <c r="D30" s="6"/>
      <c r="E30" s="301"/>
      <c r="F30" s="6"/>
      <c r="G30" s="324"/>
      <c r="H30" s="6"/>
      <c r="I30" s="6"/>
      <c r="J30" s="6"/>
      <c r="K30" s="6"/>
      <c r="L30" s="6"/>
      <c r="M30" s="6"/>
      <c r="N30" s="6"/>
    </row>
    <row r="31" spans="1:14" s="431" customFormat="1" ht="13.2" x14ac:dyDescent="0.25">
      <c r="A31" s="430" t="s">
        <v>395</v>
      </c>
      <c r="B31" s="441" t="s">
        <v>400</v>
      </c>
      <c r="C31" s="301"/>
      <c r="D31" s="6"/>
      <c r="E31" s="301"/>
      <c r="F31" s="6"/>
      <c r="G31" s="324"/>
      <c r="H31" s="6"/>
      <c r="I31" s="6"/>
      <c r="J31" s="6"/>
      <c r="K31" s="6"/>
      <c r="L31" s="6"/>
      <c r="M31" s="6"/>
      <c r="N31" s="6"/>
    </row>
    <row r="32" spans="1:14" s="429" customFormat="1" ht="12" x14ac:dyDescent="0.25">
      <c r="A32" s="6" t="s">
        <v>320</v>
      </c>
      <c r="B32" s="6"/>
      <c r="C32" s="6"/>
      <c r="D32" s="6"/>
      <c r="E32" s="138"/>
      <c r="F32" s="6"/>
      <c r="G32" s="6"/>
      <c r="H32" s="6"/>
      <c r="I32" s="6"/>
      <c r="J32" s="6"/>
      <c r="K32" s="6"/>
      <c r="L32" s="6"/>
      <c r="M32" s="6"/>
      <c r="N32" s="6"/>
    </row>
    <row r="34" spans="2:2" x14ac:dyDescent="0.3">
      <c r="B34" s="442"/>
    </row>
    <row r="35" spans="2:2" s="439" customFormat="1" ht="15.6" x14ac:dyDescent="0.3">
      <c r="B35" s="440"/>
    </row>
    <row r="36" spans="2:2" s="437" customFormat="1" x14ac:dyDescent="0.3"/>
    <row r="37" spans="2:2" s="437" customFormat="1" x14ac:dyDescent="0.3"/>
    <row r="38" spans="2:2" s="437" customFormat="1" x14ac:dyDescent="0.3">
      <c r="B38" s="438"/>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83"/>
  <sheetViews>
    <sheetView workbookViewId="0">
      <selection activeCell="I30" sqref="I30"/>
    </sheetView>
  </sheetViews>
  <sheetFormatPr defaultColWidth="9.109375" defaultRowHeight="13.2" x14ac:dyDescent="0.25"/>
  <cols>
    <col min="1" max="1" width="2.6640625" style="14" customWidth="1"/>
    <col min="2" max="2" width="35.88671875" style="14" customWidth="1"/>
    <col min="3" max="4" width="20.33203125" style="116" customWidth="1"/>
    <col min="5" max="5" width="13" style="92" customWidth="1"/>
    <col min="6" max="6" width="9.109375" style="14"/>
    <col min="7" max="7" width="0" style="14" hidden="1" customWidth="1"/>
    <col min="8" max="16384" width="9.109375" style="14"/>
  </cols>
  <sheetData>
    <row r="1" spans="1:9" s="2" customFormat="1" x14ac:dyDescent="0.25">
      <c r="A1" s="444" t="s">
        <v>0</v>
      </c>
      <c r="B1" s="444"/>
      <c r="C1" s="444"/>
      <c r="D1" s="444"/>
      <c r="E1" s="444"/>
      <c r="F1" s="7"/>
      <c r="G1" s="7"/>
      <c r="H1" s="7"/>
      <c r="I1" s="7"/>
    </row>
    <row r="2" spans="1:9" s="2" customFormat="1" x14ac:dyDescent="0.25">
      <c r="A2" s="444" t="s">
        <v>1</v>
      </c>
      <c r="B2" s="444"/>
      <c r="C2" s="444"/>
      <c r="D2" s="444"/>
      <c r="E2" s="444"/>
      <c r="F2" s="7"/>
      <c r="G2" s="7"/>
      <c r="H2" s="7"/>
      <c r="I2" s="7"/>
    </row>
    <row r="3" spans="1:9" s="2" customFormat="1" x14ac:dyDescent="0.25">
      <c r="A3" s="444" t="s">
        <v>302</v>
      </c>
      <c r="B3" s="444"/>
      <c r="C3" s="444"/>
      <c r="D3" s="444"/>
      <c r="E3" s="444"/>
      <c r="F3" s="7"/>
      <c r="G3" s="7"/>
      <c r="H3" s="7"/>
      <c r="I3" s="7"/>
    </row>
    <row r="4" spans="1:9" s="2" customFormat="1" x14ac:dyDescent="0.25">
      <c r="A4" s="444" t="s">
        <v>2</v>
      </c>
      <c r="B4" s="444"/>
      <c r="C4" s="444"/>
      <c r="D4" s="444"/>
      <c r="E4" s="444"/>
      <c r="F4" s="7"/>
      <c r="G4" s="7"/>
      <c r="H4" s="7"/>
      <c r="I4" s="7"/>
    </row>
    <row r="5" spans="1:9" s="76" customFormat="1" x14ac:dyDescent="0.25">
      <c r="A5" s="12"/>
      <c r="B5" s="12"/>
      <c r="C5" s="95"/>
      <c r="D5" s="96"/>
      <c r="E5" s="97"/>
    </row>
    <row r="6" spans="1:9" x14ac:dyDescent="0.25">
      <c r="A6" s="511" t="s">
        <v>361</v>
      </c>
      <c r="B6" s="470"/>
      <c r="C6" s="470"/>
      <c r="D6" s="470"/>
      <c r="E6" s="470"/>
    </row>
    <row r="7" spans="1:9" ht="15.6" x14ac:dyDescent="0.25">
      <c r="A7" s="444" t="s">
        <v>337</v>
      </c>
      <c r="B7" s="444"/>
      <c r="C7" s="444"/>
      <c r="D7" s="444"/>
      <c r="E7" s="444"/>
    </row>
    <row r="8" spans="1:9" s="98" customFormat="1" x14ac:dyDescent="0.25">
      <c r="A8" s="444" t="s">
        <v>324</v>
      </c>
      <c r="B8" s="444"/>
      <c r="C8" s="444"/>
      <c r="D8" s="444"/>
      <c r="E8" s="444"/>
    </row>
    <row r="9" spans="1:9" x14ac:dyDescent="0.25">
      <c r="A9" s="94"/>
      <c r="B9" s="94"/>
      <c r="C9" s="96"/>
      <c r="D9" s="96"/>
      <c r="E9" s="97"/>
    </row>
    <row r="10" spans="1:9" ht="14.25" customHeight="1" x14ac:dyDescent="0.25">
      <c r="A10" s="464" t="s">
        <v>105</v>
      </c>
      <c r="B10" s="447"/>
      <c r="C10" s="99">
        <v>2020</v>
      </c>
      <c r="D10" s="99">
        <v>2021</v>
      </c>
      <c r="E10" s="482" t="s">
        <v>338</v>
      </c>
    </row>
    <row r="11" spans="1:9" ht="15.6" x14ac:dyDescent="0.25">
      <c r="A11" s="464"/>
      <c r="B11" s="447"/>
      <c r="C11" s="100" t="s">
        <v>341</v>
      </c>
      <c r="D11" s="100" t="s">
        <v>309</v>
      </c>
      <c r="E11" s="483"/>
    </row>
    <row r="12" spans="1:9" x14ac:dyDescent="0.25">
      <c r="A12" s="464"/>
      <c r="B12" s="447"/>
      <c r="C12" s="362" t="s">
        <v>9</v>
      </c>
      <c r="D12" s="362" t="s">
        <v>10</v>
      </c>
      <c r="E12" s="378" t="s">
        <v>11</v>
      </c>
    </row>
    <row r="13" spans="1:9" x14ac:dyDescent="0.25">
      <c r="A13" s="101"/>
      <c r="B13" s="101"/>
      <c r="C13" s="102">
        <v>0</v>
      </c>
      <c r="D13" s="102">
        <v>0</v>
      </c>
      <c r="E13" s="103"/>
    </row>
    <row r="14" spans="1:9" x14ac:dyDescent="0.25">
      <c r="A14" s="104"/>
      <c r="B14" s="104"/>
      <c r="C14" s="105"/>
      <c r="D14" s="105"/>
      <c r="E14" s="106"/>
    </row>
    <row r="15" spans="1:9" x14ac:dyDescent="0.25">
      <c r="A15" s="94" t="s">
        <v>197</v>
      </c>
      <c r="B15" s="12"/>
      <c r="C15" s="371">
        <v>48913677029</v>
      </c>
      <c r="D15" s="371">
        <v>63702686184</v>
      </c>
      <c r="E15" s="374">
        <v>30.234915985219992</v>
      </c>
    </row>
    <row r="16" spans="1:9" x14ac:dyDescent="0.25">
      <c r="C16" s="372"/>
      <c r="D16" s="372"/>
      <c r="E16" s="375"/>
    </row>
    <row r="17" spans="1:5" x14ac:dyDescent="0.25">
      <c r="A17" s="108" t="s">
        <v>240</v>
      </c>
      <c r="C17" s="371">
        <v>15992365885</v>
      </c>
      <c r="D17" s="371">
        <v>19852551682</v>
      </c>
      <c r="E17" s="374">
        <v>24.137678094400354</v>
      </c>
    </row>
    <row r="18" spans="1:5" x14ac:dyDescent="0.25">
      <c r="B18" s="14" t="s">
        <v>241</v>
      </c>
      <c r="C18" s="293">
        <v>3479697051</v>
      </c>
      <c r="D18" s="293">
        <v>3976451625</v>
      </c>
      <c r="E18" s="375">
        <v>14.275799494017505</v>
      </c>
    </row>
    <row r="19" spans="1:5" x14ac:dyDescent="0.25">
      <c r="B19" s="14" t="s">
        <v>233</v>
      </c>
      <c r="C19" s="293">
        <v>1887032351</v>
      </c>
      <c r="D19" s="293">
        <v>2727955751</v>
      </c>
      <c r="E19" s="375">
        <v>44.563274156607186</v>
      </c>
    </row>
    <row r="20" spans="1:5" x14ac:dyDescent="0.25">
      <c r="B20" s="14" t="s">
        <v>242</v>
      </c>
      <c r="C20" s="293">
        <v>7864802322</v>
      </c>
      <c r="D20" s="293">
        <v>9765550621</v>
      </c>
      <c r="E20" s="375">
        <v>24.167782242702881</v>
      </c>
    </row>
    <row r="21" spans="1:5" ht="26.4" x14ac:dyDescent="0.25">
      <c r="A21" s="109"/>
      <c r="B21" s="110" t="s">
        <v>243</v>
      </c>
      <c r="C21" s="293">
        <v>1115161463</v>
      </c>
      <c r="D21" s="293">
        <v>1529480518</v>
      </c>
      <c r="E21" s="375">
        <v>37.153279479852323</v>
      </c>
    </row>
    <row r="22" spans="1:5" x14ac:dyDescent="0.25">
      <c r="B22" s="14" t="s">
        <v>244</v>
      </c>
      <c r="C22" s="293">
        <v>798004634</v>
      </c>
      <c r="D22" s="293">
        <v>754345199</v>
      </c>
      <c r="E22" s="375">
        <v>-5.4710753722264727</v>
      </c>
    </row>
    <row r="23" spans="1:5" ht="26.4" x14ac:dyDescent="0.25">
      <c r="B23" s="111" t="s">
        <v>245</v>
      </c>
      <c r="C23" s="293">
        <v>847668064</v>
      </c>
      <c r="D23" s="293">
        <v>1098767968</v>
      </c>
      <c r="E23" s="375">
        <v>29.622432962155337</v>
      </c>
    </row>
    <row r="24" spans="1:5" x14ac:dyDescent="0.25">
      <c r="A24" s="108" t="s">
        <v>246</v>
      </c>
      <c r="C24" s="371">
        <v>19905597678</v>
      </c>
      <c r="D24" s="371">
        <v>25779456807</v>
      </c>
      <c r="E24" s="374">
        <v>29.508579566499964</v>
      </c>
    </row>
    <row r="25" spans="1:5" x14ac:dyDescent="0.25">
      <c r="B25" s="14" t="s">
        <v>247</v>
      </c>
      <c r="C25" s="292">
        <v>1823281369</v>
      </c>
      <c r="D25" s="292">
        <v>2143521936</v>
      </c>
      <c r="E25" s="375">
        <v>17.563968592277103</v>
      </c>
    </row>
    <row r="26" spans="1:5" x14ac:dyDescent="0.25">
      <c r="B26" s="113" t="s">
        <v>248</v>
      </c>
      <c r="C26" s="293">
        <v>773949655</v>
      </c>
      <c r="D26" s="293">
        <v>792838887</v>
      </c>
      <c r="E26" s="375">
        <v>2.4406280018304289</v>
      </c>
    </row>
    <row r="27" spans="1:5" x14ac:dyDescent="0.25">
      <c r="B27" s="14" t="s">
        <v>249</v>
      </c>
      <c r="C27" s="293">
        <v>91114091</v>
      </c>
      <c r="D27" s="293">
        <v>36994172</v>
      </c>
      <c r="E27" s="375">
        <v>-59.397968421810845</v>
      </c>
    </row>
    <row r="28" spans="1:5" x14ac:dyDescent="0.25">
      <c r="B28" s="14" t="s">
        <v>250</v>
      </c>
      <c r="C28" s="293">
        <v>15080127</v>
      </c>
      <c r="D28" s="293">
        <v>35953803</v>
      </c>
      <c r="E28" s="375">
        <v>138.41843639645742</v>
      </c>
    </row>
    <row r="29" spans="1:5" x14ac:dyDescent="0.25">
      <c r="B29" s="14" t="s">
        <v>251</v>
      </c>
      <c r="C29" s="292">
        <v>834815395</v>
      </c>
      <c r="D29" s="292">
        <v>1184504103</v>
      </c>
      <c r="E29" s="375">
        <v>41.888147977913128</v>
      </c>
    </row>
    <row r="30" spans="1:5" x14ac:dyDescent="0.25">
      <c r="B30" s="113" t="s">
        <v>252</v>
      </c>
      <c r="C30" s="293">
        <v>30536159</v>
      </c>
      <c r="D30" s="293">
        <v>41965465</v>
      </c>
      <c r="E30" s="375">
        <v>37.428761095984598</v>
      </c>
    </row>
    <row r="31" spans="1:5" x14ac:dyDescent="0.25">
      <c r="B31" s="113" t="s">
        <v>253</v>
      </c>
      <c r="C31" s="293">
        <v>14510024</v>
      </c>
      <c r="D31" s="293">
        <v>16211102</v>
      </c>
      <c r="E31" s="375">
        <v>11.723467859184796</v>
      </c>
    </row>
    <row r="32" spans="1:5" x14ac:dyDescent="0.25">
      <c r="B32" s="113" t="s">
        <v>254</v>
      </c>
      <c r="C32" s="293">
        <v>40041405</v>
      </c>
      <c r="D32" s="293">
        <v>42980026</v>
      </c>
      <c r="E32" s="375">
        <v>7.3389557634153944</v>
      </c>
    </row>
    <row r="33" spans="2:5" x14ac:dyDescent="0.25">
      <c r="B33" s="113" t="s">
        <v>255</v>
      </c>
      <c r="C33" s="293">
        <v>390670806</v>
      </c>
      <c r="D33" s="293">
        <v>559704821</v>
      </c>
      <c r="E33" s="375">
        <v>43.267634131842449</v>
      </c>
    </row>
    <row r="34" spans="2:5" x14ac:dyDescent="0.25">
      <c r="B34" s="113" t="s">
        <v>256</v>
      </c>
      <c r="C34" s="293">
        <v>359057001</v>
      </c>
      <c r="D34" s="293">
        <v>523642689</v>
      </c>
      <c r="E34" s="375">
        <v>45.838317465365343</v>
      </c>
    </row>
    <row r="35" spans="2:5" x14ac:dyDescent="0.25">
      <c r="B35" s="14" t="s">
        <v>257</v>
      </c>
      <c r="C35" s="293">
        <v>108322101</v>
      </c>
      <c r="D35" s="293">
        <v>93230971</v>
      </c>
      <c r="E35" s="375">
        <v>-13.931718329577084</v>
      </c>
    </row>
    <row r="36" spans="2:5" x14ac:dyDescent="0.25">
      <c r="B36" s="14" t="s">
        <v>258</v>
      </c>
      <c r="C36" s="292">
        <v>18082316309</v>
      </c>
      <c r="D36" s="292">
        <v>23635934871</v>
      </c>
      <c r="E36" s="375">
        <v>30.712982048853064</v>
      </c>
    </row>
    <row r="37" spans="2:5" x14ac:dyDescent="0.25">
      <c r="B37" s="14" t="s">
        <v>259</v>
      </c>
      <c r="C37" s="293">
        <v>701831757</v>
      </c>
      <c r="D37" s="293">
        <v>1062761324</v>
      </c>
      <c r="E37" s="375">
        <v>51.426793301973653</v>
      </c>
    </row>
    <row r="38" spans="2:5" x14ac:dyDescent="0.25">
      <c r="B38" s="14" t="s">
        <v>260</v>
      </c>
      <c r="C38" s="293">
        <v>533057985</v>
      </c>
      <c r="D38" s="293">
        <v>846928941</v>
      </c>
      <c r="E38" s="375">
        <v>58.881203327251541</v>
      </c>
    </row>
    <row r="39" spans="2:5" x14ac:dyDescent="0.25">
      <c r="B39" s="14" t="s">
        <v>261</v>
      </c>
      <c r="C39" s="292">
        <v>5421132166</v>
      </c>
      <c r="D39" s="292">
        <v>7077017442</v>
      </c>
      <c r="E39" s="375">
        <v>30.545008409595749</v>
      </c>
    </row>
    <row r="40" spans="2:5" x14ac:dyDescent="0.25">
      <c r="B40" s="113" t="s">
        <v>262</v>
      </c>
      <c r="C40" s="293">
        <v>938579304</v>
      </c>
      <c r="D40" s="293">
        <v>1274696446</v>
      </c>
      <c r="E40" s="375">
        <v>35.811267153190926</v>
      </c>
    </row>
    <row r="41" spans="2:5" x14ac:dyDescent="0.25">
      <c r="B41" s="113" t="s">
        <v>263</v>
      </c>
      <c r="C41" s="293">
        <v>1062224213</v>
      </c>
      <c r="D41" s="293">
        <v>1246796328</v>
      </c>
      <c r="E41" s="375">
        <v>17.376003365496619</v>
      </c>
    </row>
    <row r="42" spans="2:5" x14ac:dyDescent="0.25">
      <c r="B42" s="113" t="s">
        <v>264</v>
      </c>
      <c r="C42" s="293">
        <v>164763776</v>
      </c>
      <c r="D42" s="293">
        <v>168012950</v>
      </c>
      <c r="E42" s="375">
        <v>1.9720196264499303</v>
      </c>
    </row>
    <row r="43" spans="2:5" x14ac:dyDescent="0.25">
      <c r="B43" s="113" t="s">
        <v>265</v>
      </c>
      <c r="C43" s="293">
        <v>175611313</v>
      </c>
      <c r="D43" s="293">
        <v>246423184</v>
      </c>
      <c r="E43" s="375">
        <v>40.323069049657413</v>
      </c>
    </row>
    <row r="44" spans="2:5" x14ac:dyDescent="0.25">
      <c r="B44" s="113" t="s">
        <v>266</v>
      </c>
      <c r="C44" s="293">
        <v>1245602992</v>
      </c>
      <c r="D44" s="293">
        <v>1759067954</v>
      </c>
      <c r="E44" s="375">
        <v>41.222200436076022</v>
      </c>
    </row>
    <row r="45" spans="2:5" x14ac:dyDescent="0.25">
      <c r="B45" s="113" t="s">
        <v>256</v>
      </c>
      <c r="C45" s="293">
        <v>1834350568</v>
      </c>
      <c r="D45" s="293">
        <v>2382020580</v>
      </c>
      <c r="E45" s="375">
        <v>29.856343795675155</v>
      </c>
    </row>
    <row r="46" spans="2:5" x14ac:dyDescent="0.25">
      <c r="B46" s="14" t="s">
        <v>267</v>
      </c>
      <c r="C46" s="292">
        <v>6021242053</v>
      </c>
      <c r="D46" s="292">
        <v>8520599346</v>
      </c>
      <c r="E46" s="375">
        <v>41.508998824498846</v>
      </c>
    </row>
    <row r="47" spans="2:5" x14ac:dyDescent="0.25">
      <c r="B47" s="113" t="s">
        <v>268</v>
      </c>
      <c r="C47" s="293">
        <v>657928023</v>
      </c>
      <c r="D47" s="293">
        <v>780962079</v>
      </c>
      <c r="E47" s="375">
        <v>18.700230374592206</v>
      </c>
    </row>
    <row r="48" spans="2:5" x14ac:dyDescent="0.25">
      <c r="B48" s="113" t="s">
        <v>269</v>
      </c>
      <c r="C48" s="293">
        <v>566171925</v>
      </c>
      <c r="D48" s="293">
        <v>738509280</v>
      </c>
      <c r="E48" s="375">
        <v>30.439049940528225</v>
      </c>
    </row>
    <row r="49" spans="1:5" x14ac:dyDescent="0.25">
      <c r="B49" s="113" t="s">
        <v>270</v>
      </c>
      <c r="C49" s="293">
        <v>763755842</v>
      </c>
      <c r="D49" s="293">
        <v>1120089316</v>
      </c>
      <c r="E49" s="375">
        <v>46.655417137876377</v>
      </c>
    </row>
    <row r="50" spans="1:5" x14ac:dyDescent="0.25">
      <c r="B50" s="113" t="s">
        <v>271</v>
      </c>
      <c r="C50" s="293">
        <v>2121951653</v>
      </c>
      <c r="D50" s="293">
        <v>3031697702</v>
      </c>
      <c r="E50" s="375">
        <v>42.873080907088884</v>
      </c>
    </row>
    <row r="51" spans="1:5" x14ac:dyDescent="0.25">
      <c r="B51" s="113" t="s">
        <v>272</v>
      </c>
      <c r="C51" s="293">
        <v>480850151</v>
      </c>
      <c r="D51" s="293">
        <v>817485394</v>
      </c>
      <c r="E51" s="375">
        <v>70.00834715345654</v>
      </c>
    </row>
    <row r="52" spans="1:5" x14ac:dyDescent="0.25">
      <c r="B52" s="113" t="s">
        <v>273</v>
      </c>
      <c r="C52" s="293">
        <v>948650556</v>
      </c>
      <c r="D52" s="293">
        <v>1300274509</v>
      </c>
      <c r="E52" s="375">
        <v>37.06569829913218</v>
      </c>
    </row>
    <row r="53" spans="1:5" x14ac:dyDescent="0.25">
      <c r="B53" s="113" t="s">
        <v>256</v>
      </c>
      <c r="C53" s="293">
        <v>481933903</v>
      </c>
      <c r="D53" s="293">
        <v>731581066</v>
      </c>
      <c r="E53" s="375">
        <v>51.801120744144868</v>
      </c>
    </row>
    <row r="54" spans="1:5" x14ac:dyDescent="0.25">
      <c r="B54" s="14" t="s">
        <v>274</v>
      </c>
      <c r="C54" s="293">
        <v>42007878</v>
      </c>
      <c r="D54" s="293">
        <v>108396138</v>
      </c>
      <c r="E54" s="375">
        <v>158.0376423679387</v>
      </c>
    </row>
    <row r="55" spans="1:5" x14ac:dyDescent="0.25">
      <c r="B55" s="14" t="s">
        <v>275</v>
      </c>
      <c r="C55" s="293">
        <v>5363044470</v>
      </c>
      <c r="D55" s="293">
        <v>6020231680</v>
      </c>
      <c r="E55" s="375">
        <v>12.253995164056509</v>
      </c>
    </row>
    <row r="56" spans="1:5" x14ac:dyDescent="0.25">
      <c r="B56" s="14" t="s">
        <v>276</v>
      </c>
      <c r="C56" s="293" t="s">
        <v>161</v>
      </c>
      <c r="D56" s="293" t="s">
        <v>161</v>
      </c>
      <c r="E56" s="107">
        <v>0</v>
      </c>
    </row>
    <row r="57" spans="1:5" x14ac:dyDescent="0.25">
      <c r="A57" s="114" t="s">
        <v>277</v>
      </c>
      <c r="C57" s="371">
        <v>4424945280</v>
      </c>
      <c r="D57" s="371">
        <v>6967310159</v>
      </c>
      <c r="E57" s="374">
        <v>57.455284034608447</v>
      </c>
    </row>
    <row r="58" spans="1:5" x14ac:dyDescent="0.25">
      <c r="B58" s="14" t="s">
        <v>278</v>
      </c>
      <c r="C58" s="293">
        <v>763181730</v>
      </c>
      <c r="D58" s="293">
        <v>1077617332</v>
      </c>
      <c r="E58" s="375">
        <v>41.20061967416332</v>
      </c>
    </row>
    <row r="59" spans="1:5" x14ac:dyDescent="0.25">
      <c r="B59" s="14" t="s">
        <v>279</v>
      </c>
      <c r="C59" s="293">
        <v>967128932</v>
      </c>
      <c r="D59" s="293">
        <v>634472993</v>
      </c>
      <c r="E59" s="375">
        <v>-34.396234875537772</v>
      </c>
    </row>
    <row r="60" spans="1:5" x14ac:dyDescent="0.25">
      <c r="B60" s="14" t="s">
        <v>87</v>
      </c>
      <c r="C60" s="293">
        <v>2694634618</v>
      </c>
      <c r="D60" s="293">
        <v>5255219834</v>
      </c>
      <c r="E60" s="375">
        <v>95.02532175959746</v>
      </c>
    </row>
    <row r="61" spans="1:5" x14ac:dyDescent="0.25">
      <c r="A61" s="108" t="s">
        <v>280</v>
      </c>
      <c r="C61" s="371">
        <v>8172202558</v>
      </c>
      <c r="D61" s="371">
        <v>10548352920</v>
      </c>
      <c r="E61" s="374">
        <v>29.076009131392848</v>
      </c>
    </row>
    <row r="62" spans="1:5" x14ac:dyDescent="0.25">
      <c r="B62" s="14" t="s">
        <v>281</v>
      </c>
      <c r="C62" s="292">
        <v>3594933302</v>
      </c>
      <c r="D62" s="292">
        <v>5000444321</v>
      </c>
      <c r="E62" s="375">
        <v>39.096998495578767</v>
      </c>
    </row>
    <row r="63" spans="1:5" x14ac:dyDescent="0.25">
      <c r="B63" s="14" t="s">
        <v>282</v>
      </c>
      <c r="C63" s="293">
        <v>1579092099</v>
      </c>
      <c r="D63" s="293">
        <v>2323500994</v>
      </c>
      <c r="E63" s="375">
        <v>47.141575559235321</v>
      </c>
    </row>
    <row r="64" spans="1:5" x14ac:dyDescent="0.25">
      <c r="B64" s="14" t="s">
        <v>283</v>
      </c>
      <c r="C64" s="293">
        <v>378384079</v>
      </c>
      <c r="D64" s="293">
        <v>608672599</v>
      </c>
      <c r="E64" s="375">
        <v>60.861049071781906</v>
      </c>
    </row>
    <row r="65" spans="1:5" x14ac:dyDescent="0.25">
      <c r="B65" s="14" t="s">
        <v>284</v>
      </c>
      <c r="C65" s="293">
        <v>1637457124</v>
      </c>
      <c r="D65" s="293">
        <v>2068270728</v>
      </c>
      <c r="E65" s="375">
        <v>26.309916619227458</v>
      </c>
    </row>
    <row r="66" spans="1:5" x14ac:dyDescent="0.25">
      <c r="B66" s="14" t="s">
        <v>285</v>
      </c>
      <c r="C66" s="292">
        <v>4577269256</v>
      </c>
      <c r="D66" s="292">
        <v>5547908599</v>
      </c>
      <c r="E66" s="375">
        <v>21.205642244612584</v>
      </c>
    </row>
    <row r="67" spans="1:5" x14ac:dyDescent="0.25">
      <c r="B67" s="14" t="s">
        <v>286</v>
      </c>
      <c r="C67" s="292">
        <v>4125377617</v>
      </c>
      <c r="D67" s="292">
        <v>5081275206</v>
      </c>
      <c r="E67" s="375">
        <v>23.171153715987209</v>
      </c>
    </row>
    <row r="68" spans="1:5" x14ac:dyDescent="0.25">
      <c r="B68" s="113" t="s">
        <v>287</v>
      </c>
      <c r="C68" s="293">
        <v>641071418</v>
      </c>
      <c r="D68" s="293">
        <v>680110627</v>
      </c>
      <c r="E68" s="375">
        <v>6.0896817271613255</v>
      </c>
    </row>
    <row r="69" spans="1:5" x14ac:dyDescent="0.25">
      <c r="B69" s="113" t="s">
        <v>288</v>
      </c>
      <c r="C69" s="293">
        <v>304041640</v>
      </c>
      <c r="D69" s="293">
        <v>349315413</v>
      </c>
      <c r="E69" s="375">
        <v>14.890648859807493</v>
      </c>
    </row>
    <row r="70" spans="1:5" x14ac:dyDescent="0.25">
      <c r="B70" s="113" t="s">
        <v>289</v>
      </c>
      <c r="C70" s="293">
        <v>555781598</v>
      </c>
      <c r="D70" s="293">
        <v>616909511</v>
      </c>
      <c r="E70" s="375">
        <v>10.998549289859719</v>
      </c>
    </row>
    <row r="71" spans="1:5" x14ac:dyDescent="0.25">
      <c r="B71" s="113" t="s">
        <v>290</v>
      </c>
      <c r="C71" s="293">
        <v>589441685</v>
      </c>
      <c r="D71" s="293">
        <v>677504377</v>
      </c>
      <c r="E71" s="375">
        <v>14.940017688094114</v>
      </c>
    </row>
    <row r="72" spans="1:5" x14ac:dyDescent="0.25">
      <c r="B72" s="113" t="s">
        <v>256</v>
      </c>
      <c r="C72" s="293">
        <v>2035041276</v>
      </c>
      <c r="D72" s="293">
        <v>2757435278</v>
      </c>
      <c r="E72" s="375">
        <v>35.49775675409937</v>
      </c>
    </row>
    <row r="73" spans="1:5" x14ac:dyDescent="0.25">
      <c r="B73" s="14" t="s">
        <v>291</v>
      </c>
      <c r="C73" s="293">
        <v>143170083</v>
      </c>
      <c r="D73" s="293">
        <v>177412615</v>
      </c>
      <c r="E73" s="375">
        <v>23.917379443022323</v>
      </c>
    </row>
    <row r="74" spans="1:5" x14ac:dyDescent="0.25">
      <c r="B74" s="14" t="s">
        <v>292</v>
      </c>
      <c r="C74" s="293">
        <v>308721556</v>
      </c>
      <c r="D74" s="293">
        <v>289220778</v>
      </c>
      <c r="E74" s="375">
        <v>-6.3166233847305433</v>
      </c>
    </row>
    <row r="75" spans="1:5" x14ac:dyDescent="0.25">
      <c r="A75" s="108" t="s">
        <v>158</v>
      </c>
      <c r="C75" s="371">
        <v>418565628</v>
      </c>
      <c r="D75" s="371">
        <v>555014616</v>
      </c>
      <c r="E75" s="374">
        <v>32.599186094659451</v>
      </c>
    </row>
    <row r="76" spans="1:5" x14ac:dyDescent="0.25">
      <c r="B76" s="14" t="s">
        <v>293</v>
      </c>
      <c r="C76" s="293">
        <v>203386265</v>
      </c>
      <c r="D76" s="293">
        <v>256402024</v>
      </c>
      <c r="E76" s="375">
        <v>26.066538465613693</v>
      </c>
    </row>
    <row r="77" spans="1:5" x14ac:dyDescent="0.25">
      <c r="A77" s="115"/>
      <c r="B77" s="115" t="s">
        <v>87</v>
      </c>
      <c r="C77" s="373">
        <v>215179363</v>
      </c>
      <c r="D77" s="373">
        <v>298612592</v>
      </c>
      <c r="E77" s="376">
        <v>38.773806110765371</v>
      </c>
    </row>
    <row r="78" spans="1:5" x14ac:dyDescent="0.25">
      <c r="D78" s="117"/>
    </row>
    <row r="79" spans="1:5" s="6" customFormat="1" ht="11.4" x14ac:dyDescent="0.2">
      <c r="A79" s="6" t="s">
        <v>187</v>
      </c>
      <c r="B79" s="11"/>
      <c r="C79" s="301"/>
      <c r="E79" s="306"/>
    </row>
    <row r="80" spans="1:5" s="6" customFormat="1" ht="11.4" x14ac:dyDescent="0.2">
      <c r="A80" s="4" t="s">
        <v>161</v>
      </c>
      <c r="B80" s="6" t="s">
        <v>358</v>
      </c>
      <c r="C80" s="148"/>
      <c r="E80" s="148"/>
    </row>
    <row r="81" spans="1:20" s="6" customFormat="1" ht="11.4" x14ac:dyDescent="0.2">
      <c r="A81" s="4" t="s">
        <v>162</v>
      </c>
      <c r="B81" s="11" t="s">
        <v>348</v>
      </c>
      <c r="C81" s="148"/>
      <c r="E81" s="148"/>
    </row>
    <row r="82" spans="1:20" s="145" customFormat="1" ht="11.4" x14ac:dyDescent="0.2">
      <c r="A82" s="149" t="s">
        <v>99</v>
      </c>
      <c r="B82" s="6" t="s">
        <v>100</v>
      </c>
      <c r="C82" s="301"/>
      <c r="D82" s="6"/>
      <c r="E82" s="306"/>
      <c r="F82" s="6"/>
      <c r="G82" s="6"/>
      <c r="H82" s="6"/>
      <c r="I82" s="6"/>
      <c r="J82" s="6"/>
      <c r="K82" s="6"/>
      <c r="L82" s="6"/>
      <c r="M82" s="6"/>
      <c r="N82" s="6"/>
      <c r="O82" s="6"/>
      <c r="P82" s="6"/>
      <c r="Q82" s="6"/>
      <c r="R82" s="6"/>
      <c r="S82" s="6"/>
      <c r="T82" s="6"/>
    </row>
    <row r="83" spans="1:20" s="6" customFormat="1" ht="11.4" x14ac:dyDescent="0.2">
      <c r="A83" s="6" t="s">
        <v>320</v>
      </c>
      <c r="C83" s="301"/>
      <c r="E83" s="301"/>
    </row>
  </sheetData>
  <mergeCells count="9">
    <mergeCell ref="A7:E7"/>
    <mergeCell ref="A10:B12"/>
    <mergeCell ref="E10:E11"/>
    <mergeCell ref="A1:E1"/>
    <mergeCell ref="A2:E2"/>
    <mergeCell ref="A3:E3"/>
    <mergeCell ref="A4:E4"/>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Z61"/>
  <sheetViews>
    <sheetView zoomScale="85" zoomScaleNormal="85" workbookViewId="0">
      <selection activeCell="N71" sqref="N71"/>
    </sheetView>
  </sheetViews>
  <sheetFormatPr defaultColWidth="9.109375" defaultRowHeight="13.2" x14ac:dyDescent="0.25"/>
  <cols>
    <col min="1" max="1" width="4.88671875" style="54" customWidth="1"/>
    <col min="2" max="2" width="30" style="25" customWidth="1"/>
    <col min="3" max="3" width="14" style="32" customWidth="1"/>
    <col min="4" max="4" width="9.44140625" style="28" bestFit="1" customWidth="1"/>
    <col min="5" max="5" width="11" style="25" bestFit="1" customWidth="1"/>
    <col min="6" max="6" width="9.44140625" style="28" bestFit="1" customWidth="1"/>
    <col min="7" max="7" width="12.6640625" style="57" bestFit="1" customWidth="1"/>
    <col min="8" max="8" width="9.44140625" style="28" bestFit="1" customWidth="1"/>
    <col min="9" max="9" width="9.6640625" style="57" bestFit="1" customWidth="1"/>
    <col min="10" max="10" width="9.44140625" style="92" bestFit="1" customWidth="1"/>
    <col min="11" max="11" width="12.109375" style="28" customWidth="1"/>
    <col min="12" max="12" width="13.44140625" style="28" customWidth="1"/>
    <col min="13" max="16384" width="9.109375" style="14"/>
  </cols>
  <sheetData>
    <row r="1" spans="1:13" s="2" customFormat="1" x14ac:dyDescent="0.25">
      <c r="A1" s="445" t="s">
        <v>0</v>
      </c>
      <c r="B1" s="445"/>
      <c r="C1" s="445"/>
      <c r="D1" s="445"/>
      <c r="E1" s="445"/>
      <c r="F1" s="445"/>
      <c r="G1" s="445"/>
      <c r="H1" s="445"/>
      <c r="I1" s="445"/>
      <c r="J1" s="445"/>
      <c r="K1" s="445"/>
      <c r="L1" s="445"/>
    </row>
    <row r="2" spans="1:13" s="2" customFormat="1" x14ac:dyDescent="0.25">
      <c r="A2" s="445" t="s">
        <v>1</v>
      </c>
      <c r="B2" s="445"/>
      <c r="C2" s="445"/>
      <c r="D2" s="445"/>
      <c r="E2" s="445"/>
      <c r="F2" s="445"/>
      <c r="G2" s="445"/>
      <c r="H2" s="445"/>
      <c r="I2" s="445"/>
      <c r="J2" s="445"/>
      <c r="K2" s="445"/>
      <c r="L2" s="445"/>
    </row>
    <row r="3" spans="1:13" s="2" customFormat="1" x14ac:dyDescent="0.25">
      <c r="A3" s="445" t="s">
        <v>302</v>
      </c>
      <c r="B3" s="445"/>
      <c r="C3" s="445"/>
      <c r="D3" s="445"/>
      <c r="E3" s="445"/>
      <c r="F3" s="445"/>
      <c r="G3" s="445"/>
      <c r="H3" s="445"/>
      <c r="I3" s="445"/>
      <c r="J3" s="445"/>
      <c r="K3" s="445"/>
      <c r="L3" s="445"/>
    </row>
    <row r="4" spans="1:13" s="2" customFormat="1" x14ac:dyDescent="0.25">
      <c r="A4" s="445" t="s">
        <v>2</v>
      </c>
      <c r="B4" s="445"/>
      <c r="C4" s="445"/>
      <c r="D4" s="445"/>
      <c r="E4" s="445"/>
      <c r="F4" s="445"/>
      <c r="G4" s="445"/>
      <c r="H4" s="445"/>
      <c r="I4" s="445"/>
      <c r="J4" s="445"/>
      <c r="K4" s="445"/>
      <c r="L4" s="445"/>
    </row>
    <row r="5" spans="1:13" s="32" customFormat="1" ht="12.75" customHeight="1" x14ac:dyDescent="0.25">
      <c r="A5" s="31"/>
      <c r="B5" s="31"/>
      <c r="C5" s="31"/>
      <c r="D5" s="66"/>
      <c r="E5" s="31"/>
      <c r="F5" s="66"/>
      <c r="G5" s="67"/>
      <c r="H5" s="66"/>
      <c r="I5" s="67"/>
      <c r="J5" s="66"/>
      <c r="K5" s="66"/>
      <c r="L5" s="66"/>
    </row>
    <row r="6" spans="1:13" ht="12.75" customHeight="1" x14ac:dyDescent="0.25">
      <c r="A6" s="514" t="s">
        <v>362</v>
      </c>
      <c r="B6" s="514"/>
      <c r="C6" s="514"/>
      <c r="D6" s="514"/>
      <c r="E6" s="514"/>
      <c r="F6" s="514"/>
      <c r="G6" s="514"/>
      <c r="H6" s="514"/>
      <c r="I6" s="514"/>
      <c r="J6" s="514"/>
      <c r="K6" s="514"/>
      <c r="L6" s="514"/>
    </row>
    <row r="7" spans="1:13" ht="12.75" customHeight="1" x14ac:dyDescent="0.25">
      <c r="A7" s="502" t="s">
        <v>324</v>
      </c>
      <c r="B7" s="502"/>
      <c r="C7" s="502"/>
      <c r="D7" s="502"/>
      <c r="E7" s="502"/>
      <c r="F7" s="502"/>
      <c r="G7" s="502"/>
      <c r="H7" s="502"/>
      <c r="I7" s="502"/>
      <c r="J7" s="502"/>
      <c r="K7" s="502"/>
      <c r="L7" s="502"/>
    </row>
    <row r="8" spans="1:13" s="32" customFormat="1" x14ac:dyDescent="0.25">
      <c r="A8" s="68"/>
      <c r="B8" s="31"/>
      <c r="C8" s="31"/>
      <c r="D8" s="66"/>
      <c r="E8" s="31"/>
      <c r="F8" s="66"/>
      <c r="G8" s="67"/>
      <c r="H8" s="66"/>
      <c r="I8" s="67"/>
      <c r="J8" s="66"/>
      <c r="K8" s="66"/>
      <c r="L8" s="66"/>
    </row>
    <row r="9" spans="1:13" s="54" customFormat="1" ht="27" customHeight="1" x14ac:dyDescent="0.25">
      <c r="A9" s="463" t="s">
        <v>164</v>
      </c>
      <c r="B9" s="512"/>
      <c r="C9" s="498">
        <v>2020</v>
      </c>
      <c r="D9" s="498"/>
      <c r="E9" s="498"/>
      <c r="F9" s="498"/>
      <c r="G9" s="497">
        <v>2021</v>
      </c>
      <c r="H9" s="497"/>
      <c r="I9" s="497"/>
      <c r="J9" s="497"/>
      <c r="K9" s="507" t="s">
        <v>352</v>
      </c>
      <c r="L9" s="508"/>
    </row>
    <row r="10" spans="1:13" s="54" customFormat="1" ht="23.4" customHeight="1" x14ac:dyDescent="0.25">
      <c r="A10" s="513"/>
      <c r="B10" s="512"/>
      <c r="C10" s="318" t="s">
        <v>23</v>
      </c>
      <c r="D10" s="319" t="s">
        <v>327</v>
      </c>
      <c r="E10" s="320" t="s">
        <v>341</v>
      </c>
      <c r="F10" s="319" t="s">
        <v>327</v>
      </c>
      <c r="G10" s="318" t="s">
        <v>308</v>
      </c>
      <c r="H10" s="319" t="s">
        <v>327</v>
      </c>
      <c r="I10" s="320" t="s">
        <v>309</v>
      </c>
      <c r="J10" s="319" t="s">
        <v>327</v>
      </c>
      <c r="K10" s="69" t="s">
        <v>165</v>
      </c>
      <c r="L10" s="70" t="s">
        <v>6</v>
      </c>
    </row>
    <row r="11" spans="1:13" x14ac:dyDescent="0.25">
      <c r="A11" s="513"/>
      <c r="B11" s="512"/>
      <c r="C11" s="260" t="s">
        <v>9</v>
      </c>
      <c r="D11" s="321" t="s">
        <v>10</v>
      </c>
      <c r="E11" s="260" t="s">
        <v>11</v>
      </c>
      <c r="F11" s="321" t="s">
        <v>12</v>
      </c>
      <c r="G11" s="260" t="s">
        <v>13</v>
      </c>
      <c r="H11" s="321" t="s">
        <v>14</v>
      </c>
      <c r="I11" s="260" t="s">
        <v>15</v>
      </c>
      <c r="J11" s="321" t="s">
        <v>16</v>
      </c>
      <c r="K11" s="321" t="s">
        <v>166</v>
      </c>
      <c r="L11" s="262" t="s">
        <v>167</v>
      </c>
    </row>
    <row r="12" spans="1:13" x14ac:dyDescent="0.25">
      <c r="A12" s="34"/>
      <c r="B12" s="34"/>
      <c r="C12" s="205"/>
      <c r="D12" s="206"/>
      <c r="E12" s="205"/>
      <c r="F12" s="206"/>
      <c r="G12" s="205"/>
      <c r="H12" s="206"/>
      <c r="I12" s="205"/>
      <c r="J12" s="206"/>
      <c r="K12" s="206"/>
      <c r="L12" s="206"/>
    </row>
    <row r="13" spans="1:13" s="76" customFormat="1" x14ac:dyDescent="0.25">
      <c r="A13" s="71"/>
      <c r="B13" s="59" t="s">
        <v>197</v>
      </c>
      <c r="C13" s="72">
        <v>7833599628</v>
      </c>
      <c r="D13" s="73">
        <v>99.999999999999986</v>
      </c>
      <c r="E13" s="72">
        <v>48913677029</v>
      </c>
      <c r="F13" s="74">
        <v>99.999999999999986</v>
      </c>
      <c r="G13" s="72">
        <v>9711992679</v>
      </c>
      <c r="H13" s="73">
        <v>99.999999999999986</v>
      </c>
      <c r="I13" s="72">
        <v>63702686184</v>
      </c>
      <c r="J13" s="73">
        <v>100</v>
      </c>
      <c r="K13" s="283">
        <v>23.978670601009178</v>
      </c>
      <c r="L13" s="283">
        <v>30.234915985219992</v>
      </c>
    </row>
    <row r="14" spans="1:13" s="76" customFormat="1" x14ac:dyDescent="0.25">
      <c r="A14" s="71"/>
      <c r="B14" s="59"/>
      <c r="C14" s="72"/>
      <c r="D14" s="73"/>
      <c r="E14" s="72"/>
      <c r="F14" s="74"/>
      <c r="G14" s="72"/>
      <c r="H14" s="73"/>
      <c r="I14" s="72"/>
      <c r="J14" s="73"/>
      <c r="K14" s="283"/>
      <c r="L14" s="283"/>
    </row>
    <row r="15" spans="1:13" x14ac:dyDescent="0.25">
      <c r="B15" s="60" t="s">
        <v>168</v>
      </c>
      <c r="C15" s="77">
        <f>SUM(C17:C26)</f>
        <v>6352200341</v>
      </c>
      <c r="D15" s="74">
        <f>C15/C13*100</f>
        <v>81.089162615549498</v>
      </c>
      <c r="E15" s="77">
        <f>SUM(E17:E26)</f>
        <v>38592034742</v>
      </c>
      <c r="F15" s="74">
        <f>E15/E13*100</f>
        <v>78.89824909118876</v>
      </c>
      <c r="G15" s="77">
        <f>SUM(G17:G26)</f>
        <v>7610501699</v>
      </c>
      <c r="H15" s="74">
        <f>G15/G13*100</f>
        <v>78.361896992117792</v>
      </c>
      <c r="I15" s="77">
        <f>SUM(I17:I26)</f>
        <v>50980639641</v>
      </c>
      <c r="J15" s="74">
        <f>I15/I13*100</f>
        <v>80.029026552736866</v>
      </c>
      <c r="K15" s="283">
        <f>(G15-C15)/C15*100</f>
        <v>19.808905425704992</v>
      </c>
      <c r="L15" s="283">
        <f>(I15-E15)/E15*100</f>
        <v>32.101455603006571</v>
      </c>
      <c r="M15" s="27"/>
    </row>
    <row r="16" spans="1:13" x14ac:dyDescent="0.25">
      <c r="C16" s="79"/>
      <c r="E16" s="79"/>
      <c r="F16" s="80"/>
      <c r="G16" s="78"/>
      <c r="I16" s="79"/>
      <c r="J16" s="28"/>
      <c r="K16" s="284"/>
      <c r="L16" s="284"/>
    </row>
    <row r="17" spans="1:13" x14ac:dyDescent="0.25">
      <c r="A17" s="54">
        <v>1</v>
      </c>
      <c r="B17" s="30" t="s">
        <v>169</v>
      </c>
      <c r="C17" s="81">
        <v>1956474593</v>
      </c>
      <c r="D17" s="80">
        <v>24.975422358922732</v>
      </c>
      <c r="E17" s="81">
        <v>10599644372</v>
      </c>
      <c r="F17" s="80">
        <v>21.67010336539547</v>
      </c>
      <c r="G17" s="78">
        <v>2151096064</v>
      </c>
      <c r="H17" s="80">
        <v>22.148864142487064</v>
      </c>
      <c r="I17" s="81">
        <v>15476399850</v>
      </c>
      <c r="J17" s="80">
        <v>24.294736654114843</v>
      </c>
      <c r="K17" s="284">
        <v>9.9475593343419497</v>
      </c>
      <c r="L17" s="284">
        <v>46.008670733165616</v>
      </c>
      <c r="M17" s="32"/>
    </row>
    <row r="18" spans="1:13" ht="15.6" x14ac:dyDescent="0.25">
      <c r="A18" s="54">
        <v>2</v>
      </c>
      <c r="B18" s="30" t="s">
        <v>310</v>
      </c>
      <c r="C18" s="81">
        <v>766480882</v>
      </c>
      <c r="D18" s="80">
        <v>9.784529697692637</v>
      </c>
      <c r="E18" s="81">
        <v>4651824071</v>
      </c>
      <c r="F18" s="80">
        <v>9.510272695798399</v>
      </c>
      <c r="G18" s="78">
        <v>997607719</v>
      </c>
      <c r="H18" s="80">
        <v>10.271915887633465</v>
      </c>
      <c r="I18" s="81">
        <v>6084782352</v>
      </c>
      <c r="J18" s="80">
        <v>9.5518457956774441</v>
      </c>
      <c r="K18" s="284">
        <v>30.15428596169474</v>
      </c>
      <c r="L18" s="284">
        <v>30.804223442868881</v>
      </c>
      <c r="M18" s="32"/>
    </row>
    <row r="19" spans="1:13" x14ac:dyDescent="0.25">
      <c r="A19" s="54">
        <v>3</v>
      </c>
      <c r="B19" s="30" t="s">
        <v>173</v>
      </c>
      <c r="C19" s="81">
        <v>622147789</v>
      </c>
      <c r="D19" s="80">
        <v>7.9420422097681396</v>
      </c>
      <c r="E19" s="81">
        <v>4061137472</v>
      </c>
      <c r="F19" s="80">
        <v>8.302662401749572</v>
      </c>
      <c r="G19" s="78">
        <v>761268097</v>
      </c>
      <c r="H19" s="80">
        <v>7.8384335960844682</v>
      </c>
      <c r="I19" s="81">
        <v>4625086220</v>
      </c>
      <c r="J19" s="80">
        <v>7.2604257325049311</v>
      </c>
      <c r="K19" s="284">
        <v>22.361295894599742</v>
      </c>
      <c r="L19" s="284">
        <v>13.886472740413547</v>
      </c>
      <c r="M19" s="32"/>
    </row>
    <row r="20" spans="1:13" x14ac:dyDescent="0.25">
      <c r="A20" s="54">
        <v>4</v>
      </c>
      <c r="B20" s="30" t="s">
        <v>179</v>
      </c>
      <c r="C20" s="81">
        <v>471388057</v>
      </c>
      <c r="D20" s="80">
        <v>6.0175153107786583</v>
      </c>
      <c r="E20" s="81">
        <v>2935511116</v>
      </c>
      <c r="F20" s="80">
        <v>6.0014116588691353</v>
      </c>
      <c r="G20" s="78">
        <v>691082846</v>
      </c>
      <c r="H20" s="80">
        <v>7.1157677815625959</v>
      </c>
      <c r="I20" s="81">
        <v>4443670133</v>
      </c>
      <c r="J20" s="80">
        <v>6.9756401169093918</v>
      </c>
      <c r="K20" s="284">
        <v>46.605930238915661</v>
      </c>
      <c r="L20" s="284">
        <v>51.37636879587275</v>
      </c>
      <c r="M20" s="32"/>
    </row>
    <row r="21" spans="1:13" x14ac:dyDescent="0.25">
      <c r="A21" s="54">
        <v>5</v>
      </c>
      <c r="B21" s="30" t="s">
        <v>171</v>
      </c>
      <c r="C21" s="81">
        <v>535312314</v>
      </c>
      <c r="D21" s="80">
        <v>6.8335419145830256</v>
      </c>
      <c r="E21" s="81">
        <v>3145095199</v>
      </c>
      <c r="F21" s="80">
        <v>6.4298891231083122</v>
      </c>
      <c r="G21" s="78">
        <v>607216119</v>
      </c>
      <c r="H21" s="80">
        <v>6.2522299909983285</v>
      </c>
      <c r="I21" s="81">
        <v>4065344126</v>
      </c>
      <c r="J21" s="80">
        <v>6.3817467826357994</v>
      </c>
      <c r="K21" s="284">
        <v>13.432122355399434</v>
      </c>
      <c r="L21" s="284">
        <v>29.259811508808966</v>
      </c>
      <c r="M21" s="32"/>
    </row>
    <row r="22" spans="1:13" ht="15.6" x14ac:dyDescent="0.25">
      <c r="A22" s="54">
        <v>6</v>
      </c>
      <c r="B22" s="30" t="s">
        <v>311</v>
      </c>
      <c r="C22" s="81">
        <v>559951490</v>
      </c>
      <c r="D22" s="80">
        <v>7.1480738943887223</v>
      </c>
      <c r="E22" s="81">
        <v>3833600999</v>
      </c>
      <c r="F22" s="80">
        <v>7.8374827488989025</v>
      </c>
      <c r="G22" s="78">
        <v>552767563</v>
      </c>
      <c r="H22" s="80">
        <v>5.6915978138578662</v>
      </c>
      <c r="I22" s="81">
        <v>4191080987</v>
      </c>
      <c r="J22" s="80">
        <v>6.5791275659779949</v>
      </c>
      <c r="K22" s="284">
        <v>-1.2829552431407931</v>
      </c>
      <c r="L22" s="284">
        <v>9.3249137845396355</v>
      </c>
      <c r="M22" s="32"/>
    </row>
    <row r="23" spans="1:13" x14ac:dyDescent="0.25">
      <c r="A23" s="54">
        <v>7</v>
      </c>
      <c r="B23" s="30" t="s">
        <v>172</v>
      </c>
      <c r="C23" s="81">
        <v>346029501</v>
      </c>
      <c r="D23" s="80">
        <v>4.4172477204881728</v>
      </c>
      <c r="E23" s="81">
        <v>2686093899</v>
      </c>
      <c r="F23" s="80">
        <v>5.4914986199206925</v>
      </c>
      <c r="G23" s="78">
        <v>550505990</v>
      </c>
      <c r="H23" s="80">
        <v>5.6683114186272547</v>
      </c>
      <c r="I23" s="81">
        <v>3640524120</v>
      </c>
      <c r="J23" s="80">
        <v>5.7148675167082335</v>
      </c>
      <c r="K23" s="284">
        <v>59.092212776389829</v>
      </c>
      <c r="L23" s="284">
        <v>35.532273140388824</v>
      </c>
      <c r="M23" s="32"/>
    </row>
    <row r="24" spans="1:13" x14ac:dyDescent="0.25">
      <c r="A24" s="54">
        <v>8</v>
      </c>
      <c r="B24" s="30" t="s">
        <v>175</v>
      </c>
      <c r="C24" s="81">
        <v>426829699</v>
      </c>
      <c r="D24" s="80">
        <v>5.4487045454092744</v>
      </c>
      <c r="E24" s="81">
        <v>2691247218</v>
      </c>
      <c r="F24" s="80">
        <v>5.5020341578581595</v>
      </c>
      <c r="G24" s="78">
        <v>501503559</v>
      </c>
      <c r="H24" s="80">
        <v>5.1637555296390278</v>
      </c>
      <c r="I24" s="81">
        <v>3159788142</v>
      </c>
      <c r="J24" s="80">
        <v>4.960211776428407</v>
      </c>
      <c r="K24" s="284">
        <v>17.49500097461587</v>
      </c>
      <c r="L24" s="284">
        <v>17.409806162222296</v>
      </c>
      <c r="M24" s="32"/>
    </row>
    <row r="25" spans="1:13" ht="15.6" x14ac:dyDescent="0.25">
      <c r="A25" s="54">
        <v>9</v>
      </c>
      <c r="B25" s="30" t="s">
        <v>312</v>
      </c>
      <c r="C25" s="81">
        <v>428836693</v>
      </c>
      <c r="D25" s="80">
        <v>5.4743248744445534</v>
      </c>
      <c r="E25" s="81">
        <v>2205289723</v>
      </c>
      <c r="F25" s="80">
        <v>4.5085339253733165</v>
      </c>
      <c r="G25" s="78">
        <v>403396055</v>
      </c>
      <c r="H25" s="80">
        <v>4.1535868933700213</v>
      </c>
      <c r="I25" s="81">
        <v>2948404310</v>
      </c>
      <c r="J25" s="80">
        <v>4.6283830190202266</v>
      </c>
      <c r="K25" s="284">
        <v>-5.9324769580759718</v>
      </c>
      <c r="L25" s="284">
        <v>33.696914253474716</v>
      </c>
      <c r="M25" s="32"/>
    </row>
    <row r="26" spans="1:13" x14ac:dyDescent="0.25">
      <c r="A26" s="54">
        <v>10</v>
      </c>
      <c r="B26" s="30" t="s">
        <v>178</v>
      </c>
      <c r="C26" s="81">
        <v>238749323</v>
      </c>
      <c r="D26" s="80">
        <v>3.0477600890735745</v>
      </c>
      <c r="E26" s="81">
        <v>1782590673</v>
      </c>
      <c r="F26" s="80">
        <v>3.6443603942168066</v>
      </c>
      <c r="G26" s="78">
        <v>394057687</v>
      </c>
      <c r="H26" s="80">
        <v>4.0574339378576871</v>
      </c>
      <c r="I26" s="81">
        <v>2345559401</v>
      </c>
      <c r="J26" s="80">
        <v>3.6820415927595946</v>
      </c>
      <c r="K26" s="284">
        <v>65.050808123129229</v>
      </c>
      <c r="L26" s="284">
        <v>31.581491843697094</v>
      </c>
      <c r="M26" s="32"/>
    </row>
    <row r="27" spans="1:13" x14ac:dyDescent="0.25">
      <c r="B27" s="30"/>
      <c r="C27" s="81"/>
      <c r="D27" s="80"/>
      <c r="E27" s="81"/>
      <c r="F27" s="80"/>
      <c r="G27" s="78"/>
      <c r="H27" s="80"/>
      <c r="I27" s="81"/>
      <c r="J27" s="80"/>
      <c r="K27" s="284"/>
      <c r="L27" s="284"/>
      <c r="M27" s="32"/>
    </row>
    <row r="28" spans="1:13" s="76" customFormat="1" x14ac:dyDescent="0.25">
      <c r="A28" s="71"/>
      <c r="B28" s="82" t="s">
        <v>177</v>
      </c>
      <c r="C28" s="83">
        <f>SUM(C30:C40)</f>
        <v>1481399287</v>
      </c>
      <c r="D28" s="74">
        <f>C28/C13*100</f>
        <v>18.91083738445051</v>
      </c>
      <c r="E28" s="83">
        <f>SUM(E30:E40)</f>
        <v>10321642287</v>
      </c>
      <c r="F28" s="74">
        <f>E28/E13*100</f>
        <v>21.101750908811233</v>
      </c>
      <c r="G28" s="77">
        <v>2101490980</v>
      </c>
      <c r="H28" s="74">
        <f>G28/G13*100</f>
        <v>21.638103007882219</v>
      </c>
      <c r="I28" s="83">
        <f>SUM(I30:I40)</f>
        <v>12722046543</v>
      </c>
      <c r="J28" s="74">
        <f>I28/I13*100</f>
        <v>19.970973447263134</v>
      </c>
      <c r="K28" s="283">
        <f>(G28-C28)/C28*100</f>
        <v>41.858511641095454</v>
      </c>
      <c r="L28" s="283">
        <f>(I28-E28)/E28*100</f>
        <v>23.256030283313383</v>
      </c>
      <c r="M28" s="84"/>
    </row>
    <row r="29" spans="1:13" x14ac:dyDescent="0.25">
      <c r="B29" s="30"/>
      <c r="C29" s="81"/>
      <c r="D29" s="80"/>
      <c r="E29" s="81"/>
      <c r="F29" s="80"/>
      <c r="G29" s="78"/>
      <c r="H29" s="80"/>
      <c r="I29" s="81"/>
      <c r="J29" s="80"/>
      <c r="K29" s="284"/>
      <c r="L29" s="284"/>
      <c r="M29" s="32"/>
    </row>
    <row r="30" spans="1:13" x14ac:dyDescent="0.25">
      <c r="A30" s="54">
        <v>11</v>
      </c>
      <c r="B30" s="30" t="s">
        <v>170</v>
      </c>
      <c r="C30" s="81">
        <v>265962071</v>
      </c>
      <c r="D30" s="80">
        <v>3.3951450626779471</v>
      </c>
      <c r="E30" s="81">
        <v>1452455199</v>
      </c>
      <c r="F30" s="80">
        <v>2.969425500640376</v>
      </c>
      <c r="G30" s="78">
        <v>297653709</v>
      </c>
      <c r="H30" s="80">
        <v>3.0648057390282966</v>
      </c>
      <c r="I30" s="81">
        <v>1862449767</v>
      </c>
      <c r="J30" s="80">
        <v>2.9236597050561826</v>
      </c>
      <c r="K30" s="284">
        <v>11.915848707615151</v>
      </c>
      <c r="L30" s="284">
        <v>28.227691173006697</v>
      </c>
      <c r="M30" s="32"/>
    </row>
    <row r="31" spans="1:13" x14ac:dyDescent="0.25">
      <c r="A31" s="54">
        <v>12</v>
      </c>
      <c r="B31" s="30" t="s">
        <v>294</v>
      </c>
      <c r="C31" s="85">
        <v>39291811</v>
      </c>
      <c r="D31" s="80">
        <v>0.50158053597170638</v>
      </c>
      <c r="E31" s="81">
        <v>369827356</v>
      </c>
      <c r="F31" s="80">
        <v>0.75608169015945448</v>
      </c>
      <c r="G31" s="78">
        <v>237078297</v>
      </c>
      <c r="H31" s="80">
        <v>2.4410880942345488</v>
      </c>
      <c r="I31" s="81">
        <v>547003192</v>
      </c>
      <c r="J31" s="80">
        <v>0.85868151685162231</v>
      </c>
      <c r="K31" s="284">
        <v>503.37839098330181</v>
      </c>
      <c r="L31" s="284">
        <v>47.907715079897997</v>
      </c>
      <c r="M31" s="32"/>
    </row>
    <row r="32" spans="1:13" x14ac:dyDescent="0.25">
      <c r="A32" s="54">
        <v>13</v>
      </c>
      <c r="B32" s="30" t="s">
        <v>181</v>
      </c>
      <c r="C32" s="78">
        <v>169175702</v>
      </c>
      <c r="D32" s="80">
        <v>2.1596163964687118</v>
      </c>
      <c r="E32" s="78">
        <v>871428061</v>
      </c>
      <c r="F32" s="80">
        <v>1.7815631821818396</v>
      </c>
      <c r="G32" s="78">
        <v>185126572</v>
      </c>
      <c r="H32" s="80">
        <v>1.9061646576432723</v>
      </c>
      <c r="I32" s="81">
        <v>1193376091</v>
      </c>
      <c r="J32" s="80">
        <v>1.8733528560366055</v>
      </c>
      <c r="K32" s="284">
        <v>9.4285821258185187</v>
      </c>
      <c r="L32" s="284">
        <v>36.944877541647124</v>
      </c>
      <c r="M32" s="32"/>
    </row>
    <row r="33" spans="1:26" x14ac:dyDescent="0.25">
      <c r="A33" s="54">
        <v>14</v>
      </c>
      <c r="B33" s="30" t="s">
        <v>174</v>
      </c>
      <c r="C33" s="78">
        <v>139944832</v>
      </c>
      <c r="D33" s="80">
        <v>1.7864690390837525</v>
      </c>
      <c r="E33" s="78">
        <v>1173446596</v>
      </c>
      <c r="F33" s="80">
        <v>2.3990153005759218</v>
      </c>
      <c r="G33" s="78">
        <v>138925936</v>
      </c>
      <c r="H33" s="80">
        <v>1.4304575857063411</v>
      </c>
      <c r="I33" s="81">
        <v>1196019569</v>
      </c>
      <c r="J33" s="80">
        <v>1.8775025680163555</v>
      </c>
      <c r="K33" s="284">
        <v>-0.72806975823158648</v>
      </c>
      <c r="L33" s="284">
        <v>1.9236472351571665</v>
      </c>
      <c r="M33" s="32"/>
    </row>
    <row r="34" spans="1:26" x14ac:dyDescent="0.25">
      <c r="A34" s="54">
        <v>15</v>
      </c>
      <c r="B34" s="30" t="s">
        <v>295</v>
      </c>
      <c r="C34" s="78">
        <v>61850005</v>
      </c>
      <c r="D34" s="80">
        <v>0.78954769119073487</v>
      </c>
      <c r="E34" s="78">
        <v>269962756</v>
      </c>
      <c r="F34" s="80">
        <v>0.5519167079586843</v>
      </c>
      <c r="G34" s="78">
        <v>127858191</v>
      </c>
      <c r="H34" s="80">
        <v>1.3164980166888365</v>
      </c>
      <c r="I34" s="81">
        <v>455364725</v>
      </c>
      <c r="J34" s="80">
        <v>0.71482813720714411</v>
      </c>
      <c r="K34" s="284">
        <v>106.72300834898883</v>
      </c>
      <c r="L34" s="284">
        <v>68.676869264143974</v>
      </c>
      <c r="M34" s="32"/>
    </row>
    <row r="35" spans="1:26" x14ac:dyDescent="0.25">
      <c r="A35" s="54">
        <v>16</v>
      </c>
      <c r="B35" s="30" t="s">
        <v>296</v>
      </c>
      <c r="C35" s="78">
        <v>76159747</v>
      </c>
      <c r="D35" s="80">
        <v>0.97221903871342452</v>
      </c>
      <c r="E35" s="78">
        <v>457840489</v>
      </c>
      <c r="F35" s="80">
        <v>0.93601732032649065</v>
      </c>
      <c r="G35" s="78">
        <v>94339799</v>
      </c>
      <c r="H35" s="80">
        <v>0.97137428041918317</v>
      </c>
      <c r="I35" s="81">
        <v>605052930</v>
      </c>
      <c r="J35" s="80">
        <v>0.94980756110088371</v>
      </c>
      <c r="K35" s="284">
        <v>23.870945894817641</v>
      </c>
      <c r="L35" s="284">
        <v>32.153652753939824</v>
      </c>
      <c r="M35" s="32"/>
    </row>
    <row r="36" spans="1:26" x14ac:dyDescent="0.25">
      <c r="A36" s="54">
        <v>17</v>
      </c>
      <c r="B36" s="25" t="s">
        <v>186</v>
      </c>
      <c r="C36" s="81">
        <v>69010379</v>
      </c>
      <c r="D36" s="80">
        <v>0.88095361362780134</v>
      </c>
      <c r="E36" s="81">
        <v>456905116</v>
      </c>
      <c r="F36" s="80">
        <v>0.93410502696231468</v>
      </c>
      <c r="G36" s="78">
        <v>92059625</v>
      </c>
      <c r="H36" s="80">
        <v>0.94789635909691572</v>
      </c>
      <c r="I36" s="81">
        <v>841202547</v>
      </c>
      <c r="J36" s="80">
        <v>1.3205134624468664</v>
      </c>
      <c r="K36" s="284">
        <v>33.399680358225538</v>
      </c>
      <c r="L36" s="284">
        <v>84.108804551008802</v>
      </c>
      <c r="M36" s="32"/>
    </row>
    <row r="37" spans="1:26" x14ac:dyDescent="0.25">
      <c r="A37" s="54">
        <v>18</v>
      </c>
      <c r="B37" s="25" t="s">
        <v>184</v>
      </c>
      <c r="C37" s="78">
        <v>26141508</v>
      </c>
      <c r="D37" s="80">
        <v>0.33371003422948997</v>
      </c>
      <c r="E37" s="78">
        <v>323026824</v>
      </c>
      <c r="F37" s="80">
        <v>0.66040184181713324</v>
      </c>
      <c r="G37" s="78">
        <v>66579543</v>
      </c>
      <c r="H37" s="80">
        <v>0.6855394685785059</v>
      </c>
      <c r="I37" s="81">
        <v>393029635</v>
      </c>
      <c r="J37" s="80">
        <v>0.61697497946125224</v>
      </c>
      <c r="K37" s="284">
        <v>154.68899116301938</v>
      </c>
      <c r="L37" s="284">
        <v>21.670897213167663</v>
      </c>
      <c r="M37" s="32"/>
    </row>
    <row r="38" spans="1:26" x14ac:dyDescent="0.25">
      <c r="A38" s="54">
        <v>19</v>
      </c>
      <c r="B38" s="25" t="s">
        <v>297</v>
      </c>
      <c r="C38" s="78">
        <v>47674094</v>
      </c>
      <c r="D38" s="80">
        <v>0.60858476644116799</v>
      </c>
      <c r="E38" s="78">
        <v>228079161</v>
      </c>
      <c r="F38" s="80">
        <v>0.46628913394667948</v>
      </c>
      <c r="G38" s="78">
        <v>60673023</v>
      </c>
      <c r="H38" s="80">
        <v>0.62472270115268691</v>
      </c>
      <c r="I38" s="81">
        <v>325491809</v>
      </c>
      <c r="J38" s="80">
        <v>0.5109546056815305</v>
      </c>
      <c r="K38" s="284">
        <v>27.266231844909306</v>
      </c>
      <c r="L38" s="284">
        <v>42.71001680859392</v>
      </c>
      <c r="M38" s="32"/>
    </row>
    <row r="39" spans="1:26" x14ac:dyDescent="0.25">
      <c r="A39" s="54">
        <v>20</v>
      </c>
      <c r="B39" s="25" t="s">
        <v>298</v>
      </c>
      <c r="C39" s="78">
        <v>45946040</v>
      </c>
      <c r="D39" s="80">
        <v>0.58652525252596432</v>
      </c>
      <c r="E39" s="78">
        <v>352284652</v>
      </c>
      <c r="F39" s="80">
        <v>0.72021707096593257</v>
      </c>
      <c r="G39" s="78">
        <v>59838384</v>
      </c>
      <c r="H39" s="80">
        <v>0.61612880052295593</v>
      </c>
      <c r="I39" s="81">
        <v>417554136</v>
      </c>
      <c r="J39" s="80">
        <v>0.65547335758170233</v>
      </c>
      <c r="K39" s="284">
        <v>30.236216222333855</v>
      </c>
      <c r="L39" s="284">
        <v>18.527484416210104</v>
      </c>
      <c r="M39" s="32"/>
    </row>
    <row r="40" spans="1:26" x14ac:dyDescent="0.25">
      <c r="A40" s="54">
        <v>21</v>
      </c>
      <c r="B40" s="25" t="s">
        <v>87</v>
      </c>
      <c r="C40" s="78">
        <v>540243098</v>
      </c>
      <c r="D40" s="80">
        <v>6.8964859535198082</v>
      </c>
      <c r="E40" s="78">
        <v>4366386077</v>
      </c>
      <c r="F40" s="80">
        <v>8.9267181332764078</v>
      </c>
      <c r="G40" s="78">
        <v>741357901</v>
      </c>
      <c r="H40" s="80">
        <v>7.6334273048106773</v>
      </c>
      <c r="I40" s="78">
        <v>4885502142</v>
      </c>
      <c r="J40" s="80">
        <v>7.6692246978229877</v>
      </c>
      <c r="K40" s="284">
        <v>37.22672325561112</v>
      </c>
      <c r="L40" s="284">
        <v>11.888918108603619</v>
      </c>
      <c r="M40" s="32"/>
    </row>
    <row r="41" spans="1:26" x14ac:dyDescent="0.25">
      <c r="A41" s="86"/>
      <c r="B41" s="87"/>
      <c r="C41" s="88"/>
      <c r="D41" s="89"/>
      <c r="E41" s="90"/>
      <c r="F41" s="89"/>
      <c r="G41" s="90"/>
      <c r="H41" s="89"/>
      <c r="I41" s="90"/>
      <c r="J41" s="91"/>
      <c r="K41" s="89"/>
      <c r="L41" s="89"/>
    </row>
    <row r="43" spans="1:26" s="2" customFormat="1" x14ac:dyDescent="0.25">
      <c r="A43" s="3" t="s">
        <v>187</v>
      </c>
      <c r="B43" s="150"/>
      <c r="C43" s="322"/>
      <c r="D43" s="138"/>
      <c r="E43" s="150"/>
      <c r="F43" s="138"/>
      <c r="G43" s="323"/>
      <c r="H43" s="138"/>
      <c r="I43" s="323"/>
      <c r="J43" s="324"/>
      <c r="K43" s="138"/>
      <c r="L43" s="138"/>
      <c r="M43" s="6"/>
      <c r="N43" s="6"/>
      <c r="O43" s="6"/>
      <c r="P43" s="6"/>
      <c r="Q43" s="6"/>
      <c r="R43" s="6"/>
      <c r="S43" s="6"/>
      <c r="T43" s="6"/>
      <c r="U43" s="6"/>
      <c r="V43" s="6"/>
      <c r="W43" s="6"/>
      <c r="X43" s="6"/>
      <c r="Y43" s="6"/>
      <c r="Z43" s="6"/>
    </row>
    <row r="44" spans="1:26" s="2" customFormat="1" x14ac:dyDescent="0.25">
      <c r="A44" s="149" t="s">
        <v>89</v>
      </c>
      <c r="B44" s="150" t="s">
        <v>189</v>
      </c>
      <c r="C44" s="322"/>
      <c r="D44" s="138"/>
      <c r="E44" s="175"/>
      <c r="F44" s="138"/>
      <c r="G44" s="323"/>
      <c r="H44" s="138"/>
      <c r="I44" s="323"/>
      <c r="J44" s="324"/>
      <c r="K44" s="138"/>
      <c r="L44" s="138"/>
      <c r="M44" s="6"/>
      <c r="N44" s="6"/>
      <c r="O44" s="6"/>
      <c r="P44" s="6"/>
      <c r="Q44" s="6"/>
      <c r="R44" s="6"/>
      <c r="S44" s="6"/>
      <c r="T44" s="6"/>
      <c r="U44" s="6"/>
      <c r="V44" s="6"/>
      <c r="W44" s="6"/>
      <c r="X44" s="6"/>
      <c r="Y44" s="6"/>
      <c r="Z44" s="6"/>
    </row>
    <row r="45" spans="1:26" s="2" customFormat="1" x14ac:dyDescent="0.25">
      <c r="A45" s="4" t="s">
        <v>91</v>
      </c>
      <c r="B45" s="150" t="s">
        <v>188</v>
      </c>
      <c r="C45" s="322"/>
      <c r="D45" s="138"/>
      <c r="E45" s="150"/>
      <c r="F45" s="138"/>
      <c r="G45" s="323"/>
      <c r="H45" s="138"/>
      <c r="I45" s="323"/>
      <c r="J45" s="324"/>
      <c r="K45" s="138"/>
      <c r="L45" s="138"/>
      <c r="M45" s="322"/>
      <c r="N45" s="322"/>
      <c r="O45" s="322"/>
      <c r="P45" s="322"/>
      <c r="Q45" s="322"/>
      <c r="R45" s="322"/>
      <c r="S45" s="322"/>
      <c r="T45" s="322"/>
      <c r="U45" s="322"/>
      <c r="V45" s="322"/>
      <c r="W45" s="322"/>
      <c r="X45" s="322"/>
      <c r="Y45" s="322"/>
      <c r="Z45" s="322"/>
    </row>
    <row r="46" spans="1:26" s="32" customFormat="1" x14ac:dyDescent="0.25">
      <c r="A46" s="4" t="s">
        <v>92</v>
      </c>
      <c r="B46" s="150" t="s">
        <v>190</v>
      </c>
      <c r="C46" s="322"/>
      <c r="D46" s="138"/>
      <c r="E46" s="150"/>
      <c r="F46" s="138"/>
      <c r="G46" s="323"/>
      <c r="H46" s="138"/>
      <c r="I46" s="323"/>
      <c r="J46" s="324"/>
      <c r="K46" s="138"/>
      <c r="L46" s="138"/>
      <c r="M46" s="6"/>
      <c r="N46" s="6"/>
      <c r="O46" s="6"/>
      <c r="P46" s="6"/>
      <c r="Q46" s="6"/>
      <c r="R46" s="6"/>
      <c r="S46" s="6"/>
      <c r="T46" s="6"/>
      <c r="U46" s="6"/>
      <c r="V46" s="6"/>
      <c r="W46" s="6"/>
      <c r="X46" s="6"/>
      <c r="Y46" s="6"/>
      <c r="Z46" s="6"/>
    </row>
    <row r="47" spans="1:26" s="32" customFormat="1" x14ac:dyDescent="0.25">
      <c r="A47" s="4" t="s">
        <v>99</v>
      </c>
      <c r="B47" s="150" t="s">
        <v>100</v>
      </c>
      <c r="C47" s="322"/>
      <c r="D47" s="138"/>
      <c r="E47" s="175"/>
      <c r="F47" s="138"/>
      <c r="G47" s="323"/>
      <c r="H47" s="138"/>
      <c r="I47" s="323"/>
      <c r="J47" s="324"/>
      <c r="K47" s="138"/>
      <c r="L47" s="138"/>
      <c r="M47" s="322"/>
      <c r="N47" s="322"/>
      <c r="O47" s="322"/>
      <c r="P47" s="322"/>
      <c r="Q47" s="322"/>
      <c r="R47" s="322"/>
      <c r="S47" s="322"/>
      <c r="T47" s="322"/>
      <c r="U47" s="322"/>
      <c r="V47" s="322"/>
      <c r="W47" s="322"/>
      <c r="X47" s="322"/>
      <c r="Y47" s="322"/>
      <c r="Z47" s="322"/>
    </row>
    <row r="48" spans="1:26" s="2" customFormat="1" x14ac:dyDescent="0.25">
      <c r="A48" s="6" t="s">
        <v>320</v>
      </c>
      <c r="B48" s="325"/>
      <c r="C48" s="379"/>
      <c r="D48" s="5"/>
      <c r="E48" s="325"/>
      <c r="F48" s="5"/>
      <c r="G48" s="327"/>
      <c r="H48" s="5"/>
      <c r="I48" s="327"/>
      <c r="J48" s="380"/>
      <c r="K48" s="5"/>
      <c r="L48" s="5"/>
    </row>
    <row r="51" spans="2:10" x14ac:dyDescent="0.25">
      <c r="B51" s="93"/>
      <c r="C51" s="57"/>
    </row>
    <row r="52" spans="2:10" x14ac:dyDescent="0.25">
      <c r="B52" s="93"/>
      <c r="C52" s="57"/>
    </row>
    <row r="53" spans="2:10" x14ac:dyDescent="0.25">
      <c r="B53" s="93"/>
      <c r="C53" s="57"/>
    </row>
    <row r="54" spans="2:10" x14ac:dyDescent="0.25">
      <c r="B54" s="93"/>
      <c r="C54" s="57"/>
    </row>
    <row r="55" spans="2:10" x14ac:dyDescent="0.25">
      <c r="B55" s="93"/>
      <c r="C55" s="57"/>
    </row>
    <row r="56" spans="2:10" x14ac:dyDescent="0.25">
      <c r="B56" s="93"/>
      <c r="C56" s="57"/>
    </row>
    <row r="57" spans="2:10" x14ac:dyDescent="0.25">
      <c r="C57" s="57"/>
    </row>
    <row r="60" spans="2:10" x14ac:dyDescent="0.25">
      <c r="B60" s="14"/>
      <c r="C60" s="57"/>
      <c r="E60" s="14"/>
      <c r="G60" s="14"/>
      <c r="I60" s="14"/>
      <c r="J60" s="28"/>
    </row>
    <row r="61" spans="2:10" x14ac:dyDescent="0.25">
      <c r="B61" s="14"/>
      <c r="E61" s="14"/>
      <c r="G61" s="14"/>
      <c r="I61" s="14"/>
      <c r="J61" s="28"/>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29"/>
  <sheetViews>
    <sheetView topLeftCell="A4" zoomScaleNormal="100" zoomScaleSheetLayoutView="100" workbookViewId="0">
      <selection activeCell="B23" sqref="B23:L23"/>
    </sheetView>
  </sheetViews>
  <sheetFormatPr defaultColWidth="8.88671875" defaultRowHeight="13.2" x14ac:dyDescent="0.25"/>
  <cols>
    <col min="1" max="1" width="8.6640625" style="65" customWidth="1"/>
    <col min="2" max="2" width="23.44140625" style="65" customWidth="1"/>
    <col min="3" max="13" width="11.44140625" style="65" customWidth="1"/>
    <col min="14" max="16384" width="8.88671875" style="65"/>
  </cols>
  <sheetData>
    <row r="1" spans="1:18" s="2" customFormat="1" x14ac:dyDescent="0.25">
      <c r="A1" s="444" t="s">
        <v>0</v>
      </c>
      <c r="B1" s="444"/>
      <c r="C1" s="444"/>
      <c r="D1" s="444"/>
      <c r="E1" s="444"/>
      <c r="F1" s="444"/>
      <c r="G1" s="444"/>
      <c r="H1" s="444"/>
      <c r="I1" s="444"/>
      <c r="J1" s="444"/>
      <c r="K1" s="444"/>
      <c r="L1" s="444"/>
    </row>
    <row r="2" spans="1:18" s="2" customFormat="1" x14ac:dyDescent="0.25">
      <c r="A2" s="444" t="s">
        <v>1</v>
      </c>
      <c r="B2" s="444"/>
      <c r="C2" s="444"/>
      <c r="D2" s="444"/>
      <c r="E2" s="444"/>
      <c r="F2" s="444"/>
      <c r="G2" s="444"/>
      <c r="H2" s="444"/>
      <c r="I2" s="444"/>
      <c r="J2" s="444"/>
      <c r="K2" s="444"/>
      <c r="L2" s="444"/>
    </row>
    <row r="3" spans="1:18" s="2" customFormat="1" x14ac:dyDescent="0.25">
      <c r="A3" s="505" t="s">
        <v>302</v>
      </c>
      <c r="B3" s="505"/>
      <c r="C3" s="505"/>
      <c r="D3" s="505"/>
      <c r="E3" s="505"/>
      <c r="F3" s="505"/>
      <c r="G3" s="505"/>
      <c r="H3" s="505"/>
      <c r="I3" s="505"/>
      <c r="J3" s="505"/>
      <c r="K3" s="505"/>
      <c r="L3" s="505"/>
    </row>
    <row r="4" spans="1:18" s="2" customFormat="1" x14ac:dyDescent="0.25">
      <c r="A4" s="444" t="s">
        <v>2</v>
      </c>
      <c r="B4" s="444"/>
      <c r="C4" s="444"/>
      <c r="D4" s="444"/>
      <c r="E4" s="444"/>
      <c r="F4" s="444"/>
      <c r="G4" s="444"/>
      <c r="H4" s="444"/>
      <c r="I4" s="444"/>
      <c r="J4" s="444"/>
      <c r="K4" s="444"/>
      <c r="L4" s="444"/>
    </row>
    <row r="5" spans="1:18" x14ac:dyDescent="0.25">
      <c r="A5" s="325"/>
      <c r="B5" s="325"/>
      <c r="C5" s="326"/>
      <c r="D5" s="327"/>
      <c r="E5" s="326"/>
      <c r="F5" s="327"/>
      <c r="G5" s="326"/>
      <c r="H5" s="327"/>
      <c r="I5" s="326"/>
      <c r="J5" s="2"/>
      <c r="K5" s="5"/>
      <c r="L5" s="5"/>
    </row>
    <row r="6" spans="1:18" ht="15.6" x14ac:dyDescent="0.25">
      <c r="A6" s="471" t="s">
        <v>363</v>
      </c>
      <c r="B6" s="472"/>
      <c r="C6" s="472"/>
      <c r="D6" s="472"/>
      <c r="E6" s="472"/>
      <c r="F6" s="472"/>
      <c r="G6" s="472"/>
      <c r="H6" s="472"/>
      <c r="I6" s="472"/>
      <c r="J6" s="472"/>
      <c r="K6" s="472"/>
      <c r="L6" s="472"/>
      <c r="R6" s="203"/>
    </row>
    <row r="7" spans="1:18" x14ac:dyDescent="0.25">
      <c r="A7" s="503" t="s">
        <v>324</v>
      </c>
      <c r="B7" s="470"/>
      <c r="C7" s="470"/>
      <c r="D7" s="470"/>
      <c r="E7" s="470"/>
      <c r="F7" s="470"/>
      <c r="G7" s="470"/>
      <c r="H7" s="470"/>
      <c r="I7" s="470"/>
      <c r="J7" s="470"/>
      <c r="K7" s="470"/>
      <c r="L7" s="470"/>
    </row>
    <row r="8" spans="1:18" x14ac:dyDescent="0.25">
      <c r="A8" s="24"/>
      <c r="B8" s="25"/>
      <c r="C8" s="26"/>
      <c r="D8" s="14"/>
      <c r="E8" s="26"/>
      <c r="F8" s="14"/>
      <c r="G8" s="26"/>
      <c r="H8" s="14"/>
      <c r="I8" s="26"/>
      <c r="J8" s="14"/>
      <c r="K8" s="28"/>
      <c r="L8" s="28"/>
    </row>
    <row r="9" spans="1:18" ht="25.95" customHeight="1" x14ac:dyDescent="0.25">
      <c r="A9" s="506" t="s">
        <v>191</v>
      </c>
      <c r="B9" s="447"/>
      <c r="C9" s="465">
        <v>2020</v>
      </c>
      <c r="D9" s="465"/>
      <c r="E9" s="465"/>
      <c r="F9" s="465"/>
      <c r="G9" s="465">
        <v>2021</v>
      </c>
      <c r="H9" s="465"/>
      <c r="I9" s="465"/>
      <c r="J9" s="465"/>
      <c r="K9" s="516" t="s">
        <v>350</v>
      </c>
      <c r="L9" s="517"/>
    </row>
    <row r="10" spans="1:18" ht="26.4" x14ac:dyDescent="0.25">
      <c r="A10" s="464"/>
      <c r="B10" s="447"/>
      <c r="C10" s="329" t="s">
        <v>23</v>
      </c>
      <c r="D10" s="330" t="s">
        <v>327</v>
      </c>
      <c r="E10" s="329" t="s">
        <v>341</v>
      </c>
      <c r="F10" s="330" t="s">
        <v>327</v>
      </c>
      <c r="G10" s="329" t="s">
        <v>308</v>
      </c>
      <c r="H10" s="330" t="s">
        <v>327</v>
      </c>
      <c r="I10" s="329" t="s">
        <v>309</v>
      </c>
      <c r="J10" s="330" t="s">
        <v>327</v>
      </c>
      <c r="K10" s="331" t="s">
        <v>165</v>
      </c>
      <c r="L10" s="332" t="s">
        <v>6</v>
      </c>
    </row>
    <row r="11" spans="1:18" x14ac:dyDescent="0.25">
      <c r="A11" s="464"/>
      <c r="B11" s="447"/>
      <c r="C11" s="333" t="s">
        <v>9</v>
      </c>
      <c r="D11" s="333" t="s">
        <v>10</v>
      </c>
      <c r="E11" s="333" t="s">
        <v>11</v>
      </c>
      <c r="F11" s="333" t="s">
        <v>12</v>
      </c>
      <c r="G11" s="333" t="s">
        <v>13</v>
      </c>
      <c r="H11" s="333" t="s">
        <v>14</v>
      </c>
      <c r="I11" s="333" t="s">
        <v>15</v>
      </c>
      <c r="J11" s="333" t="s">
        <v>16</v>
      </c>
      <c r="K11" s="334" t="s">
        <v>166</v>
      </c>
      <c r="L11" s="335" t="s">
        <v>167</v>
      </c>
    </row>
    <row r="13" spans="1:18" x14ac:dyDescent="0.25">
      <c r="A13" s="59"/>
      <c r="B13" s="60" t="s">
        <v>197</v>
      </c>
      <c r="C13" s="61">
        <v>7833.5996279999999</v>
      </c>
      <c r="D13" s="62"/>
      <c r="E13" s="61">
        <v>48913.677028999999</v>
      </c>
      <c r="F13" s="62"/>
      <c r="G13" s="61">
        <v>9711.9926790000009</v>
      </c>
      <c r="H13" s="61"/>
      <c r="I13" s="61">
        <v>63702.686183999998</v>
      </c>
      <c r="J13" s="61"/>
      <c r="K13" s="63">
        <v>23.978670601009185</v>
      </c>
      <c r="L13" s="63">
        <v>30.234915985219992</v>
      </c>
    </row>
    <row r="14" spans="1:18" x14ac:dyDescent="0.25">
      <c r="C14" s="64"/>
      <c r="D14" s="64"/>
      <c r="E14" s="64"/>
      <c r="F14" s="64"/>
      <c r="G14" s="64"/>
      <c r="H14" s="64"/>
      <c r="I14" s="64"/>
      <c r="J14" s="64"/>
      <c r="K14" s="204"/>
      <c r="L14" s="204"/>
    </row>
    <row r="15" spans="1:18" ht="15.6" x14ac:dyDescent="0.25">
      <c r="A15" s="24">
        <v>1</v>
      </c>
      <c r="B15" s="21" t="s">
        <v>303</v>
      </c>
      <c r="C15" s="64">
        <v>6812.4733880000003</v>
      </c>
      <c r="D15" s="336">
        <v>86.964789005170246</v>
      </c>
      <c r="E15" s="64">
        <v>41774.710661999998</v>
      </c>
      <c r="F15" s="336">
        <v>85.404968915406954</v>
      </c>
      <c r="G15" s="64">
        <v>8191.6059100000002</v>
      </c>
      <c r="H15" s="336">
        <v>84.345264465782648</v>
      </c>
      <c r="I15" s="64">
        <v>55208.038454000001</v>
      </c>
      <c r="J15" s="336">
        <v>86.665165570155239</v>
      </c>
      <c r="K15" s="63">
        <v>20.244226192931734</v>
      </c>
      <c r="L15" s="63">
        <v>32.156602832487152</v>
      </c>
    </row>
    <row r="16" spans="1:18" ht="15.6" x14ac:dyDescent="0.25">
      <c r="A16" s="24">
        <v>2</v>
      </c>
      <c r="B16" s="22" t="s">
        <v>304</v>
      </c>
      <c r="C16" s="64">
        <v>4038.3424890000001</v>
      </c>
      <c r="D16" s="336">
        <v>51.551555871780387</v>
      </c>
      <c r="E16" s="64">
        <v>23465.460747000001</v>
      </c>
      <c r="F16" s="336">
        <v>47.973209483081334</v>
      </c>
      <c r="G16" s="64">
        <v>4709.4489940000003</v>
      </c>
      <c r="H16" s="336">
        <v>48.491068204603614</v>
      </c>
      <c r="I16" s="64">
        <v>31215.05357</v>
      </c>
      <c r="J16" s="336">
        <v>49.00115747056234</v>
      </c>
      <c r="K16" s="63">
        <v>16.618365253269637</v>
      </c>
      <c r="L16" s="63">
        <v>33.025530189049299</v>
      </c>
    </row>
    <row r="17" spans="1:26" ht="15.6" x14ac:dyDescent="0.25">
      <c r="A17" s="24">
        <v>3</v>
      </c>
      <c r="B17" s="22" t="s">
        <v>305</v>
      </c>
      <c r="C17" s="64">
        <v>2039.072279</v>
      </c>
      <c r="D17" s="336">
        <v>26.02982505911649</v>
      </c>
      <c r="E17" s="64">
        <v>12924.141825000001</v>
      </c>
      <c r="F17" s="336">
        <v>26.422347715420209</v>
      </c>
      <c r="G17" s="64">
        <v>2682.8314850000002</v>
      </c>
      <c r="H17" s="336">
        <v>27.623903494089525</v>
      </c>
      <c r="I17" s="64">
        <v>17725.820055</v>
      </c>
      <c r="J17" s="336">
        <v>27.825859656530682</v>
      </c>
      <c r="K17" s="63">
        <v>31.571181297982825</v>
      </c>
      <c r="L17" s="63">
        <v>37.152781941094176</v>
      </c>
    </row>
    <row r="18" spans="1:26" ht="15.6" x14ac:dyDescent="0.25">
      <c r="A18" s="24">
        <v>4</v>
      </c>
      <c r="B18" s="22" t="s">
        <v>306</v>
      </c>
      <c r="C18" s="64">
        <v>502.20214199999998</v>
      </c>
      <c r="D18" s="336">
        <v>6.4108732364232077</v>
      </c>
      <c r="E18" s="64">
        <v>3755.1548779999998</v>
      </c>
      <c r="F18" s="336">
        <v>7.6771060899258075</v>
      </c>
      <c r="G18" s="64">
        <v>570.45875599999999</v>
      </c>
      <c r="H18" s="336">
        <v>5.8737560339546873</v>
      </c>
      <c r="I18" s="64">
        <v>4287.5600919999997</v>
      </c>
      <c r="J18" s="336">
        <v>6.7305797429259631</v>
      </c>
      <c r="K18" s="63">
        <v>13.591462140756864</v>
      </c>
      <c r="L18" s="63">
        <v>14.177982834187642</v>
      </c>
    </row>
    <row r="19" spans="1:26" ht="15.6" x14ac:dyDescent="0.25">
      <c r="A19" s="24">
        <v>5</v>
      </c>
      <c r="B19" s="23" t="s">
        <v>307</v>
      </c>
      <c r="C19" s="64">
        <v>505.62514700000003</v>
      </c>
      <c r="D19" s="336">
        <v>6.4545696871297906</v>
      </c>
      <c r="E19" s="64">
        <v>3271.7196429999999</v>
      </c>
      <c r="F19" s="336">
        <v>6.68876241109467</v>
      </c>
      <c r="G19" s="64">
        <v>934.32404199999996</v>
      </c>
      <c r="H19" s="336">
        <v>9.6203124619344642</v>
      </c>
      <c r="I19" s="64">
        <v>4106.6968539999998</v>
      </c>
      <c r="J19" s="336">
        <v>6.446661985552919</v>
      </c>
      <c r="K19" s="63">
        <v>84.785912556679051</v>
      </c>
      <c r="L19" s="63">
        <v>25.521050154357617</v>
      </c>
    </row>
    <row r="20" spans="1:26" x14ac:dyDescent="0.25">
      <c r="A20" s="197"/>
      <c r="B20" s="197"/>
      <c r="C20" s="197"/>
      <c r="D20" s="197"/>
      <c r="E20" s="197"/>
      <c r="F20" s="197"/>
      <c r="G20" s="197"/>
      <c r="H20" s="197"/>
      <c r="I20" s="197"/>
      <c r="J20" s="197"/>
      <c r="K20" s="197"/>
      <c r="L20" s="197"/>
    </row>
    <row r="22" spans="1:26" x14ac:dyDescent="0.25">
      <c r="A22" s="147" t="s">
        <v>353</v>
      </c>
      <c r="B22" s="150"/>
      <c r="C22" s="337"/>
      <c r="D22" s="6"/>
      <c r="E22" s="337"/>
      <c r="F22" s="6"/>
      <c r="G22" s="337"/>
      <c r="H22" s="6"/>
      <c r="I22" s="337"/>
      <c r="J22" s="6"/>
      <c r="K22" s="138"/>
      <c r="L22" s="138"/>
      <c r="M22" s="381"/>
      <c r="N22" s="381"/>
      <c r="O22" s="381"/>
      <c r="P22" s="381"/>
      <c r="Q22" s="381"/>
      <c r="R22" s="381"/>
      <c r="S22" s="381"/>
      <c r="T22" s="381"/>
      <c r="U22" s="381"/>
      <c r="V22" s="381"/>
      <c r="W22" s="381"/>
      <c r="X22" s="381"/>
      <c r="Y22" s="381"/>
      <c r="Z22" s="381"/>
    </row>
    <row r="23" spans="1:26" ht="23.4" customHeight="1" x14ac:dyDescent="0.25">
      <c r="A23" s="382" t="s">
        <v>89</v>
      </c>
      <c r="B23" s="504" t="s">
        <v>192</v>
      </c>
      <c r="C23" s="515"/>
      <c r="D23" s="515"/>
      <c r="E23" s="515"/>
      <c r="F23" s="515"/>
      <c r="G23" s="515"/>
      <c r="H23" s="515"/>
      <c r="I23" s="515"/>
      <c r="J23" s="515"/>
      <c r="K23" s="515"/>
      <c r="L23" s="515"/>
      <c r="M23" s="381"/>
      <c r="N23" s="381"/>
      <c r="O23" s="381"/>
      <c r="P23" s="381"/>
      <c r="Q23" s="381"/>
      <c r="R23" s="381"/>
      <c r="S23" s="381"/>
      <c r="T23" s="381"/>
      <c r="U23" s="381"/>
      <c r="V23" s="381"/>
      <c r="W23" s="381"/>
      <c r="X23" s="381"/>
      <c r="Y23" s="381"/>
      <c r="Z23" s="381"/>
    </row>
    <row r="24" spans="1:26" ht="14.25" customHeight="1" x14ac:dyDescent="0.25">
      <c r="A24" s="382" t="s">
        <v>91</v>
      </c>
      <c r="B24" s="147" t="s">
        <v>193</v>
      </c>
      <c r="C24" s="337"/>
      <c r="D24" s="6"/>
      <c r="E24" s="337"/>
      <c r="F24" s="6"/>
      <c r="G24" s="337"/>
      <c r="H24" s="6"/>
      <c r="I24" s="337"/>
      <c r="J24" s="6"/>
      <c r="K24" s="138"/>
      <c r="L24" s="138"/>
      <c r="M24" s="381"/>
      <c r="N24" s="381"/>
      <c r="O24" s="381"/>
      <c r="P24" s="381"/>
      <c r="Q24" s="381"/>
      <c r="R24" s="381"/>
      <c r="S24" s="381"/>
      <c r="T24" s="381"/>
      <c r="U24" s="381"/>
      <c r="V24" s="381"/>
      <c r="W24" s="381"/>
      <c r="X24" s="381"/>
      <c r="Y24" s="381"/>
      <c r="Z24" s="381"/>
    </row>
    <row r="25" spans="1:26" ht="14.25" customHeight="1" x14ac:dyDescent="0.25">
      <c r="A25" s="382" t="s">
        <v>92</v>
      </c>
      <c r="B25" s="175" t="s">
        <v>194</v>
      </c>
      <c r="C25" s="337"/>
      <c r="D25" s="6"/>
      <c r="E25" s="337"/>
      <c r="F25" s="6"/>
      <c r="G25" s="337"/>
      <c r="H25" s="6"/>
      <c r="I25" s="337"/>
      <c r="J25" s="6"/>
      <c r="K25" s="138"/>
      <c r="L25" s="138"/>
      <c r="M25" s="381"/>
      <c r="N25" s="381"/>
      <c r="O25" s="381"/>
      <c r="P25" s="381"/>
      <c r="Q25" s="381"/>
      <c r="R25" s="381"/>
      <c r="S25" s="381"/>
      <c r="T25" s="381"/>
      <c r="U25" s="381"/>
      <c r="V25" s="381"/>
      <c r="W25" s="381"/>
      <c r="X25" s="381"/>
      <c r="Y25" s="381"/>
      <c r="Z25" s="381"/>
    </row>
    <row r="26" spans="1:26" ht="23.4" customHeight="1" x14ac:dyDescent="0.25">
      <c r="A26" s="383" t="s">
        <v>94</v>
      </c>
      <c r="B26" s="504" t="s">
        <v>195</v>
      </c>
      <c r="C26" s="515"/>
      <c r="D26" s="515"/>
      <c r="E26" s="515"/>
      <c r="F26" s="515"/>
      <c r="G26" s="515"/>
      <c r="H26" s="515"/>
      <c r="I26" s="515"/>
      <c r="J26" s="515"/>
      <c r="K26" s="515"/>
      <c r="L26" s="515"/>
      <c r="M26" s="384"/>
      <c r="N26" s="384"/>
      <c r="O26" s="384"/>
      <c r="P26" s="384"/>
      <c r="Q26" s="384"/>
      <c r="R26" s="384"/>
      <c r="S26" s="384"/>
      <c r="T26" s="384"/>
      <c r="U26" s="384"/>
      <c r="V26" s="384"/>
      <c r="W26" s="384"/>
      <c r="X26" s="384"/>
      <c r="Y26" s="384"/>
      <c r="Z26" s="384"/>
    </row>
    <row r="27" spans="1:26" ht="15.75" customHeight="1" x14ac:dyDescent="0.25">
      <c r="A27" s="385" t="s">
        <v>96</v>
      </c>
      <c r="B27" s="515" t="s">
        <v>196</v>
      </c>
      <c r="C27" s="515"/>
      <c r="D27" s="515"/>
      <c r="E27" s="515"/>
      <c r="F27" s="515"/>
      <c r="G27" s="175"/>
      <c r="H27" s="175"/>
      <c r="I27" s="175"/>
      <c r="J27" s="175"/>
      <c r="K27" s="175"/>
      <c r="L27" s="175"/>
      <c r="M27" s="381"/>
      <c r="N27" s="381"/>
      <c r="O27" s="381"/>
      <c r="P27" s="381"/>
      <c r="Q27" s="381"/>
      <c r="R27" s="381"/>
      <c r="S27" s="381"/>
      <c r="T27" s="381"/>
      <c r="U27" s="381"/>
      <c r="V27" s="381"/>
      <c r="W27" s="381"/>
      <c r="X27" s="381"/>
      <c r="Y27" s="381"/>
      <c r="Z27" s="381"/>
    </row>
    <row r="28" spans="1:26" ht="14.25" customHeight="1" x14ac:dyDescent="0.25">
      <c r="A28" s="385" t="s">
        <v>99</v>
      </c>
      <c r="B28" s="147" t="s">
        <v>100</v>
      </c>
      <c r="C28" s="337"/>
      <c r="D28" s="6"/>
      <c r="E28" s="337"/>
      <c r="F28" s="6"/>
      <c r="G28" s="337"/>
      <c r="H28" s="6"/>
      <c r="I28" s="337"/>
      <c r="J28" s="6"/>
      <c r="K28" s="138"/>
      <c r="L28" s="138"/>
      <c r="M28" s="381"/>
      <c r="N28" s="381"/>
      <c r="O28" s="381"/>
      <c r="P28" s="381"/>
      <c r="Q28" s="381"/>
      <c r="R28" s="381"/>
      <c r="S28" s="381"/>
      <c r="T28" s="381"/>
      <c r="U28" s="381"/>
      <c r="V28" s="381"/>
      <c r="W28" s="381"/>
      <c r="X28" s="381"/>
      <c r="Y28" s="381"/>
      <c r="Z28" s="381"/>
    </row>
    <row r="29" spans="1:26" ht="14.25" customHeight="1" x14ac:dyDescent="0.25">
      <c r="A29" s="386" t="s">
        <v>320</v>
      </c>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86"/>
  <sheetViews>
    <sheetView topLeftCell="A7" zoomScaleNormal="100" workbookViewId="0">
      <selection activeCell="B17" sqref="B17"/>
    </sheetView>
  </sheetViews>
  <sheetFormatPr defaultColWidth="9.109375" defaultRowHeight="13.2" x14ac:dyDescent="0.25"/>
  <cols>
    <col min="1" max="1" width="5.5546875" style="56" customWidth="1"/>
    <col min="2" max="2" width="32" style="56" customWidth="1"/>
    <col min="3" max="3" width="24.33203125" style="32" customWidth="1"/>
    <col min="4" max="4" width="21.88671875" style="14" customWidth="1"/>
    <col min="5" max="5" width="19.44140625" style="14" customWidth="1"/>
    <col min="6" max="6" width="26.33203125" style="33" bestFit="1" customWidth="1"/>
    <col min="7" max="16384" width="9.109375" style="14"/>
  </cols>
  <sheetData>
    <row r="1" spans="1:9" s="2" customFormat="1" x14ac:dyDescent="0.25">
      <c r="A1" s="472" t="s">
        <v>0</v>
      </c>
      <c r="B1" s="472"/>
      <c r="C1" s="472"/>
      <c r="D1" s="472"/>
      <c r="E1" s="472"/>
      <c r="F1" s="472"/>
      <c r="G1" s="7"/>
      <c r="H1" s="7"/>
      <c r="I1" s="7"/>
    </row>
    <row r="2" spans="1:9" s="2" customFormat="1" x14ac:dyDescent="0.25">
      <c r="A2" s="472" t="s">
        <v>1</v>
      </c>
      <c r="B2" s="472"/>
      <c r="C2" s="472"/>
      <c r="D2" s="472"/>
      <c r="E2" s="472"/>
      <c r="F2" s="472"/>
      <c r="G2" s="7"/>
      <c r="H2" s="7"/>
      <c r="I2" s="7"/>
    </row>
    <row r="3" spans="1:9" s="2" customFormat="1" x14ac:dyDescent="0.25">
      <c r="A3" s="472" t="s">
        <v>302</v>
      </c>
      <c r="B3" s="472"/>
      <c r="C3" s="472"/>
      <c r="D3" s="472"/>
      <c r="E3" s="472"/>
      <c r="F3" s="472"/>
      <c r="G3" s="7"/>
      <c r="H3" s="7"/>
      <c r="I3" s="7"/>
    </row>
    <row r="4" spans="1:9" s="2" customFormat="1" x14ac:dyDescent="0.25">
      <c r="A4" s="472" t="s">
        <v>2</v>
      </c>
      <c r="B4" s="472"/>
      <c r="C4" s="472"/>
      <c r="D4" s="472"/>
      <c r="E4" s="472"/>
      <c r="F4" s="472"/>
      <c r="G4" s="7"/>
      <c r="H4" s="7"/>
      <c r="I4" s="7"/>
    </row>
    <row r="5" spans="1:9" x14ac:dyDescent="0.25">
      <c r="A5" s="7"/>
      <c r="B5" s="7"/>
      <c r="C5" s="31"/>
      <c r="D5" s="7"/>
      <c r="E5" s="7"/>
      <c r="F5" s="387"/>
    </row>
    <row r="6" spans="1:9" s="16" customFormat="1" ht="15.6" x14ac:dyDescent="0.25">
      <c r="A6" s="445" t="s">
        <v>364</v>
      </c>
      <c r="B6" s="445"/>
      <c r="C6" s="445"/>
      <c r="D6" s="445"/>
      <c r="E6" s="445"/>
      <c r="F6" s="445"/>
    </row>
    <row r="7" spans="1:9" s="16" customFormat="1" x14ac:dyDescent="0.25">
      <c r="A7" s="445" t="s">
        <v>324</v>
      </c>
      <c r="B7" s="445"/>
      <c r="C7" s="445"/>
      <c r="D7" s="445"/>
      <c r="E7" s="445"/>
      <c r="F7" s="445"/>
    </row>
    <row r="8" spans="1:9" x14ac:dyDescent="0.25">
      <c r="A8" s="14"/>
      <c r="B8" s="14"/>
    </row>
    <row r="9" spans="1:9" s="16" customFormat="1" ht="15.6" customHeight="1" x14ac:dyDescent="0.25">
      <c r="A9" s="518" t="s">
        <v>164</v>
      </c>
      <c r="B9" s="447"/>
      <c r="C9" s="388" t="s">
        <v>365</v>
      </c>
      <c r="D9" s="388" t="s">
        <v>366</v>
      </c>
      <c r="E9" s="388" t="s">
        <v>367</v>
      </c>
      <c r="F9" s="388" t="s">
        <v>368</v>
      </c>
    </row>
    <row r="10" spans="1:9" x14ac:dyDescent="0.25">
      <c r="A10" s="464"/>
      <c r="B10" s="447"/>
      <c r="C10" s="389" t="s">
        <v>9</v>
      </c>
      <c r="D10" s="389" t="s">
        <v>10</v>
      </c>
      <c r="E10" s="389" t="s">
        <v>11</v>
      </c>
      <c r="F10" s="390" t="s">
        <v>12</v>
      </c>
    </row>
    <row r="11" spans="1:9" x14ac:dyDescent="0.25">
      <c r="A11" s="34"/>
      <c r="B11" s="35"/>
      <c r="C11" s="201"/>
      <c r="D11" s="201"/>
      <c r="E11" s="201"/>
      <c r="F11" s="202"/>
    </row>
    <row r="12" spans="1:9" s="16" customFormat="1" x14ac:dyDescent="0.25">
      <c r="A12" s="16" t="s">
        <v>299</v>
      </c>
      <c r="B12" s="36" t="s">
        <v>300</v>
      </c>
      <c r="C12" s="37">
        <v>16133133416</v>
      </c>
      <c r="D12" s="37">
        <v>9711992679</v>
      </c>
      <c r="E12" s="37">
        <v>6421140737</v>
      </c>
      <c r="F12" s="391">
        <f>E12-D12</f>
        <v>-3290851942</v>
      </c>
    </row>
    <row r="13" spans="1:9" s="16" customFormat="1" x14ac:dyDescent="0.25">
      <c r="B13" s="21"/>
      <c r="C13" s="38"/>
      <c r="D13" s="39"/>
      <c r="E13" s="38"/>
      <c r="F13" s="392"/>
    </row>
    <row r="14" spans="1:9" s="16" customFormat="1" x14ac:dyDescent="0.25">
      <c r="A14" s="20">
        <v>1</v>
      </c>
      <c r="B14" s="22" t="s">
        <v>169</v>
      </c>
      <c r="C14" s="40">
        <v>3187267320</v>
      </c>
      <c r="D14" s="41">
        <v>2151096064</v>
      </c>
      <c r="E14" s="41">
        <v>1036171256</v>
      </c>
      <c r="F14" s="392">
        <f t="shared" ref="F14:F34" si="0">E14-D14</f>
        <v>-1114924808</v>
      </c>
      <c r="G14" s="42"/>
    </row>
    <row r="15" spans="1:9" s="16" customFormat="1" ht="15.6" x14ac:dyDescent="0.25">
      <c r="A15" s="20">
        <v>2</v>
      </c>
      <c r="B15" s="398" t="s">
        <v>374</v>
      </c>
      <c r="C15" s="40">
        <v>1845489939</v>
      </c>
      <c r="D15" s="43">
        <v>997607719</v>
      </c>
      <c r="E15" s="43">
        <v>847882220</v>
      </c>
      <c r="F15" s="392">
        <f t="shared" si="0"/>
        <v>-149725499</v>
      </c>
      <c r="G15" s="42"/>
    </row>
    <row r="16" spans="1:9" s="16" customFormat="1" ht="15.6" x14ac:dyDescent="0.25">
      <c r="A16" s="20">
        <v>3</v>
      </c>
      <c r="B16" s="398" t="s">
        <v>399</v>
      </c>
      <c r="C16" s="40">
        <v>1579602693</v>
      </c>
      <c r="D16" s="41">
        <v>552767563</v>
      </c>
      <c r="E16" s="41">
        <v>1026835130</v>
      </c>
      <c r="F16" s="392">
        <f t="shared" si="0"/>
        <v>474067567</v>
      </c>
      <c r="G16" s="42"/>
    </row>
    <row r="17" spans="1:7" s="16" customFormat="1" x14ac:dyDescent="0.25">
      <c r="A17" s="20">
        <v>4</v>
      </c>
      <c r="B17" s="23" t="s">
        <v>170</v>
      </c>
      <c r="C17" s="40">
        <v>1172817876</v>
      </c>
      <c r="D17" s="43">
        <v>297653709</v>
      </c>
      <c r="E17" s="43">
        <v>875164167</v>
      </c>
      <c r="F17" s="392">
        <f t="shared" si="0"/>
        <v>577510458</v>
      </c>
      <c r="G17" s="42"/>
    </row>
    <row r="18" spans="1:7" s="16" customFormat="1" x14ac:dyDescent="0.25">
      <c r="A18" s="20">
        <v>5</v>
      </c>
      <c r="B18" s="23" t="s">
        <v>173</v>
      </c>
      <c r="C18" s="40">
        <v>1067307163</v>
      </c>
      <c r="D18" s="43">
        <v>761268097</v>
      </c>
      <c r="E18" s="43">
        <v>306039066</v>
      </c>
      <c r="F18" s="392">
        <f t="shared" si="0"/>
        <v>-455229031</v>
      </c>
      <c r="G18" s="42"/>
    </row>
    <row r="19" spans="1:7" s="16" customFormat="1" x14ac:dyDescent="0.25">
      <c r="A19" s="20">
        <v>6</v>
      </c>
      <c r="B19" s="23" t="s">
        <v>171</v>
      </c>
      <c r="C19" s="40">
        <v>967613021</v>
      </c>
      <c r="D19" s="43">
        <v>607216119</v>
      </c>
      <c r="E19" s="43">
        <v>360396902</v>
      </c>
      <c r="F19" s="392">
        <f t="shared" si="0"/>
        <v>-246819217</v>
      </c>
      <c r="G19" s="42"/>
    </row>
    <row r="20" spans="1:7" s="16" customFormat="1" x14ac:dyDescent="0.25">
      <c r="A20" s="20">
        <v>7</v>
      </c>
      <c r="B20" s="22" t="s">
        <v>172</v>
      </c>
      <c r="C20" s="40">
        <v>860610618</v>
      </c>
      <c r="D20" s="43">
        <v>550505990</v>
      </c>
      <c r="E20" s="43">
        <v>310104628</v>
      </c>
      <c r="F20" s="392">
        <f t="shared" si="0"/>
        <v>-240401362</v>
      </c>
      <c r="G20" s="42"/>
    </row>
    <row r="21" spans="1:7" s="16" customFormat="1" x14ac:dyDescent="0.25">
      <c r="A21" s="20">
        <v>8</v>
      </c>
      <c r="B21" s="23" t="s">
        <v>179</v>
      </c>
      <c r="C21" s="40">
        <v>761688184</v>
      </c>
      <c r="D21" s="43">
        <v>691082846</v>
      </c>
      <c r="E21" s="43">
        <v>70605338</v>
      </c>
      <c r="F21" s="392">
        <f t="shared" si="0"/>
        <v>-620477508</v>
      </c>
      <c r="G21" s="42"/>
    </row>
    <row r="22" spans="1:7" s="16" customFormat="1" x14ac:dyDescent="0.25">
      <c r="A22" s="20">
        <v>9</v>
      </c>
      <c r="B22" s="23" t="s">
        <v>175</v>
      </c>
      <c r="C22" s="40">
        <v>720363146</v>
      </c>
      <c r="D22" s="41">
        <v>501503559</v>
      </c>
      <c r="E22" s="41">
        <v>218859587</v>
      </c>
      <c r="F22" s="392">
        <f t="shared" si="0"/>
        <v>-282643972</v>
      </c>
      <c r="G22" s="42"/>
    </row>
    <row r="23" spans="1:7" s="16" customFormat="1" ht="15.6" x14ac:dyDescent="0.25">
      <c r="A23" s="20">
        <v>10</v>
      </c>
      <c r="B23" s="398" t="s">
        <v>375</v>
      </c>
      <c r="C23" s="40">
        <v>551605043</v>
      </c>
      <c r="D23" s="43">
        <v>403396055</v>
      </c>
      <c r="E23" s="43">
        <v>148208988</v>
      </c>
      <c r="F23" s="392">
        <f t="shared" si="0"/>
        <v>-255187067</v>
      </c>
      <c r="G23" s="42"/>
    </row>
    <row r="24" spans="1:7" s="16" customFormat="1" x14ac:dyDescent="0.25">
      <c r="A24" s="20">
        <v>11</v>
      </c>
      <c r="B24" s="23" t="s">
        <v>178</v>
      </c>
      <c r="C24" s="40">
        <v>518493797</v>
      </c>
      <c r="D24" s="43">
        <v>394057687</v>
      </c>
      <c r="E24" s="43">
        <v>124436110</v>
      </c>
      <c r="F24" s="392">
        <f t="shared" si="0"/>
        <v>-269621577</v>
      </c>
      <c r="G24" s="42"/>
    </row>
    <row r="25" spans="1:7" s="16" customFormat="1" x14ac:dyDescent="0.25">
      <c r="A25" s="20">
        <v>12</v>
      </c>
      <c r="B25" s="23" t="s">
        <v>174</v>
      </c>
      <c r="C25" s="40">
        <v>402865649</v>
      </c>
      <c r="D25" s="43">
        <v>138925936</v>
      </c>
      <c r="E25" s="43">
        <v>263939713</v>
      </c>
      <c r="F25" s="392">
        <f t="shared" si="0"/>
        <v>125013777</v>
      </c>
      <c r="G25" s="42"/>
    </row>
    <row r="26" spans="1:7" s="16" customFormat="1" x14ac:dyDescent="0.25">
      <c r="A26" s="20">
        <v>13</v>
      </c>
      <c r="B26" s="23" t="s">
        <v>181</v>
      </c>
      <c r="C26" s="40">
        <v>244537920</v>
      </c>
      <c r="D26" s="43">
        <v>185126572</v>
      </c>
      <c r="E26" s="43">
        <v>59411348</v>
      </c>
      <c r="F26" s="392">
        <f t="shared" si="0"/>
        <v>-125715224</v>
      </c>
      <c r="G26" s="42"/>
    </row>
    <row r="27" spans="1:7" s="16" customFormat="1" x14ac:dyDescent="0.25">
      <c r="A27" s="20">
        <v>14</v>
      </c>
      <c r="B27" s="23" t="s">
        <v>294</v>
      </c>
      <c r="C27" s="40">
        <v>242185645</v>
      </c>
      <c r="D27" s="43">
        <v>237078297</v>
      </c>
      <c r="E27" s="43">
        <v>5107348</v>
      </c>
      <c r="F27" s="392">
        <f t="shared" si="0"/>
        <v>-231970949</v>
      </c>
      <c r="G27" s="42"/>
    </row>
    <row r="28" spans="1:7" s="16" customFormat="1" x14ac:dyDescent="0.25">
      <c r="A28" s="20">
        <v>15</v>
      </c>
      <c r="B28" s="23" t="s">
        <v>176</v>
      </c>
      <c r="C28" s="40">
        <v>204076176</v>
      </c>
      <c r="D28" s="43">
        <v>47372715</v>
      </c>
      <c r="E28" s="43">
        <v>156703461</v>
      </c>
      <c r="F28" s="392">
        <f t="shared" si="0"/>
        <v>109330746</v>
      </c>
      <c r="G28" s="42"/>
    </row>
    <row r="29" spans="1:7" s="16" customFormat="1" x14ac:dyDescent="0.25">
      <c r="A29" s="20">
        <v>16</v>
      </c>
      <c r="B29" s="23" t="s">
        <v>295</v>
      </c>
      <c r="C29" s="40">
        <v>146358354</v>
      </c>
      <c r="D29" s="43">
        <v>127858191</v>
      </c>
      <c r="E29" s="43">
        <v>18500163</v>
      </c>
      <c r="F29" s="392">
        <f t="shared" si="0"/>
        <v>-109358028</v>
      </c>
      <c r="G29" s="42"/>
    </row>
    <row r="30" spans="1:7" s="16" customFormat="1" x14ac:dyDescent="0.25">
      <c r="A30" s="20">
        <v>17</v>
      </c>
      <c r="B30" s="23" t="s">
        <v>186</v>
      </c>
      <c r="C30" s="40">
        <v>126215973</v>
      </c>
      <c r="D30" s="43">
        <v>92059625</v>
      </c>
      <c r="E30" s="43">
        <v>34156348</v>
      </c>
      <c r="F30" s="392">
        <f t="shared" si="0"/>
        <v>-57903277</v>
      </c>
      <c r="G30" s="42"/>
    </row>
    <row r="31" spans="1:7" s="16" customFormat="1" x14ac:dyDescent="0.25">
      <c r="A31" s="20">
        <v>18</v>
      </c>
      <c r="B31" s="23" t="s">
        <v>296</v>
      </c>
      <c r="C31" s="40">
        <v>111616793</v>
      </c>
      <c r="D31" s="43">
        <v>94339799</v>
      </c>
      <c r="E31" s="43">
        <v>17276994</v>
      </c>
      <c r="F31" s="392">
        <f t="shared" si="0"/>
        <v>-77062805</v>
      </c>
      <c r="G31" s="42"/>
    </row>
    <row r="32" spans="1:7" s="16" customFormat="1" x14ac:dyDescent="0.25">
      <c r="A32" s="20">
        <v>19</v>
      </c>
      <c r="B32" s="23" t="s">
        <v>184</v>
      </c>
      <c r="C32" s="40">
        <v>108726705</v>
      </c>
      <c r="D32" s="43">
        <v>66579543</v>
      </c>
      <c r="E32" s="43">
        <v>42147162</v>
      </c>
      <c r="F32" s="392">
        <f t="shared" si="0"/>
        <v>-24432381</v>
      </c>
      <c r="G32" s="42"/>
    </row>
    <row r="33" spans="1:7" s="16" customFormat="1" x14ac:dyDescent="0.25">
      <c r="A33" s="20">
        <v>20</v>
      </c>
      <c r="B33" s="23" t="s">
        <v>182</v>
      </c>
      <c r="C33" s="40">
        <v>96439172</v>
      </c>
      <c r="D33" s="43">
        <v>51732873</v>
      </c>
      <c r="E33" s="43">
        <v>44706299</v>
      </c>
      <c r="F33" s="392">
        <f t="shared" si="0"/>
        <v>-7026574</v>
      </c>
      <c r="G33" s="42"/>
    </row>
    <row r="34" spans="1:7" s="16" customFormat="1" x14ac:dyDescent="0.25">
      <c r="A34" s="20">
        <v>21</v>
      </c>
      <c r="B34" s="23" t="s">
        <v>87</v>
      </c>
      <c r="C34" s="40">
        <v>1217252229</v>
      </c>
      <c r="D34" s="43">
        <v>762763720</v>
      </c>
      <c r="E34" s="43">
        <v>454488509</v>
      </c>
      <c r="F34" s="392">
        <f t="shared" si="0"/>
        <v>-308275211</v>
      </c>
      <c r="G34" s="42"/>
    </row>
    <row r="35" spans="1:7" s="16" customFormat="1" x14ac:dyDescent="0.25">
      <c r="A35" s="44"/>
      <c r="B35" s="45"/>
      <c r="C35" s="46"/>
      <c r="D35" s="47"/>
      <c r="E35" s="47"/>
      <c r="F35" s="48"/>
    </row>
    <row r="36" spans="1:7" s="16" customFormat="1" x14ac:dyDescent="0.25">
      <c r="C36" s="49"/>
      <c r="D36" s="49"/>
      <c r="E36" s="49"/>
      <c r="F36" s="50"/>
    </row>
    <row r="37" spans="1:7" s="393" customFormat="1" ht="11.4" x14ac:dyDescent="0.2">
      <c r="A37" s="10" t="s">
        <v>187</v>
      </c>
      <c r="C37" s="394"/>
      <c r="D37" s="394"/>
      <c r="E37" s="394"/>
      <c r="F37" s="395"/>
    </row>
    <row r="38" spans="1:7" s="393" customFormat="1" ht="11.4" x14ac:dyDescent="0.2">
      <c r="A38" s="149" t="s">
        <v>369</v>
      </c>
      <c r="B38" s="150" t="s">
        <v>370</v>
      </c>
      <c r="C38" s="396"/>
      <c r="D38" s="396"/>
      <c r="F38" s="395"/>
    </row>
    <row r="39" spans="1:7" s="393" customFormat="1" ht="11.4" x14ac:dyDescent="0.2">
      <c r="A39" s="4" t="s">
        <v>371</v>
      </c>
      <c r="B39" s="150" t="s">
        <v>372</v>
      </c>
      <c r="C39" s="396"/>
      <c r="D39" s="396"/>
      <c r="E39" s="396"/>
      <c r="F39" s="395"/>
    </row>
    <row r="40" spans="1:7" s="393" customFormat="1" ht="11.4" x14ac:dyDescent="0.2">
      <c r="A40" s="4" t="s">
        <v>373</v>
      </c>
      <c r="B40" s="150" t="s">
        <v>190</v>
      </c>
      <c r="C40" s="394"/>
      <c r="F40" s="395"/>
    </row>
    <row r="41" spans="1:7" s="393" customFormat="1" ht="11.4" x14ac:dyDescent="0.2">
      <c r="A41" s="4" t="s">
        <v>99</v>
      </c>
      <c r="B41" s="150" t="s">
        <v>100</v>
      </c>
      <c r="C41" s="394"/>
      <c r="D41" s="397"/>
      <c r="E41" s="397"/>
      <c r="F41" s="395"/>
    </row>
    <row r="42" spans="1:7" s="393" customFormat="1" ht="11.4" x14ac:dyDescent="0.2">
      <c r="A42" s="6" t="s">
        <v>320</v>
      </c>
      <c r="B42" s="150"/>
      <c r="C42" s="396"/>
      <c r="F42" s="395"/>
    </row>
    <row r="43" spans="1:7" s="16" customFormat="1" x14ac:dyDescent="0.25">
      <c r="A43" s="54"/>
      <c r="B43" s="25"/>
      <c r="C43" s="53"/>
      <c r="F43" s="50"/>
    </row>
    <row r="44" spans="1:7" s="16" customFormat="1" x14ac:dyDescent="0.25">
      <c r="A44" s="51"/>
      <c r="B44" s="51"/>
      <c r="C44" s="53"/>
      <c r="F44" s="50"/>
    </row>
    <row r="45" spans="1:7" s="16" customFormat="1" x14ac:dyDescent="0.25">
      <c r="A45" s="51"/>
      <c r="B45" s="51"/>
      <c r="C45" s="53"/>
      <c r="F45" s="50"/>
    </row>
    <row r="46" spans="1:7" s="16" customFormat="1" x14ac:dyDescent="0.25">
      <c r="A46" s="51"/>
      <c r="B46" s="51"/>
      <c r="C46" s="53"/>
      <c r="F46" s="50"/>
    </row>
    <row r="47" spans="1:7" s="16" customFormat="1" x14ac:dyDescent="0.25">
      <c r="A47" s="51"/>
      <c r="B47" s="51"/>
      <c r="C47" s="53"/>
      <c r="F47" s="50"/>
    </row>
    <row r="48" spans="1:7" s="16" customFormat="1" x14ac:dyDescent="0.25">
      <c r="A48" s="51"/>
      <c r="B48" s="51"/>
      <c r="C48" s="53"/>
      <c r="F48" s="50"/>
    </row>
    <row r="49" spans="1:6" s="16" customFormat="1" x14ac:dyDescent="0.25">
      <c r="A49" s="51"/>
      <c r="B49" s="51"/>
      <c r="C49" s="53"/>
      <c r="F49" s="50"/>
    </row>
    <row r="50" spans="1:6" s="16" customFormat="1" x14ac:dyDescent="0.25">
      <c r="A50" s="51"/>
      <c r="B50" s="51"/>
      <c r="C50" s="53"/>
      <c r="F50" s="50"/>
    </row>
    <row r="51" spans="1:6" s="16" customFormat="1" x14ac:dyDescent="0.25">
      <c r="A51" s="51"/>
      <c r="B51" s="51"/>
      <c r="C51" s="53"/>
      <c r="F51" s="50"/>
    </row>
    <row r="52" spans="1:6" s="16" customFormat="1" x14ac:dyDescent="0.25">
      <c r="A52" s="51"/>
      <c r="B52" s="51"/>
      <c r="C52" s="53"/>
      <c r="F52" s="50"/>
    </row>
    <row r="53" spans="1:6" s="16" customFormat="1" x14ac:dyDescent="0.25">
      <c r="A53" s="51"/>
      <c r="B53" s="51"/>
      <c r="C53" s="53"/>
      <c r="F53" s="50"/>
    </row>
    <row r="54" spans="1:6" s="16" customFormat="1" x14ac:dyDescent="0.25">
      <c r="A54" s="51"/>
      <c r="B54" s="51"/>
      <c r="C54" s="53"/>
      <c r="F54" s="50"/>
    </row>
    <row r="55" spans="1:6" s="16" customFormat="1" x14ac:dyDescent="0.25">
      <c r="A55" s="51"/>
      <c r="B55" s="51"/>
      <c r="C55" s="53"/>
      <c r="F55" s="50"/>
    </row>
    <row r="56" spans="1:6" s="16" customFormat="1" x14ac:dyDescent="0.25">
      <c r="A56" s="51"/>
      <c r="B56" s="51"/>
      <c r="C56" s="53"/>
      <c r="F56" s="50"/>
    </row>
    <row r="57" spans="1:6" s="16" customFormat="1" x14ac:dyDescent="0.25">
      <c r="A57" s="51"/>
      <c r="B57" s="51"/>
      <c r="C57" s="53"/>
      <c r="F57" s="50"/>
    </row>
    <row r="58" spans="1:6" s="16" customFormat="1" x14ac:dyDescent="0.25">
      <c r="A58" s="51"/>
      <c r="B58" s="51"/>
      <c r="C58" s="53"/>
      <c r="F58" s="50"/>
    </row>
    <row r="59" spans="1:6" s="16" customFormat="1" x14ac:dyDescent="0.25">
      <c r="A59" s="51"/>
      <c r="B59" s="51"/>
      <c r="C59" s="53"/>
      <c r="F59" s="50"/>
    </row>
    <row r="60" spans="1:6" s="16" customFormat="1" x14ac:dyDescent="0.25">
      <c r="A60" s="51"/>
      <c r="B60" s="51"/>
      <c r="C60" s="53"/>
      <c r="F60" s="50"/>
    </row>
    <row r="61" spans="1:6" s="16" customFormat="1" x14ac:dyDescent="0.25">
      <c r="A61" s="51"/>
      <c r="B61" s="51"/>
      <c r="C61" s="55"/>
      <c r="F61" s="50"/>
    </row>
    <row r="62" spans="1:6" s="16" customFormat="1" x14ac:dyDescent="0.25">
      <c r="A62" s="51"/>
      <c r="B62" s="51"/>
      <c r="C62" s="55"/>
      <c r="F62" s="50"/>
    </row>
    <row r="63" spans="1:6" s="16" customFormat="1" x14ac:dyDescent="0.25">
      <c r="A63" s="51"/>
      <c r="B63" s="51"/>
      <c r="C63" s="55"/>
      <c r="F63" s="50"/>
    </row>
    <row r="64" spans="1:6" s="16" customFormat="1" x14ac:dyDescent="0.25">
      <c r="A64" s="51"/>
      <c r="B64" s="51"/>
      <c r="C64" s="55"/>
      <c r="F64" s="50"/>
    </row>
    <row r="65" spans="1:6" s="16" customFormat="1" x14ac:dyDescent="0.25">
      <c r="A65" s="51"/>
      <c r="B65" s="51"/>
      <c r="C65" s="55"/>
      <c r="F65" s="50"/>
    </row>
    <row r="66" spans="1:6" s="16" customFormat="1" x14ac:dyDescent="0.25">
      <c r="A66" s="51"/>
      <c r="B66" s="51"/>
      <c r="C66" s="55"/>
      <c r="F66" s="50"/>
    </row>
    <row r="67" spans="1:6" s="16" customFormat="1" x14ac:dyDescent="0.25">
      <c r="A67" s="51"/>
      <c r="B67" s="51"/>
      <c r="C67" s="55"/>
      <c r="F67" s="50"/>
    </row>
    <row r="68" spans="1:6" s="16" customFormat="1" x14ac:dyDescent="0.25">
      <c r="A68" s="51"/>
      <c r="B68" s="51"/>
      <c r="C68" s="55"/>
      <c r="F68" s="50"/>
    </row>
    <row r="69" spans="1:6" s="16" customFormat="1" x14ac:dyDescent="0.25">
      <c r="A69" s="51"/>
      <c r="B69" s="51"/>
      <c r="C69" s="55"/>
      <c r="F69" s="50"/>
    </row>
    <row r="70" spans="1:6" s="16" customFormat="1" x14ac:dyDescent="0.25">
      <c r="A70" s="51"/>
      <c r="B70" s="51"/>
      <c r="C70" s="55"/>
      <c r="F70" s="50"/>
    </row>
    <row r="71" spans="1:6" s="16" customFormat="1" x14ac:dyDescent="0.25">
      <c r="A71" s="51"/>
      <c r="B71" s="51"/>
      <c r="C71" s="55"/>
      <c r="F71" s="50"/>
    </row>
    <row r="72" spans="1:6" s="16" customFormat="1" x14ac:dyDescent="0.25">
      <c r="A72" s="51"/>
      <c r="B72" s="51"/>
      <c r="C72" s="55"/>
      <c r="F72" s="50"/>
    </row>
    <row r="73" spans="1:6" s="16" customFormat="1" x14ac:dyDescent="0.25">
      <c r="A73" s="51"/>
      <c r="B73" s="51"/>
      <c r="C73" s="55"/>
      <c r="F73" s="50"/>
    </row>
    <row r="74" spans="1:6" s="16" customFormat="1" x14ac:dyDescent="0.25">
      <c r="A74" s="51"/>
      <c r="B74" s="51"/>
      <c r="C74" s="55"/>
      <c r="F74" s="50"/>
    </row>
    <row r="75" spans="1:6" s="16" customFormat="1" x14ac:dyDescent="0.25">
      <c r="A75" s="51"/>
      <c r="B75" s="51"/>
      <c r="C75" s="55"/>
      <c r="F75" s="50"/>
    </row>
    <row r="76" spans="1:6" s="16" customFormat="1" x14ac:dyDescent="0.25">
      <c r="A76" s="51"/>
      <c r="B76" s="51"/>
      <c r="C76" s="55"/>
      <c r="F76" s="50"/>
    </row>
    <row r="77" spans="1:6" s="16" customFormat="1" x14ac:dyDescent="0.25">
      <c r="A77" s="51"/>
      <c r="B77" s="51"/>
      <c r="C77" s="55"/>
      <c r="F77" s="50"/>
    </row>
    <row r="78" spans="1:6" s="16" customFormat="1" x14ac:dyDescent="0.25">
      <c r="A78" s="51"/>
      <c r="B78" s="51"/>
      <c r="C78" s="55"/>
      <c r="F78" s="50"/>
    </row>
    <row r="79" spans="1:6" s="16" customFormat="1" x14ac:dyDescent="0.25">
      <c r="A79" s="51"/>
      <c r="B79" s="51"/>
      <c r="C79" s="55"/>
      <c r="F79" s="50"/>
    </row>
    <row r="80" spans="1:6" s="16" customFormat="1" x14ac:dyDescent="0.25">
      <c r="A80" s="51"/>
      <c r="B80" s="51"/>
      <c r="C80" s="55"/>
      <c r="F80" s="50"/>
    </row>
    <row r="81" spans="1:6" s="16" customFormat="1" x14ac:dyDescent="0.25">
      <c r="A81" s="51"/>
      <c r="B81" s="51"/>
      <c r="C81" s="55"/>
      <c r="F81" s="50"/>
    </row>
    <row r="82" spans="1:6" s="16" customFormat="1" x14ac:dyDescent="0.25">
      <c r="A82" s="51"/>
      <c r="B82" s="51"/>
      <c r="C82" s="55"/>
      <c r="F82" s="50"/>
    </row>
    <row r="83" spans="1:6" s="16" customFormat="1" x14ac:dyDescent="0.25">
      <c r="A83" s="51"/>
      <c r="B83" s="51"/>
      <c r="C83" s="55"/>
      <c r="F83" s="50"/>
    </row>
    <row r="84" spans="1:6" s="16" customFormat="1" x14ac:dyDescent="0.25">
      <c r="A84" s="51"/>
      <c r="B84" s="51"/>
      <c r="C84" s="55"/>
      <c r="F84" s="50"/>
    </row>
    <row r="85" spans="1:6" s="16" customFormat="1" x14ac:dyDescent="0.25">
      <c r="A85" s="51"/>
      <c r="B85" s="51"/>
      <c r="C85" s="55"/>
      <c r="F85" s="50"/>
    </row>
    <row r="86" spans="1:6" s="16" customFormat="1" x14ac:dyDescent="0.25">
      <c r="A86" s="51"/>
      <c r="B86" s="51"/>
      <c r="C86" s="55"/>
      <c r="F86" s="50"/>
    </row>
  </sheetData>
  <mergeCells count="7">
    <mergeCell ref="A9:B10"/>
    <mergeCell ref="A6:F6"/>
    <mergeCell ref="A7:F7"/>
    <mergeCell ref="A1:F1"/>
    <mergeCell ref="A2:F2"/>
    <mergeCell ref="A3:F3"/>
    <mergeCell ref="A4:F4"/>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27"/>
  <sheetViews>
    <sheetView zoomScaleNormal="100" workbookViewId="0">
      <selection activeCell="G1" sqref="G1:N1048576"/>
    </sheetView>
  </sheetViews>
  <sheetFormatPr defaultColWidth="8.88671875" defaultRowHeight="13.2" x14ac:dyDescent="0.25"/>
  <cols>
    <col min="1" max="1" width="8.109375" style="65" customWidth="1"/>
    <col min="2" max="2" width="31.5546875" style="65" customWidth="1"/>
    <col min="3" max="5" width="23.33203125" style="65" customWidth="1"/>
    <col min="6" max="6" width="26.33203125" style="65" bestFit="1" customWidth="1"/>
    <col min="7" max="16384" width="8.88671875" style="65"/>
  </cols>
  <sheetData>
    <row r="1" spans="1:6" s="2" customFormat="1" x14ac:dyDescent="0.25">
      <c r="A1" s="472" t="s">
        <v>0</v>
      </c>
      <c r="B1" s="472"/>
      <c r="C1" s="472"/>
      <c r="D1" s="472"/>
      <c r="E1" s="472"/>
      <c r="F1" s="472"/>
    </row>
    <row r="2" spans="1:6" s="2" customFormat="1" x14ac:dyDescent="0.25">
      <c r="A2" s="472" t="s">
        <v>1</v>
      </c>
      <c r="B2" s="472"/>
      <c r="C2" s="472"/>
      <c r="D2" s="472"/>
      <c r="E2" s="472"/>
      <c r="F2" s="472"/>
    </row>
    <row r="3" spans="1:6" s="2" customFormat="1" x14ac:dyDescent="0.25">
      <c r="A3" s="472" t="s">
        <v>302</v>
      </c>
      <c r="B3" s="472"/>
      <c r="C3" s="472"/>
      <c r="D3" s="472"/>
      <c r="E3" s="472"/>
      <c r="F3" s="472"/>
    </row>
    <row r="4" spans="1:6" s="2" customFormat="1" x14ac:dyDescent="0.25">
      <c r="A4" s="472" t="s">
        <v>2</v>
      </c>
      <c r="B4" s="472"/>
      <c r="C4" s="472"/>
      <c r="D4" s="472"/>
      <c r="E4" s="472"/>
      <c r="F4" s="472"/>
    </row>
    <row r="5" spans="1:6" s="14" customFormat="1" x14ac:dyDescent="0.25">
      <c r="A5" s="7"/>
      <c r="B5" s="7"/>
      <c r="C5" s="13"/>
      <c r="D5" s="7"/>
      <c r="E5" s="7"/>
      <c r="F5" s="7"/>
    </row>
    <row r="6" spans="1:6" s="16" customFormat="1" ht="15.6" x14ac:dyDescent="0.25">
      <c r="A6" s="445" t="s">
        <v>376</v>
      </c>
      <c r="B6" s="445"/>
      <c r="C6" s="445"/>
      <c r="D6" s="445"/>
      <c r="E6" s="445"/>
      <c r="F6" s="445"/>
    </row>
    <row r="7" spans="1:6" s="16" customFormat="1" x14ac:dyDescent="0.25">
      <c r="A7" s="445" t="s">
        <v>324</v>
      </c>
      <c r="B7" s="445"/>
      <c r="C7" s="445"/>
      <c r="D7" s="445"/>
      <c r="E7" s="445"/>
      <c r="F7" s="445"/>
    </row>
    <row r="9" spans="1:6" s="18" customFormat="1" ht="15.6" x14ac:dyDescent="0.25">
      <c r="A9" s="519" t="s">
        <v>191</v>
      </c>
      <c r="B9" s="519"/>
      <c r="C9" s="388" t="s">
        <v>365</v>
      </c>
      <c r="D9" s="388" t="s">
        <v>366</v>
      </c>
      <c r="E9" s="388" t="s">
        <v>367</v>
      </c>
      <c r="F9" s="388" t="s">
        <v>368</v>
      </c>
    </row>
    <row r="10" spans="1:6" s="18" customFormat="1" x14ac:dyDescent="0.25">
      <c r="A10" s="519"/>
      <c r="B10" s="519"/>
      <c r="C10" s="399" t="s">
        <v>9</v>
      </c>
      <c r="D10" s="399" t="s">
        <v>10</v>
      </c>
      <c r="E10" s="399" t="s">
        <v>11</v>
      </c>
      <c r="F10" s="399" t="s">
        <v>12</v>
      </c>
    </row>
    <row r="11" spans="1:6" x14ac:dyDescent="0.25">
      <c r="A11" s="190"/>
      <c r="B11" s="191" t="s">
        <v>301</v>
      </c>
      <c r="C11" s="192">
        <v>16133.133416000001</v>
      </c>
      <c r="D11" s="193">
        <v>9711.9926790000009</v>
      </c>
      <c r="E11" s="193">
        <v>6421.1407369999997</v>
      </c>
      <c r="F11" s="400">
        <v>-3290.8519420000011</v>
      </c>
    </row>
    <row r="12" spans="1:6" x14ac:dyDescent="0.25">
      <c r="B12" s="194"/>
      <c r="C12" s="195"/>
      <c r="D12" s="196"/>
      <c r="E12" s="196"/>
      <c r="F12" s="401"/>
    </row>
    <row r="13" spans="1:6" ht="15.6" x14ac:dyDescent="0.25">
      <c r="A13" s="20">
        <v>1</v>
      </c>
      <c r="B13" s="21" t="s">
        <v>303</v>
      </c>
      <c r="C13" s="195">
        <v>13680.640802</v>
      </c>
      <c r="D13" s="196">
        <v>8191.6059100000002</v>
      </c>
      <c r="E13" s="196">
        <v>5489.0348919999997</v>
      </c>
      <c r="F13" s="401">
        <v>-2702.5710180000005</v>
      </c>
    </row>
    <row r="14" spans="1:6" ht="15.6" x14ac:dyDescent="0.25">
      <c r="A14" s="20">
        <v>2</v>
      </c>
      <c r="B14" s="22" t="s">
        <v>304</v>
      </c>
      <c r="C14" s="195">
        <v>7994.1521570000004</v>
      </c>
      <c r="D14" s="196">
        <v>4709.4489940000003</v>
      </c>
      <c r="E14" s="196">
        <v>3284.7031630000001</v>
      </c>
      <c r="F14" s="401">
        <v>-1424.7458310000002</v>
      </c>
    </row>
    <row r="15" spans="1:6" ht="15.6" x14ac:dyDescent="0.25">
      <c r="A15" s="20">
        <v>3</v>
      </c>
      <c r="B15" s="22" t="s">
        <v>305</v>
      </c>
      <c r="C15" s="195">
        <v>3701.5877270000001</v>
      </c>
      <c r="D15" s="196">
        <v>2682.8314850000002</v>
      </c>
      <c r="E15" s="196">
        <v>1018.756242</v>
      </c>
      <c r="F15" s="401">
        <v>-1664.0752430000002</v>
      </c>
    </row>
    <row r="16" spans="1:6" ht="15.6" x14ac:dyDescent="0.25">
      <c r="A16" s="20">
        <v>4</v>
      </c>
      <c r="B16" s="22" t="s">
        <v>306</v>
      </c>
      <c r="C16" s="195">
        <v>1273.2658390000001</v>
      </c>
      <c r="D16" s="196">
        <v>570.45875599999999</v>
      </c>
      <c r="E16" s="196">
        <v>702.80708300000003</v>
      </c>
      <c r="F16" s="401">
        <v>132.34832700000004</v>
      </c>
    </row>
    <row r="17" spans="1:18" ht="15.6" x14ac:dyDescent="0.25">
      <c r="A17" s="20">
        <v>5</v>
      </c>
      <c r="B17" s="23" t="s">
        <v>307</v>
      </c>
      <c r="C17" s="195">
        <v>1158.2595549999999</v>
      </c>
      <c r="D17" s="196">
        <v>934.32404199999996</v>
      </c>
      <c r="E17" s="196">
        <v>223.93551299999999</v>
      </c>
      <c r="F17" s="401">
        <v>-710.38852899999995</v>
      </c>
    </row>
    <row r="18" spans="1:18" x14ac:dyDescent="0.25">
      <c r="A18" s="197"/>
      <c r="B18" s="198"/>
      <c r="C18" s="198"/>
      <c r="D18" s="199"/>
      <c r="E18" s="199"/>
      <c r="F18" s="200"/>
    </row>
    <row r="20" spans="1:18" x14ac:dyDescent="0.25">
      <c r="A20" s="10" t="s">
        <v>187</v>
      </c>
      <c r="B20" s="150"/>
      <c r="C20" s="337"/>
      <c r="D20" s="6"/>
      <c r="E20" s="337"/>
      <c r="F20" s="6"/>
      <c r="G20" s="381"/>
      <c r="H20" s="381"/>
      <c r="I20" s="381"/>
      <c r="J20" s="381"/>
      <c r="K20" s="381"/>
      <c r="L20" s="381"/>
      <c r="M20" s="381"/>
      <c r="N20" s="381"/>
      <c r="O20" s="381"/>
      <c r="P20" s="381"/>
      <c r="Q20" s="381"/>
      <c r="R20" s="381"/>
    </row>
    <row r="21" spans="1:18" ht="24.6" customHeight="1" x14ac:dyDescent="0.25">
      <c r="A21" s="382" t="s">
        <v>89</v>
      </c>
      <c r="B21" s="504" t="s">
        <v>192</v>
      </c>
      <c r="C21" s="504"/>
      <c r="D21" s="504"/>
      <c r="E21" s="504"/>
      <c r="F21" s="504"/>
      <c r="G21" s="381"/>
      <c r="H21" s="381"/>
      <c r="I21" s="381"/>
      <c r="J21" s="381"/>
      <c r="K21" s="381"/>
      <c r="L21" s="381"/>
      <c r="M21" s="381"/>
      <c r="N21" s="381"/>
      <c r="O21" s="381"/>
      <c r="P21" s="381"/>
      <c r="Q21" s="381"/>
      <c r="R21" s="381"/>
    </row>
    <row r="22" spans="1:18" x14ac:dyDescent="0.25">
      <c r="A22" s="382" t="s">
        <v>91</v>
      </c>
      <c r="B22" s="147" t="s">
        <v>193</v>
      </c>
      <c r="C22" s="337"/>
      <c r="D22" s="6"/>
      <c r="E22" s="337"/>
      <c r="F22" s="6"/>
      <c r="G22" s="381"/>
      <c r="H22" s="381"/>
      <c r="I22" s="381"/>
      <c r="J22" s="381"/>
      <c r="K22" s="381"/>
      <c r="L22" s="381"/>
      <c r="M22" s="381"/>
      <c r="N22" s="381"/>
      <c r="O22" s="381"/>
      <c r="P22" s="381"/>
      <c r="Q22" s="381"/>
      <c r="R22" s="381"/>
    </row>
    <row r="23" spans="1:18" x14ac:dyDescent="0.25">
      <c r="A23" s="382" t="s">
        <v>92</v>
      </c>
      <c r="B23" s="175" t="s">
        <v>194</v>
      </c>
      <c r="C23" s="337"/>
      <c r="D23" s="6"/>
      <c r="E23" s="337"/>
      <c r="F23" s="6"/>
      <c r="G23" s="381"/>
      <c r="H23" s="381"/>
      <c r="I23" s="381"/>
      <c r="J23" s="381"/>
      <c r="K23" s="381"/>
      <c r="L23" s="381"/>
      <c r="M23" s="381"/>
      <c r="N23" s="381"/>
      <c r="O23" s="381"/>
      <c r="P23" s="381"/>
      <c r="Q23" s="381"/>
      <c r="R23" s="381"/>
    </row>
    <row r="24" spans="1:18" ht="24.6" customHeight="1" x14ac:dyDescent="0.25">
      <c r="A24" s="385" t="s">
        <v>94</v>
      </c>
      <c r="B24" s="504" t="s">
        <v>195</v>
      </c>
      <c r="C24" s="504"/>
      <c r="D24" s="504"/>
      <c r="E24" s="504"/>
      <c r="F24" s="504"/>
      <c r="G24" s="381"/>
      <c r="H24" s="381"/>
      <c r="I24" s="381"/>
      <c r="J24" s="381"/>
      <c r="K24" s="381"/>
      <c r="L24" s="381"/>
      <c r="M24" s="381"/>
      <c r="N24" s="381"/>
      <c r="O24" s="381"/>
      <c r="P24" s="381"/>
      <c r="Q24" s="381"/>
      <c r="R24" s="381"/>
    </row>
    <row r="25" spans="1:18" x14ac:dyDescent="0.25">
      <c r="A25" s="385" t="s">
        <v>96</v>
      </c>
      <c r="B25" s="504" t="s">
        <v>398</v>
      </c>
      <c r="C25" s="504"/>
      <c r="D25" s="504"/>
      <c r="E25" s="504"/>
      <c r="F25" s="504"/>
      <c r="G25" s="381"/>
      <c r="H25" s="381"/>
      <c r="I25" s="381"/>
      <c r="J25" s="381"/>
      <c r="K25" s="381"/>
      <c r="L25" s="381"/>
      <c r="M25" s="381"/>
      <c r="N25" s="381"/>
      <c r="O25" s="381"/>
      <c r="P25" s="381"/>
      <c r="Q25" s="381"/>
      <c r="R25" s="381"/>
    </row>
    <row r="26" spans="1:18" x14ac:dyDescent="0.25">
      <c r="A26" s="385" t="s">
        <v>99</v>
      </c>
      <c r="B26" s="147" t="s">
        <v>100</v>
      </c>
      <c r="C26" s="337"/>
      <c r="D26" s="6"/>
      <c r="E26" s="337"/>
      <c r="F26" s="6"/>
      <c r="G26" s="381"/>
      <c r="H26" s="381"/>
      <c r="I26" s="381"/>
      <c r="J26" s="381"/>
      <c r="K26" s="381"/>
      <c r="L26" s="381"/>
      <c r="M26" s="381"/>
      <c r="N26" s="381"/>
      <c r="O26" s="381"/>
      <c r="P26" s="381"/>
      <c r="Q26" s="381"/>
      <c r="R26" s="381"/>
    </row>
    <row r="27" spans="1:18" ht="13.8" x14ac:dyDescent="0.25">
      <c r="A27" s="386" t="s">
        <v>320</v>
      </c>
      <c r="B27" s="402"/>
      <c r="C27" s="402"/>
      <c r="D27" s="402"/>
      <c r="E27" s="402"/>
      <c r="F27" s="402"/>
      <c r="G27" s="402"/>
      <c r="H27" s="402"/>
      <c r="I27" s="402"/>
      <c r="J27" s="402"/>
      <c r="K27" s="402"/>
      <c r="L27" s="402"/>
      <c r="M27" s="402"/>
      <c r="N27" s="402"/>
      <c r="O27" s="402"/>
      <c r="P27" s="402"/>
      <c r="Q27" s="402"/>
      <c r="R27" s="402"/>
    </row>
  </sheetData>
  <mergeCells count="10">
    <mergeCell ref="B24:F24"/>
    <mergeCell ref="B25:F25"/>
    <mergeCell ref="A1:F1"/>
    <mergeCell ref="A2:F2"/>
    <mergeCell ref="A3:F3"/>
    <mergeCell ref="A4:F4"/>
    <mergeCell ref="B21:F21"/>
    <mergeCell ref="A9:B10"/>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62"/>
  <sheetViews>
    <sheetView zoomScale="85" zoomScaleNormal="85" workbookViewId="0">
      <selection sqref="A1:I1"/>
    </sheetView>
  </sheetViews>
  <sheetFormatPr defaultColWidth="11" defaultRowHeight="13.2" x14ac:dyDescent="0.25"/>
  <cols>
    <col min="1" max="9" width="12.6640625" style="14" customWidth="1"/>
    <col min="10" max="10" width="10.6640625" style="14" customWidth="1"/>
    <col min="11" max="12" width="16.88671875" style="14" bestFit="1" customWidth="1"/>
    <col min="13" max="16384" width="11" style="14"/>
  </cols>
  <sheetData>
    <row r="1" spans="1:9" s="2" customFormat="1" x14ac:dyDescent="0.25">
      <c r="A1" s="444" t="s">
        <v>0</v>
      </c>
      <c r="B1" s="444"/>
      <c r="C1" s="444"/>
      <c r="D1" s="444"/>
      <c r="E1" s="444"/>
      <c r="F1" s="444"/>
      <c r="G1" s="444"/>
      <c r="H1" s="444"/>
      <c r="I1" s="444"/>
    </row>
    <row r="2" spans="1:9" s="2" customFormat="1" x14ac:dyDescent="0.25">
      <c r="A2" s="444" t="s">
        <v>1</v>
      </c>
      <c r="B2" s="444"/>
      <c r="C2" s="444"/>
      <c r="D2" s="444"/>
      <c r="E2" s="444"/>
      <c r="F2" s="444"/>
      <c r="G2" s="444"/>
      <c r="H2" s="444"/>
      <c r="I2" s="444"/>
    </row>
    <row r="3" spans="1:9" s="2" customFormat="1" x14ac:dyDescent="0.25">
      <c r="A3" s="444" t="s">
        <v>302</v>
      </c>
      <c r="B3" s="444"/>
      <c r="C3" s="444"/>
      <c r="D3" s="444"/>
      <c r="E3" s="444"/>
      <c r="F3" s="444"/>
      <c r="G3" s="444"/>
      <c r="H3" s="444"/>
      <c r="I3" s="444"/>
    </row>
    <row r="4" spans="1:9" s="2" customFormat="1" x14ac:dyDescent="0.25">
      <c r="A4" s="444" t="s">
        <v>2</v>
      </c>
      <c r="B4" s="444"/>
      <c r="C4" s="444"/>
      <c r="D4" s="444"/>
      <c r="E4" s="444"/>
      <c r="F4" s="444"/>
      <c r="G4" s="444"/>
      <c r="H4" s="444"/>
      <c r="I4" s="444"/>
    </row>
    <row r="6" spans="1:9" s="2" customFormat="1" ht="15" customHeight="1" x14ac:dyDescent="0.25">
      <c r="A6" s="445" t="s">
        <v>321</v>
      </c>
      <c r="B6" s="445"/>
      <c r="C6" s="445"/>
      <c r="D6" s="445"/>
      <c r="E6" s="445"/>
      <c r="F6" s="445"/>
      <c r="G6" s="445"/>
      <c r="H6" s="445"/>
      <c r="I6" s="445"/>
    </row>
    <row r="7" spans="1:9" x14ac:dyDescent="0.25">
      <c r="A7" s="235"/>
      <c r="B7" s="17"/>
      <c r="C7" s="17"/>
      <c r="D7" s="17"/>
      <c r="E7" s="17"/>
      <c r="F7" s="17"/>
      <c r="G7" s="17"/>
      <c r="H7" s="17"/>
    </row>
    <row r="8" spans="1:9" x14ac:dyDescent="0.25">
      <c r="A8" s="15"/>
      <c r="B8" s="17"/>
      <c r="C8" s="17"/>
      <c r="D8" s="17"/>
      <c r="E8" s="17"/>
      <c r="F8" s="17"/>
      <c r="G8" s="17"/>
      <c r="H8" s="17"/>
    </row>
    <row r="9" spans="1:9" s="76" customFormat="1" ht="13.2" customHeight="1" x14ac:dyDescent="0.25">
      <c r="A9" s="451" t="s">
        <v>3</v>
      </c>
      <c r="B9" s="454" t="s">
        <v>4</v>
      </c>
      <c r="C9" s="460" t="s">
        <v>7</v>
      </c>
      <c r="D9" s="460" t="s">
        <v>8</v>
      </c>
      <c r="E9" s="457" t="s">
        <v>5</v>
      </c>
      <c r="F9" s="450" t="s">
        <v>6</v>
      </c>
      <c r="G9" s="450"/>
      <c r="H9" s="450"/>
      <c r="I9" s="450"/>
    </row>
    <row r="10" spans="1:9" s="76" customFormat="1" ht="17.399999999999999" customHeight="1" x14ac:dyDescent="0.25">
      <c r="A10" s="452"/>
      <c r="B10" s="455"/>
      <c r="C10" s="461"/>
      <c r="D10" s="461"/>
      <c r="E10" s="458"/>
      <c r="F10" s="446" t="s">
        <v>317</v>
      </c>
      <c r="G10" s="446" t="s">
        <v>7</v>
      </c>
      <c r="H10" s="446" t="s">
        <v>8</v>
      </c>
      <c r="I10" s="446" t="s">
        <v>5</v>
      </c>
    </row>
    <row r="11" spans="1:9" s="76" customFormat="1" ht="22.95" customHeight="1" x14ac:dyDescent="0.25">
      <c r="A11" s="452"/>
      <c r="B11" s="456"/>
      <c r="C11" s="462"/>
      <c r="D11" s="462"/>
      <c r="E11" s="459"/>
      <c r="F11" s="446"/>
      <c r="G11" s="447"/>
      <c r="H11" s="447"/>
      <c r="I11" s="446"/>
    </row>
    <row r="12" spans="1:9" s="2" customFormat="1" x14ac:dyDescent="0.25">
      <c r="A12" s="453"/>
      <c r="B12" s="250" t="s">
        <v>9</v>
      </c>
      <c r="C12" s="250" t="s">
        <v>10</v>
      </c>
      <c r="D12" s="250" t="s">
        <v>11</v>
      </c>
      <c r="E12" s="251" t="s">
        <v>12</v>
      </c>
      <c r="F12" s="243" t="s">
        <v>13</v>
      </c>
      <c r="G12" s="243" t="s">
        <v>14</v>
      </c>
      <c r="H12" s="243" t="s">
        <v>15</v>
      </c>
      <c r="I12" s="243" t="s">
        <v>16</v>
      </c>
    </row>
    <row r="13" spans="1:9" x14ac:dyDescent="0.25">
      <c r="A13" s="179" t="s">
        <v>17</v>
      </c>
      <c r="B13" s="236"/>
      <c r="C13" s="236"/>
      <c r="D13" s="236"/>
      <c r="E13" s="237"/>
      <c r="F13" s="236"/>
      <c r="G13" s="238"/>
      <c r="H13" s="238"/>
      <c r="I13" s="239"/>
    </row>
    <row r="14" spans="1:9" x14ac:dyDescent="0.25">
      <c r="A14" s="244">
        <v>2019</v>
      </c>
      <c r="B14" s="252">
        <v>2.1975093099007248</v>
      </c>
      <c r="C14" s="252">
        <v>7.6846986470253453</v>
      </c>
      <c r="D14" s="252">
        <v>-6.419752850210525</v>
      </c>
      <c r="E14" s="252">
        <v>32.410575723513489</v>
      </c>
      <c r="F14" s="252">
        <v>2.1975093099007248</v>
      </c>
      <c r="G14" s="252">
        <v>7.6846986470253453</v>
      </c>
      <c r="H14" s="252">
        <v>-6.419752850210525</v>
      </c>
      <c r="I14" s="252">
        <v>32.410575723513489</v>
      </c>
    </row>
    <row r="15" spans="1:9" x14ac:dyDescent="0.25">
      <c r="A15" s="244">
        <v>2020</v>
      </c>
      <c r="B15" s="252">
        <v>3.366282866958703</v>
      </c>
      <c r="C15" s="252">
        <v>-9.0127563069430927E-2</v>
      </c>
      <c r="D15" s="252">
        <v>9.6124625848925014</v>
      </c>
      <c r="E15" s="252">
        <v>-12.111241255549764</v>
      </c>
      <c r="F15" s="252">
        <v>3.366282866958703</v>
      </c>
      <c r="G15" s="252">
        <v>-9.0127563069430927E-2</v>
      </c>
      <c r="H15" s="252">
        <v>9.6124625848925014</v>
      </c>
      <c r="I15" s="252">
        <v>-12.111241255549764</v>
      </c>
    </row>
    <row r="16" spans="1:9" ht="15.6" x14ac:dyDescent="0.25">
      <c r="A16" s="244" t="s">
        <v>318</v>
      </c>
      <c r="B16" s="252">
        <v>-9.0294851785186925</v>
      </c>
      <c r="C16" s="252">
        <v>-11.843884677635064</v>
      </c>
      <c r="D16" s="252">
        <v>-4.3936991393407236</v>
      </c>
      <c r="E16" s="252">
        <v>-23.355882809887952</v>
      </c>
      <c r="F16" s="252">
        <v>-9.0294851785186925</v>
      </c>
      <c r="G16" s="252">
        <v>-11.843884677635064</v>
      </c>
      <c r="H16" s="252">
        <v>-4.3936991393407236</v>
      </c>
      <c r="I16" s="252">
        <v>-23.355882809887952</v>
      </c>
    </row>
    <row r="17" spans="1:9" x14ac:dyDescent="0.25">
      <c r="A17" s="183" t="s">
        <v>18</v>
      </c>
      <c r="B17" s="253"/>
      <c r="C17" s="254"/>
      <c r="D17" s="254"/>
      <c r="E17" s="255"/>
      <c r="F17" s="253"/>
      <c r="G17" s="254"/>
      <c r="H17" s="254"/>
      <c r="I17" s="255"/>
    </row>
    <row r="18" spans="1:9" x14ac:dyDescent="0.25">
      <c r="A18" s="244">
        <v>2019</v>
      </c>
      <c r="B18" s="252">
        <v>1.9142090972289028</v>
      </c>
      <c r="C18" s="252">
        <v>2.8689876538081416</v>
      </c>
      <c r="D18" s="252">
        <v>0.49598325655226816</v>
      </c>
      <c r="E18" s="252">
        <v>7.7577717526963408</v>
      </c>
      <c r="F18" s="252">
        <v>2.0638402366334629</v>
      </c>
      <c r="G18" s="252">
        <v>5.4389270540396772</v>
      </c>
      <c r="H18" s="252">
        <v>-3.0986834433875621</v>
      </c>
      <c r="I18" s="252">
        <v>21.559875012930284</v>
      </c>
    </row>
    <row r="19" spans="1:9" x14ac:dyDescent="0.25">
      <c r="A19" s="244">
        <v>2020</v>
      </c>
      <c r="B19" s="252">
        <v>-3.0525530757287145</v>
      </c>
      <c r="C19" s="252">
        <v>-7.3213151508629952</v>
      </c>
      <c r="D19" s="252">
        <v>3.4379812232232521</v>
      </c>
      <c r="E19" s="252">
        <v>-27.993495595134387</v>
      </c>
      <c r="F19" s="252">
        <v>0.34213414007333576</v>
      </c>
      <c r="G19" s="252">
        <v>-3.3801456421162834</v>
      </c>
      <c r="H19" s="252">
        <v>6.5373639599622946</v>
      </c>
      <c r="I19" s="252">
        <v>-18.307962588969172</v>
      </c>
    </row>
    <row r="20" spans="1:9" ht="15.6" x14ac:dyDescent="0.25">
      <c r="A20" s="244" t="s">
        <v>318</v>
      </c>
      <c r="B20" s="252">
        <v>4.5798441434283355</v>
      </c>
      <c r="C20" s="252">
        <v>8.9610561746420245</v>
      </c>
      <c r="D20" s="252">
        <v>-1.3887575495277638</v>
      </c>
      <c r="E20" s="252">
        <v>37.526650056222557</v>
      </c>
      <c r="F20" s="252">
        <v>-2.8345518556975535</v>
      </c>
      <c r="G20" s="252">
        <v>-2.764244753989209</v>
      </c>
      <c r="H20" s="252">
        <v>-2.9406754706408189</v>
      </c>
      <c r="I20" s="252">
        <v>-2.417914773213703</v>
      </c>
    </row>
    <row r="21" spans="1:9" x14ac:dyDescent="0.25">
      <c r="A21" s="183" t="s">
        <v>19</v>
      </c>
      <c r="B21" s="253"/>
      <c r="C21" s="254"/>
      <c r="D21" s="254"/>
      <c r="E21" s="255"/>
      <c r="F21" s="253"/>
      <c r="G21" s="254"/>
      <c r="H21" s="254"/>
      <c r="I21" s="255"/>
    </row>
    <row r="22" spans="1:9" x14ac:dyDescent="0.25">
      <c r="A22" s="244">
        <v>2019</v>
      </c>
      <c r="B22" s="252">
        <v>7.0043971247083725</v>
      </c>
      <c r="C22" s="252">
        <v>11.97379564480967</v>
      </c>
      <c r="D22" s="252">
        <v>0.10496940156867751</v>
      </c>
      <c r="E22" s="252">
        <v>42.533399341815596</v>
      </c>
      <c r="F22" s="252">
        <v>3.7598294103451169</v>
      </c>
      <c r="G22" s="252">
        <v>7.6244981091169173</v>
      </c>
      <c r="H22" s="252">
        <v>-1.9570842769118357</v>
      </c>
      <c r="I22" s="252">
        <v>27.616260409563619</v>
      </c>
    </row>
    <row r="23" spans="1:9" x14ac:dyDescent="0.25">
      <c r="A23" s="244">
        <v>2020</v>
      </c>
      <c r="B23" s="252">
        <v>-16.31894728256912</v>
      </c>
      <c r="C23" s="252">
        <v>-16.665005485802553</v>
      </c>
      <c r="D23" s="252">
        <v>-15.781520687067374</v>
      </c>
      <c r="E23" s="252">
        <v>-18.262642161380938</v>
      </c>
      <c r="F23" s="252">
        <v>-5.5561098450276125</v>
      </c>
      <c r="G23" s="252">
        <v>-8.0027881581102633</v>
      </c>
      <c r="H23" s="252">
        <v>-1.5830861149216058</v>
      </c>
      <c r="I23" s="252">
        <v>-18.29334597703004</v>
      </c>
    </row>
    <row r="24" spans="1:9" ht="15.6" x14ac:dyDescent="0.25">
      <c r="A24" s="244" t="s">
        <v>318</v>
      </c>
      <c r="B24" s="252">
        <v>26.559104415126523</v>
      </c>
      <c r="C24" s="252">
        <v>22.131231939841921</v>
      </c>
      <c r="D24" s="252">
        <v>33.363430625894487</v>
      </c>
      <c r="E24" s="252">
        <v>1.20309744418583</v>
      </c>
      <c r="F24" s="252">
        <v>6.3853527061223714</v>
      </c>
      <c r="G24" s="252">
        <v>5.0828071394351415</v>
      </c>
      <c r="H24" s="252">
        <v>8.3625141577403852</v>
      </c>
      <c r="I24" s="252">
        <v>-1.2496376371427531</v>
      </c>
    </row>
    <row r="25" spans="1:9" x14ac:dyDescent="0.25">
      <c r="A25" s="183" t="s">
        <v>20</v>
      </c>
      <c r="B25" s="253"/>
      <c r="C25" s="254"/>
      <c r="D25" s="254"/>
      <c r="E25" s="255"/>
      <c r="F25" s="253"/>
      <c r="G25" s="254"/>
      <c r="H25" s="254"/>
      <c r="I25" s="255"/>
    </row>
    <row r="26" spans="1:9" x14ac:dyDescent="0.25">
      <c r="A26" s="244">
        <v>2019</v>
      </c>
      <c r="B26" s="252">
        <v>3.0050712139078284</v>
      </c>
      <c r="C26" s="252">
        <v>2.9450004069170976</v>
      </c>
      <c r="D26" s="252">
        <v>3.1056734653380325</v>
      </c>
      <c r="E26" s="252">
        <v>2.7068702239319675</v>
      </c>
      <c r="F26" s="252">
        <v>3.5642272439951439</v>
      </c>
      <c r="G26" s="252">
        <v>6.3679451901026862</v>
      </c>
      <c r="H26" s="252">
        <v>-0.71742678768633716</v>
      </c>
      <c r="I26" s="252">
        <v>19.809246720581484</v>
      </c>
    </row>
    <row r="27" spans="1:9" x14ac:dyDescent="0.25">
      <c r="A27" s="244">
        <v>2020</v>
      </c>
      <c r="B27" s="252">
        <v>-54.797995101362552</v>
      </c>
      <c r="C27" s="252">
        <v>-62.892803120072131</v>
      </c>
      <c r="D27" s="252">
        <v>-41.262520651340076</v>
      </c>
      <c r="E27" s="252">
        <v>-95.075070896520401</v>
      </c>
      <c r="F27" s="252">
        <v>-18.248672967911617</v>
      </c>
      <c r="G27" s="252">
        <v>-22.267709596599261</v>
      </c>
      <c r="H27" s="252">
        <v>-11.673049147615744</v>
      </c>
      <c r="I27" s="252">
        <v>-38.922853826664685</v>
      </c>
    </row>
    <row r="28" spans="1:9" ht="15.6" x14ac:dyDescent="0.25">
      <c r="A28" s="244" t="s">
        <v>318</v>
      </c>
      <c r="B28" s="252">
        <v>114.71345059848331</v>
      </c>
      <c r="C28" s="252">
        <v>153.1494360156847</v>
      </c>
      <c r="D28" s="252">
        <v>74.111416343532596</v>
      </c>
      <c r="E28" s="252">
        <v>1555.6589817745603</v>
      </c>
      <c r="F28" s="252">
        <v>21.824334837769488</v>
      </c>
      <c r="G28" s="252">
        <v>23.451992969426616</v>
      </c>
      <c r="H28" s="252">
        <v>19.480719054472662</v>
      </c>
      <c r="I28" s="252">
        <v>32.480287123290537</v>
      </c>
    </row>
    <row r="29" spans="1:9" x14ac:dyDescent="0.25">
      <c r="A29" s="183" t="s">
        <v>21</v>
      </c>
      <c r="B29" s="253"/>
      <c r="C29" s="254"/>
      <c r="D29" s="254"/>
      <c r="E29" s="255"/>
      <c r="F29" s="253"/>
      <c r="G29" s="254"/>
      <c r="H29" s="254"/>
      <c r="I29" s="255"/>
    </row>
    <row r="30" spans="1:9" x14ac:dyDescent="0.25">
      <c r="A30" s="244">
        <v>2019</v>
      </c>
      <c r="B30" s="252">
        <v>-9.7616583630988352E-2</v>
      </c>
      <c r="C30" s="252">
        <v>-1.2382562123530505</v>
      </c>
      <c r="D30" s="252">
        <v>1.76960347586681</v>
      </c>
      <c r="E30" s="252">
        <v>-5.9602165249314609</v>
      </c>
      <c r="F30" s="252">
        <v>2.7544433889167941</v>
      </c>
      <c r="G30" s="252">
        <v>4.6503770295877267</v>
      </c>
      <c r="H30" s="252">
        <v>-0.18545420282239933</v>
      </c>
      <c r="I30" s="252">
        <v>13.43268709379255</v>
      </c>
    </row>
    <row r="31" spans="1:9" x14ac:dyDescent="0.25">
      <c r="A31" s="244">
        <v>2020</v>
      </c>
      <c r="B31" s="252">
        <v>-35.217365878852746</v>
      </c>
      <c r="C31" s="252">
        <v>-40.549816201781411</v>
      </c>
      <c r="D31" s="252">
        <v>-26.746173713035461</v>
      </c>
      <c r="E31" s="252">
        <v>-64.001008281651025</v>
      </c>
      <c r="F31" s="252">
        <v>-21.896992968944151</v>
      </c>
      <c r="G31" s="252">
        <v>-26.163722164030702</v>
      </c>
      <c r="H31" s="252">
        <v>-14.960321728071479</v>
      </c>
      <c r="I31" s="252">
        <v>-44.067435017947055</v>
      </c>
    </row>
    <row r="32" spans="1:9" ht="15.6" x14ac:dyDescent="0.25">
      <c r="A32" s="244" t="s">
        <v>318</v>
      </c>
      <c r="B32" s="252">
        <v>44.875628592442453</v>
      </c>
      <c r="C32" s="252">
        <v>55.772464444946323</v>
      </c>
      <c r="D32" s="252">
        <v>30.826770955520534</v>
      </c>
      <c r="E32" s="252">
        <v>142.01207374108952</v>
      </c>
      <c r="F32" s="252">
        <v>25.935175911147578</v>
      </c>
      <c r="G32" s="252">
        <v>28.997678074126298</v>
      </c>
      <c r="H32" s="252">
        <v>21.612221821056508</v>
      </c>
      <c r="I32" s="252">
        <v>46.942016341297155</v>
      </c>
    </row>
    <row r="33" spans="1:9" x14ac:dyDescent="0.25">
      <c r="A33" s="183" t="s">
        <v>22</v>
      </c>
      <c r="B33" s="253"/>
      <c r="C33" s="254"/>
      <c r="D33" s="254"/>
      <c r="E33" s="255"/>
      <c r="F33" s="253"/>
      <c r="G33" s="254"/>
      <c r="H33" s="254"/>
      <c r="I33" s="255"/>
    </row>
    <row r="34" spans="1:9" x14ac:dyDescent="0.25">
      <c r="A34" s="244">
        <v>2019</v>
      </c>
      <c r="B34" s="252">
        <v>-2.9276055924882471</v>
      </c>
      <c r="C34" s="252">
        <v>-7.2208756639570382</v>
      </c>
      <c r="D34" s="252">
        <v>3.943854726614715</v>
      </c>
      <c r="E34" s="252">
        <v>-25.812677756857084</v>
      </c>
      <c r="F34" s="252">
        <v>1.7613153769560297</v>
      </c>
      <c r="G34" s="252">
        <v>2.5543421782561415</v>
      </c>
      <c r="H34" s="252">
        <v>0.52481696871067296</v>
      </c>
      <c r="I34" s="252">
        <v>6.1835889211767414</v>
      </c>
    </row>
    <row r="35" spans="1:9" x14ac:dyDescent="0.25">
      <c r="A35" s="244">
        <v>2020</v>
      </c>
      <c r="B35" s="252">
        <v>-16.390757988500027</v>
      </c>
      <c r="C35" s="252">
        <v>-20.828028849269899</v>
      </c>
      <c r="D35" s="252">
        <v>-10.051648914313049</v>
      </c>
      <c r="E35" s="252">
        <v>-45.970922883380808</v>
      </c>
      <c r="F35" s="252">
        <v>-20.978939386421146</v>
      </c>
      <c r="G35" s="252">
        <v>-25.311428960591343</v>
      </c>
      <c r="H35" s="252">
        <v>-14.087277138467979</v>
      </c>
      <c r="I35" s="252">
        <v>-44.313085725068447</v>
      </c>
    </row>
    <row r="36" spans="1:9" ht="15.6" x14ac:dyDescent="0.25">
      <c r="A36" s="244" t="s">
        <v>318</v>
      </c>
      <c r="B36" s="252">
        <v>32.493521357136878</v>
      </c>
      <c r="C36" s="252">
        <v>43.350424470010097</v>
      </c>
      <c r="D36" s="252">
        <v>18.841514482392483</v>
      </c>
      <c r="E36" s="252">
        <v>138.54934508523664</v>
      </c>
      <c r="F36" s="252">
        <v>27.092137681529071</v>
      </c>
      <c r="G36" s="252">
        <v>31.427925458791183</v>
      </c>
      <c r="H36" s="252">
        <v>21.096282393025788</v>
      </c>
      <c r="I36" s="252">
        <v>58.412256770767534</v>
      </c>
    </row>
    <row r="37" spans="1:9" x14ac:dyDescent="0.25">
      <c r="A37" s="183" t="s">
        <v>23</v>
      </c>
      <c r="B37" s="253"/>
      <c r="C37" s="254"/>
      <c r="D37" s="254"/>
      <c r="E37" s="255"/>
      <c r="F37" s="253"/>
      <c r="G37" s="254"/>
      <c r="H37" s="254"/>
      <c r="I37" s="255"/>
    </row>
    <row r="38" spans="1:9" x14ac:dyDescent="0.25">
      <c r="A38" s="244">
        <v>2019</v>
      </c>
      <c r="B38" s="252">
        <v>1.2302473047102414</v>
      </c>
      <c r="C38" s="252">
        <v>-0.89539698761855746</v>
      </c>
      <c r="D38" s="252">
        <v>4.7867220124867105</v>
      </c>
      <c r="E38" s="252">
        <v>-9.3367634070818504</v>
      </c>
      <c r="F38" s="252">
        <v>1.6798544714278663</v>
      </c>
      <c r="G38" s="252">
        <v>2.0129914704798857</v>
      </c>
      <c r="H38" s="252">
        <v>1.1548130071266316</v>
      </c>
      <c r="I38" s="252">
        <v>3.5027483532145798</v>
      </c>
    </row>
    <row r="39" spans="1:9" x14ac:dyDescent="0.25">
      <c r="A39" s="244">
        <v>2020</v>
      </c>
      <c r="B39" s="252">
        <v>-16.184917397577124</v>
      </c>
      <c r="C39" s="252">
        <v>-20.819507438825081</v>
      </c>
      <c r="D39" s="252">
        <v>-8.8511348424597731</v>
      </c>
      <c r="E39" s="252">
        <v>-41.369542369658276</v>
      </c>
      <c r="F39" s="252">
        <v>-20.246832579993999</v>
      </c>
      <c r="G39" s="252">
        <v>-24.62663022048104</v>
      </c>
      <c r="H39" s="252">
        <v>-13.285478724795318</v>
      </c>
      <c r="I39" s="252">
        <v>-43.867717545305652</v>
      </c>
    </row>
    <row r="40" spans="1:9" ht="15.6" x14ac:dyDescent="0.25">
      <c r="A40" s="244" t="s">
        <v>319</v>
      </c>
      <c r="B40" s="252">
        <v>19.219227614443724</v>
      </c>
      <c r="C40" s="252">
        <v>23.978670601009178</v>
      </c>
      <c r="D40" s="252">
        <v>12.676787335930605</v>
      </c>
      <c r="E40" s="252">
        <v>54.147347403765878</v>
      </c>
      <c r="F40" s="252">
        <v>25.828612357928105</v>
      </c>
      <c r="G40" s="252">
        <v>30.234915985219992</v>
      </c>
      <c r="H40" s="252">
        <v>19.74109537178834</v>
      </c>
      <c r="I40" s="252">
        <v>57.738242430830681</v>
      </c>
    </row>
    <row r="41" spans="1:9" x14ac:dyDescent="0.25">
      <c r="A41" s="183" t="s">
        <v>24</v>
      </c>
      <c r="B41" s="253"/>
      <c r="C41" s="254"/>
      <c r="D41" s="254"/>
      <c r="E41" s="255"/>
      <c r="F41" s="253"/>
      <c r="G41" s="254"/>
      <c r="H41" s="254"/>
      <c r="I41" s="255"/>
    </row>
    <row r="42" spans="1:9" x14ac:dyDescent="0.25">
      <c r="A42" s="182">
        <v>2019</v>
      </c>
      <c r="B42" s="252">
        <v>-2.6260669932747449</v>
      </c>
      <c r="C42" s="252">
        <v>-5.1690887449153955</v>
      </c>
      <c r="D42" s="252">
        <v>1.3891024963321064</v>
      </c>
      <c r="E42" s="252">
        <v>-16.497858641985808</v>
      </c>
      <c r="F42" s="252">
        <v>1.1046610924030809</v>
      </c>
      <c r="G42" s="252">
        <v>1.0530135522040407</v>
      </c>
      <c r="H42" s="252">
        <v>1.1860799420264856</v>
      </c>
      <c r="I42" s="252">
        <v>0.82216876067904288</v>
      </c>
    </row>
    <row r="43" spans="1:9" x14ac:dyDescent="0.25">
      <c r="A43" s="182">
        <v>2020</v>
      </c>
      <c r="B43" s="252">
        <v>-15.573400577349128</v>
      </c>
      <c r="C43" s="252">
        <v>-17.491912700361432</v>
      </c>
      <c r="D43" s="252">
        <v>-12.740202093865726</v>
      </c>
      <c r="E43" s="252">
        <v>-27.458404820034954</v>
      </c>
      <c r="F43" s="252">
        <v>-19.645582376906212</v>
      </c>
      <c r="G43" s="252">
        <v>-23.731701533692551</v>
      </c>
      <c r="H43" s="252">
        <v>-13.212563218323981</v>
      </c>
      <c r="I43" s="252">
        <v>-42.046266513206596</v>
      </c>
    </row>
    <row r="44" spans="1:9" x14ac:dyDescent="0.25">
      <c r="A44" s="184" t="s">
        <v>25</v>
      </c>
      <c r="B44" s="252"/>
      <c r="C44" s="252"/>
      <c r="D44" s="252"/>
      <c r="E44" s="252"/>
      <c r="F44" s="252"/>
      <c r="G44" s="252"/>
      <c r="H44" s="252"/>
      <c r="I44" s="252"/>
    </row>
    <row r="45" spans="1:9" x14ac:dyDescent="0.25">
      <c r="A45" s="16">
        <v>2019</v>
      </c>
      <c r="B45" s="253">
        <v>-3.4771126067327685</v>
      </c>
      <c r="C45" s="254">
        <v>-5.8340045132071587</v>
      </c>
      <c r="D45" s="254">
        <v>0.44654554322092199</v>
      </c>
      <c r="E45" s="255">
        <v>-15.281857795602715</v>
      </c>
      <c r="F45" s="253">
        <v>0.56182733230896176</v>
      </c>
      <c r="G45" s="254">
        <v>0.22197571683886252</v>
      </c>
      <c r="H45" s="254">
        <v>1.1010325155317968</v>
      </c>
      <c r="I45" s="255">
        <v>-1.2766123269747909</v>
      </c>
    </row>
    <row r="46" spans="1:9" x14ac:dyDescent="0.25">
      <c r="A46" s="182">
        <v>2020</v>
      </c>
      <c r="B46" s="252">
        <v>-4.6878592601505513</v>
      </c>
      <c r="C46" s="252">
        <v>-9.8652588358596027</v>
      </c>
      <c r="D46" s="252">
        <v>3.3923438464168676</v>
      </c>
      <c r="E46" s="252">
        <v>-33.511332630540522</v>
      </c>
      <c r="F46" s="252">
        <v>-17.944615514438066</v>
      </c>
      <c r="G46" s="252">
        <v>-22.159581225298307</v>
      </c>
      <c r="H46" s="252">
        <v>-11.315338996020641</v>
      </c>
      <c r="I46" s="252">
        <v>-41.091737355981408</v>
      </c>
    </row>
    <row r="47" spans="1:9" x14ac:dyDescent="0.25">
      <c r="A47" s="184" t="s">
        <v>26</v>
      </c>
      <c r="B47" s="252"/>
      <c r="C47" s="252"/>
      <c r="D47" s="252"/>
      <c r="E47" s="252"/>
      <c r="F47" s="252"/>
      <c r="G47" s="252"/>
      <c r="H47" s="252"/>
      <c r="I47" s="252"/>
    </row>
    <row r="48" spans="1:9" x14ac:dyDescent="0.25">
      <c r="A48" s="182">
        <v>2019</v>
      </c>
      <c r="B48" s="252">
        <v>-4.5624743648385309</v>
      </c>
      <c r="C48" s="252">
        <v>-7.5530934517566539</v>
      </c>
      <c r="D48" s="252">
        <v>0.52122513950905169</v>
      </c>
      <c r="E48" s="252">
        <v>-19.089779329575286</v>
      </c>
      <c r="F48" s="252">
        <v>-8.0115941734071328E-3</v>
      </c>
      <c r="G48" s="252">
        <v>-0.66290174078985631</v>
      </c>
      <c r="H48" s="252">
        <v>1.0389720166276595</v>
      </c>
      <c r="I48" s="252">
        <v>-3.505439187405146</v>
      </c>
    </row>
    <row r="49" spans="1:26" x14ac:dyDescent="0.25">
      <c r="A49" s="16">
        <v>2020</v>
      </c>
      <c r="B49" s="253">
        <v>-10.048665523225841</v>
      </c>
      <c r="C49" s="254">
        <v>-15.924803852041592</v>
      </c>
      <c r="D49" s="254">
        <v>-0.86226467158985187</v>
      </c>
      <c r="E49" s="255">
        <v>-42.662732701302254</v>
      </c>
      <c r="F49" s="253">
        <v>-17.106554231608794</v>
      </c>
      <c r="G49" s="254">
        <v>-21.499221262129776</v>
      </c>
      <c r="H49" s="254">
        <v>-10.202212759967233</v>
      </c>
      <c r="I49" s="255">
        <v>-41.256557634444391</v>
      </c>
    </row>
    <row r="50" spans="1:26" x14ac:dyDescent="0.25">
      <c r="A50" s="183" t="s">
        <v>27</v>
      </c>
      <c r="B50" s="252"/>
      <c r="C50" s="252"/>
      <c r="D50" s="252"/>
      <c r="E50" s="252"/>
      <c r="F50" s="252"/>
      <c r="G50" s="252"/>
      <c r="H50" s="252"/>
      <c r="I50" s="252"/>
    </row>
    <row r="51" spans="1:26" x14ac:dyDescent="0.25">
      <c r="A51" s="16">
        <v>2019</v>
      </c>
      <c r="B51" s="252">
        <v>-2.9258385652607743</v>
      </c>
      <c r="C51" s="252">
        <v>-4.4840932394388915</v>
      </c>
      <c r="D51" s="252">
        <v>-0.24123836825015177</v>
      </c>
      <c r="E51" s="252">
        <v>-10.353915865681429</v>
      </c>
      <c r="F51" s="252">
        <v>-0.27374057699556253</v>
      </c>
      <c r="G51" s="252">
        <v>-1.0198957295573408</v>
      </c>
      <c r="H51" s="252">
        <v>0.92723259231719535</v>
      </c>
      <c r="I51" s="252">
        <v>-4.2142718900363256</v>
      </c>
    </row>
    <row r="52" spans="1:26" x14ac:dyDescent="0.25">
      <c r="A52" s="16">
        <v>2020</v>
      </c>
      <c r="B52" s="252">
        <v>-6.6355399200347502</v>
      </c>
      <c r="C52" s="252">
        <v>-13.459982878047816</v>
      </c>
      <c r="D52" s="252">
        <v>4.6217290055901472</v>
      </c>
      <c r="E52" s="252">
        <v>-41.297216334698625</v>
      </c>
      <c r="F52" s="252">
        <v>-16.178309993997843</v>
      </c>
      <c r="G52" s="252">
        <v>-20.774443594298187</v>
      </c>
      <c r="H52" s="252">
        <v>-8.9233278348704985</v>
      </c>
      <c r="I52" s="252">
        <v>-41.260496160971883</v>
      </c>
    </row>
    <row r="53" spans="1:26" x14ac:dyDescent="0.25">
      <c r="A53" s="183" t="s">
        <v>28</v>
      </c>
      <c r="B53" s="253"/>
      <c r="C53" s="254"/>
      <c r="D53" s="254"/>
      <c r="E53" s="255"/>
      <c r="F53" s="253"/>
      <c r="G53" s="254"/>
      <c r="H53" s="254"/>
      <c r="I53" s="255"/>
    </row>
    <row r="54" spans="1:26" x14ac:dyDescent="0.25">
      <c r="A54" s="16">
        <v>2019</v>
      </c>
      <c r="B54" s="252">
        <v>6.1122069254837985</v>
      </c>
      <c r="C54" s="252">
        <v>-2.108760960438838</v>
      </c>
      <c r="D54" s="252">
        <v>21.58147343447132</v>
      </c>
      <c r="E54" s="252">
        <v>-28.978053507354453</v>
      </c>
      <c r="F54" s="252">
        <v>0.20411233436969933</v>
      </c>
      <c r="G54" s="252">
        <v>-1.105777720728307</v>
      </c>
      <c r="H54" s="252">
        <v>2.3367713265732171</v>
      </c>
      <c r="I54" s="252">
        <v>-6.5864911481350541</v>
      </c>
    </row>
    <row r="55" spans="1:26" x14ac:dyDescent="0.25">
      <c r="A55" s="16">
        <v>2020</v>
      </c>
      <c r="B55" s="252">
        <v>-2.1103295997831228</v>
      </c>
      <c r="C55" s="252">
        <v>-4.6904633866361785</v>
      </c>
      <c r="D55" s="252">
        <v>1.7986681384110303</v>
      </c>
      <c r="E55" s="252">
        <v>-17.289817502767402</v>
      </c>
      <c r="F55" s="252">
        <v>-15.063552376532341</v>
      </c>
      <c r="G55" s="252">
        <v>-19.518718969874083</v>
      </c>
      <c r="H55" s="252">
        <v>-8.0540089606602407</v>
      </c>
      <c r="I55" s="252">
        <v>-39.514669678823587</v>
      </c>
    </row>
    <row r="56" spans="1:26" x14ac:dyDescent="0.25">
      <c r="A56" s="185"/>
      <c r="B56" s="240"/>
      <c r="C56" s="240"/>
      <c r="D56" s="240"/>
      <c r="E56" s="241"/>
      <c r="F56" s="240"/>
      <c r="G56" s="240"/>
      <c r="H56" s="240"/>
      <c r="I56" s="242"/>
    </row>
    <row r="57" spans="1:26" x14ac:dyDescent="0.25">
      <c r="A57" s="51"/>
      <c r="B57" s="189"/>
      <c r="C57" s="189"/>
      <c r="D57" s="189"/>
      <c r="E57" s="189"/>
      <c r="F57" s="189"/>
      <c r="G57" s="189"/>
      <c r="H57" s="189"/>
    </row>
    <row r="58" spans="1:26" s="2" customFormat="1" x14ac:dyDescent="0.25">
      <c r="A58" s="10" t="s">
        <v>29</v>
      </c>
      <c r="B58" s="6"/>
      <c r="C58" s="6"/>
      <c r="D58" s="6"/>
      <c r="E58" s="6"/>
      <c r="F58" s="6"/>
      <c r="G58" s="6"/>
      <c r="H58" s="6"/>
      <c r="I58" s="6"/>
      <c r="J58" s="6"/>
      <c r="K58" s="6"/>
      <c r="L58" s="6"/>
      <c r="M58" s="6"/>
      <c r="N58" s="6"/>
      <c r="O58" s="6"/>
      <c r="P58" s="6"/>
      <c r="Q58" s="6"/>
      <c r="R58" s="6"/>
      <c r="S58" s="6"/>
      <c r="T58" s="6"/>
      <c r="U58" s="6"/>
      <c r="V58" s="6"/>
      <c r="W58" s="6"/>
      <c r="X58" s="6"/>
      <c r="Y58" s="6"/>
      <c r="Z58" s="6"/>
    </row>
    <row r="59" spans="1:26" s="2" customFormat="1" x14ac:dyDescent="0.25">
      <c r="A59" s="11" t="s">
        <v>30</v>
      </c>
      <c r="B59" s="6"/>
      <c r="C59" s="6"/>
      <c r="D59" s="6"/>
      <c r="E59" s="6"/>
      <c r="F59" s="6"/>
      <c r="G59" s="6"/>
      <c r="H59" s="6"/>
      <c r="I59" s="6"/>
      <c r="J59" s="6"/>
      <c r="K59" s="6"/>
      <c r="L59" s="6"/>
      <c r="M59" s="6"/>
      <c r="N59" s="6"/>
      <c r="O59" s="6"/>
      <c r="P59" s="6"/>
      <c r="Q59" s="6"/>
      <c r="R59" s="6"/>
      <c r="S59" s="6"/>
      <c r="T59" s="6"/>
      <c r="U59" s="6"/>
      <c r="V59" s="6"/>
      <c r="W59" s="6"/>
      <c r="X59" s="6"/>
      <c r="Y59" s="6"/>
      <c r="Z59" s="6"/>
    </row>
    <row r="60" spans="1:26" s="2" customFormat="1" x14ac:dyDescent="0.25">
      <c r="A60" s="11" t="s">
        <v>31</v>
      </c>
      <c r="B60" s="6"/>
      <c r="C60" s="6"/>
      <c r="D60" s="6"/>
      <c r="E60" s="6"/>
      <c r="F60" s="6"/>
      <c r="G60" s="6"/>
      <c r="H60" s="6"/>
      <c r="I60" s="6"/>
      <c r="J60" s="6"/>
      <c r="K60" s="6"/>
      <c r="L60" s="6"/>
      <c r="M60" s="6"/>
      <c r="N60" s="6"/>
      <c r="O60" s="6"/>
      <c r="P60" s="6"/>
      <c r="Q60" s="6"/>
      <c r="R60" s="6"/>
      <c r="S60" s="6"/>
      <c r="T60" s="6"/>
      <c r="U60" s="6"/>
      <c r="V60" s="6"/>
      <c r="W60" s="6"/>
      <c r="X60" s="6"/>
      <c r="Y60" s="6"/>
      <c r="Z60" s="6"/>
    </row>
    <row r="61" spans="1:26" s="2" customFormat="1" x14ac:dyDescent="0.25">
      <c r="A61" s="11" t="s">
        <v>322</v>
      </c>
      <c r="B61" s="6"/>
      <c r="C61" s="151"/>
      <c r="D61" s="137"/>
      <c r="E61" s="151"/>
      <c r="F61" s="137"/>
      <c r="G61" s="256"/>
      <c r="H61" s="137"/>
      <c r="I61" s="137"/>
      <c r="J61" s="137"/>
      <c r="K61" s="137"/>
      <c r="L61" s="137"/>
      <c r="M61" s="137"/>
      <c r="N61" s="137"/>
      <c r="O61" s="137"/>
      <c r="P61" s="137"/>
      <c r="Q61" s="137"/>
      <c r="R61" s="137"/>
      <c r="S61" s="137"/>
      <c r="T61" s="137"/>
      <c r="U61" s="137"/>
      <c r="V61" s="137"/>
      <c r="W61" s="137"/>
      <c r="X61" s="137"/>
      <c r="Y61" s="137"/>
      <c r="Z61" s="137"/>
    </row>
    <row r="62" spans="1:26" s="2" customFormat="1" x14ac:dyDescent="0.25">
      <c r="A62" s="6" t="s">
        <v>320</v>
      </c>
    </row>
  </sheetData>
  <mergeCells count="15">
    <mergeCell ref="A9:A12"/>
    <mergeCell ref="B9:B11"/>
    <mergeCell ref="E9:E11"/>
    <mergeCell ref="G10:G11"/>
    <mergeCell ref="H10:H11"/>
    <mergeCell ref="C9:C11"/>
    <mergeCell ref="D9:D11"/>
    <mergeCell ref="F9:I9"/>
    <mergeCell ref="F10:F11"/>
    <mergeCell ref="I10:I11"/>
    <mergeCell ref="A1:I1"/>
    <mergeCell ref="A2:I2"/>
    <mergeCell ref="A3:I3"/>
    <mergeCell ref="A4:I4"/>
    <mergeCell ref="A6:I6"/>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25"/>
  <sheetViews>
    <sheetView topLeftCell="A10" zoomScale="85" zoomScaleNormal="85" workbookViewId="0">
      <selection activeCell="K43" sqref="K43"/>
    </sheetView>
  </sheetViews>
  <sheetFormatPr defaultColWidth="9.109375" defaultRowHeight="13.2" x14ac:dyDescent="0.25"/>
  <cols>
    <col min="1" max="1" width="4" style="24" customWidth="1"/>
    <col min="2" max="2" width="48.6640625" style="213" customWidth="1"/>
    <col min="3" max="3" width="12.6640625" style="79" customWidth="1"/>
    <col min="4" max="4" width="12.6640625" style="14" customWidth="1"/>
    <col min="5" max="5" width="12.6640625" style="79" customWidth="1"/>
    <col min="6" max="6" width="12.6640625" style="14" customWidth="1"/>
    <col min="7" max="7" width="12.6640625" style="92" customWidth="1"/>
    <col min="8" max="16384" width="9.109375" style="14"/>
  </cols>
  <sheetData>
    <row r="1" spans="1:9" s="2" customFormat="1" x14ac:dyDescent="0.25">
      <c r="A1" s="472" t="s">
        <v>0</v>
      </c>
      <c r="B1" s="472"/>
      <c r="C1" s="472"/>
      <c r="D1" s="472"/>
      <c r="E1" s="472"/>
      <c r="F1" s="472"/>
      <c r="G1" s="472"/>
      <c r="H1" s="7"/>
      <c r="I1" s="7"/>
    </row>
    <row r="2" spans="1:9" s="2" customFormat="1" x14ac:dyDescent="0.25">
      <c r="A2" s="472" t="s">
        <v>1</v>
      </c>
      <c r="B2" s="472"/>
      <c r="C2" s="472"/>
      <c r="D2" s="472"/>
      <c r="E2" s="472"/>
      <c r="F2" s="472"/>
      <c r="G2" s="472"/>
      <c r="H2" s="7"/>
      <c r="I2" s="7"/>
    </row>
    <row r="3" spans="1:9" s="2" customFormat="1" x14ac:dyDescent="0.25">
      <c r="A3" s="472" t="s">
        <v>302</v>
      </c>
      <c r="B3" s="472"/>
      <c r="C3" s="472"/>
      <c r="D3" s="472"/>
      <c r="E3" s="472"/>
      <c r="F3" s="472"/>
      <c r="G3" s="472"/>
      <c r="H3" s="7"/>
      <c r="I3" s="7"/>
    </row>
    <row r="4" spans="1:9" s="2" customFormat="1" x14ac:dyDescent="0.25">
      <c r="A4" s="472" t="s">
        <v>2</v>
      </c>
      <c r="B4" s="472"/>
      <c r="C4" s="472"/>
      <c r="D4" s="472"/>
      <c r="E4" s="472"/>
      <c r="F4" s="472"/>
      <c r="G4" s="472"/>
      <c r="H4" s="7"/>
      <c r="I4" s="7"/>
    </row>
    <row r="5" spans="1:9" x14ac:dyDescent="0.25">
      <c r="A5" s="59"/>
      <c r="B5" s="209"/>
      <c r="C5" s="210"/>
      <c r="D5" s="59"/>
      <c r="E5" s="210"/>
      <c r="F5" s="59"/>
      <c r="G5" s="28"/>
    </row>
    <row r="6" spans="1:9" s="16" customFormat="1" x14ac:dyDescent="0.25">
      <c r="A6" s="15"/>
      <c r="B6" s="139"/>
      <c r="C6" s="140"/>
      <c r="D6" s="17"/>
      <c r="E6" s="141"/>
      <c r="G6" s="142"/>
    </row>
    <row r="7" spans="1:9" s="2" customFormat="1" x14ac:dyDescent="0.25">
      <c r="A7" s="469" t="s">
        <v>323</v>
      </c>
      <c r="B7" s="470"/>
      <c r="C7" s="470"/>
      <c r="D7" s="470"/>
      <c r="E7" s="470"/>
      <c r="F7" s="470"/>
      <c r="G7" s="470"/>
    </row>
    <row r="8" spans="1:9" s="2" customFormat="1" ht="15.6" x14ac:dyDescent="0.25">
      <c r="A8" s="472" t="s">
        <v>325</v>
      </c>
      <c r="B8" s="472"/>
      <c r="C8" s="472"/>
      <c r="D8" s="472"/>
      <c r="E8" s="472"/>
      <c r="F8" s="472"/>
      <c r="G8" s="472"/>
    </row>
    <row r="9" spans="1:9" s="98" customFormat="1" x14ac:dyDescent="0.25">
      <c r="A9" s="471" t="s">
        <v>324</v>
      </c>
      <c r="B9" s="471"/>
      <c r="C9" s="471"/>
      <c r="D9" s="471"/>
      <c r="E9" s="471"/>
      <c r="F9" s="471"/>
      <c r="G9" s="471"/>
    </row>
    <row r="12" spans="1:9" s="76" customFormat="1" ht="14.25" customHeight="1" x14ac:dyDescent="0.25">
      <c r="A12" s="463" t="s">
        <v>32</v>
      </c>
      <c r="B12" s="447"/>
      <c r="C12" s="466">
        <v>2020</v>
      </c>
      <c r="D12" s="466"/>
      <c r="E12" s="465">
        <v>2021</v>
      </c>
      <c r="F12" s="465"/>
      <c r="G12" s="467" t="s">
        <v>326</v>
      </c>
    </row>
    <row r="13" spans="1:9" s="71" customFormat="1" ht="26.4" x14ac:dyDescent="0.25">
      <c r="A13" s="464"/>
      <c r="B13" s="447"/>
      <c r="C13" s="258" t="s">
        <v>23</v>
      </c>
      <c r="D13" s="259" t="s">
        <v>327</v>
      </c>
      <c r="E13" s="258" t="s">
        <v>308</v>
      </c>
      <c r="F13" s="259" t="s">
        <v>327</v>
      </c>
      <c r="G13" s="468"/>
    </row>
    <row r="14" spans="1:9" s="71" customFormat="1" x14ac:dyDescent="0.25">
      <c r="A14" s="464"/>
      <c r="B14" s="447"/>
      <c r="C14" s="260" t="s">
        <v>9</v>
      </c>
      <c r="D14" s="261" t="s">
        <v>10</v>
      </c>
      <c r="E14" s="260" t="s">
        <v>11</v>
      </c>
      <c r="F14" s="261" t="s">
        <v>12</v>
      </c>
      <c r="G14" s="262" t="s">
        <v>13</v>
      </c>
    </row>
    <row r="15" spans="1:9" s="71" customFormat="1" x14ac:dyDescent="0.25">
      <c r="A15" s="126"/>
      <c r="B15" s="126"/>
      <c r="C15" s="207"/>
      <c r="D15" s="207"/>
      <c r="E15" s="207"/>
      <c r="F15" s="207"/>
      <c r="G15" s="208"/>
    </row>
    <row r="16" spans="1:9" s="71" customFormat="1" x14ac:dyDescent="0.25">
      <c r="A16" s="76"/>
      <c r="B16" s="211" t="s">
        <v>33</v>
      </c>
      <c r="C16" s="212">
        <v>5698725433</v>
      </c>
      <c r="D16" s="263">
        <v>100</v>
      </c>
      <c r="E16" s="212">
        <v>6421140737</v>
      </c>
      <c r="F16" s="263">
        <v>100</v>
      </c>
      <c r="G16" s="268">
        <v>12.676787335930605</v>
      </c>
    </row>
    <row r="17" spans="1:7" x14ac:dyDescent="0.25">
      <c r="C17" s="214"/>
      <c r="D17" s="267"/>
      <c r="E17" s="214"/>
      <c r="F17" s="267"/>
      <c r="G17" s="267"/>
    </row>
    <row r="18" spans="1:7" x14ac:dyDescent="0.25">
      <c r="A18" s="226">
        <v>1</v>
      </c>
      <c r="B18" s="129" t="s">
        <v>34</v>
      </c>
      <c r="C18" s="216">
        <v>3348076848</v>
      </c>
      <c r="D18" s="263">
        <v>58.751327597080952</v>
      </c>
      <c r="E18" s="216">
        <v>3685715509</v>
      </c>
      <c r="F18" s="263">
        <v>57.399699834674408</v>
      </c>
      <c r="G18" s="268">
        <v>10.084555293337761</v>
      </c>
    </row>
    <row r="19" spans="1:7" x14ac:dyDescent="0.25">
      <c r="B19" s="130" t="s">
        <v>35</v>
      </c>
      <c r="C19" s="214">
        <v>2498489024</v>
      </c>
      <c r="D19" s="265">
        <v>43.8429444158132</v>
      </c>
      <c r="E19" s="214">
        <v>2620205085</v>
      </c>
      <c r="F19" s="265">
        <v>40.80591272360396</v>
      </c>
      <c r="G19" s="267">
        <v>4.8715867802827661</v>
      </c>
    </row>
    <row r="20" spans="1:7" x14ac:dyDescent="0.25">
      <c r="B20" s="130" t="s">
        <v>36</v>
      </c>
      <c r="C20" s="214">
        <v>538572421</v>
      </c>
      <c r="D20" s="265">
        <v>9.4507522310383969</v>
      </c>
      <c r="E20" s="214">
        <v>726614592</v>
      </c>
      <c r="F20" s="265">
        <v>11.315973621526307</v>
      </c>
      <c r="G20" s="267">
        <v>34.914927624933092</v>
      </c>
    </row>
    <row r="21" spans="1:7" x14ac:dyDescent="0.25">
      <c r="B21" s="130" t="s">
        <v>37</v>
      </c>
      <c r="C21" s="214">
        <v>68250721</v>
      </c>
      <c r="D21" s="265">
        <v>1.1976488743390912</v>
      </c>
      <c r="E21" s="214">
        <v>60234349</v>
      </c>
      <c r="F21" s="265">
        <v>0.9380630555707441</v>
      </c>
      <c r="G21" s="267">
        <v>-11.745475919587722</v>
      </c>
    </row>
    <row r="22" spans="1:7" x14ac:dyDescent="0.25">
      <c r="B22" s="130" t="s">
        <v>38</v>
      </c>
      <c r="C22" s="214">
        <v>77743571</v>
      </c>
      <c r="D22" s="265">
        <v>1.3642273507301295</v>
      </c>
      <c r="E22" s="214">
        <v>94673307</v>
      </c>
      <c r="F22" s="265">
        <v>1.4744001241784339</v>
      </c>
      <c r="G22" s="267">
        <v>21.776380711917653</v>
      </c>
    </row>
    <row r="23" spans="1:7" x14ac:dyDescent="0.25">
      <c r="B23" s="130" t="s">
        <v>39</v>
      </c>
      <c r="C23" s="214">
        <v>28303468</v>
      </c>
      <c r="D23" s="265">
        <v>0.49666312814618452</v>
      </c>
      <c r="E23" s="214">
        <v>53189739</v>
      </c>
      <c r="F23" s="265">
        <v>0.8283534215892393</v>
      </c>
      <c r="G23" s="267">
        <v>87.926578467345422</v>
      </c>
    </row>
    <row r="24" spans="1:7" x14ac:dyDescent="0.25">
      <c r="B24" s="130" t="s">
        <v>40</v>
      </c>
      <c r="C24" s="214">
        <v>49317832</v>
      </c>
      <c r="D24" s="265">
        <v>0.86541863755028192</v>
      </c>
      <c r="E24" s="214">
        <v>40900478</v>
      </c>
      <c r="F24" s="265">
        <v>0.63696591735363484</v>
      </c>
      <c r="G24" s="267">
        <v>-17.067566960364356</v>
      </c>
    </row>
    <row r="25" spans="1:7" x14ac:dyDescent="0.25">
      <c r="B25" s="130" t="s">
        <v>41</v>
      </c>
      <c r="C25" s="214">
        <v>52586108</v>
      </c>
      <c r="D25" s="265">
        <v>0.92276963714528204</v>
      </c>
      <c r="E25" s="214">
        <v>63546581</v>
      </c>
      <c r="F25" s="265">
        <v>0.98964628876347283</v>
      </c>
      <c r="G25" s="267">
        <v>20.842905886855135</v>
      </c>
    </row>
    <row r="26" spans="1:7" x14ac:dyDescent="0.25">
      <c r="B26" s="130" t="s">
        <v>42</v>
      </c>
      <c r="C26" s="214">
        <v>16717341</v>
      </c>
      <c r="D26" s="265">
        <v>0.29335228019924853</v>
      </c>
      <c r="E26" s="214">
        <v>17784283</v>
      </c>
      <c r="F26" s="265">
        <v>0.27696454147972682</v>
      </c>
      <c r="G26" s="267">
        <v>6.3822470331854841</v>
      </c>
    </row>
    <row r="27" spans="1:7" x14ac:dyDescent="0.25">
      <c r="B27" s="130" t="s">
        <v>43</v>
      </c>
      <c r="C27" s="214">
        <v>18096362</v>
      </c>
      <c r="D27" s="265">
        <v>0.31755104211914048</v>
      </c>
      <c r="E27" s="214">
        <v>8567095</v>
      </c>
      <c r="F27" s="265">
        <v>0.13342014060888821</v>
      </c>
      <c r="G27" s="267">
        <v>-52.658468039045637</v>
      </c>
    </row>
    <row r="28" spans="1:7" x14ac:dyDescent="0.25">
      <c r="A28" s="215">
        <v>2</v>
      </c>
      <c r="B28" s="124" t="s">
        <v>223</v>
      </c>
      <c r="C28" s="214">
        <v>305499271</v>
      </c>
      <c r="D28" s="265">
        <v>5.3608350602561829</v>
      </c>
      <c r="E28" s="214">
        <v>389590948</v>
      </c>
      <c r="F28" s="265">
        <v>6.0673167581438108</v>
      </c>
      <c r="G28" s="267">
        <v>27.525982868875644</v>
      </c>
    </row>
    <row r="29" spans="1:7" x14ac:dyDescent="0.25">
      <c r="A29" s="215">
        <v>3</v>
      </c>
      <c r="B29" s="130" t="s">
        <v>44</v>
      </c>
      <c r="C29" s="214">
        <v>221930547</v>
      </c>
      <c r="D29" s="265">
        <v>3.8943891859546622</v>
      </c>
      <c r="E29" s="214">
        <v>235593609</v>
      </c>
      <c r="F29" s="265">
        <v>3.669030451901774</v>
      </c>
      <c r="G29" s="267">
        <v>6.1564584887901841</v>
      </c>
    </row>
    <row r="30" spans="1:7" x14ac:dyDescent="0.25">
      <c r="A30" s="215">
        <v>4</v>
      </c>
      <c r="B30" s="124" t="s">
        <v>45</v>
      </c>
      <c r="C30" s="214">
        <v>118459312</v>
      </c>
      <c r="D30" s="265">
        <v>2.0786983579526317</v>
      </c>
      <c r="E30" s="214">
        <v>218626614</v>
      </c>
      <c r="F30" s="265">
        <v>3.4047939915134737</v>
      </c>
      <c r="G30" s="267">
        <v>84.558402635328505</v>
      </c>
    </row>
    <row r="31" spans="1:7" ht="27" customHeight="1" x14ac:dyDescent="0.25">
      <c r="A31" s="215">
        <v>5</v>
      </c>
      <c r="B31" s="124" t="s">
        <v>46</v>
      </c>
      <c r="C31" s="214">
        <v>151249841</v>
      </c>
      <c r="D31" s="265">
        <v>2.6540994609802953</v>
      </c>
      <c r="E31" s="214">
        <v>194485629</v>
      </c>
      <c r="F31" s="265">
        <v>3.0288329903646529</v>
      </c>
      <c r="G31" s="267">
        <v>28.585675009073231</v>
      </c>
    </row>
    <row r="32" spans="1:7" x14ac:dyDescent="0.25">
      <c r="A32" s="215">
        <v>6</v>
      </c>
      <c r="B32" s="124" t="s">
        <v>47</v>
      </c>
      <c r="C32" s="214">
        <v>168054673</v>
      </c>
      <c r="D32" s="265">
        <v>2.9489870143038348</v>
      </c>
      <c r="E32" s="214">
        <v>159001729</v>
      </c>
      <c r="F32" s="265">
        <v>2.4762224581653802</v>
      </c>
      <c r="G32" s="267">
        <v>-5.3869040583001233</v>
      </c>
    </row>
    <row r="33" spans="1:7" x14ac:dyDescent="0.25">
      <c r="A33" s="215">
        <v>7</v>
      </c>
      <c r="B33" s="124" t="s">
        <v>48</v>
      </c>
      <c r="C33" s="214">
        <v>119464867</v>
      </c>
      <c r="D33" s="265">
        <v>2.0963436193680538</v>
      </c>
      <c r="E33" s="214">
        <v>134242054</v>
      </c>
      <c r="F33" s="265">
        <v>2.0906262531588551</v>
      </c>
      <c r="G33" s="267">
        <v>12.369483490070765</v>
      </c>
    </row>
    <row r="34" spans="1:7" x14ac:dyDescent="0.25">
      <c r="A34" s="215">
        <v>8</v>
      </c>
      <c r="B34" s="218" t="s">
        <v>49</v>
      </c>
      <c r="C34" s="214">
        <v>40515148</v>
      </c>
      <c r="D34" s="265">
        <v>0.71095104469125947</v>
      </c>
      <c r="E34" s="214">
        <v>124683194</v>
      </c>
      <c r="F34" s="265">
        <v>1.9417608039884331</v>
      </c>
      <c r="G34" s="267">
        <v>207.74463417978873</v>
      </c>
    </row>
    <row r="35" spans="1:7" x14ac:dyDescent="0.25">
      <c r="A35" s="215">
        <v>9</v>
      </c>
      <c r="B35" s="124" t="s">
        <v>328</v>
      </c>
      <c r="C35" s="214">
        <v>95907218</v>
      </c>
      <c r="D35" s="265">
        <v>1.6829590954606006</v>
      </c>
      <c r="E35" s="214">
        <v>113624546</v>
      </c>
      <c r="F35" s="265">
        <v>1.7695383212093581</v>
      </c>
      <c r="G35" s="267">
        <v>18.473404160258312</v>
      </c>
    </row>
    <row r="36" spans="1:7" x14ac:dyDescent="0.25">
      <c r="A36" s="215">
        <v>10</v>
      </c>
      <c r="B36" s="130" t="s">
        <v>50</v>
      </c>
      <c r="C36" s="214">
        <v>78277798</v>
      </c>
      <c r="D36" s="265">
        <v>1.3736018504543381</v>
      </c>
      <c r="E36" s="214">
        <v>95162689</v>
      </c>
      <c r="F36" s="265">
        <v>1.4820215425532108</v>
      </c>
      <c r="G36" s="267">
        <v>21.570472638997849</v>
      </c>
    </row>
    <row r="37" spans="1:7" x14ac:dyDescent="0.25">
      <c r="A37" s="215"/>
      <c r="B37" s="130"/>
      <c r="C37" s="214"/>
      <c r="D37" s="265"/>
      <c r="E37" s="214"/>
      <c r="F37" s="265"/>
      <c r="G37" s="267"/>
    </row>
    <row r="38" spans="1:7" x14ac:dyDescent="0.25">
      <c r="A38" s="215"/>
      <c r="B38" s="219" t="s">
        <v>51</v>
      </c>
      <c r="C38" s="216">
        <v>4647435523</v>
      </c>
      <c r="D38" s="263">
        <v>81.552192286502816</v>
      </c>
      <c r="E38" s="216">
        <v>5350726521</v>
      </c>
      <c r="F38" s="263">
        <v>83.329843405673358</v>
      </c>
      <c r="G38" s="268">
        <v>15.132883383092391</v>
      </c>
    </row>
    <row r="39" spans="1:7" x14ac:dyDescent="0.25">
      <c r="A39" s="215"/>
      <c r="B39" s="130"/>
      <c r="C39" s="214"/>
      <c r="D39" s="265"/>
      <c r="E39" s="214"/>
      <c r="F39" s="265"/>
      <c r="G39" s="267"/>
    </row>
    <row r="40" spans="1:7" x14ac:dyDescent="0.25">
      <c r="A40" s="215">
        <v>11</v>
      </c>
      <c r="B40" s="130" t="s">
        <v>52</v>
      </c>
      <c r="C40" s="214">
        <v>73850587</v>
      </c>
      <c r="D40" s="265">
        <v>1.2959141104140295</v>
      </c>
      <c r="E40" s="214">
        <v>93225709</v>
      </c>
      <c r="F40" s="265">
        <v>1.4518558744992665</v>
      </c>
      <c r="G40" s="267">
        <v>26.235569393646131</v>
      </c>
    </row>
    <row r="41" spans="1:7" x14ac:dyDescent="0.25">
      <c r="A41" s="215">
        <v>12</v>
      </c>
      <c r="B41" s="146" t="s">
        <v>53</v>
      </c>
      <c r="C41" s="214">
        <v>45242193</v>
      </c>
      <c r="D41" s="265">
        <v>0.79390020684297102</v>
      </c>
      <c r="E41" s="214">
        <v>77127884</v>
      </c>
      <c r="F41" s="265">
        <v>1.2011554824763842</v>
      </c>
      <c r="G41" s="267">
        <v>70.477775027395339</v>
      </c>
    </row>
    <row r="42" spans="1:7" x14ac:dyDescent="0.25">
      <c r="A42" s="215">
        <v>13</v>
      </c>
      <c r="B42" s="124" t="s">
        <v>329</v>
      </c>
      <c r="C42" s="214">
        <v>82448393</v>
      </c>
      <c r="D42" s="265">
        <v>1.446786548489605</v>
      </c>
      <c r="E42" s="214">
        <v>75791878</v>
      </c>
      <c r="F42" s="265">
        <v>1.1803491171478431</v>
      </c>
      <c r="G42" s="267">
        <v>-8.0735533559762587</v>
      </c>
    </row>
    <row r="43" spans="1:7" x14ac:dyDescent="0.25">
      <c r="A43" s="215">
        <v>14</v>
      </c>
      <c r="B43" s="130" t="s">
        <v>54</v>
      </c>
      <c r="C43" s="214">
        <v>130343847</v>
      </c>
      <c r="D43" s="265">
        <v>2.2872456048717309</v>
      </c>
      <c r="E43" s="214">
        <v>73479879</v>
      </c>
      <c r="F43" s="265">
        <v>1.144343069395646</v>
      </c>
      <c r="G43" s="267">
        <v>-43.626123755577048</v>
      </c>
    </row>
    <row r="44" spans="1:7" x14ac:dyDescent="0.25">
      <c r="A44" s="215">
        <v>15</v>
      </c>
      <c r="B44" s="130" t="s">
        <v>55</v>
      </c>
      <c r="C44" s="214">
        <v>63405309</v>
      </c>
      <c r="D44" s="265">
        <v>1.1126226337004153</v>
      </c>
      <c r="E44" s="214">
        <v>71820342</v>
      </c>
      <c r="F44" s="265">
        <v>1.1184981756614627</v>
      </c>
      <c r="G44" s="267">
        <v>13.271811355733632</v>
      </c>
    </row>
    <row r="45" spans="1:7" x14ac:dyDescent="0.25">
      <c r="A45" s="215">
        <v>16</v>
      </c>
      <c r="B45" s="130" t="s">
        <v>56</v>
      </c>
      <c r="C45" s="214">
        <v>78950176</v>
      </c>
      <c r="D45" s="265">
        <v>1.3854005940138441</v>
      </c>
      <c r="E45" s="214">
        <v>71300137</v>
      </c>
      <c r="F45" s="265">
        <v>1.1103967335453842</v>
      </c>
      <c r="G45" s="267">
        <v>-9.6897048082578046</v>
      </c>
    </row>
    <row r="46" spans="1:7" x14ac:dyDescent="0.25">
      <c r="A46" s="215">
        <v>17</v>
      </c>
      <c r="B46" s="124" t="s">
        <v>57</v>
      </c>
      <c r="C46" s="214">
        <v>55595042</v>
      </c>
      <c r="D46" s="265">
        <v>0.97556975947747859</v>
      </c>
      <c r="E46" s="214">
        <v>65190841</v>
      </c>
      <c r="F46" s="265">
        <v>1.0152532652703949</v>
      </c>
      <c r="G46" s="267">
        <v>17.260170430305632</v>
      </c>
    </row>
    <row r="47" spans="1:7" x14ac:dyDescent="0.25">
      <c r="A47" s="215">
        <v>18</v>
      </c>
      <c r="B47" s="124" t="s">
        <v>58</v>
      </c>
      <c r="C47" s="214">
        <v>50694334</v>
      </c>
      <c r="D47" s="265">
        <v>0.88957319660359224</v>
      </c>
      <c r="E47" s="214">
        <v>51332001</v>
      </c>
      <c r="F47" s="265">
        <v>0.79942183332338324</v>
      </c>
      <c r="G47" s="267">
        <v>1.2578664116585481</v>
      </c>
    </row>
    <row r="48" spans="1:7" x14ac:dyDescent="0.25">
      <c r="A48" s="215">
        <v>19</v>
      </c>
      <c r="B48" s="130" t="s">
        <v>330</v>
      </c>
      <c r="C48" s="214">
        <v>31126165</v>
      </c>
      <c r="D48" s="265">
        <v>0.54619520392675147</v>
      </c>
      <c r="E48" s="214">
        <v>34168693</v>
      </c>
      <c r="F48" s="265">
        <v>0.53212808127865208</v>
      </c>
      <c r="G48" s="267">
        <v>9.7748244925129679</v>
      </c>
    </row>
    <row r="49" spans="1:7" x14ac:dyDescent="0.25">
      <c r="A49" s="215">
        <v>20</v>
      </c>
      <c r="B49" s="130" t="s">
        <v>59</v>
      </c>
      <c r="C49" s="214">
        <v>31843571</v>
      </c>
      <c r="D49" s="265">
        <v>0.55878408908071353</v>
      </c>
      <c r="E49" s="214">
        <v>31796206</v>
      </c>
      <c r="F49" s="265">
        <v>0.49518002022262791</v>
      </c>
      <c r="G49" s="267">
        <v>-0.14874273993956688</v>
      </c>
    </row>
    <row r="50" spans="1:7" x14ac:dyDescent="0.25">
      <c r="A50" s="215">
        <v>21</v>
      </c>
      <c r="B50" s="130" t="s">
        <v>60</v>
      </c>
      <c r="C50" s="214">
        <v>27322267</v>
      </c>
      <c r="D50" s="265">
        <v>0.47944522544959045</v>
      </c>
      <c r="E50" s="214">
        <v>31302452</v>
      </c>
      <c r="F50" s="265">
        <v>0.48749051425751361</v>
      </c>
      <c r="G50" s="267">
        <v>14.567550342729607</v>
      </c>
    </row>
    <row r="51" spans="1:7" x14ac:dyDescent="0.25">
      <c r="A51" s="215">
        <v>22</v>
      </c>
      <c r="B51" s="130" t="s">
        <v>61</v>
      </c>
      <c r="C51" s="214">
        <v>28515086</v>
      </c>
      <c r="D51" s="265">
        <v>0.50037655499027445</v>
      </c>
      <c r="E51" s="214">
        <v>28801624</v>
      </c>
      <c r="F51" s="265">
        <v>0.44854372734799003</v>
      </c>
      <c r="G51" s="267">
        <v>1.0048645829088487</v>
      </c>
    </row>
    <row r="52" spans="1:7" ht="24" customHeight="1" x14ac:dyDescent="0.25">
      <c r="A52" s="215">
        <v>23</v>
      </c>
      <c r="B52" s="130" t="s">
        <v>62</v>
      </c>
      <c r="C52" s="214">
        <v>25339411</v>
      </c>
      <c r="D52" s="265">
        <v>0.44465049769313914</v>
      </c>
      <c r="E52" s="214">
        <v>28629006</v>
      </c>
      <c r="F52" s="265">
        <v>0.44585545111997754</v>
      </c>
      <c r="G52" s="267">
        <v>12.98212890583763</v>
      </c>
    </row>
    <row r="53" spans="1:7" x14ac:dyDescent="0.25">
      <c r="A53" s="215">
        <v>24</v>
      </c>
      <c r="B53" s="130" t="s">
        <v>63</v>
      </c>
      <c r="C53" s="214">
        <v>18394079</v>
      </c>
      <c r="D53" s="265">
        <v>0.32277531557292</v>
      </c>
      <c r="E53" s="214">
        <v>24233266</v>
      </c>
      <c r="F53" s="265">
        <v>0.37739814454404785</v>
      </c>
      <c r="G53" s="267">
        <v>31.744927267084154</v>
      </c>
    </row>
    <row r="54" spans="1:7" x14ac:dyDescent="0.25">
      <c r="A54" s="215">
        <v>25</v>
      </c>
      <c r="B54" s="130" t="s">
        <v>64</v>
      </c>
      <c r="C54" s="214">
        <v>20850664</v>
      </c>
      <c r="D54" s="265">
        <v>0.36588293724871584</v>
      </c>
      <c r="E54" s="214">
        <v>22535782</v>
      </c>
      <c r="F54" s="265">
        <v>0.35096228104990684</v>
      </c>
      <c r="G54" s="267">
        <v>8.0818433408163859</v>
      </c>
    </row>
    <row r="55" spans="1:7" x14ac:dyDescent="0.25">
      <c r="A55" s="215">
        <v>26</v>
      </c>
      <c r="B55" s="130" t="s">
        <v>331</v>
      </c>
      <c r="C55" s="214">
        <v>17940016</v>
      </c>
      <c r="D55" s="265">
        <v>0.31480751636345772</v>
      </c>
      <c r="E55" s="214">
        <v>21918131</v>
      </c>
      <c r="F55" s="265">
        <v>0.34134325811772032</v>
      </c>
      <c r="G55" s="267">
        <v>22.17453429250007</v>
      </c>
    </row>
    <row r="56" spans="1:7" x14ac:dyDescent="0.25">
      <c r="A56" s="215">
        <v>27</v>
      </c>
      <c r="B56" s="130" t="s">
        <v>65</v>
      </c>
      <c r="C56" s="214">
        <v>17429255</v>
      </c>
      <c r="D56" s="265">
        <v>0.30584479292634836</v>
      </c>
      <c r="E56" s="214">
        <v>19134522</v>
      </c>
      <c r="F56" s="265">
        <v>0.29799256524222795</v>
      </c>
      <c r="G56" s="267">
        <v>9.7839351136924648</v>
      </c>
    </row>
    <row r="57" spans="1:7" x14ac:dyDescent="0.25">
      <c r="A57" s="215">
        <v>28</v>
      </c>
      <c r="B57" s="130" t="s">
        <v>66</v>
      </c>
      <c r="C57" s="214">
        <v>14279377</v>
      </c>
      <c r="D57" s="265">
        <v>0.25057141579960024</v>
      </c>
      <c r="E57" s="214">
        <v>17507896</v>
      </c>
      <c r="F57" s="265">
        <v>0.2726602128359486</v>
      </c>
      <c r="G57" s="267">
        <v>22.609662872546888</v>
      </c>
    </row>
    <row r="58" spans="1:7" x14ac:dyDescent="0.25">
      <c r="A58" s="215">
        <v>29</v>
      </c>
      <c r="B58" s="130" t="s">
        <v>67</v>
      </c>
      <c r="C58" s="214">
        <v>16446255</v>
      </c>
      <c r="D58" s="265">
        <v>0.28859532176727704</v>
      </c>
      <c r="E58" s="214">
        <v>17482596</v>
      </c>
      <c r="F58" s="265">
        <v>0.27226620184886313</v>
      </c>
      <c r="G58" s="267">
        <v>6.3013798582108871</v>
      </c>
    </row>
    <row r="59" spans="1:7" x14ac:dyDescent="0.25">
      <c r="A59" s="215">
        <v>30</v>
      </c>
      <c r="B59" s="130" t="s">
        <v>68</v>
      </c>
      <c r="C59" s="214">
        <v>14730094</v>
      </c>
      <c r="D59" s="265">
        <v>0.25848050012554447</v>
      </c>
      <c r="E59" s="214">
        <v>15436171</v>
      </c>
      <c r="F59" s="265">
        <v>0.24039608587074643</v>
      </c>
      <c r="G59" s="267">
        <v>4.7934317323433229</v>
      </c>
    </row>
    <row r="60" spans="1:7" x14ac:dyDescent="0.25">
      <c r="A60" s="215">
        <v>31</v>
      </c>
      <c r="B60" s="130" t="s">
        <v>69</v>
      </c>
      <c r="C60" s="214">
        <v>15258011</v>
      </c>
      <c r="D60" s="265">
        <v>0.26774427333600581</v>
      </c>
      <c r="E60" s="214">
        <v>13228202</v>
      </c>
      <c r="F60" s="265">
        <v>0.20601015523264024</v>
      </c>
      <c r="G60" s="267">
        <v>-13.303234609019487</v>
      </c>
    </row>
    <row r="61" spans="1:7" x14ac:dyDescent="0.25">
      <c r="A61" s="215">
        <v>32</v>
      </c>
      <c r="B61" s="130" t="s">
        <v>70</v>
      </c>
      <c r="C61" s="214">
        <v>9608134</v>
      </c>
      <c r="D61" s="265">
        <v>0.1686014550615392</v>
      </c>
      <c r="E61" s="214">
        <v>13138005</v>
      </c>
      <c r="F61" s="265">
        <v>0.20460546712978861</v>
      </c>
      <c r="G61" s="267">
        <v>36.738361475807892</v>
      </c>
    </row>
    <row r="62" spans="1:7" x14ac:dyDescent="0.25">
      <c r="A62" s="215">
        <v>33</v>
      </c>
      <c r="B62" s="130" t="s">
        <v>71</v>
      </c>
      <c r="C62" s="214">
        <v>12371416</v>
      </c>
      <c r="D62" s="265">
        <v>0.21709092928674881</v>
      </c>
      <c r="E62" s="214">
        <v>11292426</v>
      </c>
      <c r="F62" s="265">
        <v>0.1758632377410855</v>
      </c>
      <c r="G62" s="267">
        <v>-8.7216370381531068</v>
      </c>
    </row>
    <row r="63" spans="1:7" x14ac:dyDescent="0.25">
      <c r="A63" s="215">
        <v>34</v>
      </c>
      <c r="B63" s="130" t="s">
        <v>72</v>
      </c>
      <c r="C63" s="214">
        <v>10375313</v>
      </c>
      <c r="D63" s="265">
        <v>0.18206374604256179</v>
      </c>
      <c r="E63" s="214">
        <v>10386494</v>
      </c>
      <c r="F63" s="265">
        <v>0.16175465428052024</v>
      </c>
      <c r="G63" s="267">
        <v>0.10776542355879215</v>
      </c>
    </row>
    <row r="64" spans="1:7" ht="28.2" customHeight="1" x14ac:dyDescent="0.25">
      <c r="A64" s="215">
        <v>35</v>
      </c>
      <c r="B64" s="130" t="s">
        <v>73</v>
      </c>
      <c r="C64" s="214">
        <v>8284567</v>
      </c>
      <c r="D64" s="265">
        <v>0.14537578792664743</v>
      </c>
      <c r="E64" s="214">
        <v>8572890</v>
      </c>
      <c r="F64" s="265">
        <v>0.13351038937055459</v>
      </c>
      <c r="G64" s="267">
        <v>3.4802422383692466</v>
      </c>
    </row>
    <row r="65" spans="1:7" x14ac:dyDescent="0.25">
      <c r="A65" s="215">
        <v>36</v>
      </c>
      <c r="B65" s="130" t="s">
        <v>74</v>
      </c>
      <c r="C65" s="214">
        <v>8491193</v>
      </c>
      <c r="D65" s="265">
        <v>0.14900161623561414</v>
      </c>
      <c r="E65" s="214">
        <v>7814960</v>
      </c>
      <c r="F65" s="265">
        <v>0.12170672346376887</v>
      </c>
      <c r="G65" s="267">
        <v>-7.9639339254213182</v>
      </c>
    </row>
    <row r="66" spans="1:7" x14ac:dyDescent="0.25">
      <c r="A66" s="215">
        <v>37</v>
      </c>
      <c r="B66" s="130" t="s">
        <v>75</v>
      </c>
      <c r="C66" s="214">
        <v>22445514</v>
      </c>
      <c r="D66" s="265">
        <v>0.39386901972892441</v>
      </c>
      <c r="E66" s="214">
        <v>4952791</v>
      </c>
      <c r="F66" s="265">
        <v>7.7132571965927307E-2</v>
      </c>
      <c r="G66" s="267">
        <v>-77.934160919638558</v>
      </c>
    </row>
    <row r="67" spans="1:7" x14ac:dyDescent="0.25">
      <c r="A67" s="215">
        <v>38</v>
      </c>
      <c r="B67" s="130" t="s">
        <v>76</v>
      </c>
      <c r="C67" s="214">
        <v>2428960</v>
      </c>
      <c r="D67" s="265">
        <v>4.2622864157210574E-2</v>
      </c>
      <c r="E67" s="214">
        <v>4833422</v>
      </c>
      <c r="F67" s="265">
        <v>7.5273572064053648E-2</v>
      </c>
      <c r="G67" s="267">
        <v>98.991420196298009</v>
      </c>
    </row>
    <row r="68" spans="1:7" x14ac:dyDescent="0.25">
      <c r="A68" s="215">
        <v>39</v>
      </c>
      <c r="B68" s="130" t="s">
        <v>77</v>
      </c>
      <c r="C68" s="214">
        <v>4123910</v>
      </c>
      <c r="D68" s="265">
        <v>7.2365479763586996E-2</v>
      </c>
      <c r="E68" s="214">
        <v>4667004</v>
      </c>
      <c r="F68" s="265">
        <v>7.2681851888212246E-2</v>
      </c>
      <c r="G68" s="267">
        <v>13.169395064392763</v>
      </c>
    </row>
    <row r="69" spans="1:7" x14ac:dyDescent="0.25">
      <c r="A69" s="215">
        <v>40</v>
      </c>
      <c r="B69" s="130" t="s">
        <v>78</v>
      </c>
      <c r="C69" s="214">
        <v>1881930</v>
      </c>
      <c r="D69" s="265">
        <v>3.3023700161130397E-2</v>
      </c>
      <c r="E69" s="214">
        <v>4416282</v>
      </c>
      <c r="F69" s="265">
        <v>6.8777218579752178E-2</v>
      </c>
      <c r="G69" s="267">
        <v>134.66770815067514</v>
      </c>
    </row>
    <row r="70" spans="1:7" x14ac:dyDescent="0.25">
      <c r="A70" s="215">
        <v>41</v>
      </c>
      <c r="B70" s="130" t="s">
        <v>79</v>
      </c>
      <c r="C70" s="214">
        <v>3287629</v>
      </c>
      <c r="D70" s="265">
        <v>5.7690601848653759E-2</v>
      </c>
      <c r="E70" s="214">
        <v>4232944</v>
      </c>
      <c r="F70" s="265">
        <v>6.592199382282439E-2</v>
      </c>
      <c r="G70" s="267">
        <v>28.753700615245826</v>
      </c>
    </row>
    <row r="71" spans="1:7" x14ac:dyDescent="0.25">
      <c r="A71" s="215">
        <v>42</v>
      </c>
      <c r="B71" s="130" t="s">
        <v>80</v>
      </c>
      <c r="C71" s="214">
        <v>4663312</v>
      </c>
      <c r="D71" s="265">
        <v>8.1830789267295437E-2</v>
      </c>
      <c r="E71" s="214">
        <v>4018933</v>
      </c>
      <c r="F71" s="265">
        <v>6.258908135811507E-2</v>
      </c>
      <c r="G71" s="267">
        <v>-13.818054635846799</v>
      </c>
    </row>
    <row r="72" spans="1:7" x14ac:dyDescent="0.25">
      <c r="A72" s="215">
        <v>43</v>
      </c>
      <c r="B72" s="130" t="s">
        <v>81</v>
      </c>
      <c r="C72" s="214">
        <v>3126076</v>
      </c>
      <c r="D72" s="265">
        <v>5.4855704784399988E-2</v>
      </c>
      <c r="E72" s="214">
        <v>3391340</v>
      </c>
      <c r="F72" s="265">
        <v>5.2815226124205104E-2</v>
      </c>
      <c r="G72" s="267">
        <v>8.4855262635969098</v>
      </c>
    </row>
    <row r="73" spans="1:7" x14ac:dyDescent="0.25">
      <c r="A73" s="215">
        <v>44</v>
      </c>
      <c r="B73" s="130" t="s">
        <v>82</v>
      </c>
      <c r="C73" s="214">
        <v>2995219</v>
      </c>
      <c r="D73" s="265">
        <v>5.2559454481793069E-2</v>
      </c>
      <c r="E73" s="214">
        <v>2979803</v>
      </c>
      <c r="F73" s="265">
        <v>4.6406131278664109E-2</v>
      </c>
      <c r="G73" s="267">
        <v>-0.51468690603257983</v>
      </c>
    </row>
    <row r="74" spans="1:7" x14ac:dyDescent="0.25">
      <c r="A74" s="215">
        <v>45</v>
      </c>
      <c r="B74" s="130" t="s">
        <v>83</v>
      </c>
      <c r="C74" s="214">
        <v>2386668</v>
      </c>
      <c r="D74" s="265">
        <v>4.1880733298350507E-2</v>
      </c>
      <c r="E74" s="214">
        <v>2860389</v>
      </c>
      <c r="F74" s="265">
        <v>4.4546430566734359E-2</v>
      </c>
      <c r="G74" s="267">
        <v>19.848634162774204</v>
      </c>
    </row>
    <row r="75" spans="1:7" x14ac:dyDescent="0.25">
      <c r="A75" s="215">
        <v>46</v>
      </c>
      <c r="B75" s="130" t="s">
        <v>84</v>
      </c>
      <c r="C75" s="214">
        <v>763614</v>
      </c>
      <c r="D75" s="265">
        <v>1.3399733132922812E-2</v>
      </c>
      <c r="E75" s="214">
        <v>2533949</v>
      </c>
      <c r="F75" s="265">
        <v>3.9462598684355858E-2</v>
      </c>
      <c r="G75" s="267">
        <v>231.83637282710899</v>
      </c>
    </row>
    <row r="76" spans="1:7" x14ac:dyDescent="0.25">
      <c r="A76" s="215">
        <v>47</v>
      </c>
      <c r="B76" s="130" t="s">
        <v>85</v>
      </c>
      <c r="C76" s="214">
        <v>1369808</v>
      </c>
      <c r="D76" s="265">
        <v>2.4037094190707257E-2</v>
      </c>
      <c r="E76" s="214">
        <v>2219893</v>
      </c>
      <c r="F76" s="265">
        <v>3.4571629729410802E-2</v>
      </c>
      <c r="G76" s="267">
        <v>62.058697277282661</v>
      </c>
    </row>
    <row r="77" spans="1:7" x14ac:dyDescent="0.25">
      <c r="A77" s="215">
        <v>48</v>
      </c>
      <c r="B77" s="130" t="s">
        <v>86</v>
      </c>
      <c r="C77" s="214">
        <v>1493646</v>
      </c>
      <c r="D77" s="265">
        <v>2.6210176601080687E-2</v>
      </c>
      <c r="E77" s="214">
        <v>1651897</v>
      </c>
      <c r="F77" s="265">
        <v>2.5725911760217504E-2</v>
      </c>
      <c r="G77" s="267">
        <v>10.594946861572296</v>
      </c>
    </row>
    <row r="78" spans="1:7" x14ac:dyDescent="0.25">
      <c r="A78" s="215">
        <v>49</v>
      </c>
      <c r="B78" s="130" t="s">
        <v>339</v>
      </c>
      <c r="C78" s="214">
        <v>1789872</v>
      </c>
      <c r="D78" s="265">
        <v>3.1408286309694194E-2</v>
      </c>
      <c r="E78" s="214">
        <v>1455201</v>
      </c>
      <c r="F78" s="265">
        <v>2.2662655431531308E-2</v>
      </c>
      <c r="G78" s="267">
        <v>-18.698040977231891</v>
      </c>
    </row>
    <row r="79" spans="1:7" x14ac:dyDescent="0.25">
      <c r="A79" s="227">
        <v>50</v>
      </c>
      <c r="B79" s="228" t="s">
        <v>87</v>
      </c>
      <c r="C79" s="231">
        <v>89398997</v>
      </c>
      <c r="D79" s="266">
        <v>1.5687542425243215</v>
      </c>
      <c r="E79" s="231">
        <v>89552375</v>
      </c>
      <c r="F79" s="266">
        <v>1.3946489987982955</v>
      </c>
      <c r="G79" s="266">
        <v>0.1715656832257384</v>
      </c>
    </row>
    <row r="80" spans="1:7" x14ac:dyDescent="0.25">
      <c r="A80" s="215"/>
      <c r="B80" s="130"/>
      <c r="C80" s="232"/>
      <c r="D80" s="217"/>
      <c r="E80" s="232"/>
      <c r="F80" s="217"/>
      <c r="G80" s="233"/>
    </row>
    <row r="81" spans="1:7" s="6" customFormat="1" ht="12" customHeight="1" x14ac:dyDescent="0.2">
      <c r="A81" s="147" t="s">
        <v>88</v>
      </c>
      <c r="B81" s="147"/>
      <c r="C81" s="148"/>
      <c r="D81" s="270"/>
      <c r="E81" s="148"/>
      <c r="F81" s="270"/>
      <c r="G81" s="177"/>
    </row>
    <row r="82" spans="1:7" s="137" customFormat="1" ht="12.75" customHeight="1" x14ac:dyDescent="0.25">
      <c r="A82" s="143" t="s">
        <v>89</v>
      </c>
      <c r="B82" s="147" t="s">
        <v>90</v>
      </c>
      <c r="C82" s="151"/>
      <c r="D82" s="271"/>
      <c r="E82" s="151"/>
      <c r="F82" s="271"/>
      <c r="G82" s="178"/>
    </row>
    <row r="83" spans="1:7" s="137" customFormat="1" ht="12.75" customHeight="1" x14ac:dyDescent="0.25">
      <c r="A83" s="143" t="s">
        <v>91</v>
      </c>
      <c r="B83" s="175" t="s">
        <v>334</v>
      </c>
      <c r="C83" s="151"/>
      <c r="D83" s="271"/>
      <c r="E83" s="151"/>
      <c r="F83" s="271"/>
      <c r="G83" s="178"/>
    </row>
    <row r="84" spans="1:7" s="137" customFormat="1" ht="12.75" customHeight="1" x14ac:dyDescent="0.25">
      <c r="A84" s="143" t="s">
        <v>92</v>
      </c>
      <c r="B84" s="175" t="s">
        <v>335</v>
      </c>
      <c r="C84" s="151"/>
      <c r="D84" s="271"/>
      <c r="E84" s="151"/>
      <c r="F84" s="271"/>
      <c r="G84" s="178"/>
    </row>
    <row r="85" spans="1:7" s="137" customFormat="1" ht="12.75" customHeight="1" x14ac:dyDescent="0.25">
      <c r="A85" s="176" t="s">
        <v>94</v>
      </c>
      <c r="B85" s="147" t="s">
        <v>93</v>
      </c>
      <c r="C85" s="151"/>
      <c r="D85" s="271"/>
      <c r="E85" s="151"/>
      <c r="F85" s="271"/>
      <c r="G85" s="178"/>
    </row>
    <row r="86" spans="1:7" s="137" customFormat="1" ht="12.75" customHeight="1" x14ac:dyDescent="0.25">
      <c r="A86" s="176" t="s">
        <v>96</v>
      </c>
      <c r="B86" s="147" t="s">
        <v>95</v>
      </c>
      <c r="C86" s="151"/>
      <c r="D86" s="271"/>
      <c r="E86" s="151"/>
      <c r="F86" s="271"/>
      <c r="G86" s="178"/>
    </row>
    <row r="87" spans="1:7" s="137" customFormat="1" ht="12.75" customHeight="1" x14ac:dyDescent="0.25">
      <c r="A87" s="143" t="s">
        <v>98</v>
      </c>
      <c r="B87" s="147" t="s">
        <v>97</v>
      </c>
      <c r="C87" s="151"/>
      <c r="D87" s="271"/>
      <c r="E87" s="151"/>
      <c r="F87" s="271"/>
      <c r="G87" s="178"/>
    </row>
    <row r="88" spans="1:7" s="137" customFormat="1" ht="12.75" customHeight="1" x14ac:dyDescent="0.25">
      <c r="A88" s="149" t="s">
        <v>332</v>
      </c>
      <c r="B88" s="6" t="s">
        <v>333</v>
      </c>
      <c r="C88" s="151"/>
      <c r="D88" s="271"/>
      <c r="E88" s="151"/>
      <c r="F88" s="271"/>
      <c r="G88" s="178"/>
    </row>
    <row r="89" spans="1:7" s="137" customFormat="1" ht="12.75" customHeight="1" x14ac:dyDescent="0.25">
      <c r="A89" s="143" t="s">
        <v>99</v>
      </c>
      <c r="B89" s="147" t="s">
        <v>100</v>
      </c>
      <c r="C89" s="151"/>
      <c r="D89" s="271"/>
      <c r="E89" s="151"/>
      <c r="F89" s="271"/>
      <c r="G89" s="178"/>
    </row>
    <row r="90" spans="1:7" s="137" customFormat="1" ht="12.75" customHeight="1" x14ac:dyDescent="0.25">
      <c r="A90" s="6" t="s">
        <v>320</v>
      </c>
      <c r="B90" s="3"/>
      <c r="C90" s="151"/>
      <c r="D90" s="271"/>
      <c r="E90" s="151"/>
      <c r="F90" s="271"/>
      <c r="G90" s="178"/>
    </row>
    <row r="91" spans="1:7" s="76" customFormat="1" ht="12.75" customHeight="1" x14ac:dyDescent="0.25">
      <c r="A91" s="24"/>
      <c r="B91" s="56"/>
      <c r="C91" s="224"/>
      <c r="E91" s="224"/>
      <c r="G91" s="127"/>
    </row>
    <row r="92" spans="1:7" s="76" customFormat="1" ht="12.75" customHeight="1" x14ac:dyDescent="0.25">
      <c r="A92" s="93"/>
      <c r="B92" s="29"/>
      <c r="C92" s="224"/>
      <c r="E92" s="224"/>
      <c r="G92" s="127"/>
    </row>
    <row r="93" spans="1:7" s="76" customFormat="1" ht="12.75" customHeight="1" x14ac:dyDescent="0.25">
      <c r="A93" s="24"/>
      <c r="B93" s="29"/>
      <c r="C93" s="224"/>
      <c r="E93" s="224"/>
      <c r="G93" s="127"/>
    </row>
    <row r="94" spans="1:7" s="76" customFormat="1" ht="12.75" customHeight="1" x14ac:dyDescent="0.25">
      <c r="A94" s="24"/>
      <c r="B94" s="29"/>
      <c r="C94" s="224"/>
      <c r="E94" s="224"/>
      <c r="G94" s="127"/>
    </row>
    <row r="95" spans="1:7" s="76" customFormat="1" ht="12.75" customHeight="1" x14ac:dyDescent="0.25">
      <c r="A95" s="54"/>
      <c r="B95" s="56"/>
      <c r="C95" s="224"/>
      <c r="E95" s="224"/>
      <c r="G95" s="75"/>
    </row>
    <row r="96" spans="1:7" s="76" customFormat="1" ht="12.75" customHeight="1" x14ac:dyDescent="0.25">
      <c r="A96" s="54"/>
      <c r="B96" s="56"/>
      <c r="C96" s="224"/>
      <c r="E96" s="224"/>
      <c r="G96" s="75"/>
    </row>
    <row r="97" spans="1:7" s="76" customFormat="1" ht="12.75" customHeight="1" x14ac:dyDescent="0.25">
      <c r="A97" s="54"/>
      <c r="B97" s="56"/>
      <c r="C97" s="224"/>
      <c r="E97" s="224"/>
      <c r="G97" s="75"/>
    </row>
    <row r="98" spans="1:7" s="76" customFormat="1" ht="12.75" customHeight="1" x14ac:dyDescent="0.25">
      <c r="A98" s="24"/>
      <c r="B98" s="29"/>
      <c r="C98" s="224"/>
      <c r="E98" s="224"/>
      <c r="G98" s="127"/>
    </row>
    <row r="99" spans="1:7" s="76" customFormat="1" ht="12.75" customHeight="1" x14ac:dyDescent="0.25">
      <c r="A99" s="24"/>
      <c r="B99" s="29"/>
      <c r="C99" s="224"/>
      <c r="E99" s="224"/>
      <c r="G99" s="127"/>
    </row>
    <row r="100" spans="1:7" s="76" customFormat="1" ht="12.75" customHeight="1" x14ac:dyDescent="0.25">
      <c r="A100" s="24"/>
      <c r="B100" s="29"/>
      <c r="C100" s="224"/>
      <c r="E100" s="224"/>
      <c r="G100" s="127"/>
    </row>
    <row r="101" spans="1:7" ht="12.75" customHeight="1" x14ac:dyDescent="0.25">
      <c r="B101" s="29"/>
    </row>
    <row r="102" spans="1:7" ht="12.75" customHeight="1" x14ac:dyDescent="0.25">
      <c r="B102" s="29"/>
    </row>
    <row r="103" spans="1:7" ht="12.75" customHeight="1" x14ac:dyDescent="0.25">
      <c r="B103" s="29"/>
    </row>
    <row r="104" spans="1:7" ht="12.75" customHeight="1" x14ac:dyDescent="0.25">
      <c r="B104" s="29"/>
    </row>
    <row r="105" spans="1:7" ht="12.75" customHeight="1" x14ac:dyDescent="0.25">
      <c r="B105" s="29"/>
    </row>
    <row r="106" spans="1:7" ht="12.75" customHeight="1" x14ac:dyDescent="0.25">
      <c r="B106" s="29"/>
    </row>
    <row r="107" spans="1:7" ht="12.75" customHeight="1" x14ac:dyDescent="0.25">
      <c r="B107" s="29"/>
    </row>
    <row r="108" spans="1:7" ht="12.75" customHeight="1" x14ac:dyDescent="0.25">
      <c r="B108" s="29"/>
    </row>
    <row r="109" spans="1:7" ht="12.75" customHeight="1" x14ac:dyDescent="0.25">
      <c r="B109" s="29"/>
    </row>
    <row r="110" spans="1:7" ht="12.75" customHeight="1" x14ac:dyDescent="0.25">
      <c r="B110" s="29"/>
    </row>
    <row r="111" spans="1:7" ht="12.75" customHeight="1" x14ac:dyDescent="0.25">
      <c r="B111" s="29"/>
    </row>
    <row r="112" spans="1:7" ht="12.75" customHeight="1" x14ac:dyDescent="0.25">
      <c r="B112" s="29"/>
    </row>
    <row r="113" spans="1:10" x14ac:dyDescent="0.25">
      <c r="B113" s="29"/>
    </row>
    <row r="114" spans="1:10" x14ac:dyDescent="0.25">
      <c r="B114" s="234"/>
    </row>
    <row r="115" spans="1:10" s="79" customFormat="1" x14ac:dyDescent="0.25">
      <c r="A115" s="24"/>
      <c r="B115" s="234"/>
      <c r="D115" s="14"/>
      <c r="F115" s="14"/>
      <c r="G115" s="92"/>
      <c r="H115" s="14"/>
      <c r="I115" s="14"/>
      <c r="J115" s="14"/>
    </row>
    <row r="116" spans="1:10" s="79" customFormat="1" x14ac:dyDescent="0.25">
      <c r="A116" s="24"/>
      <c r="B116" s="234"/>
      <c r="D116" s="14"/>
      <c r="F116" s="14"/>
      <c r="G116" s="92"/>
      <c r="H116" s="14"/>
      <c r="I116" s="14"/>
      <c r="J116" s="14"/>
    </row>
    <row r="117" spans="1:10" s="79" customFormat="1" x14ac:dyDescent="0.25">
      <c r="A117" s="24"/>
      <c r="B117" s="234"/>
      <c r="D117" s="14"/>
      <c r="F117" s="14"/>
      <c r="G117" s="92"/>
      <c r="H117" s="14"/>
      <c r="I117" s="14"/>
      <c r="J117" s="14"/>
    </row>
    <row r="118" spans="1:10" s="79" customFormat="1" x14ac:dyDescent="0.25">
      <c r="A118" s="24"/>
      <c r="B118" s="234"/>
      <c r="D118" s="14"/>
      <c r="F118" s="14"/>
      <c r="G118" s="92"/>
      <c r="H118" s="14"/>
      <c r="I118" s="14"/>
      <c r="J118" s="14"/>
    </row>
    <row r="119" spans="1:10" s="79" customFormat="1" x14ac:dyDescent="0.25">
      <c r="A119" s="24"/>
      <c r="B119" s="234"/>
      <c r="D119" s="14"/>
      <c r="F119" s="14"/>
      <c r="G119" s="92"/>
      <c r="H119" s="14"/>
      <c r="I119" s="14"/>
      <c r="J119" s="14"/>
    </row>
    <row r="120" spans="1:10" s="79" customFormat="1" x14ac:dyDescent="0.25">
      <c r="A120" s="24"/>
      <c r="B120" s="234"/>
      <c r="D120" s="14"/>
      <c r="F120" s="14"/>
      <c r="G120" s="92"/>
      <c r="H120" s="14"/>
      <c r="I120" s="14"/>
      <c r="J120" s="14"/>
    </row>
    <row r="121" spans="1:10" s="79" customFormat="1" x14ac:dyDescent="0.25">
      <c r="A121" s="24"/>
      <c r="B121" s="234"/>
      <c r="D121" s="14"/>
      <c r="F121" s="14"/>
      <c r="G121" s="92"/>
      <c r="H121" s="14"/>
      <c r="I121" s="14"/>
      <c r="J121" s="14"/>
    </row>
    <row r="122" spans="1:10" s="79" customFormat="1" x14ac:dyDescent="0.25">
      <c r="A122" s="24"/>
      <c r="B122" s="234"/>
      <c r="D122" s="14"/>
      <c r="F122" s="14"/>
      <c r="G122" s="92"/>
      <c r="H122" s="14"/>
      <c r="I122" s="14"/>
      <c r="J122" s="14"/>
    </row>
    <row r="123" spans="1:10" s="79" customFormat="1" x14ac:dyDescent="0.25">
      <c r="A123" s="24"/>
      <c r="B123" s="234"/>
      <c r="D123" s="14"/>
      <c r="F123" s="14"/>
      <c r="G123" s="92"/>
      <c r="H123" s="14"/>
      <c r="I123" s="14"/>
      <c r="J123" s="14"/>
    </row>
    <row r="124" spans="1:10" s="79" customFormat="1" x14ac:dyDescent="0.25">
      <c r="A124" s="24"/>
      <c r="B124" s="234"/>
      <c r="D124" s="14"/>
      <c r="F124" s="14"/>
      <c r="G124" s="92"/>
      <c r="H124" s="14"/>
      <c r="I124" s="14"/>
      <c r="J124" s="14"/>
    </row>
    <row r="125" spans="1:10" s="79" customFormat="1" x14ac:dyDescent="0.25">
      <c r="A125" s="24"/>
      <c r="B125" s="234"/>
      <c r="D125" s="14"/>
      <c r="F125" s="14"/>
      <c r="G125" s="92"/>
      <c r="H125" s="14"/>
      <c r="I125" s="14"/>
      <c r="J125" s="14"/>
    </row>
  </sheetData>
  <mergeCells count="11">
    <mergeCell ref="A1:G1"/>
    <mergeCell ref="A2:G2"/>
    <mergeCell ref="A3:G3"/>
    <mergeCell ref="A4:G4"/>
    <mergeCell ref="A8:G8"/>
    <mergeCell ref="A12:B14"/>
    <mergeCell ref="E12:F12"/>
    <mergeCell ref="C12:D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12"/>
  <sheetViews>
    <sheetView topLeftCell="A4" zoomScaleNormal="100" workbookViewId="0">
      <selection activeCell="C32" sqref="C32"/>
    </sheetView>
  </sheetViews>
  <sheetFormatPr defaultColWidth="9.109375" defaultRowHeight="13.2" x14ac:dyDescent="0.25"/>
  <cols>
    <col min="1" max="1" width="4" style="24" customWidth="1"/>
    <col min="2" max="2" width="44.6640625" style="25" customWidth="1"/>
    <col min="3" max="4" width="18.88671875" style="14" bestFit="1" customWidth="1"/>
    <col min="5" max="5" width="13" style="28" customWidth="1"/>
    <col min="6" max="16384" width="9.109375" style="14"/>
  </cols>
  <sheetData>
    <row r="1" spans="1:9" s="2" customFormat="1" x14ac:dyDescent="0.25">
      <c r="A1" s="472" t="s">
        <v>0</v>
      </c>
      <c r="B1" s="472"/>
      <c r="C1" s="472"/>
      <c r="D1" s="472"/>
      <c r="E1" s="472"/>
      <c r="F1" s="7"/>
      <c r="G1" s="7"/>
      <c r="H1" s="7"/>
      <c r="I1" s="7"/>
    </row>
    <row r="2" spans="1:9" s="2" customFormat="1" x14ac:dyDescent="0.25">
      <c r="A2" s="472" t="s">
        <v>1</v>
      </c>
      <c r="B2" s="472"/>
      <c r="C2" s="472"/>
      <c r="D2" s="472"/>
      <c r="E2" s="472"/>
      <c r="F2" s="7"/>
      <c r="G2" s="7"/>
      <c r="H2" s="7"/>
      <c r="I2" s="7"/>
    </row>
    <row r="3" spans="1:9" s="2" customFormat="1" x14ac:dyDescent="0.25">
      <c r="A3" s="472" t="s">
        <v>302</v>
      </c>
      <c r="B3" s="472"/>
      <c r="C3" s="472"/>
      <c r="D3" s="472"/>
      <c r="E3" s="472"/>
      <c r="F3" s="7"/>
      <c r="G3" s="7"/>
      <c r="H3" s="7"/>
      <c r="I3" s="7"/>
    </row>
    <row r="4" spans="1:9" s="2" customFormat="1" x14ac:dyDescent="0.25">
      <c r="A4" s="472" t="s">
        <v>2</v>
      </c>
      <c r="B4" s="472"/>
      <c r="C4" s="472"/>
      <c r="D4" s="472"/>
      <c r="E4" s="472"/>
      <c r="F4" s="7"/>
      <c r="G4" s="7"/>
      <c r="H4" s="7"/>
      <c r="I4" s="7"/>
    </row>
    <row r="5" spans="1:9" x14ac:dyDescent="0.25">
      <c r="A5" s="274"/>
      <c r="B5" s="2"/>
      <c r="C5" s="32"/>
      <c r="D5" s="2"/>
      <c r="E5" s="5"/>
    </row>
    <row r="6" spans="1:9" x14ac:dyDescent="0.25">
      <c r="A6" s="274"/>
      <c r="B6" s="2"/>
      <c r="C6" s="32"/>
      <c r="D6" s="2"/>
      <c r="E6" s="5"/>
    </row>
    <row r="7" spans="1:9" x14ac:dyDescent="0.25">
      <c r="A7" s="469" t="s">
        <v>336</v>
      </c>
      <c r="B7" s="470"/>
      <c r="C7" s="470"/>
      <c r="D7" s="470"/>
      <c r="E7" s="470"/>
    </row>
    <row r="8" spans="1:9" ht="15.6" x14ac:dyDescent="0.25">
      <c r="A8" s="473" t="s">
        <v>337</v>
      </c>
      <c r="B8" s="473"/>
      <c r="C8" s="473"/>
      <c r="D8" s="473"/>
      <c r="E8" s="473"/>
    </row>
    <row r="9" spans="1:9" x14ac:dyDescent="0.25">
      <c r="A9" s="471" t="s">
        <v>324</v>
      </c>
      <c r="B9" s="471"/>
      <c r="C9" s="471"/>
      <c r="D9" s="471"/>
      <c r="E9" s="471"/>
    </row>
    <row r="10" spans="1:9" ht="9.75" customHeight="1" x14ac:dyDescent="0.25">
      <c r="A10" s="122"/>
      <c r="B10" s="121"/>
      <c r="C10" s="121"/>
      <c r="D10" s="121"/>
      <c r="E10" s="120"/>
    </row>
    <row r="11" spans="1:9" ht="9" customHeight="1" x14ac:dyDescent="0.25"/>
    <row r="12" spans="1:9" s="76" customFormat="1" ht="18" customHeight="1" x14ac:dyDescent="0.25">
      <c r="A12" s="463" t="s">
        <v>32</v>
      </c>
      <c r="B12" s="474"/>
      <c r="C12" s="276">
        <v>2020</v>
      </c>
      <c r="D12" s="276">
        <v>2021</v>
      </c>
      <c r="E12" s="475" t="s">
        <v>338</v>
      </c>
    </row>
    <row r="13" spans="1:9" s="71" customFormat="1" ht="18" customHeight="1" x14ac:dyDescent="0.25">
      <c r="A13" s="463"/>
      <c r="B13" s="474"/>
      <c r="C13" s="277" t="s">
        <v>341</v>
      </c>
      <c r="D13" s="277" t="s">
        <v>309</v>
      </c>
      <c r="E13" s="476"/>
    </row>
    <row r="14" spans="1:9" s="71" customFormat="1" x14ac:dyDescent="0.25">
      <c r="A14" s="464"/>
      <c r="B14" s="447"/>
      <c r="C14" s="260" t="s">
        <v>9</v>
      </c>
      <c r="D14" s="260" t="s">
        <v>10</v>
      </c>
      <c r="E14" s="262" t="s">
        <v>11</v>
      </c>
    </row>
    <row r="15" spans="1:9" s="71" customFormat="1" x14ac:dyDescent="0.25">
      <c r="A15" s="126"/>
      <c r="B15" s="126"/>
      <c r="C15" s="207"/>
      <c r="D15" s="207"/>
      <c r="E15" s="208"/>
    </row>
    <row r="16" spans="1:9" s="71" customFormat="1" x14ac:dyDescent="0.25">
      <c r="A16" s="76"/>
      <c r="B16" s="71" t="s">
        <v>103</v>
      </c>
      <c r="C16" s="278">
        <v>35404995667</v>
      </c>
      <c r="D16" s="278">
        <v>42394329628</v>
      </c>
      <c r="E16" s="283">
        <v>19.74109537178834</v>
      </c>
    </row>
    <row r="17" spans="1:5" x14ac:dyDescent="0.25">
      <c r="C17" s="279"/>
      <c r="D17" s="279"/>
      <c r="E17" s="284"/>
    </row>
    <row r="18" spans="1:5" x14ac:dyDescent="0.25">
      <c r="A18" s="226">
        <v>1</v>
      </c>
      <c r="B18" s="129" t="s">
        <v>34</v>
      </c>
      <c r="C18" s="280">
        <v>20449380588</v>
      </c>
      <c r="D18" s="280">
        <v>23955274611</v>
      </c>
      <c r="E18" s="283">
        <v>17.144255337774439</v>
      </c>
    </row>
    <row r="19" spans="1:5" x14ac:dyDescent="0.25">
      <c r="B19" s="130" t="s">
        <v>35</v>
      </c>
      <c r="C19" s="279">
        <v>15972420135</v>
      </c>
      <c r="D19" s="279">
        <v>17587888106</v>
      </c>
      <c r="E19" s="284">
        <v>10.114108928678011</v>
      </c>
    </row>
    <row r="20" spans="1:5" x14ac:dyDescent="0.25">
      <c r="B20" s="131" t="s">
        <v>36</v>
      </c>
      <c r="C20" s="279">
        <v>2831601190</v>
      </c>
      <c r="D20" s="279">
        <v>4190098512</v>
      </c>
      <c r="E20" s="284">
        <v>47.976294359446861</v>
      </c>
    </row>
    <row r="21" spans="1:5" x14ac:dyDescent="0.25">
      <c r="B21" s="131" t="s">
        <v>37</v>
      </c>
      <c r="C21" s="279">
        <v>300787807</v>
      </c>
      <c r="D21" s="279">
        <v>346536706</v>
      </c>
      <c r="E21" s="284">
        <v>15.209691993931118</v>
      </c>
    </row>
    <row r="22" spans="1:5" x14ac:dyDescent="0.25">
      <c r="B22" s="131" t="s">
        <v>38</v>
      </c>
      <c r="C22" s="279">
        <v>367921427</v>
      </c>
      <c r="D22" s="279">
        <v>626797910</v>
      </c>
      <c r="E22" s="284">
        <v>70.361893600722539</v>
      </c>
    </row>
    <row r="23" spans="1:5" x14ac:dyDescent="0.25">
      <c r="B23" s="131" t="s">
        <v>39</v>
      </c>
      <c r="C23" s="279">
        <v>167857193</v>
      </c>
      <c r="D23" s="279">
        <v>239798188</v>
      </c>
      <c r="E23" s="284">
        <v>42.858452303560199</v>
      </c>
    </row>
    <row r="24" spans="1:5" x14ac:dyDescent="0.25">
      <c r="B24" s="131" t="s">
        <v>40</v>
      </c>
      <c r="C24" s="279">
        <v>289693636</v>
      </c>
      <c r="D24" s="279">
        <v>327288198</v>
      </c>
      <c r="E24" s="284">
        <v>12.977351701298678</v>
      </c>
    </row>
    <row r="25" spans="1:5" x14ac:dyDescent="0.25">
      <c r="B25" s="131" t="s">
        <v>41</v>
      </c>
      <c r="C25" s="279">
        <v>344344594</v>
      </c>
      <c r="D25" s="279">
        <v>437424885</v>
      </c>
      <c r="E25" s="284">
        <v>27.031146305726516</v>
      </c>
    </row>
    <row r="26" spans="1:5" x14ac:dyDescent="0.25">
      <c r="B26" s="131" t="s">
        <v>42</v>
      </c>
      <c r="C26" s="279">
        <v>70694340</v>
      </c>
      <c r="D26" s="279">
        <v>142395024</v>
      </c>
      <c r="E26" s="284">
        <v>101.42351424456328</v>
      </c>
    </row>
    <row r="27" spans="1:5" x14ac:dyDescent="0.25">
      <c r="B27" s="131" t="s">
        <v>43</v>
      </c>
      <c r="C27" s="279">
        <v>104060266</v>
      </c>
      <c r="D27" s="279">
        <v>57047082</v>
      </c>
      <c r="E27" s="284">
        <v>-45.178804367077049</v>
      </c>
    </row>
    <row r="28" spans="1:5" x14ac:dyDescent="0.25">
      <c r="A28" s="14">
        <v>2</v>
      </c>
      <c r="B28" s="124" t="s">
        <v>223</v>
      </c>
      <c r="C28" s="279">
        <v>1927575605</v>
      </c>
      <c r="D28" s="279">
        <v>2674267036</v>
      </c>
      <c r="E28" s="284">
        <v>38.737335597272192</v>
      </c>
    </row>
    <row r="29" spans="1:5" x14ac:dyDescent="0.25">
      <c r="A29" s="14">
        <v>3</v>
      </c>
      <c r="B29" s="130" t="s">
        <v>44</v>
      </c>
      <c r="C29" s="279">
        <v>1021957121</v>
      </c>
      <c r="D29" s="279">
        <v>1333940706</v>
      </c>
      <c r="E29" s="284">
        <v>30.528050403398478</v>
      </c>
    </row>
    <row r="30" spans="1:5" ht="26.4" x14ac:dyDescent="0.25">
      <c r="A30" s="14">
        <v>4</v>
      </c>
      <c r="B30" s="124" t="s">
        <v>45</v>
      </c>
      <c r="C30" s="279">
        <v>849396668</v>
      </c>
      <c r="D30" s="279">
        <v>1341491668</v>
      </c>
      <c r="E30" s="284">
        <v>57.934651563761498</v>
      </c>
    </row>
    <row r="31" spans="1:5" ht="27.6" customHeight="1" x14ac:dyDescent="0.25">
      <c r="A31" s="14">
        <v>5</v>
      </c>
      <c r="B31" s="124" t="s">
        <v>46</v>
      </c>
      <c r="C31" s="279">
        <v>931379771</v>
      </c>
      <c r="D31" s="279">
        <v>1424906219</v>
      </c>
      <c r="E31" s="284">
        <v>52.988744588054828</v>
      </c>
    </row>
    <row r="32" spans="1:5" x14ac:dyDescent="0.25">
      <c r="A32" s="14">
        <v>6</v>
      </c>
      <c r="B32" s="124" t="s">
        <v>47</v>
      </c>
      <c r="C32" s="279">
        <v>1232763684</v>
      </c>
      <c r="D32" s="279">
        <v>1412716183</v>
      </c>
      <c r="E32" s="284">
        <v>14.597485417164503</v>
      </c>
    </row>
    <row r="33" spans="1:5" x14ac:dyDescent="0.25">
      <c r="A33" s="14">
        <v>7</v>
      </c>
      <c r="B33" s="124" t="s">
        <v>48</v>
      </c>
      <c r="C33" s="279">
        <v>639055061</v>
      </c>
      <c r="D33" s="279">
        <v>998177882</v>
      </c>
      <c r="E33" s="284">
        <v>56.195912201687428</v>
      </c>
    </row>
    <row r="34" spans="1:5" x14ac:dyDescent="0.25">
      <c r="A34" s="14">
        <v>8</v>
      </c>
      <c r="B34" s="218" t="s">
        <v>49</v>
      </c>
      <c r="C34" s="279">
        <v>491674987</v>
      </c>
      <c r="D34" s="279">
        <v>713249987</v>
      </c>
      <c r="E34" s="284">
        <v>45.065339067167145</v>
      </c>
    </row>
    <row r="35" spans="1:5" x14ac:dyDescent="0.25">
      <c r="A35" s="14">
        <v>9</v>
      </c>
      <c r="B35" s="124" t="s">
        <v>328</v>
      </c>
      <c r="C35" s="279">
        <v>550545712</v>
      </c>
      <c r="D35" s="279">
        <v>856577760</v>
      </c>
      <c r="E35" s="284">
        <v>55.587036885322249</v>
      </c>
    </row>
    <row r="36" spans="1:5" x14ac:dyDescent="0.25">
      <c r="A36" s="14">
        <v>10</v>
      </c>
      <c r="B36" s="130" t="s">
        <v>50</v>
      </c>
      <c r="C36" s="279">
        <v>422193458</v>
      </c>
      <c r="D36" s="279">
        <v>609048336</v>
      </c>
      <c r="E36" s="284">
        <v>44.258117803426501</v>
      </c>
    </row>
    <row r="37" spans="1:5" x14ac:dyDescent="0.25">
      <c r="A37" s="14">
        <v>11</v>
      </c>
      <c r="B37" s="130" t="s">
        <v>52</v>
      </c>
      <c r="C37" s="279">
        <v>410803479</v>
      </c>
      <c r="D37" s="279">
        <v>584480922</v>
      </c>
      <c r="E37" s="284">
        <v>42.277500527204651</v>
      </c>
    </row>
    <row r="38" spans="1:5" x14ac:dyDescent="0.25">
      <c r="A38" s="14">
        <v>12</v>
      </c>
      <c r="B38" s="130" t="s">
        <v>53</v>
      </c>
      <c r="C38" s="279">
        <v>404904913</v>
      </c>
      <c r="D38" s="279">
        <v>415305622</v>
      </c>
      <c r="E38" s="284">
        <v>2.5686793778172845</v>
      </c>
    </row>
    <row r="39" spans="1:5" x14ac:dyDescent="0.25">
      <c r="A39" s="14">
        <v>13</v>
      </c>
      <c r="B39" s="130" t="s">
        <v>329</v>
      </c>
      <c r="C39" s="279">
        <v>812418931</v>
      </c>
      <c r="D39" s="279">
        <v>464043475</v>
      </c>
      <c r="E39" s="284">
        <v>-42.881257773152505</v>
      </c>
    </row>
    <row r="40" spans="1:5" x14ac:dyDescent="0.25">
      <c r="A40" s="14">
        <v>14</v>
      </c>
      <c r="B40" s="124" t="s">
        <v>54</v>
      </c>
      <c r="C40" s="279">
        <v>1052454944</v>
      </c>
      <c r="D40" s="279">
        <v>625747344</v>
      </c>
      <c r="E40" s="284">
        <v>-40.544025417205887</v>
      </c>
    </row>
    <row r="41" spans="1:5" x14ac:dyDescent="0.25">
      <c r="A41" s="14">
        <v>15</v>
      </c>
      <c r="B41" s="124" t="s">
        <v>55</v>
      </c>
      <c r="C41" s="279">
        <v>346551313</v>
      </c>
      <c r="D41" s="279">
        <v>490916932</v>
      </c>
      <c r="E41" s="284">
        <v>41.657790227446071</v>
      </c>
    </row>
    <row r="42" spans="1:5" x14ac:dyDescent="0.25">
      <c r="A42" s="14">
        <v>16</v>
      </c>
      <c r="B42" s="130" t="s">
        <v>56</v>
      </c>
      <c r="C42" s="279">
        <v>345562318</v>
      </c>
      <c r="D42" s="279">
        <v>421732554</v>
      </c>
      <c r="E42" s="284">
        <v>22.042402204281998</v>
      </c>
    </row>
    <row r="43" spans="1:5" x14ac:dyDescent="0.25">
      <c r="A43" s="14">
        <v>17</v>
      </c>
      <c r="B43" s="124" t="s">
        <v>57</v>
      </c>
      <c r="C43" s="279">
        <v>239979494</v>
      </c>
      <c r="D43" s="279">
        <v>352891944</v>
      </c>
      <c r="E43" s="284">
        <v>47.050874271782561</v>
      </c>
    </row>
    <row r="44" spans="1:5" x14ac:dyDescent="0.25">
      <c r="A44" s="14">
        <v>18</v>
      </c>
      <c r="B44" s="130" t="s">
        <v>58</v>
      </c>
      <c r="C44" s="279">
        <v>269597132</v>
      </c>
      <c r="D44" s="279">
        <v>335256179</v>
      </c>
      <c r="E44" s="284">
        <v>24.35450500267191</v>
      </c>
    </row>
    <row r="45" spans="1:5" x14ac:dyDescent="0.25">
      <c r="A45" s="14">
        <v>19</v>
      </c>
      <c r="B45" s="124" t="s">
        <v>330</v>
      </c>
      <c r="C45" s="279">
        <v>285622912</v>
      </c>
      <c r="D45" s="279">
        <v>238191842</v>
      </c>
      <c r="E45" s="284">
        <v>-16.606185290905518</v>
      </c>
    </row>
    <row r="46" spans="1:5" x14ac:dyDescent="0.25">
      <c r="A46" s="14">
        <v>20</v>
      </c>
      <c r="B46" s="124" t="s">
        <v>59</v>
      </c>
      <c r="C46" s="279">
        <v>239507593</v>
      </c>
      <c r="D46" s="279">
        <v>260309477</v>
      </c>
      <c r="E46" s="284">
        <v>8.685271201401946</v>
      </c>
    </row>
    <row r="47" spans="1:5" x14ac:dyDescent="0.25">
      <c r="A47" s="14">
        <v>21</v>
      </c>
      <c r="B47" s="130" t="s">
        <v>60</v>
      </c>
      <c r="C47" s="279">
        <v>142576047</v>
      </c>
      <c r="D47" s="279">
        <v>197401060</v>
      </c>
      <c r="E47" s="284">
        <v>38.453172291976934</v>
      </c>
    </row>
    <row r="48" spans="1:5" x14ac:dyDescent="0.25">
      <c r="A48" s="14">
        <v>22</v>
      </c>
      <c r="B48" s="124" t="s">
        <v>61</v>
      </c>
      <c r="C48" s="279">
        <v>37824813</v>
      </c>
      <c r="D48" s="279">
        <v>73755327</v>
      </c>
      <c r="E48" s="284">
        <v>94.991914434580281</v>
      </c>
    </row>
    <row r="49" spans="1:5" ht="24" customHeight="1" x14ac:dyDescent="0.25">
      <c r="A49" s="14">
        <v>23</v>
      </c>
      <c r="B49" s="124" t="s">
        <v>62</v>
      </c>
      <c r="C49" s="279">
        <v>117070747</v>
      </c>
      <c r="D49" s="279">
        <v>167965594</v>
      </c>
      <c r="E49" s="284">
        <v>43.473581833384898</v>
      </c>
    </row>
    <row r="50" spans="1:5" x14ac:dyDescent="0.25">
      <c r="A50" s="14">
        <v>24</v>
      </c>
      <c r="B50" s="124" t="s">
        <v>63</v>
      </c>
      <c r="C50" s="279">
        <v>173965456</v>
      </c>
      <c r="D50" s="279">
        <v>171806048</v>
      </c>
      <c r="E50" s="284">
        <v>-1.241285511302892</v>
      </c>
    </row>
    <row r="51" spans="1:5" x14ac:dyDescent="0.25">
      <c r="A51" s="14">
        <v>25</v>
      </c>
      <c r="B51" s="124" t="s">
        <v>64</v>
      </c>
      <c r="C51" s="279">
        <v>114031676</v>
      </c>
      <c r="D51" s="279">
        <v>142300121</v>
      </c>
      <c r="E51" s="284">
        <v>24.789993440068358</v>
      </c>
    </row>
    <row r="52" spans="1:5" x14ac:dyDescent="0.25">
      <c r="A52" s="14">
        <v>26</v>
      </c>
      <c r="B52" s="124" t="s">
        <v>331</v>
      </c>
      <c r="C52" s="279">
        <v>83686190</v>
      </c>
      <c r="D52" s="279">
        <v>128046674</v>
      </c>
      <c r="E52" s="284">
        <v>53.008129537262946</v>
      </c>
    </row>
    <row r="53" spans="1:5" x14ac:dyDescent="0.25">
      <c r="A53" s="14">
        <v>27</v>
      </c>
      <c r="B53" s="124" t="s">
        <v>65</v>
      </c>
      <c r="C53" s="279">
        <v>87519568</v>
      </c>
      <c r="D53" s="279">
        <v>125665576</v>
      </c>
      <c r="E53" s="284">
        <v>43.585690459532422</v>
      </c>
    </row>
    <row r="54" spans="1:5" x14ac:dyDescent="0.25">
      <c r="A54" s="14">
        <v>28</v>
      </c>
      <c r="B54" s="124" t="s">
        <v>66</v>
      </c>
      <c r="C54" s="279">
        <v>128269690</v>
      </c>
      <c r="D54" s="279">
        <v>153070988</v>
      </c>
      <c r="E54" s="284">
        <v>19.335275543271369</v>
      </c>
    </row>
    <row r="55" spans="1:5" x14ac:dyDescent="0.25">
      <c r="A55" s="14">
        <v>29</v>
      </c>
      <c r="B55" s="124" t="s">
        <v>67</v>
      </c>
      <c r="C55" s="279">
        <v>121410257</v>
      </c>
      <c r="D55" s="279">
        <v>119559633</v>
      </c>
      <c r="E55" s="284">
        <v>-1.524273192173542</v>
      </c>
    </row>
    <row r="56" spans="1:5" x14ac:dyDescent="0.25">
      <c r="A56" s="14">
        <v>30</v>
      </c>
      <c r="B56" s="124" t="s">
        <v>68</v>
      </c>
      <c r="C56" s="279">
        <v>79332949</v>
      </c>
      <c r="D56" s="279">
        <v>96805081</v>
      </c>
      <c r="E56" s="284">
        <v>22.023802493463339</v>
      </c>
    </row>
    <row r="57" spans="1:5" x14ac:dyDescent="0.25">
      <c r="A57" s="14">
        <v>31</v>
      </c>
      <c r="B57" s="124" t="s">
        <v>69</v>
      </c>
      <c r="C57" s="279">
        <v>73045250</v>
      </c>
      <c r="D57" s="279">
        <v>88626521</v>
      </c>
      <c r="E57" s="284">
        <v>21.33098456093996</v>
      </c>
    </row>
    <row r="58" spans="1:5" x14ac:dyDescent="0.25">
      <c r="A58" s="14">
        <v>32</v>
      </c>
      <c r="B58" s="124" t="s">
        <v>70</v>
      </c>
      <c r="C58" s="279">
        <v>43201606</v>
      </c>
      <c r="D58" s="279">
        <v>89492108</v>
      </c>
      <c r="E58" s="284">
        <v>107.14995641597214</v>
      </c>
    </row>
    <row r="59" spans="1:5" x14ac:dyDescent="0.25">
      <c r="A59" s="14">
        <v>33</v>
      </c>
      <c r="B59" s="218" t="s">
        <v>71</v>
      </c>
      <c r="C59" s="279">
        <v>72921706</v>
      </c>
      <c r="D59" s="279">
        <v>78887184</v>
      </c>
      <c r="E59" s="284">
        <v>8.1806615988934794</v>
      </c>
    </row>
    <row r="60" spans="1:5" x14ac:dyDescent="0.25">
      <c r="A60" s="14">
        <v>34</v>
      </c>
      <c r="B60" s="124" t="s">
        <v>72</v>
      </c>
      <c r="C60" s="279">
        <v>47272613</v>
      </c>
      <c r="D60" s="279">
        <v>63431280</v>
      </c>
      <c r="E60" s="284">
        <v>34.181878205040192</v>
      </c>
    </row>
    <row r="61" spans="1:5" ht="24" customHeight="1" x14ac:dyDescent="0.25">
      <c r="A61" s="14">
        <v>35</v>
      </c>
      <c r="B61" s="124" t="s">
        <v>73</v>
      </c>
      <c r="C61" s="279">
        <v>64399413</v>
      </c>
      <c r="D61" s="279">
        <v>77801027</v>
      </c>
      <c r="E61" s="284">
        <v>20.810149309901327</v>
      </c>
    </row>
    <row r="62" spans="1:5" x14ac:dyDescent="0.25">
      <c r="A62" s="14">
        <v>36</v>
      </c>
      <c r="B62" s="124" t="s">
        <v>74</v>
      </c>
      <c r="C62" s="279">
        <v>40949758</v>
      </c>
      <c r="D62" s="279">
        <v>58085160</v>
      </c>
      <c r="E62" s="284">
        <v>41.844940817476875</v>
      </c>
    </row>
    <row r="63" spans="1:5" x14ac:dyDescent="0.25">
      <c r="A63" s="14">
        <v>37</v>
      </c>
      <c r="B63" s="124" t="s">
        <v>75</v>
      </c>
      <c r="C63" s="279">
        <v>57663248</v>
      </c>
      <c r="D63" s="279">
        <v>64849917</v>
      </c>
      <c r="E63" s="284">
        <v>12.463170649006795</v>
      </c>
    </row>
    <row r="64" spans="1:5" x14ac:dyDescent="0.25">
      <c r="A64" s="14">
        <v>38</v>
      </c>
      <c r="B64" s="124" t="s">
        <v>76</v>
      </c>
      <c r="C64" s="279">
        <v>27987822</v>
      </c>
      <c r="D64" s="279">
        <v>33959729</v>
      </c>
      <c r="E64" s="284">
        <v>21.337519582624175</v>
      </c>
    </row>
    <row r="65" spans="1:10" x14ac:dyDescent="0.25">
      <c r="A65" s="14">
        <v>39</v>
      </c>
      <c r="B65" s="218" t="s">
        <v>77</v>
      </c>
      <c r="C65" s="279">
        <v>119510635</v>
      </c>
      <c r="D65" s="279">
        <v>33920917</v>
      </c>
      <c r="E65" s="284">
        <v>-71.616821381628498</v>
      </c>
    </row>
    <row r="66" spans="1:10" x14ac:dyDescent="0.25">
      <c r="A66" s="14">
        <v>40</v>
      </c>
      <c r="B66" s="124" t="s">
        <v>78</v>
      </c>
      <c r="C66" s="279">
        <v>13960048</v>
      </c>
      <c r="D66" s="279">
        <v>31043024</v>
      </c>
      <c r="E66" s="284">
        <v>122.3704674940946</v>
      </c>
    </row>
    <row r="67" spans="1:10" x14ac:dyDescent="0.25">
      <c r="A67" s="14">
        <v>41</v>
      </c>
      <c r="B67" s="124" t="s">
        <v>79</v>
      </c>
      <c r="C67" s="279">
        <v>52267017</v>
      </c>
      <c r="D67" s="279">
        <v>41151646</v>
      </c>
      <c r="E67" s="284">
        <v>-21.266511153678426</v>
      </c>
    </row>
    <row r="68" spans="1:10" x14ac:dyDescent="0.25">
      <c r="A68" s="14">
        <v>42</v>
      </c>
      <c r="B68" s="124" t="s">
        <v>80</v>
      </c>
      <c r="C68" s="279">
        <v>18643186</v>
      </c>
      <c r="D68" s="279">
        <v>36380154</v>
      </c>
      <c r="E68" s="284">
        <v>95.139146281113113</v>
      </c>
    </row>
    <row r="69" spans="1:10" x14ac:dyDescent="0.25">
      <c r="A69" s="14">
        <v>43</v>
      </c>
      <c r="B69" s="124" t="s">
        <v>81</v>
      </c>
      <c r="C69" s="279">
        <v>8544404</v>
      </c>
      <c r="D69" s="279">
        <v>14347439</v>
      </c>
      <c r="E69" s="284">
        <v>67.916205741207932</v>
      </c>
    </row>
    <row r="70" spans="1:10" x14ac:dyDescent="0.25">
      <c r="A70" s="14">
        <v>44</v>
      </c>
      <c r="B70" s="124" t="s">
        <v>82</v>
      </c>
      <c r="C70" s="279">
        <v>19790952</v>
      </c>
      <c r="D70" s="279">
        <v>36538187</v>
      </c>
      <c r="E70" s="284">
        <v>84.620664028693525</v>
      </c>
    </row>
    <row r="71" spans="1:10" x14ac:dyDescent="0.25">
      <c r="A71" s="14">
        <v>45</v>
      </c>
      <c r="B71" s="14" t="s">
        <v>83</v>
      </c>
      <c r="C71" s="279">
        <v>15942140</v>
      </c>
      <c r="D71" s="279">
        <v>18662744</v>
      </c>
      <c r="E71" s="284">
        <v>17.065488071237624</v>
      </c>
    </row>
    <row r="72" spans="1:10" x14ac:dyDescent="0.25">
      <c r="A72" s="14">
        <v>46</v>
      </c>
      <c r="B72" s="14" t="s">
        <v>84</v>
      </c>
      <c r="C72" s="279">
        <v>25457621</v>
      </c>
      <c r="D72" s="279">
        <v>32816789</v>
      </c>
      <c r="E72" s="284">
        <v>28.907524391222573</v>
      </c>
    </row>
    <row r="73" spans="1:10" x14ac:dyDescent="0.25">
      <c r="A73" s="14">
        <v>47</v>
      </c>
      <c r="B73" s="14" t="s">
        <v>85</v>
      </c>
      <c r="C73" s="279">
        <v>8435754</v>
      </c>
      <c r="D73" s="33">
        <v>9083381</v>
      </c>
      <c r="E73" s="284">
        <v>7.6771679212077615</v>
      </c>
    </row>
    <row r="74" spans="1:10" x14ac:dyDescent="0.25">
      <c r="A74" s="14">
        <v>48</v>
      </c>
      <c r="B74" s="14" t="s">
        <v>86</v>
      </c>
      <c r="C74" s="279">
        <v>7582102</v>
      </c>
      <c r="D74" s="33">
        <v>14487063</v>
      </c>
      <c r="E74" s="284">
        <v>91.06921800840982</v>
      </c>
    </row>
    <row r="75" spans="1:10" x14ac:dyDescent="0.25">
      <c r="A75" s="14">
        <v>49</v>
      </c>
      <c r="B75" s="14" t="s">
        <v>339</v>
      </c>
      <c r="C75" s="279">
        <v>4949581</v>
      </c>
      <c r="D75" s="33">
        <v>12491081</v>
      </c>
      <c r="E75" s="284">
        <v>152.36643263338857</v>
      </c>
    </row>
    <row r="76" spans="1:10" x14ac:dyDescent="0.25">
      <c r="A76" s="227">
        <v>50</v>
      </c>
      <c r="B76" s="228" t="s">
        <v>87</v>
      </c>
      <c r="C76" s="281">
        <v>673457734</v>
      </c>
      <c r="D76" s="282">
        <v>673371496</v>
      </c>
      <c r="E76" s="285">
        <v>-1.2805257946590931E-2</v>
      </c>
      <c r="F76" s="217"/>
      <c r="G76" s="78"/>
      <c r="H76" s="217"/>
      <c r="I76" s="229"/>
      <c r="J76" s="229"/>
    </row>
    <row r="77" spans="1:10" x14ac:dyDescent="0.25">
      <c r="B77" s="213"/>
      <c r="C77" s="79"/>
      <c r="G77" s="79"/>
      <c r="I77" s="230"/>
      <c r="J77" s="230"/>
    </row>
    <row r="78" spans="1:10" s="137" customFormat="1" ht="12.6" customHeight="1" x14ac:dyDescent="0.25">
      <c r="A78" s="147" t="s">
        <v>104</v>
      </c>
      <c r="B78" s="147"/>
      <c r="E78" s="152"/>
    </row>
    <row r="79" spans="1:10" s="137" customFormat="1" ht="12.75" customHeight="1" x14ac:dyDescent="0.25">
      <c r="A79" s="143" t="s">
        <v>89</v>
      </c>
      <c r="B79" s="147" t="s">
        <v>90</v>
      </c>
      <c r="C79" s="151"/>
      <c r="D79" s="271"/>
      <c r="E79" s="151"/>
      <c r="F79" s="271"/>
      <c r="G79" s="178"/>
    </row>
    <row r="80" spans="1:10" s="137" customFormat="1" ht="12.75" customHeight="1" x14ac:dyDescent="0.25">
      <c r="A80" s="143" t="s">
        <v>91</v>
      </c>
      <c r="B80" s="175" t="s">
        <v>334</v>
      </c>
      <c r="C80" s="151"/>
      <c r="D80" s="271"/>
      <c r="E80" s="151"/>
      <c r="F80" s="271"/>
      <c r="G80" s="178"/>
    </row>
    <row r="81" spans="1:26" s="137" customFormat="1" ht="12.75" customHeight="1" x14ac:dyDescent="0.25">
      <c r="A81" s="143" t="s">
        <v>92</v>
      </c>
      <c r="B81" s="175" t="s">
        <v>335</v>
      </c>
      <c r="C81" s="151"/>
      <c r="D81" s="271"/>
      <c r="E81" s="151"/>
      <c r="F81" s="271"/>
      <c r="G81" s="178"/>
    </row>
    <row r="82" spans="1:26" s="137" customFormat="1" ht="12.75" customHeight="1" x14ac:dyDescent="0.25">
      <c r="A82" s="176" t="s">
        <v>94</v>
      </c>
      <c r="B82" s="147" t="s">
        <v>93</v>
      </c>
      <c r="C82" s="151"/>
      <c r="D82" s="271"/>
      <c r="E82" s="151"/>
      <c r="F82" s="271"/>
      <c r="G82" s="178"/>
    </row>
    <row r="83" spans="1:26" s="137" customFormat="1" ht="12.75" customHeight="1" x14ac:dyDescent="0.25">
      <c r="A83" s="176" t="s">
        <v>96</v>
      </c>
      <c r="B83" s="147" t="s">
        <v>95</v>
      </c>
      <c r="C83" s="151"/>
      <c r="D83" s="271"/>
      <c r="E83" s="151"/>
      <c r="F83" s="271"/>
      <c r="G83" s="178"/>
    </row>
    <row r="84" spans="1:26" s="137" customFormat="1" ht="12.75" customHeight="1" x14ac:dyDescent="0.25">
      <c r="A84" s="143" t="s">
        <v>98</v>
      </c>
      <c r="B84" s="147" t="s">
        <v>97</v>
      </c>
      <c r="C84" s="151"/>
      <c r="D84" s="271"/>
      <c r="E84" s="151"/>
      <c r="F84" s="271"/>
      <c r="G84" s="178"/>
    </row>
    <row r="85" spans="1:26" s="2" customFormat="1" x14ac:dyDescent="0.25">
      <c r="A85" s="11" t="s">
        <v>332</v>
      </c>
      <c r="B85" s="6" t="s">
        <v>340</v>
      </c>
      <c r="C85" s="151"/>
      <c r="D85" s="137"/>
      <c r="E85" s="151"/>
      <c r="F85" s="137"/>
      <c r="G85" s="256"/>
      <c r="H85" s="137"/>
      <c r="I85" s="137"/>
      <c r="J85" s="137"/>
      <c r="K85" s="137"/>
      <c r="L85" s="137"/>
      <c r="M85" s="137"/>
      <c r="N85" s="137"/>
      <c r="O85" s="137"/>
      <c r="P85" s="137"/>
      <c r="Q85" s="137"/>
      <c r="R85" s="137"/>
      <c r="S85" s="137"/>
      <c r="T85" s="137"/>
      <c r="U85" s="137"/>
      <c r="V85" s="137"/>
      <c r="W85" s="137"/>
      <c r="X85" s="137"/>
      <c r="Y85" s="137"/>
      <c r="Z85" s="137"/>
    </row>
    <row r="86" spans="1:26" s="137" customFormat="1" ht="12.75" customHeight="1" x14ac:dyDescent="0.25">
      <c r="A86" s="143" t="s">
        <v>99</v>
      </c>
      <c r="B86" s="147" t="s">
        <v>100</v>
      </c>
      <c r="E86" s="152"/>
    </row>
    <row r="87" spans="1:26" s="137" customFormat="1" ht="12.75" customHeight="1" x14ac:dyDescent="0.25">
      <c r="A87" s="6" t="s">
        <v>320</v>
      </c>
      <c r="B87" s="147"/>
      <c r="E87" s="152"/>
    </row>
    <row r="88" spans="1:26" s="76" customFormat="1" ht="12.75" customHeight="1" x14ac:dyDescent="0.25">
      <c r="A88" s="24"/>
      <c r="B88" s="29"/>
      <c r="E88" s="75"/>
    </row>
    <row r="89" spans="1:26" s="76" customFormat="1" ht="12.75" customHeight="1" x14ac:dyDescent="0.25">
      <c r="A89" s="24"/>
      <c r="B89" s="29"/>
      <c r="E89" s="75"/>
    </row>
    <row r="90" spans="1:26" s="76" customFormat="1" ht="12.75" customHeight="1" x14ac:dyDescent="0.25">
      <c r="A90" s="24"/>
      <c r="B90" s="29"/>
      <c r="E90" s="75"/>
    </row>
    <row r="91" spans="1:26" s="76" customFormat="1" ht="12.75" customHeight="1" x14ac:dyDescent="0.25">
      <c r="A91" s="24"/>
      <c r="B91" s="29"/>
      <c r="E91" s="75"/>
    </row>
    <row r="92" spans="1:26" s="76" customFormat="1" ht="12.75" customHeight="1" x14ac:dyDescent="0.25">
      <c r="A92" s="24"/>
      <c r="B92" s="29"/>
      <c r="E92" s="75"/>
    </row>
    <row r="93" spans="1:26" s="76" customFormat="1" ht="12.75" customHeight="1" x14ac:dyDescent="0.25">
      <c r="A93" s="24"/>
      <c r="B93" s="29"/>
      <c r="E93" s="75"/>
    </row>
    <row r="94" spans="1:26" s="76" customFormat="1" ht="12.75" customHeight="1" x14ac:dyDescent="0.25">
      <c r="A94" s="24"/>
      <c r="B94" s="29"/>
      <c r="E94" s="75"/>
    </row>
    <row r="95" spans="1:26" s="76" customFormat="1" ht="12.75" customHeight="1" x14ac:dyDescent="0.25">
      <c r="A95" s="24"/>
      <c r="B95" s="29"/>
      <c r="E95" s="75"/>
    </row>
    <row r="96" spans="1:26" s="76" customFormat="1" ht="12.75" customHeight="1" x14ac:dyDescent="0.25">
      <c r="A96" s="24"/>
      <c r="B96" s="29"/>
      <c r="E96" s="75"/>
    </row>
    <row r="97" spans="1:5" s="76" customFormat="1" ht="12.75" customHeight="1" x14ac:dyDescent="0.25">
      <c r="A97" s="24"/>
      <c r="B97" s="29"/>
      <c r="E97" s="75"/>
    </row>
    <row r="98" spans="1:5" s="76" customFormat="1" ht="12.75" customHeight="1" x14ac:dyDescent="0.25">
      <c r="A98" s="24"/>
      <c r="B98" s="29"/>
      <c r="E98" s="75"/>
    </row>
    <row r="99" spans="1:5" s="76" customFormat="1" ht="12.75" customHeight="1" x14ac:dyDescent="0.25">
      <c r="A99" s="24"/>
      <c r="B99" s="29"/>
      <c r="E99" s="75"/>
    </row>
    <row r="100" spans="1:5" s="76" customFormat="1" ht="12.75" customHeight="1" x14ac:dyDescent="0.25">
      <c r="A100" s="24"/>
      <c r="B100" s="29"/>
      <c r="E100" s="75"/>
    </row>
    <row r="101" spans="1:5" s="76" customFormat="1" ht="12.75" customHeight="1" x14ac:dyDescent="0.25">
      <c r="A101" s="24"/>
      <c r="B101" s="29"/>
      <c r="E101" s="75"/>
    </row>
    <row r="102" spans="1:5" s="76" customFormat="1" ht="12.75" customHeight="1" x14ac:dyDescent="0.25">
      <c r="A102" s="24"/>
      <c r="B102" s="29"/>
      <c r="E102" s="75"/>
    </row>
    <row r="103" spans="1:5" ht="13.5" customHeight="1" x14ac:dyDescent="0.25">
      <c r="B103" s="29"/>
    </row>
    <row r="104" spans="1:5" ht="13.5" customHeight="1" x14ac:dyDescent="0.25">
      <c r="B104" s="29"/>
    </row>
    <row r="105" spans="1:5" ht="13.5" customHeight="1" x14ac:dyDescent="0.25">
      <c r="B105" s="29"/>
    </row>
    <row r="106" spans="1:5" ht="13.5" customHeight="1" x14ac:dyDescent="0.25">
      <c r="B106" s="29"/>
    </row>
    <row r="107" spans="1:5" x14ac:dyDescent="0.25">
      <c r="B107" s="29"/>
    </row>
    <row r="108" spans="1:5" x14ac:dyDescent="0.25">
      <c r="B108" s="29"/>
    </row>
    <row r="109" spans="1:5" x14ac:dyDescent="0.25">
      <c r="B109" s="29"/>
    </row>
    <row r="110" spans="1:5" x14ac:dyDescent="0.25">
      <c r="B110" s="29"/>
    </row>
    <row r="111" spans="1:5" x14ac:dyDescent="0.25">
      <c r="B111" s="29"/>
    </row>
    <row r="112" spans="1:5" x14ac:dyDescent="0.25">
      <c r="B112" s="29"/>
    </row>
  </sheetData>
  <mergeCells count="9">
    <mergeCell ref="A8:E8"/>
    <mergeCell ref="A12:B14"/>
    <mergeCell ref="A7:E7"/>
    <mergeCell ref="A9:E9"/>
    <mergeCell ref="A1:E1"/>
    <mergeCell ref="A2:E2"/>
    <mergeCell ref="A3:E3"/>
    <mergeCell ref="A4:E4"/>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01"/>
  <sheetViews>
    <sheetView zoomScale="85" zoomScaleNormal="85" workbookViewId="0">
      <pane xSplit="6" ySplit="15" topLeftCell="G16" activePane="bottomRight" state="frozen"/>
      <selection pane="topRight" activeCell="G1" sqref="G1"/>
      <selection pane="bottomLeft" activeCell="A16" sqref="A16"/>
      <selection pane="bottomRight" activeCell="K26" sqref="K26"/>
    </sheetView>
  </sheetViews>
  <sheetFormatPr defaultColWidth="9.109375" defaultRowHeight="13.2" x14ac:dyDescent="0.25"/>
  <cols>
    <col min="1" max="4" width="3.6640625" style="14" customWidth="1"/>
    <col min="5" max="5" width="32" style="14" bestFit="1" customWidth="1"/>
    <col min="6" max="6" width="15.44140625" style="116" customWidth="1"/>
    <col min="7" max="7" width="9.44140625" style="14" customWidth="1"/>
    <col min="8" max="8" width="13.5546875" style="117" bestFit="1" customWidth="1"/>
    <col min="9" max="9" width="9.88671875" style="9" customWidth="1"/>
    <col min="10" max="10" width="14.109375" style="66" customWidth="1"/>
    <col min="11" max="11" width="13.109375" style="14" bestFit="1" customWidth="1"/>
    <col min="12" max="16384" width="9.109375" style="14"/>
  </cols>
  <sheetData>
    <row r="1" spans="1:10" s="2" customFormat="1" x14ac:dyDescent="0.25">
      <c r="A1" s="472" t="s">
        <v>0</v>
      </c>
      <c r="B1" s="472"/>
      <c r="C1" s="472"/>
      <c r="D1" s="472"/>
      <c r="E1" s="472"/>
      <c r="F1" s="472"/>
      <c r="G1" s="472"/>
      <c r="H1" s="472"/>
      <c r="I1" s="472"/>
      <c r="J1" s="472"/>
    </row>
    <row r="2" spans="1:10" s="2" customFormat="1" x14ac:dyDescent="0.25">
      <c r="A2" s="472" t="s">
        <v>1</v>
      </c>
      <c r="B2" s="472"/>
      <c r="C2" s="472"/>
      <c r="D2" s="472"/>
      <c r="E2" s="472"/>
      <c r="F2" s="472"/>
      <c r="G2" s="472"/>
      <c r="H2" s="472"/>
      <c r="I2" s="472"/>
      <c r="J2" s="472"/>
    </row>
    <row r="3" spans="1:10" s="2" customFormat="1" x14ac:dyDescent="0.25">
      <c r="A3" s="472" t="s">
        <v>302</v>
      </c>
      <c r="B3" s="472"/>
      <c r="C3" s="472"/>
      <c r="D3" s="472"/>
      <c r="E3" s="472"/>
      <c r="F3" s="472"/>
      <c r="G3" s="472"/>
      <c r="H3" s="472"/>
      <c r="I3" s="472"/>
      <c r="J3" s="472"/>
    </row>
    <row r="4" spans="1:10" s="2" customFormat="1" x14ac:dyDescent="0.25">
      <c r="A4" s="472" t="s">
        <v>2</v>
      </c>
      <c r="B4" s="472"/>
      <c r="C4" s="472"/>
      <c r="D4" s="472"/>
      <c r="E4" s="472"/>
      <c r="F4" s="472"/>
      <c r="G4" s="472"/>
      <c r="H4" s="472"/>
      <c r="I4" s="472"/>
      <c r="J4" s="472"/>
    </row>
    <row r="5" spans="1:10" s="16" customFormat="1" x14ac:dyDescent="0.25">
      <c r="A5" s="7"/>
      <c r="B5" s="7"/>
      <c r="C5" s="7"/>
      <c r="D5" s="7"/>
      <c r="E5" s="7"/>
      <c r="F5" s="8"/>
      <c r="G5" s="286"/>
      <c r="H5" s="8"/>
      <c r="I5" s="286"/>
      <c r="J5" s="287"/>
    </row>
    <row r="6" spans="1:10" x14ac:dyDescent="0.25">
      <c r="A6" s="484" t="s">
        <v>342</v>
      </c>
      <c r="B6" s="484"/>
      <c r="C6" s="484"/>
      <c r="D6" s="484"/>
      <c r="E6" s="484"/>
      <c r="F6" s="484"/>
      <c r="G6" s="484"/>
      <c r="H6" s="484"/>
      <c r="I6" s="484"/>
      <c r="J6" s="484"/>
    </row>
    <row r="7" spans="1:10" ht="15.6" x14ac:dyDescent="0.25">
      <c r="A7" s="444" t="s">
        <v>325</v>
      </c>
      <c r="B7" s="444"/>
      <c r="C7" s="444"/>
      <c r="D7" s="444"/>
      <c r="E7" s="444"/>
      <c r="F7" s="444"/>
      <c r="G7" s="444"/>
      <c r="H7" s="444"/>
      <c r="I7" s="444"/>
      <c r="J7" s="444"/>
    </row>
    <row r="8" spans="1:10" x14ac:dyDescent="0.25">
      <c r="A8" s="444" t="s">
        <v>324</v>
      </c>
      <c r="B8" s="444"/>
      <c r="C8" s="444"/>
      <c r="D8" s="444"/>
      <c r="E8" s="444"/>
      <c r="F8" s="444"/>
      <c r="G8" s="444"/>
      <c r="H8" s="444"/>
      <c r="I8" s="444"/>
      <c r="J8" s="444"/>
    </row>
    <row r="9" spans="1:10" x14ac:dyDescent="0.25">
      <c r="B9" s="94"/>
      <c r="C9" s="94"/>
      <c r="D9" s="94"/>
      <c r="E9" s="94"/>
      <c r="F9" s="96"/>
      <c r="G9" s="94"/>
      <c r="H9" s="166"/>
      <c r="I9" s="118"/>
      <c r="J9" s="92"/>
    </row>
    <row r="10" spans="1:10" ht="13.2" customHeight="1" x14ac:dyDescent="0.25">
      <c r="A10" s="479" t="s">
        <v>105</v>
      </c>
      <c r="B10" s="480"/>
      <c r="C10" s="480"/>
      <c r="D10" s="480"/>
      <c r="E10" s="480"/>
      <c r="F10" s="465">
        <v>2020</v>
      </c>
      <c r="G10" s="465"/>
      <c r="H10" s="465">
        <v>2021</v>
      </c>
      <c r="I10" s="465"/>
      <c r="J10" s="482" t="s">
        <v>338</v>
      </c>
    </row>
    <row r="11" spans="1:10" ht="26.4" x14ac:dyDescent="0.25">
      <c r="A11" s="481"/>
      <c r="B11" s="480"/>
      <c r="C11" s="480"/>
      <c r="D11" s="480"/>
      <c r="E11" s="480"/>
      <c r="F11" s="288" t="s">
        <v>23</v>
      </c>
      <c r="G11" s="257" t="s">
        <v>327</v>
      </c>
      <c r="H11" s="288" t="s">
        <v>308</v>
      </c>
      <c r="I11" s="257" t="s">
        <v>327</v>
      </c>
      <c r="J11" s="483"/>
    </row>
    <row r="12" spans="1:10" x14ac:dyDescent="0.25">
      <c r="A12" s="481"/>
      <c r="B12" s="480"/>
      <c r="C12" s="480"/>
      <c r="D12" s="480"/>
      <c r="E12" s="480"/>
      <c r="F12" s="258" t="s">
        <v>9</v>
      </c>
      <c r="G12" s="289" t="s">
        <v>10</v>
      </c>
      <c r="H12" s="258" t="s">
        <v>11</v>
      </c>
      <c r="I12" s="289" t="s">
        <v>12</v>
      </c>
      <c r="J12" s="290" t="s">
        <v>13</v>
      </c>
    </row>
    <row r="13" spans="1:10" x14ac:dyDescent="0.25">
      <c r="A13" s="167"/>
      <c r="B13" s="167"/>
      <c r="C13" s="167"/>
      <c r="D13" s="167"/>
      <c r="E13" s="167"/>
      <c r="F13" s="170"/>
      <c r="G13" s="169"/>
      <c r="H13" s="168"/>
      <c r="I13" s="169"/>
      <c r="J13" s="171"/>
    </row>
    <row r="14" spans="1:10" s="157" customFormat="1" x14ac:dyDescent="0.25">
      <c r="F14" s="112">
        <v>0</v>
      </c>
      <c r="H14" s="112">
        <v>0</v>
      </c>
      <c r="J14" s="158"/>
    </row>
    <row r="15" spans="1:10" x14ac:dyDescent="0.25">
      <c r="C15" s="160" t="s">
        <v>103</v>
      </c>
      <c r="D15" s="12"/>
      <c r="E15" s="12"/>
      <c r="F15" s="291">
        <v>5698725433</v>
      </c>
      <c r="G15" s="263">
        <v>100</v>
      </c>
      <c r="H15" s="291">
        <v>6421140737</v>
      </c>
      <c r="I15" s="263">
        <v>100</v>
      </c>
      <c r="J15" s="263">
        <v>12.676787335930594</v>
      </c>
    </row>
    <row r="16" spans="1:10" x14ac:dyDescent="0.25">
      <c r="C16" s="160"/>
      <c r="D16" s="12"/>
      <c r="E16" s="12"/>
      <c r="F16" s="292"/>
      <c r="G16" s="173"/>
      <c r="H16" s="292"/>
      <c r="I16" s="172"/>
      <c r="J16" s="80"/>
    </row>
    <row r="17" spans="1:11" x14ac:dyDescent="0.25">
      <c r="A17" s="114" t="s">
        <v>106</v>
      </c>
      <c r="C17" s="160"/>
      <c r="D17" s="12"/>
      <c r="E17" s="12"/>
      <c r="F17" s="291">
        <v>373233323</v>
      </c>
      <c r="G17" s="263">
        <v>6.5494175388533762</v>
      </c>
      <c r="H17" s="291">
        <v>425150786</v>
      </c>
      <c r="I17" s="263">
        <v>6.621109915099499</v>
      </c>
      <c r="J17" s="263">
        <v>13.910189632237097</v>
      </c>
    </row>
    <row r="18" spans="1:11" x14ac:dyDescent="0.25">
      <c r="A18" s="114"/>
      <c r="B18" s="114" t="s">
        <v>107</v>
      </c>
      <c r="F18" s="291">
        <v>291783814</v>
      </c>
      <c r="G18" s="263">
        <v>5.1201591905156096</v>
      </c>
      <c r="H18" s="291">
        <v>342416889</v>
      </c>
      <c r="I18" s="263">
        <v>5.332648870736004</v>
      </c>
      <c r="J18" s="263">
        <v>17.352941654261876</v>
      </c>
    </row>
    <row r="19" spans="1:11" x14ac:dyDescent="0.25">
      <c r="C19" s="108" t="s">
        <v>108</v>
      </c>
      <c r="F19" s="291">
        <v>71334805</v>
      </c>
      <c r="G19" s="263">
        <v>1.2517677125996745</v>
      </c>
      <c r="H19" s="291">
        <v>159850561</v>
      </c>
      <c r="I19" s="263">
        <v>2.4894417915325628</v>
      </c>
      <c r="J19" s="263">
        <v>124.08494843435824</v>
      </c>
    </row>
    <row r="20" spans="1:11" x14ac:dyDescent="0.25">
      <c r="D20" s="14" t="s">
        <v>109</v>
      </c>
      <c r="F20" s="298" t="s">
        <v>161</v>
      </c>
      <c r="G20" s="299">
        <v>0</v>
      </c>
      <c r="H20" s="298" t="s">
        <v>161</v>
      </c>
      <c r="I20" s="300">
        <v>0</v>
      </c>
      <c r="J20" s="107">
        <v>0</v>
      </c>
    </row>
    <row r="21" spans="1:11" x14ac:dyDescent="0.25">
      <c r="D21" s="14" t="s">
        <v>110</v>
      </c>
      <c r="F21" s="293">
        <v>40515148</v>
      </c>
      <c r="G21" s="265">
        <v>0.71095104469125947</v>
      </c>
      <c r="H21" s="293">
        <v>124683194</v>
      </c>
      <c r="I21" s="265">
        <v>1.9417608039884331</v>
      </c>
      <c r="J21" s="265">
        <v>207.74463417978873</v>
      </c>
    </row>
    <row r="22" spans="1:11" x14ac:dyDescent="0.25">
      <c r="D22" s="113" t="s">
        <v>111</v>
      </c>
      <c r="E22" s="113"/>
      <c r="F22" s="293">
        <v>27322267</v>
      </c>
      <c r="G22" s="265">
        <v>0.47944522544959045</v>
      </c>
      <c r="H22" s="293">
        <v>31302452</v>
      </c>
      <c r="I22" s="265">
        <v>0.48749051425751361</v>
      </c>
      <c r="J22" s="265">
        <v>14.567550342729612</v>
      </c>
    </row>
    <row r="23" spans="1:11" x14ac:dyDescent="0.25">
      <c r="D23" s="56" t="s">
        <v>112</v>
      </c>
      <c r="E23" s="56"/>
      <c r="F23" s="293">
        <v>763614</v>
      </c>
      <c r="G23" s="265">
        <v>1.3399733132922812E-2</v>
      </c>
      <c r="H23" s="293">
        <v>2533949</v>
      </c>
      <c r="I23" s="265">
        <v>3.9462598684355858E-2</v>
      </c>
      <c r="J23" s="265">
        <v>231.83637282710899</v>
      </c>
    </row>
    <row r="24" spans="1:11" x14ac:dyDescent="0.25">
      <c r="D24" s="56" t="s">
        <v>87</v>
      </c>
      <c r="E24" s="56"/>
      <c r="F24" s="293">
        <v>2733776</v>
      </c>
      <c r="G24" s="265">
        <v>4.7971709325901821E-2</v>
      </c>
      <c r="H24" s="293">
        <v>1330966</v>
      </c>
      <c r="I24" s="265">
        <v>2.07278746022601E-2</v>
      </c>
      <c r="J24" s="265">
        <v>-51.314006707206438</v>
      </c>
    </row>
    <row r="25" spans="1:11" x14ac:dyDescent="0.25">
      <c r="C25" s="76" t="s">
        <v>113</v>
      </c>
      <c r="F25" s="291">
        <v>23514436</v>
      </c>
      <c r="G25" s="263">
        <v>0.41262623154000971</v>
      </c>
      <c r="H25" s="291">
        <v>5677417</v>
      </c>
      <c r="I25" s="263">
        <v>8.8417576136986017E-2</v>
      </c>
      <c r="J25" s="263">
        <v>-75.855610570459788</v>
      </c>
    </row>
    <row r="26" spans="1:11" x14ac:dyDescent="0.25">
      <c r="D26" s="14" t="s">
        <v>114</v>
      </c>
      <c r="F26" s="293">
        <v>22445514</v>
      </c>
      <c r="G26" s="265">
        <v>0.39386901972892441</v>
      </c>
      <c r="H26" s="293">
        <v>4952791</v>
      </c>
      <c r="I26" s="265">
        <v>7.7132571965927307E-2</v>
      </c>
      <c r="J26" s="265">
        <v>-77.934160919638558</v>
      </c>
      <c r="K26" s="443"/>
    </row>
    <row r="27" spans="1:11" x14ac:dyDescent="0.25">
      <c r="D27" s="14" t="s">
        <v>115</v>
      </c>
      <c r="F27" s="298" t="s">
        <v>161</v>
      </c>
      <c r="G27" s="299">
        <v>0</v>
      </c>
      <c r="H27" s="298" t="s">
        <v>161</v>
      </c>
      <c r="I27" s="299">
        <v>0</v>
      </c>
      <c r="J27" s="299">
        <v>0</v>
      </c>
    </row>
    <row r="28" spans="1:11" x14ac:dyDescent="0.25">
      <c r="C28" s="114"/>
      <c r="D28" s="14" t="s">
        <v>87</v>
      </c>
      <c r="F28" s="293">
        <v>1068922</v>
      </c>
      <c r="G28" s="265">
        <v>1.8757211811085337E-2</v>
      </c>
      <c r="H28" s="293">
        <v>724626</v>
      </c>
      <c r="I28" s="265">
        <v>1.1261145482038357E-2</v>
      </c>
      <c r="J28" s="265">
        <v>-32.352968691822227</v>
      </c>
    </row>
    <row r="29" spans="1:11" x14ac:dyDescent="0.25">
      <c r="C29" s="76" t="s">
        <v>116</v>
      </c>
      <c r="F29" s="291">
        <v>196934573</v>
      </c>
      <c r="G29" s="263">
        <v>3.4557652463759263</v>
      </c>
      <c r="H29" s="291">
        <v>176888911</v>
      </c>
      <c r="I29" s="263">
        <v>2.7547895030664549</v>
      </c>
      <c r="J29" s="263">
        <v>-10.178843508600188</v>
      </c>
    </row>
    <row r="30" spans="1:11" x14ac:dyDescent="0.25">
      <c r="D30" s="56" t="s">
        <v>117</v>
      </c>
      <c r="E30" s="56"/>
      <c r="F30" s="293">
        <v>18150698</v>
      </c>
      <c r="G30" s="265">
        <v>0.31850451848221201</v>
      </c>
      <c r="H30" s="293">
        <v>33494446</v>
      </c>
      <c r="I30" s="265">
        <v>0.52162765732571104</v>
      </c>
      <c r="J30" s="265">
        <v>84.535305474202701</v>
      </c>
    </row>
    <row r="31" spans="1:11" x14ac:dyDescent="0.25">
      <c r="D31" s="14" t="s">
        <v>118</v>
      </c>
      <c r="F31" s="293">
        <v>13960</v>
      </c>
      <c r="G31" s="265">
        <v>2.4496705735568293E-4</v>
      </c>
      <c r="H31" s="293">
        <v>13738</v>
      </c>
      <c r="I31" s="265">
        <v>2.1394952334308258E-4</v>
      </c>
      <c r="J31" s="265">
        <v>-1.5902578796561606</v>
      </c>
    </row>
    <row r="32" spans="1:11" x14ac:dyDescent="0.25">
      <c r="D32" s="14" t="s">
        <v>119</v>
      </c>
      <c r="F32" s="293">
        <v>5433585</v>
      </c>
      <c r="G32" s="265">
        <v>9.5347373090399604E-2</v>
      </c>
      <c r="H32" s="293">
        <v>18625566</v>
      </c>
      <c r="I32" s="265">
        <v>0.29006631006661271</v>
      </c>
      <c r="J32" s="265">
        <v>242.7859507120989</v>
      </c>
    </row>
    <row r="33" spans="1:10" x14ac:dyDescent="0.25">
      <c r="D33" s="14" t="s">
        <v>120</v>
      </c>
      <c r="F33" s="293">
        <v>130343847</v>
      </c>
      <c r="G33" s="265">
        <v>2.2872456048717309</v>
      </c>
      <c r="H33" s="293">
        <v>73479879</v>
      </c>
      <c r="I33" s="265">
        <v>1.144343069395646</v>
      </c>
      <c r="J33" s="265">
        <v>-43.626123755577048</v>
      </c>
    </row>
    <row r="34" spans="1:10" x14ac:dyDescent="0.25">
      <c r="D34" s="56" t="s">
        <v>121</v>
      </c>
      <c r="E34" s="56"/>
      <c r="F34" s="293">
        <v>1451673</v>
      </c>
      <c r="G34" s="265">
        <v>2.5473643485150164E-2</v>
      </c>
      <c r="H34" s="293">
        <v>1308135</v>
      </c>
      <c r="I34" s="265">
        <v>2.0372314726918278E-2</v>
      </c>
      <c r="J34" s="265">
        <v>-9.887763979904566</v>
      </c>
    </row>
    <row r="35" spans="1:10" x14ac:dyDescent="0.25">
      <c r="D35" s="14" t="s">
        <v>87</v>
      </c>
      <c r="F35" s="293">
        <v>41540810</v>
      </c>
      <c r="G35" s="265">
        <v>0.7289491393890779</v>
      </c>
      <c r="H35" s="293">
        <v>49967147</v>
      </c>
      <c r="I35" s="265">
        <v>0.77816620202822384</v>
      </c>
      <c r="J35" s="265">
        <v>20.284479286754397</v>
      </c>
    </row>
    <row r="36" spans="1:10" x14ac:dyDescent="0.25">
      <c r="A36" s="76"/>
      <c r="B36" s="76" t="s">
        <v>122</v>
      </c>
      <c r="F36" s="291">
        <v>81449509</v>
      </c>
      <c r="G36" s="263">
        <v>1.4292583483377661</v>
      </c>
      <c r="H36" s="291">
        <v>82733897</v>
      </c>
      <c r="I36" s="263">
        <v>1.2884610443634947</v>
      </c>
      <c r="J36" s="263">
        <v>1.5769131278618267</v>
      </c>
    </row>
    <row r="37" spans="1:10" ht="27" customHeight="1" x14ac:dyDescent="0.25">
      <c r="D37" s="477" t="s">
        <v>123</v>
      </c>
      <c r="E37" s="478"/>
      <c r="F37" s="293">
        <v>36254703</v>
      </c>
      <c r="G37" s="265">
        <v>0.63618967831047635</v>
      </c>
      <c r="H37" s="293">
        <v>33335960</v>
      </c>
      <c r="I37" s="265">
        <v>0.51915946660242152</v>
      </c>
      <c r="J37" s="265">
        <v>-8.0506603515687338</v>
      </c>
    </row>
    <row r="38" spans="1:10" x14ac:dyDescent="0.25">
      <c r="D38" s="14" t="s">
        <v>124</v>
      </c>
      <c r="F38" s="293">
        <v>14063</v>
      </c>
      <c r="G38" s="265">
        <v>2.4677447905393758E-4</v>
      </c>
      <c r="H38" s="293">
        <v>12795</v>
      </c>
      <c r="I38" s="265">
        <v>1.9926365927898831E-4</v>
      </c>
      <c r="J38" s="265">
        <v>-9.0165682997937857</v>
      </c>
    </row>
    <row r="39" spans="1:10" x14ac:dyDescent="0.25">
      <c r="D39" s="14" t="s">
        <v>83</v>
      </c>
      <c r="F39" s="293">
        <v>2386668</v>
      </c>
      <c r="G39" s="265">
        <v>4.1880733298350507E-2</v>
      </c>
      <c r="H39" s="293">
        <v>2860389</v>
      </c>
      <c r="I39" s="265">
        <v>4.4546430566734359E-2</v>
      </c>
      <c r="J39" s="265">
        <v>19.848634162774211</v>
      </c>
    </row>
    <row r="40" spans="1:10" x14ac:dyDescent="0.25">
      <c r="D40" s="14" t="s">
        <v>125</v>
      </c>
      <c r="F40" s="293">
        <v>15258011</v>
      </c>
      <c r="G40" s="265">
        <v>0.26774427333600581</v>
      </c>
      <c r="H40" s="293">
        <v>13228202</v>
      </c>
      <c r="I40" s="265">
        <v>0.20601015523264024</v>
      </c>
      <c r="J40" s="265">
        <v>-13.303234609019485</v>
      </c>
    </row>
    <row r="41" spans="1:10" x14ac:dyDescent="0.25">
      <c r="D41" s="14" t="s">
        <v>70</v>
      </c>
      <c r="F41" s="293">
        <v>9608134</v>
      </c>
      <c r="G41" s="265">
        <v>0.1686014550615392</v>
      </c>
      <c r="H41" s="293">
        <v>13138005</v>
      </c>
      <c r="I41" s="265">
        <v>0.20460546712978861</v>
      </c>
      <c r="J41" s="265">
        <v>36.738361475807899</v>
      </c>
    </row>
    <row r="42" spans="1:10" x14ac:dyDescent="0.25">
      <c r="D42" s="14" t="s">
        <v>126</v>
      </c>
      <c r="F42" s="298" t="s">
        <v>161</v>
      </c>
      <c r="G42" s="299">
        <v>0</v>
      </c>
      <c r="H42" s="298" t="s">
        <v>161</v>
      </c>
      <c r="I42" s="300">
        <v>0</v>
      </c>
      <c r="J42" s="107">
        <v>0</v>
      </c>
    </row>
    <row r="43" spans="1:10" x14ac:dyDescent="0.25">
      <c r="D43" s="56" t="s">
        <v>127</v>
      </c>
      <c r="E43" s="56"/>
      <c r="F43" s="293">
        <v>78400</v>
      </c>
      <c r="G43" s="265">
        <v>1.3757462246909414E-3</v>
      </c>
      <c r="H43" s="293">
        <v>14198</v>
      </c>
      <c r="I43" s="265">
        <v>2.2111335947190902E-4</v>
      </c>
      <c r="J43" s="265">
        <v>-81.890306122448976</v>
      </c>
    </row>
    <row r="44" spans="1:10" x14ac:dyDescent="0.25">
      <c r="D44" s="14" t="s">
        <v>128</v>
      </c>
      <c r="F44" s="293">
        <v>24917</v>
      </c>
      <c r="G44" s="265">
        <v>4.372381209263289E-4</v>
      </c>
      <c r="H44" s="293">
        <v>1292</v>
      </c>
      <c r="I44" s="265">
        <v>2.0121035387921291E-5</v>
      </c>
      <c r="J44" s="265">
        <v>-94.814785086487134</v>
      </c>
    </row>
    <row r="45" spans="1:10" x14ac:dyDescent="0.25">
      <c r="D45" s="14" t="s">
        <v>87</v>
      </c>
      <c r="F45" s="293">
        <v>17824613</v>
      </c>
      <c r="G45" s="265">
        <v>0.3127824495067229</v>
      </c>
      <c r="H45" s="293">
        <v>20143056</v>
      </c>
      <c r="I45" s="265">
        <v>0.31369902677777112</v>
      </c>
      <c r="J45" s="265">
        <v>13.006975242604145</v>
      </c>
    </row>
    <row r="46" spans="1:10" x14ac:dyDescent="0.25">
      <c r="A46" s="76" t="s">
        <v>129</v>
      </c>
      <c r="B46" s="76"/>
      <c r="F46" s="291">
        <v>27802378</v>
      </c>
      <c r="G46" s="263">
        <v>0.48787010932309294</v>
      </c>
      <c r="H46" s="291">
        <v>31365764</v>
      </c>
      <c r="I46" s="263">
        <v>0.48847650728574893</v>
      </c>
      <c r="J46" s="263">
        <v>12.816838904931082</v>
      </c>
    </row>
    <row r="47" spans="1:10" x14ac:dyDescent="0.25">
      <c r="D47" s="14" t="s">
        <v>130</v>
      </c>
      <c r="F47" s="298" t="s">
        <v>161</v>
      </c>
      <c r="G47" s="299">
        <v>0</v>
      </c>
      <c r="H47" s="298" t="s">
        <v>161</v>
      </c>
      <c r="I47" s="300">
        <v>0</v>
      </c>
      <c r="J47" s="107">
        <v>0</v>
      </c>
    </row>
    <row r="48" spans="1:10" x14ac:dyDescent="0.25">
      <c r="D48" s="14" t="s">
        <v>65</v>
      </c>
      <c r="F48" s="293">
        <v>17429255</v>
      </c>
      <c r="G48" s="265">
        <v>0.30584479292634836</v>
      </c>
      <c r="H48" s="293">
        <v>19134522</v>
      </c>
      <c r="I48" s="265">
        <v>0.29799256524222795</v>
      </c>
      <c r="J48" s="265">
        <v>9.7839351136924666</v>
      </c>
    </row>
    <row r="49" spans="1:10" x14ac:dyDescent="0.25">
      <c r="D49" s="14" t="s">
        <v>74</v>
      </c>
      <c r="F49" s="293">
        <v>8491193</v>
      </c>
      <c r="G49" s="265">
        <v>0.14900161623561414</v>
      </c>
      <c r="H49" s="293">
        <v>7814960</v>
      </c>
      <c r="I49" s="265">
        <v>0.12170672346376887</v>
      </c>
      <c r="J49" s="265">
        <v>-7.9639339254213155</v>
      </c>
    </row>
    <row r="50" spans="1:10" x14ac:dyDescent="0.25">
      <c r="D50" s="14" t="s">
        <v>131</v>
      </c>
      <c r="F50" s="298" t="s">
        <v>161</v>
      </c>
      <c r="G50" s="299">
        <v>0</v>
      </c>
      <c r="H50" s="298" t="s">
        <v>161</v>
      </c>
      <c r="I50" s="300">
        <v>0</v>
      </c>
      <c r="J50" s="107">
        <v>0</v>
      </c>
    </row>
    <row r="51" spans="1:10" x14ac:dyDescent="0.25">
      <c r="D51" s="14" t="s">
        <v>87</v>
      </c>
      <c r="F51" s="293">
        <v>1881930</v>
      </c>
      <c r="G51" s="265">
        <v>3.3023700161130397E-2</v>
      </c>
      <c r="H51" s="293">
        <v>4416282</v>
      </c>
      <c r="I51" s="265">
        <v>6.8777218579752178E-2</v>
      </c>
      <c r="J51" s="265">
        <v>134.66770815067511</v>
      </c>
    </row>
    <row r="52" spans="1:10" x14ac:dyDescent="0.25">
      <c r="A52" s="76" t="s">
        <v>132</v>
      </c>
      <c r="B52" s="76"/>
      <c r="F52" s="291">
        <v>441241539</v>
      </c>
      <c r="G52" s="263">
        <v>7.7428109879600857</v>
      </c>
      <c r="H52" s="291">
        <v>552187001</v>
      </c>
      <c r="I52" s="263">
        <v>8.5995156252872516</v>
      </c>
      <c r="J52" s="263">
        <v>25.143929615384646</v>
      </c>
    </row>
    <row r="53" spans="1:10" x14ac:dyDescent="0.25">
      <c r="D53" s="14" t="s">
        <v>66</v>
      </c>
      <c r="F53" s="293">
        <v>14279377</v>
      </c>
      <c r="G53" s="265">
        <v>0.25057141579960024</v>
      </c>
      <c r="H53" s="293">
        <v>17507896</v>
      </c>
      <c r="I53" s="265">
        <v>0.2726602128359486</v>
      </c>
      <c r="J53" s="265">
        <v>22.609662872546892</v>
      </c>
    </row>
    <row r="54" spans="1:10" x14ac:dyDescent="0.25">
      <c r="D54" s="14" t="s">
        <v>133</v>
      </c>
      <c r="F54" s="293">
        <v>118459312</v>
      </c>
      <c r="G54" s="265">
        <v>2.0786983579526317</v>
      </c>
      <c r="H54" s="293">
        <v>218626614</v>
      </c>
      <c r="I54" s="265">
        <v>3.4047939915134737</v>
      </c>
      <c r="J54" s="265">
        <v>84.558402635328491</v>
      </c>
    </row>
    <row r="55" spans="1:10" x14ac:dyDescent="0.25">
      <c r="D55" s="14" t="s">
        <v>134</v>
      </c>
      <c r="F55" s="293">
        <v>82448393</v>
      </c>
      <c r="G55" s="265">
        <v>1.446786548489605</v>
      </c>
      <c r="H55" s="293">
        <v>75791878</v>
      </c>
      <c r="I55" s="265">
        <v>1.1803491171478431</v>
      </c>
      <c r="J55" s="265">
        <v>-8.0735533559762658</v>
      </c>
    </row>
    <row r="56" spans="1:10" x14ac:dyDescent="0.25">
      <c r="D56" s="14" t="s">
        <v>77</v>
      </c>
      <c r="F56" s="293">
        <v>4123910</v>
      </c>
      <c r="G56" s="265">
        <v>7.2365479763586996E-2</v>
      </c>
      <c r="H56" s="293">
        <v>4667004</v>
      </c>
      <c r="I56" s="265">
        <v>7.2681851888212246E-2</v>
      </c>
      <c r="J56" s="265">
        <v>13.169395064392772</v>
      </c>
    </row>
    <row r="57" spans="1:10" x14ac:dyDescent="0.25">
      <c r="D57" s="14" t="s">
        <v>135</v>
      </c>
      <c r="F57" s="298" t="s">
        <v>161</v>
      </c>
      <c r="G57" s="299">
        <v>0</v>
      </c>
      <c r="H57" s="298" t="s">
        <v>161</v>
      </c>
      <c r="I57" s="300">
        <v>0</v>
      </c>
      <c r="J57" s="107">
        <v>0</v>
      </c>
    </row>
    <row r="58" spans="1:10" x14ac:dyDescent="0.25">
      <c r="D58" s="14" t="s">
        <v>136</v>
      </c>
      <c r="F58" s="298" t="s">
        <v>161</v>
      </c>
      <c r="G58" s="299">
        <v>0</v>
      </c>
      <c r="H58" s="298" t="s">
        <v>161</v>
      </c>
      <c r="I58" s="300">
        <v>0</v>
      </c>
      <c r="J58" s="107">
        <v>0</v>
      </c>
    </row>
    <row r="59" spans="1:10" x14ac:dyDescent="0.25">
      <c r="D59" s="14" t="s">
        <v>87</v>
      </c>
      <c r="F59" s="293">
        <v>221930547</v>
      </c>
      <c r="G59" s="265">
        <v>3.8943891859546622</v>
      </c>
      <c r="H59" s="293">
        <v>235593609</v>
      </c>
      <c r="I59" s="265">
        <v>3.669030451901774</v>
      </c>
      <c r="J59" s="265">
        <v>6.1564584887901885</v>
      </c>
    </row>
    <row r="60" spans="1:10" s="76" customFormat="1" x14ac:dyDescent="0.25">
      <c r="A60" s="108" t="s">
        <v>137</v>
      </c>
      <c r="B60" s="108"/>
      <c r="F60" s="294">
        <v>258711</v>
      </c>
      <c r="G60" s="263">
        <v>4.5398046114288031E-3</v>
      </c>
      <c r="H60" s="294">
        <v>155165</v>
      </c>
      <c r="I60" s="263">
        <v>2.4164709411507797E-3</v>
      </c>
      <c r="J60" s="263">
        <v>-40.023810352091715</v>
      </c>
    </row>
    <row r="61" spans="1:10" x14ac:dyDescent="0.25">
      <c r="A61" s="76" t="s">
        <v>138</v>
      </c>
      <c r="B61" s="76"/>
      <c r="F61" s="291">
        <v>4754041148</v>
      </c>
      <c r="G61" s="263">
        <v>83.422884711561082</v>
      </c>
      <c r="H61" s="291">
        <v>5303375057</v>
      </c>
      <c r="I61" s="263">
        <v>82.592412691421117</v>
      </c>
      <c r="J61" s="263">
        <v>11.555093696046402</v>
      </c>
    </row>
    <row r="62" spans="1:10" x14ac:dyDescent="0.25">
      <c r="D62" s="56" t="s">
        <v>34</v>
      </c>
      <c r="E62" s="56"/>
      <c r="F62" s="295">
        <v>3348076848</v>
      </c>
      <c r="G62" s="265">
        <v>58.751327597080952</v>
      </c>
      <c r="H62" s="295">
        <v>3685715509</v>
      </c>
      <c r="I62" s="265">
        <v>57.399699834674408</v>
      </c>
      <c r="J62" s="265">
        <v>10.084555293337759</v>
      </c>
    </row>
    <row r="63" spans="1:10" x14ac:dyDescent="0.25">
      <c r="D63" s="113"/>
      <c r="E63" s="56" t="s">
        <v>139</v>
      </c>
      <c r="F63" s="293">
        <v>2498489024</v>
      </c>
      <c r="G63" s="265">
        <v>43.8429444158132</v>
      </c>
      <c r="H63" s="293">
        <v>2620205085</v>
      </c>
      <c r="I63" s="265">
        <v>40.80591272360396</v>
      </c>
      <c r="J63" s="265">
        <v>4.8715867802827697</v>
      </c>
    </row>
    <row r="64" spans="1:10" x14ac:dyDescent="0.25">
      <c r="D64" s="113"/>
      <c r="E64" s="56" t="s">
        <v>140</v>
      </c>
      <c r="F64" s="293">
        <v>538572421</v>
      </c>
      <c r="G64" s="265">
        <v>9.4507522310383969</v>
      </c>
      <c r="H64" s="293">
        <v>726614592</v>
      </c>
      <c r="I64" s="265">
        <v>11.315973621526307</v>
      </c>
      <c r="J64" s="265">
        <v>34.9149276249331</v>
      </c>
    </row>
    <row r="65" spans="3:11" x14ac:dyDescent="0.25">
      <c r="D65" s="113"/>
      <c r="E65" s="56" t="s">
        <v>141</v>
      </c>
      <c r="F65" s="293">
        <v>68250721</v>
      </c>
      <c r="G65" s="265">
        <v>1.1976488743390912</v>
      </c>
      <c r="H65" s="293">
        <v>60234349</v>
      </c>
      <c r="I65" s="265">
        <v>0.9380630555707441</v>
      </c>
      <c r="J65" s="265">
        <v>-11.745475919587721</v>
      </c>
    </row>
    <row r="66" spans="3:11" x14ac:dyDescent="0.25">
      <c r="D66" s="113"/>
      <c r="E66" s="56" t="s">
        <v>142</v>
      </c>
      <c r="F66" s="293">
        <v>77743571</v>
      </c>
      <c r="G66" s="265">
        <v>1.3642273507301295</v>
      </c>
      <c r="H66" s="293">
        <v>94673307</v>
      </c>
      <c r="I66" s="265">
        <v>1.4744001241784339</v>
      </c>
      <c r="J66" s="265">
        <v>21.776380711917646</v>
      </c>
    </row>
    <row r="67" spans="3:11" x14ac:dyDescent="0.25">
      <c r="D67" s="113"/>
      <c r="E67" s="56" t="s">
        <v>143</v>
      </c>
      <c r="F67" s="293">
        <v>28303468</v>
      </c>
      <c r="G67" s="265">
        <v>0.49666312814618452</v>
      </c>
      <c r="H67" s="293">
        <v>53189739</v>
      </c>
      <c r="I67" s="265">
        <v>0.8283534215892393</v>
      </c>
      <c r="J67" s="265">
        <v>87.926578467345422</v>
      </c>
    </row>
    <row r="68" spans="3:11" x14ac:dyDescent="0.25">
      <c r="D68" s="113"/>
      <c r="E68" s="56" t="s">
        <v>144</v>
      </c>
      <c r="F68" s="293">
        <v>49317832</v>
      </c>
      <c r="G68" s="265">
        <v>0.86541863755028192</v>
      </c>
      <c r="H68" s="293">
        <v>40900478</v>
      </c>
      <c r="I68" s="265">
        <v>0.63696591735363484</v>
      </c>
      <c r="J68" s="265">
        <v>-17.067566960364356</v>
      </c>
    </row>
    <row r="69" spans="3:11" x14ac:dyDescent="0.25">
      <c r="D69" s="113"/>
      <c r="E69" s="56" t="s">
        <v>145</v>
      </c>
      <c r="F69" s="293">
        <v>52586108</v>
      </c>
      <c r="G69" s="265">
        <v>0.92276963714528204</v>
      </c>
      <c r="H69" s="293">
        <v>63546581</v>
      </c>
      <c r="I69" s="265">
        <v>0.98964628876347283</v>
      </c>
      <c r="J69" s="265">
        <v>20.842905886855139</v>
      </c>
    </row>
    <row r="70" spans="3:11" x14ac:dyDescent="0.25">
      <c r="D70" s="113"/>
      <c r="E70" s="56" t="s">
        <v>146</v>
      </c>
      <c r="F70" s="293">
        <v>16717341</v>
      </c>
      <c r="G70" s="265">
        <v>0.29335228019924853</v>
      </c>
      <c r="H70" s="293">
        <v>17784283</v>
      </c>
      <c r="I70" s="265">
        <v>0.27696454147972682</v>
      </c>
      <c r="J70" s="265">
        <v>6.3822470331854815</v>
      </c>
    </row>
    <row r="71" spans="3:11" x14ac:dyDescent="0.25">
      <c r="D71" s="113"/>
      <c r="E71" s="56" t="s">
        <v>147</v>
      </c>
      <c r="F71" s="293">
        <v>18096362</v>
      </c>
      <c r="G71" s="265">
        <v>0.31755104211914048</v>
      </c>
      <c r="H71" s="293">
        <v>8567095</v>
      </c>
      <c r="I71" s="265">
        <v>0.13342014060888821</v>
      </c>
      <c r="J71" s="265">
        <v>-52.658468039045637</v>
      </c>
    </row>
    <row r="72" spans="3:11" x14ac:dyDescent="0.25">
      <c r="D72" s="56" t="s">
        <v>148</v>
      </c>
      <c r="E72" s="161"/>
      <c r="F72" s="293">
        <v>229527639</v>
      </c>
      <c r="G72" s="265">
        <v>4.0277013114346341</v>
      </c>
      <c r="H72" s="293">
        <v>289648318</v>
      </c>
      <c r="I72" s="265">
        <v>4.5108545329178638</v>
      </c>
      <c r="J72" s="265">
        <v>26.193219806526219</v>
      </c>
      <c r="K72" s="366"/>
    </row>
    <row r="73" spans="3:11" x14ac:dyDescent="0.25">
      <c r="D73" s="14" t="s">
        <v>149</v>
      </c>
      <c r="F73" s="293">
        <v>78950176</v>
      </c>
      <c r="G73" s="265">
        <v>1.3854005940138441</v>
      </c>
      <c r="H73" s="293">
        <v>71300137</v>
      </c>
      <c r="I73" s="265">
        <v>1.1103967335453842</v>
      </c>
      <c r="J73" s="265">
        <v>-9.6897048082578063</v>
      </c>
    </row>
    <row r="74" spans="3:11" x14ac:dyDescent="0.25">
      <c r="C74" s="114"/>
      <c r="D74" s="14" t="s">
        <v>63</v>
      </c>
      <c r="F74" s="293">
        <v>18426333</v>
      </c>
      <c r="G74" s="265">
        <v>0.32334130178122589</v>
      </c>
      <c r="H74" s="293">
        <v>24249800</v>
      </c>
      <c r="I74" s="265">
        <v>0.37765563773220878</v>
      </c>
      <c r="J74" s="265">
        <v>31.604047316413958</v>
      </c>
    </row>
    <row r="75" spans="3:11" x14ac:dyDescent="0.25">
      <c r="D75" s="14" t="s">
        <v>72</v>
      </c>
      <c r="F75" s="293">
        <v>10375313</v>
      </c>
      <c r="G75" s="265">
        <v>0.18206374604256179</v>
      </c>
      <c r="H75" s="293">
        <v>10386494</v>
      </c>
      <c r="I75" s="265">
        <v>0.16175465428052024</v>
      </c>
      <c r="J75" s="265">
        <v>0.10776542355878806</v>
      </c>
    </row>
    <row r="76" spans="3:11" x14ac:dyDescent="0.25">
      <c r="D76" s="14" t="s">
        <v>57</v>
      </c>
      <c r="F76" s="293">
        <v>55595042</v>
      </c>
      <c r="G76" s="265">
        <v>0.97556975947747859</v>
      </c>
      <c r="H76" s="293">
        <v>65190841</v>
      </c>
      <c r="I76" s="265">
        <v>1.0152532652703949</v>
      </c>
      <c r="J76" s="265">
        <v>17.260170430305639</v>
      </c>
    </row>
    <row r="77" spans="3:11" x14ac:dyDescent="0.25">
      <c r="D77" s="14" t="s">
        <v>150</v>
      </c>
      <c r="F77" s="293">
        <v>17201875</v>
      </c>
      <c r="G77" s="265">
        <v>0.30185477791907511</v>
      </c>
      <c r="H77" s="293">
        <v>18833113</v>
      </c>
      <c r="I77" s="265">
        <v>0.29329855506015523</v>
      </c>
      <c r="J77" s="265">
        <v>9.4829081132144033</v>
      </c>
    </row>
    <row r="78" spans="3:11" x14ac:dyDescent="0.25">
      <c r="D78" s="14" t="s">
        <v>151</v>
      </c>
      <c r="F78" s="293">
        <v>33453709</v>
      </c>
      <c r="G78" s="265">
        <v>0.58703844207473688</v>
      </c>
      <c r="H78" s="293">
        <v>32562207</v>
      </c>
      <c r="I78" s="265">
        <v>0.50710938030636099</v>
      </c>
      <c r="J78" s="265">
        <v>-2.6648823901708476</v>
      </c>
    </row>
    <row r="79" spans="3:11" x14ac:dyDescent="0.25">
      <c r="D79" s="14" t="s">
        <v>48</v>
      </c>
      <c r="F79" s="293">
        <v>134962359</v>
      </c>
      <c r="G79" s="265">
        <v>2.3682902534392025</v>
      </c>
      <c r="H79" s="293">
        <v>148925820</v>
      </c>
      <c r="I79" s="265">
        <v>2.3193047170241456</v>
      </c>
      <c r="J79" s="265">
        <v>10.346189191906463</v>
      </c>
    </row>
    <row r="80" spans="3:11" x14ac:dyDescent="0.25">
      <c r="D80" s="14" t="s">
        <v>64</v>
      </c>
      <c r="F80" s="293">
        <v>22640536</v>
      </c>
      <c r="G80" s="265">
        <v>0.39729122355841001</v>
      </c>
      <c r="H80" s="293">
        <v>23990983</v>
      </c>
      <c r="I80" s="265">
        <v>0.37362493648143813</v>
      </c>
      <c r="J80" s="265">
        <v>5.964730693654956</v>
      </c>
    </row>
    <row r="81" spans="1:10" x14ac:dyDescent="0.25">
      <c r="D81" s="14" t="s">
        <v>152</v>
      </c>
      <c r="E81" s="124"/>
      <c r="F81" s="359">
        <v>168054673</v>
      </c>
      <c r="G81" s="265">
        <v>2.9489870143038348</v>
      </c>
      <c r="H81" s="359">
        <v>159001729</v>
      </c>
      <c r="I81" s="265">
        <v>2.4762224581653802</v>
      </c>
      <c r="J81" s="267">
        <v>-5.3869040583001233</v>
      </c>
    </row>
    <row r="82" spans="1:10" x14ac:dyDescent="0.25">
      <c r="D82" s="14" t="s">
        <v>153</v>
      </c>
      <c r="F82" s="293">
        <v>101192532</v>
      </c>
      <c r="G82" s="265">
        <v>1.7757046411469042</v>
      </c>
      <c r="H82" s="293">
        <v>116716875</v>
      </c>
      <c r="I82" s="265">
        <v>1.8176968825407012</v>
      </c>
      <c r="J82" s="265">
        <v>15.341391991258801</v>
      </c>
    </row>
    <row r="83" spans="1:10" x14ac:dyDescent="0.25">
      <c r="D83" s="14" t="s">
        <v>154</v>
      </c>
      <c r="F83" s="293">
        <v>3238211</v>
      </c>
      <c r="G83" s="265">
        <v>5.6823425484728032E-2</v>
      </c>
      <c r="H83" s="293">
        <v>2980168</v>
      </c>
      <c r="I83" s="265">
        <v>4.6411815626896759E-2</v>
      </c>
      <c r="J83" s="265">
        <v>-7.968690119328234</v>
      </c>
    </row>
    <row r="84" spans="1:10" x14ac:dyDescent="0.25">
      <c r="D84" s="477" t="s">
        <v>155</v>
      </c>
      <c r="E84" s="478"/>
      <c r="F84" s="293">
        <v>43245180</v>
      </c>
      <c r="G84" s="265">
        <v>0.75885705511581891</v>
      </c>
      <c r="H84" s="293">
        <v>44237795</v>
      </c>
      <c r="I84" s="265">
        <v>0.68893981321873654</v>
      </c>
      <c r="J84" s="265">
        <v>2.2953193858830048</v>
      </c>
    </row>
    <row r="85" spans="1:10" ht="27.75" customHeight="1" x14ac:dyDescent="0.25">
      <c r="D85" s="477" t="s">
        <v>156</v>
      </c>
      <c r="E85" s="478"/>
      <c r="F85" s="293">
        <v>4541831</v>
      </c>
      <c r="G85" s="265">
        <v>7.9699066982580141E-2</v>
      </c>
      <c r="H85" s="293">
        <v>3957593</v>
      </c>
      <c r="I85" s="265">
        <v>6.1633799383892872E-2</v>
      </c>
      <c r="J85" s="265">
        <v>-12.863490517370638</v>
      </c>
    </row>
    <row r="86" spans="1:10" x14ac:dyDescent="0.25">
      <c r="C86" s="114"/>
      <c r="D86" s="14" t="s">
        <v>157</v>
      </c>
      <c r="F86" s="293">
        <v>75433460</v>
      </c>
      <c r="G86" s="265">
        <v>1.3236900230915196</v>
      </c>
      <c r="H86" s="293">
        <v>94922412</v>
      </c>
      <c r="I86" s="265">
        <v>1.4782795750455455</v>
      </c>
      <c r="J86" s="265">
        <v>25.835951313912954</v>
      </c>
    </row>
    <row r="87" spans="1:10" x14ac:dyDescent="0.25">
      <c r="D87" s="14" t="s">
        <v>87</v>
      </c>
      <c r="F87" s="293">
        <v>409125431</v>
      </c>
      <c r="G87" s="265">
        <v>7.1792444786135734</v>
      </c>
      <c r="H87" s="293">
        <v>510755263</v>
      </c>
      <c r="I87" s="265">
        <v>7.9542761001470934</v>
      </c>
      <c r="J87" s="265">
        <v>24.840751588478007</v>
      </c>
    </row>
    <row r="88" spans="1:10" x14ac:dyDescent="0.25">
      <c r="F88" s="293"/>
      <c r="G88" s="265"/>
      <c r="H88" s="293"/>
      <c r="I88" s="265"/>
      <c r="J88" s="265"/>
    </row>
    <row r="89" spans="1:10" s="76" customFormat="1" x14ac:dyDescent="0.25">
      <c r="A89" s="76" t="s">
        <v>158</v>
      </c>
      <c r="F89" s="294">
        <v>102148334</v>
      </c>
      <c r="G89" s="263">
        <v>1.7924768476909354</v>
      </c>
      <c r="H89" s="294">
        <v>108906964</v>
      </c>
      <c r="I89" s="263">
        <v>1.6960687899652243</v>
      </c>
      <c r="J89" s="263">
        <v>6.6164857862488491</v>
      </c>
    </row>
    <row r="90" spans="1:10" s="76" customFormat="1" x14ac:dyDescent="0.25">
      <c r="A90" s="76" t="s">
        <v>159</v>
      </c>
      <c r="F90" s="294">
        <v>7594393</v>
      </c>
      <c r="G90" s="263">
        <v>0.13326476401236367</v>
      </c>
      <c r="H90" s="294">
        <v>9131637</v>
      </c>
      <c r="I90" s="263">
        <v>0.14221206751288809</v>
      </c>
      <c r="J90" s="263">
        <v>20.241828412092975</v>
      </c>
    </row>
    <row r="91" spans="1:10" x14ac:dyDescent="0.25">
      <c r="A91" s="162"/>
      <c r="B91" s="115"/>
      <c r="C91" s="115"/>
      <c r="D91" s="115"/>
      <c r="E91" s="115"/>
      <c r="F91" s="163"/>
      <c r="G91" s="174"/>
      <c r="H91" s="163"/>
      <c r="I91" s="174"/>
      <c r="J91" s="164"/>
    </row>
    <row r="93" spans="1:10" s="6" customFormat="1" ht="11.4" x14ac:dyDescent="0.2">
      <c r="A93" s="11" t="s">
        <v>160</v>
      </c>
      <c r="F93" s="301"/>
      <c r="H93" s="302"/>
      <c r="I93" s="303"/>
      <c r="J93" s="304"/>
    </row>
    <row r="94" spans="1:10" s="6" customFormat="1" ht="11.4" x14ac:dyDescent="0.2">
      <c r="A94" s="4" t="s">
        <v>161</v>
      </c>
      <c r="B94" s="6" t="s">
        <v>163</v>
      </c>
      <c r="D94" s="301"/>
      <c r="F94" s="301"/>
      <c r="H94" s="302"/>
      <c r="I94" s="303"/>
      <c r="J94" s="304"/>
    </row>
    <row r="95" spans="1:10" s="6" customFormat="1" ht="12.75" customHeight="1" x14ac:dyDescent="0.25">
      <c r="A95" s="4" t="s">
        <v>162</v>
      </c>
      <c r="B95" s="11" t="s">
        <v>343</v>
      </c>
      <c r="C95" s="151"/>
      <c r="D95" s="137"/>
      <c r="E95" s="151"/>
      <c r="F95" s="301"/>
      <c r="H95" s="302"/>
      <c r="I95" s="303"/>
      <c r="J95" s="305"/>
    </row>
    <row r="96" spans="1:10" s="6" customFormat="1" ht="11.4" x14ac:dyDescent="0.2">
      <c r="A96" s="149" t="s">
        <v>344</v>
      </c>
      <c r="B96" s="6" t="s">
        <v>345</v>
      </c>
      <c r="D96" s="301"/>
      <c r="F96" s="306"/>
      <c r="G96" s="307"/>
      <c r="H96" s="308"/>
    </row>
    <row r="97" spans="1:21" s="6" customFormat="1" ht="12.75" customHeight="1" x14ac:dyDescent="0.25">
      <c r="A97" s="149" t="s">
        <v>332</v>
      </c>
      <c r="B97" s="6" t="s">
        <v>346</v>
      </c>
      <c r="C97" s="151"/>
      <c r="D97" s="137"/>
      <c r="E97" s="151"/>
      <c r="F97" s="301"/>
      <c r="H97" s="302"/>
      <c r="I97" s="303"/>
      <c r="J97" s="305"/>
    </row>
    <row r="98" spans="1:21" s="6" customFormat="1" ht="12.75" customHeight="1" x14ac:dyDescent="0.2">
      <c r="A98" s="4" t="s">
        <v>99</v>
      </c>
      <c r="B98" s="6" t="s">
        <v>100</v>
      </c>
      <c r="D98" s="301"/>
      <c r="F98" s="301"/>
      <c r="H98" s="302"/>
      <c r="I98" s="303"/>
      <c r="J98" s="305"/>
    </row>
    <row r="99" spans="1:21" s="6" customFormat="1" ht="12.75" customHeight="1" x14ac:dyDescent="0.2">
      <c r="A99" s="6" t="s">
        <v>320</v>
      </c>
      <c r="B99" s="309"/>
      <c r="C99" s="149"/>
      <c r="F99" s="301"/>
      <c r="H99" s="302"/>
      <c r="I99" s="310"/>
      <c r="J99" s="138"/>
    </row>
    <row r="100" spans="1:21" s="116" customFormat="1" x14ac:dyDescent="0.25">
      <c r="A100" s="165"/>
      <c r="B100" s="165"/>
      <c r="C100" s="52"/>
      <c r="D100" s="14"/>
      <c r="E100" s="14"/>
      <c r="G100" s="14"/>
      <c r="H100" s="117"/>
      <c r="I100" s="9"/>
      <c r="J100" s="66"/>
      <c r="K100" s="14"/>
      <c r="L100" s="14"/>
      <c r="M100" s="14"/>
      <c r="N100" s="14"/>
      <c r="O100" s="14"/>
      <c r="P100" s="14"/>
      <c r="Q100" s="14"/>
      <c r="R100" s="14"/>
      <c r="S100" s="14"/>
      <c r="T100" s="14"/>
      <c r="U100" s="14"/>
    </row>
    <row r="101" spans="1:21" x14ac:dyDescent="0.25">
      <c r="F101" s="14"/>
      <c r="H101" s="14"/>
      <c r="I101" s="14"/>
      <c r="J101" s="14"/>
    </row>
  </sheetData>
  <mergeCells count="14">
    <mergeCell ref="D37:E37"/>
    <mergeCell ref="D84:E84"/>
    <mergeCell ref="D85:E85"/>
    <mergeCell ref="A1:J1"/>
    <mergeCell ref="A2:J2"/>
    <mergeCell ref="A3:J3"/>
    <mergeCell ref="A4:J4"/>
    <mergeCell ref="A7:J7"/>
    <mergeCell ref="A10:E12"/>
    <mergeCell ref="H10:I10"/>
    <mergeCell ref="F10:G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N29" sqref="N29"/>
    </sheetView>
  </sheetViews>
  <sheetFormatPr defaultRowHeight="14.4" x14ac:dyDescent="0.3"/>
  <cols>
    <col min="1" max="1" width="5.44140625" customWidth="1"/>
    <col min="2" max="2" width="21.33203125" customWidth="1"/>
    <col min="3" max="14" width="10.6640625" customWidth="1"/>
  </cols>
  <sheetData>
    <row r="1" spans="1:14" s="19" customFormat="1" ht="13.8" x14ac:dyDescent="0.25">
      <c r="A1" s="2"/>
      <c r="B1" s="444" t="s">
        <v>0</v>
      </c>
      <c r="C1" s="444"/>
      <c r="D1" s="444"/>
      <c r="E1" s="444"/>
      <c r="F1" s="444"/>
      <c r="G1" s="444"/>
      <c r="H1" s="444"/>
      <c r="I1" s="444"/>
      <c r="J1" s="444"/>
      <c r="K1" s="444"/>
      <c r="L1" s="444"/>
      <c r="M1" s="444"/>
      <c r="N1" s="444"/>
    </row>
    <row r="2" spans="1:14" s="19" customFormat="1" ht="13.8" x14ac:dyDescent="0.25">
      <c r="A2" s="2"/>
      <c r="B2" s="444" t="s">
        <v>1</v>
      </c>
      <c r="C2" s="444"/>
      <c r="D2" s="444"/>
      <c r="E2" s="444"/>
      <c r="F2" s="444"/>
      <c r="G2" s="444"/>
      <c r="H2" s="444"/>
      <c r="I2" s="444"/>
      <c r="J2" s="444"/>
      <c r="K2" s="444"/>
      <c r="L2" s="444"/>
      <c r="M2" s="444"/>
      <c r="N2" s="444"/>
    </row>
    <row r="3" spans="1:14" s="19" customFormat="1" ht="13.8" x14ac:dyDescent="0.25">
      <c r="A3" s="2"/>
      <c r="B3" s="444" t="s">
        <v>302</v>
      </c>
      <c r="C3" s="444"/>
      <c r="D3" s="444"/>
      <c r="E3" s="444"/>
      <c r="F3" s="444"/>
      <c r="G3" s="444"/>
      <c r="H3" s="444"/>
      <c r="I3" s="444"/>
      <c r="J3" s="444"/>
      <c r="K3" s="444"/>
      <c r="L3" s="444"/>
      <c r="M3" s="444"/>
      <c r="N3" s="444"/>
    </row>
    <row r="4" spans="1:14" s="19" customFormat="1" ht="13.8" x14ac:dyDescent="0.25">
      <c r="A4" s="2"/>
      <c r="B4" s="444" t="s">
        <v>2</v>
      </c>
      <c r="C4" s="444"/>
      <c r="D4" s="444"/>
      <c r="E4" s="444"/>
      <c r="F4" s="444"/>
      <c r="G4" s="444"/>
      <c r="H4" s="444"/>
      <c r="I4" s="444"/>
      <c r="J4" s="444"/>
      <c r="K4" s="444"/>
      <c r="L4" s="444"/>
      <c r="M4" s="444"/>
      <c r="N4" s="444"/>
    </row>
    <row r="5" spans="1:14" s="19" customFormat="1" ht="13.8" x14ac:dyDescent="0.25">
      <c r="A5" s="2"/>
      <c r="B5" s="7"/>
      <c r="C5" s="7"/>
      <c r="D5" s="8"/>
      <c r="E5" s="7"/>
      <c r="F5" s="8"/>
      <c r="G5" s="403"/>
      <c r="H5" s="287"/>
      <c r="I5" s="2"/>
      <c r="J5" s="2"/>
      <c r="K5" s="2"/>
      <c r="L5" s="2"/>
      <c r="M5" s="2"/>
      <c r="N5" s="2"/>
    </row>
    <row r="6" spans="1:14" s="19" customFormat="1" ht="15.6" x14ac:dyDescent="0.25">
      <c r="A6" s="490" t="s">
        <v>389</v>
      </c>
      <c r="B6" s="490"/>
      <c r="C6" s="490"/>
      <c r="D6" s="490"/>
      <c r="E6" s="490"/>
      <c r="F6" s="490"/>
      <c r="G6" s="490"/>
      <c r="H6" s="490"/>
      <c r="I6" s="490"/>
      <c r="J6" s="490"/>
      <c r="K6" s="490"/>
      <c r="L6" s="490"/>
      <c r="M6" s="490"/>
      <c r="N6" s="490"/>
    </row>
    <row r="7" spans="1:14" s="19" customFormat="1" ht="13.8" x14ac:dyDescent="0.25">
      <c r="A7" s="490" t="s">
        <v>324</v>
      </c>
      <c r="B7" s="490"/>
      <c r="C7" s="490"/>
      <c r="D7" s="490"/>
      <c r="E7" s="490"/>
      <c r="F7" s="490"/>
      <c r="G7" s="490"/>
      <c r="H7" s="490"/>
      <c r="I7" s="490"/>
      <c r="J7" s="490"/>
      <c r="K7" s="490"/>
      <c r="L7" s="490"/>
      <c r="M7" s="490"/>
      <c r="N7" s="490"/>
    </row>
    <row r="8" spans="1:14" s="19" customFormat="1" ht="13.8" x14ac:dyDescent="0.25">
      <c r="A8" s="404"/>
      <c r="B8" s="405"/>
      <c r="C8" s="404"/>
      <c r="D8" s="404"/>
      <c r="E8" s="404"/>
      <c r="F8" s="404"/>
      <c r="G8" s="404"/>
      <c r="H8" s="404"/>
      <c r="I8" s="404"/>
      <c r="J8" s="404"/>
      <c r="K8" s="404"/>
      <c r="L8" s="404"/>
      <c r="M8" s="404"/>
      <c r="N8" s="404"/>
    </row>
    <row r="9" spans="1:14" s="406" customFormat="1" ht="13.8" x14ac:dyDescent="0.3">
      <c r="A9" s="485" t="s">
        <v>377</v>
      </c>
      <c r="B9" s="486"/>
      <c r="C9" s="487" t="s">
        <v>390</v>
      </c>
      <c r="D9" s="488"/>
      <c r="E9" s="488"/>
      <c r="F9" s="488"/>
      <c r="G9" s="487" t="s">
        <v>391</v>
      </c>
      <c r="H9" s="488"/>
      <c r="I9" s="488"/>
      <c r="J9" s="464"/>
      <c r="K9" s="487" t="s">
        <v>392</v>
      </c>
      <c r="L9" s="488"/>
      <c r="M9" s="488"/>
      <c r="N9" s="464"/>
    </row>
    <row r="10" spans="1:14" s="19" customFormat="1" ht="66" x14ac:dyDescent="0.25">
      <c r="A10" s="485"/>
      <c r="B10" s="486"/>
      <c r="C10" s="257" t="s">
        <v>378</v>
      </c>
      <c r="D10" s="257" t="s">
        <v>327</v>
      </c>
      <c r="E10" s="407" t="s">
        <v>379</v>
      </c>
      <c r="F10" s="408" t="s">
        <v>380</v>
      </c>
      <c r="G10" s="257" t="s">
        <v>378</v>
      </c>
      <c r="H10" s="257" t="s">
        <v>327</v>
      </c>
      <c r="I10" s="407" t="s">
        <v>379</v>
      </c>
      <c r="J10" s="407" t="s">
        <v>380</v>
      </c>
      <c r="K10" s="257" t="s">
        <v>378</v>
      </c>
      <c r="L10" s="257" t="s">
        <v>327</v>
      </c>
      <c r="M10" s="407" t="s">
        <v>379</v>
      </c>
      <c r="N10" s="407" t="s">
        <v>380</v>
      </c>
    </row>
    <row r="11" spans="1:14" s="19" customFormat="1" ht="13.8" x14ac:dyDescent="0.25">
      <c r="A11" s="404"/>
      <c r="B11" s="405"/>
      <c r="C11" s="409"/>
      <c r="D11" s="409"/>
      <c r="E11" s="409"/>
      <c r="F11" s="409"/>
      <c r="G11" s="410"/>
      <c r="H11" s="410"/>
      <c r="I11" s="410"/>
      <c r="J11" s="410"/>
      <c r="K11" s="410"/>
      <c r="L11" s="410"/>
      <c r="M11" s="410"/>
      <c r="N11" s="410"/>
    </row>
    <row r="12" spans="1:14" s="411" customFormat="1" ht="13.2" x14ac:dyDescent="0.25">
      <c r="A12" s="411" t="s">
        <v>103</v>
      </c>
      <c r="C12" s="433">
        <v>5698725433</v>
      </c>
      <c r="D12" s="413">
        <v>100</v>
      </c>
      <c r="E12" s="413">
        <v>3.0199993173308126</v>
      </c>
      <c r="F12" s="413">
        <v>-8.8511348424597731</v>
      </c>
      <c r="G12" s="433">
        <v>6573919293</v>
      </c>
      <c r="H12" s="413">
        <v>100</v>
      </c>
      <c r="I12" s="413">
        <v>10.643853510816314</v>
      </c>
      <c r="J12" s="413">
        <v>18.841514482392483</v>
      </c>
      <c r="K12" s="433">
        <v>6421140737</v>
      </c>
      <c r="L12" s="413">
        <v>100</v>
      </c>
      <c r="M12" s="413">
        <v>-2.324010216594552</v>
      </c>
      <c r="N12" s="413">
        <v>12.676787335930605</v>
      </c>
    </row>
    <row r="13" spans="1:14" s="65" customFormat="1" ht="13.2" x14ac:dyDescent="0.25">
      <c r="C13" s="434"/>
      <c r="D13" s="415"/>
      <c r="E13" s="415"/>
      <c r="F13" s="415"/>
      <c r="G13" s="434"/>
      <c r="H13" s="415"/>
      <c r="I13" s="415"/>
      <c r="J13" s="415"/>
      <c r="K13" s="434"/>
      <c r="L13" s="415"/>
      <c r="M13" s="415"/>
      <c r="N13" s="415"/>
    </row>
    <row r="14" spans="1:14" s="411" customFormat="1" ht="43.2" customHeight="1" x14ac:dyDescent="0.25">
      <c r="A14" s="489" t="s">
        <v>381</v>
      </c>
      <c r="B14" s="489"/>
      <c r="C14" s="433">
        <v>2259038</v>
      </c>
      <c r="D14" s="413">
        <v>3.964110969302774E-2</v>
      </c>
      <c r="E14" s="413">
        <v>9.7396071750743829E-3</v>
      </c>
      <c r="F14" s="413">
        <v>623.80705211387192</v>
      </c>
      <c r="G14" s="433">
        <v>578174</v>
      </c>
      <c r="H14" s="413">
        <v>8.7949665067480771E-3</v>
      </c>
      <c r="I14" s="413">
        <v>-64.173153939054444</v>
      </c>
      <c r="J14" s="413">
        <v>-74.403692550705728</v>
      </c>
      <c r="K14" s="433">
        <v>1359675</v>
      </c>
      <c r="L14" s="413">
        <v>2.1174975844482882E-2</v>
      </c>
      <c r="M14" s="413">
        <v>135.16709502675664</v>
      </c>
      <c r="N14" s="413">
        <v>-39.811769434600045</v>
      </c>
    </row>
    <row r="15" spans="1:14" s="65" customFormat="1" ht="13.2" x14ac:dyDescent="0.25">
      <c r="A15" s="414"/>
      <c r="B15" s="414"/>
      <c r="C15" s="434"/>
      <c r="D15" s="415"/>
      <c r="E15" s="415"/>
      <c r="F15" s="415"/>
      <c r="G15" s="434"/>
      <c r="H15" s="415"/>
      <c r="I15" s="415"/>
      <c r="J15" s="415"/>
      <c r="K15" s="434"/>
      <c r="L15" s="415"/>
      <c r="M15" s="415"/>
      <c r="N15" s="415"/>
    </row>
    <row r="16" spans="1:14" s="65" customFormat="1" ht="13.2" x14ac:dyDescent="0.25">
      <c r="B16" s="416" t="s">
        <v>382</v>
      </c>
      <c r="C16" s="435">
        <v>390</v>
      </c>
      <c r="D16" s="417">
        <v>1.726398582051298E-2</v>
      </c>
      <c r="E16" s="417" t="s">
        <v>162</v>
      </c>
      <c r="F16" s="417" t="s">
        <v>162</v>
      </c>
      <c r="G16" s="435" t="s">
        <v>161</v>
      </c>
      <c r="H16" s="417" t="s">
        <v>162</v>
      </c>
      <c r="I16" s="417" t="s">
        <v>162</v>
      </c>
      <c r="J16" s="417" t="s">
        <v>162</v>
      </c>
      <c r="K16" s="435" t="s">
        <v>161</v>
      </c>
      <c r="L16" s="417" t="s">
        <v>162</v>
      </c>
      <c r="M16" s="417" t="s">
        <v>162</v>
      </c>
      <c r="N16" s="417">
        <v>-100</v>
      </c>
    </row>
    <row r="17" spans="1:14" s="65" customFormat="1" ht="13.2" x14ac:dyDescent="0.25">
      <c r="B17" s="416" t="s">
        <v>383</v>
      </c>
      <c r="C17" s="434">
        <v>483</v>
      </c>
      <c r="D17" s="417">
        <v>2.1380782439250689E-2</v>
      </c>
      <c r="E17" s="417">
        <v>-97.321725629366753</v>
      </c>
      <c r="F17" s="417" t="s">
        <v>162</v>
      </c>
      <c r="G17" s="435">
        <v>1278</v>
      </c>
      <c r="H17" s="417">
        <v>0.22104072476451728</v>
      </c>
      <c r="I17" s="417">
        <v>-89.35</v>
      </c>
      <c r="J17" s="417">
        <v>-92.913385826771659</v>
      </c>
      <c r="K17" s="435">
        <v>49725</v>
      </c>
      <c r="L17" s="417">
        <v>3.6571239450604005</v>
      </c>
      <c r="M17" s="417">
        <v>3790.8450704225352</v>
      </c>
      <c r="N17" s="417">
        <v>10195.031055900621</v>
      </c>
    </row>
    <row r="18" spans="1:14" s="65" customFormat="1" ht="13.2" x14ac:dyDescent="0.25">
      <c r="B18" s="416" t="s">
        <v>384</v>
      </c>
      <c r="C18" s="435">
        <v>340</v>
      </c>
      <c r="D18" s="417">
        <v>1.5050654305062597E-2</v>
      </c>
      <c r="E18" s="417" t="s">
        <v>162</v>
      </c>
      <c r="F18" s="417" t="s">
        <v>162</v>
      </c>
      <c r="G18" s="435" t="s">
        <v>161</v>
      </c>
      <c r="H18" s="417" t="s">
        <v>162</v>
      </c>
      <c r="I18" s="417" t="s">
        <v>162</v>
      </c>
      <c r="J18" s="417" t="s">
        <v>162</v>
      </c>
      <c r="K18" s="435" t="s">
        <v>161</v>
      </c>
      <c r="L18" s="417" t="s">
        <v>162</v>
      </c>
      <c r="M18" s="417" t="s">
        <v>162</v>
      </c>
      <c r="N18" s="417">
        <v>-100</v>
      </c>
    </row>
    <row r="19" spans="1:14" s="65" customFormat="1" ht="13.2" x14ac:dyDescent="0.25">
      <c r="B19" s="416" t="s">
        <v>385</v>
      </c>
      <c r="C19" s="435" t="s">
        <v>161</v>
      </c>
      <c r="D19" s="417" t="s">
        <v>162</v>
      </c>
      <c r="E19" s="417" t="s">
        <v>162</v>
      </c>
      <c r="F19" s="417" t="s">
        <v>162</v>
      </c>
      <c r="G19" s="435" t="s">
        <v>161</v>
      </c>
      <c r="H19" s="417" t="s">
        <v>162</v>
      </c>
      <c r="I19" s="417" t="s">
        <v>162</v>
      </c>
      <c r="J19" s="417" t="s">
        <v>162</v>
      </c>
      <c r="K19" s="435" t="s">
        <v>161</v>
      </c>
      <c r="L19" s="417" t="s">
        <v>162</v>
      </c>
      <c r="M19" s="417" t="s">
        <v>162</v>
      </c>
      <c r="N19" s="417" t="s">
        <v>162</v>
      </c>
    </row>
    <row r="20" spans="1:14" s="65" customFormat="1" ht="13.2" x14ac:dyDescent="0.25">
      <c r="B20" s="416" t="s">
        <v>386</v>
      </c>
      <c r="C20" s="435">
        <v>150</v>
      </c>
      <c r="D20" s="417">
        <v>6.6399945463511464E-3</v>
      </c>
      <c r="E20" s="417" t="s">
        <v>162</v>
      </c>
      <c r="F20" s="417" t="s">
        <v>162</v>
      </c>
      <c r="G20" s="435" t="s">
        <v>161</v>
      </c>
      <c r="H20" s="417" t="s">
        <v>162</v>
      </c>
      <c r="I20" s="417" t="s">
        <v>162</v>
      </c>
      <c r="J20" s="417" t="s">
        <v>162</v>
      </c>
      <c r="K20" s="435" t="s">
        <v>161</v>
      </c>
      <c r="L20" s="417" t="s">
        <v>162</v>
      </c>
      <c r="M20" s="417" t="s">
        <v>162</v>
      </c>
      <c r="N20" s="417">
        <v>-100</v>
      </c>
    </row>
    <row r="21" spans="1:14" s="65" customFormat="1" ht="13.2" x14ac:dyDescent="0.25">
      <c r="B21" s="416" t="s">
        <v>387</v>
      </c>
      <c r="C21" s="434">
        <v>1985612</v>
      </c>
      <c r="D21" s="417">
        <v>87.896352341129287</v>
      </c>
      <c r="E21" s="415">
        <v>48.831191999022593</v>
      </c>
      <c r="F21" s="415">
        <v>536.19999679595014</v>
      </c>
      <c r="G21" s="434">
        <v>91611</v>
      </c>
      <c r="H21" s="417">
        <v>15.844884066042402</v>
      </c>
      <c r="I21" s="415">
        <v>-77.040827834403046</v>
      </c>
      <c r="J21" s="415">
        <v>-93.133313895049767</v>
      </c>
      <c r="K21" s="434">
        <v>3441</v>
      </c>
      <c r="L21" s="417">
        <v>0.25307518340779966</v>
      </c>
      <c r="M21" s="415">
        <v>-96.243900841601999</v>
      </c>
      <c r="N21" s="415">
        <v>-99.82670330356585</v>
      </c>
    </row>
    <row r="22" spans="1:14" s="65" customFormat="1" ht="13.2" x14ac:dyDescent="0.25">
      <c r="B22" s="416" t="s">
        <v>388</v>
      </c>
      <c r="C22" s="434">
        <v>272063</v>
      </c>
      <c r="D22" s="417">
        <v>12.043312241759544</v>
      </c>
      <c r="E22" s="415">
        <v>-69.992400570453555</v>
      </c>
      <c r="F22" s="417" t="s">
        <v>162</v>
      </c>
      <c r="G22" s="434">
        <v>485285</v>
      </c>
      <c r="H22" s="417">
        <v>83.934075209193082</v>
      </c>
      <c r="I22" s="415">
        <v>-59.653187937318755</v>
      </c>
      <c r="J22" s="417">
        <v>-46.474758092179201</v>
      </c>
      <c r="K22" s="434">
        <v>1306509</v>
      </c>
      <c r="L22" s="417">
        <v>96.089800871531807</v>
      </c>
      <c r="M22" s="415">
        <v>169.22509453207911</v>
      </c>
      <c r="N22" s="415">
        <v>380.22296306370214</v>
      </c>
    </row>
    <row r="23" spans="1:14" s="19" customFormat="1" ht="13.8" x14ac:dyDescent="0.25">
      <c r="A23" s="418"/>
      <c r="B23" s="419"/>
      <c r="C23" s="418"/>
      <c r="D23" s="418"/>
      <c r="E23" s="418"/>
      <c r="F23" s="418"/>
      <c r="G23" s="418"/>
      <c r="H23" s="418"/>
      <c r="I23" s="418"/>
      <c r="J23" s="418"/>
      <c r="K23" s="418"/>
      <c r="L23" s="420"/>
      <c r="M23" s="420"/>
      <c r="N23" s="420"/>
    </row>
    <row r="24" spans="1:14" s="19" customFormat="1" ht="13.8" x14ac:dyDescent="0.25">
      <c r="A24" s="404"/>
      <c r="B24" s="405"/>
      <c r="C24" s="404"/>
      <c r="D24" s="404"/>
      <c r="E24" s="404"/>
      <c r="F24" s="404"/>
      <c r="G24" s="404"/>
      <c r="H24" s="404"/>
      <c r="I24" s="404"/>
      <c r="J24" s="404"/>
      <c r="K24" s="404"/>
      <c r="L24" s="404"/>
      <c r="M24" s="404"/>
      <c r="N24" s="404"/>
    </row>
    <row r="25" spans="1:14" s="19" customFormat="1" ht="13.8" x14ac:dyDescent="0.25">
      <c r="A25" s="11" t="s">
        <v>160</v>
      </c>
      <c r="B25" s="6"/>
      <c r="C25" s="6"/>
      <c r="D25" s="6"/>
      <c r="E25" s="6"/>
      <c r="F25" s="301"/>
      <c r="G25" s="6"/>
      <c r="H25" s="306"/>
      <c r="I25" s="307"/>
      <c r="J25" s="316"/>
      <c r="K25" s="6"/>
      <c r="L25" s="2"/>
      <c r="M25" s="2"/>
      <c r="N25" s="2"/>
    </row>
    <row r="26" spans="1:14" s="19" customFormat="1" ht="13.8" x14ac:dyDescent="0.25">
      <c r="A26" s="4" t="s">
        <v>161</v>
      </c>
      <c r="B26" s="6" t="s">
        <v>163</v>
      </c>
      <c r="C26" s="6"/>
      <c r="D26" s="301"/>
      <c r="E26" s="6"/>
      <c r="F26" s="306"/>
      <c r="G26" s="307"/>
      <c r="H26" s="308"/>
      <c r="I26" s="6"/>
      <c r="J26" s="6"/>
      <c r="K26" s="6"/>
      <c r="L26" s="2"/>
      <c r="M26" s="2"/>
      <c r="N26" s="2"/>
    </row>
    <row r="27" spans="1:14" s="19" customFormat="1" ht="13.8" x14ac:dyDescent="0.25">
      <c r="A27" s="4" t="s">
        <v>162</v>
      </c>
      <c r="B27" s="11" t="s">
        <v>343</v>
      </c>
      <c r="C27" s="151"/>
      <c r="D27" s="137"/>
      <c r="E27" s="151"/>
      <c r="F27" s="137"/>
      <c r="G27" s="256"/>
      <c r="H27" s="137"/>
      <c r="I27" s="137"/>
      <c r="J27" s="137"/>
      <c r="K27" s="137"/>
      <c r="L27" s="2"/>
      <c r="M27" s="2"/>
      <c r="N27" s="2"/>
    </row>
    <row r="28" spans="1:14" s="19" customFormat="1" ht="13.8" x14ac:dyDescent="0.25">
      <c r="A28" s="149" t="s">
        <v>344</v>
      </c>
      <c r="B28" s="11" t="s">
        <v>345</v>
      </c>
      <c r="C28" s="151"/>
      <c r="D28" s="137"/>
      <c r="E28" s="151"/>
      <c r="F28" s="137"/>
      <c r="G28" s="256"/>
      <c r="H28" s="137"/>
      <c r="I28" s="137"/>
      <c r="J28" s="137"/>
      <c r="K28" s="137"/>
      <c r="L28" s="2"/>
      <c r="M28" s="2"/>
      <c r="N28" s="2"/>
    </row>
    <row r="29" spans="1:14" s="6" customFormat="1" ht="12.75" customHeight="1" x14ac:dyDescent="0.25">
      <c r="A29" s="149" t="s">
        <v>332</v>
      </c>
      <c r="B29" s="6" t="s">
        <v>397</v>
      </c>
      <c r="C29" s="151"/>
      <c r="D29" s="137"/>
      <c r="E29" s="151"/>
      <c r="F29" s="301"/>
      <c r="H29" s="302"/>
      <c r="I29" s="303"/>
      <c r="J29" s="305"/>
    </row>
    <row r="30" spans="1:14" s="19" customFormat="1" ht="13.8" x14ac:dyDescent="0.25">
      <c r="A30" s="4" t="s">
        <v>99</v>
      </c>
      <c r="B30" s="6" t="s">
        <v>100</v>
      </c>
      <c r="C30" s="6"/>
      <c r="D30" s="301"/>
      <c r="E30" s="6"/>
      <c r="F30" s="306"/>
      <c r="G30" s="322"/>
      <c r="H30" s="138"/>
      <c r="I30" s="6"/>
      <c r="J30" s="6"/>
      <c r="K30" s="6"/>
      <c r="L30" s="2"/>
      <c r="M30" s="2"/>
      <c r="N30" s="2"/>
    </row>
    <row r="31" spans="1:14" s="19" customFormat="1" ht="13.8" x14ac:dyDescent="0.25">
      <c r="A31" s="4" t="s">
        <v>101</v>
      </c>
      <c r="B31" s="6" t="s">
        <v>102</v>
      </c>
      <c r="C31" s="6"/>
      <c r="D31" s="301"/>
      <c r="E31" s="6"/>
      <c r="F31" s="306"/>
      <c r="G31" s="322"/>
      <c r="H31" s="138"/>
      <c r="I31" s="6"/>
      <c r="J31" s="6"/>
      <c r="K31" s="6"/>
      <c r="L31" s="2"/>
      <c r="M31" s="2"/>
      <c r="N31" s="2"/>
    </row>
    <row r="32" spans="1:14" s="19" customFormat="1" ht="13.8" x14ac:dyDescent="0.25">
      <c r="A32" s="6" t="s">
        <v>320</v>
      </c>
      <c r="B32" s="421"/>
      <c r="C32" s="328"/>
      <c r="D32" s="2"/>
      <c r="E32" s="2"/>
      <c r="F32" s="422"/>
      <c r="G32" s="2"/>
      <c r="H32" s="423"/>
      <c r="I32" s="424"/>
      <c r="J32" s="425"/>
      <c r="K32" s="2"/>
      <c r="L32" s="2"/>
      <c r="M32" s="2"/>
      <c r="N32" s="2"/>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97"/>
  <sheetViews>
    <sheetView zoomScaleNormal="100" workbookViewId="0">
      <selection activeCell="L20" sqref="L20"/>
    </sheetView>
  </sheetViews>
  <sheetFormatPr defaultColWidth="9.109375" defaultRowHeight="13.2" x14ac:dyDescent="0.25"/>
  <cols>
    <col min="1" max="4" width="3.6640625" style="14" customWidth="1"/>
    <col min="5" max="5" width="32" style="14" bestFit="1" customWidth="1"/>
    <col min="6" max="6" width="15.44140625" style="116" customWidth="1"/>
    <col min="7" max="7" width="14" style="116" customWidth="1"/>
    <col min="8" max="8" width="13" style="66" customWidth="1"/>
    <col min="9" max="9" width="17.6640625" style="14" bestFit="1" customWidth="1"/>
    <col min="10" max="10" width="0" style="14" hidden="1" customWidth="1"/>
    <col min="11" max="16384" width="9.109375" style="14"/>
  </cols>
  <sheetData>
    <row r="1" spans="1:10" s="2" customFormat="1" x14ac:dyDescent="0.25">
      <c r="A1" s="472" t="s">
        <v>0</v>
      </c>
      <c r="B1" s="472"/>
      <c r="C1" s="472"/>
      <c r="D1" s="472"/>
      <c r="E1" s="472"/>
      <c r="F1" s="472"/>
      <c r="G1" s="472"/>
      <c r="H1" s="472"/>
      <c r="I1" s="7"/>
    </row>
    <row r="2" spans="1:10" s="2" customFormat="1" x14ac:dyDescent="0.25">
      <c r="A2" s="472" t="s">
        <v>1</v>
      </c>
      <c r="B2" s="472"/>
      <c r="C2" s="472"/>
      <c r="D2" s="472"/>
      <c r="E2" s="472"/>
      <c r="F2" s="472"/>
      <c r="G2" s="472"/>
      <c r="H2" s="472"/>
      <c r="I2" s="7"/>
    </row>
    <row r="3" spans="1:10" s="2" customFormat="1" x14ac:dyDescent="0.25">
      <c r="A3" s="472" t="s">
        <v>302</v>
      </c>
      <c r="B3" s="472"/>
      <c r="C3" s="472"/>
      <c r="D3" s="472"/>
      <c r="E3" s="472"/>
      <c r="F3" s="472"/>
      <c r="G3" s="472"/>
      <c r="H3" s="472"/>
      <c r="I3" s="7"/>
    </row>
    <row r="4" spans="1:10" s="2" customFormat="1" x14ac:dyDescent="0.25">
      <c r="A4" s="472" t="s">
        <v>2</v>
      </c>
      <c r="B4" s="472"/>
      <c r="C4" s="472"/>
      <c r="D4" s="472"/>
      <c r="E4" s="472"/>
      <c r="F4" s="472"/>
      <c r="G4" s="472"/>
      <c r="H4" s="472"/>
      <c r="I4" s="7"/>
    </row>
    <row r="5" spans="1:10" s="16" customFormat="1" x14ac:dyDescent="0.25">
      <c r="A5" s="7"/>
      <c r="B5" s="7"/>
      <c r="C5" s="7"/>
      <c r="D5" s="7"/>
      <c r="E5" s="7"/>
      <c r="F5" s="8"/>
      <c r="G5" s="8"/>
      <c r="H5" s="287"/>
    </row>
    <row r="6" spans="1:10" x14ac:dyDescent="0.25">
      <c r="A6" s="484" t="s">
        <v>347</v>
      </c>
      <c r="B6" s="484"/>
      <c r="C6" s="484"/>
      <c r="D6" s="484"/>
      <c r="E6" s="484"/>
      <c r="F6" s="484"/>
      <c r="G6" s="484"/>
      <c r="H6" s="484"/>
    </row>
    <row r="7" spans="1:10" ht="15.6" x14ac:dyDescent="0.25">
      <c r="A7" s="444" t="s">
        <v>337</v>
      </c>
      <c r="B7" s="444"/>
      <c r="C7" s="444"/>
      <c r="D7" s="444"/>
      <c r="E7" s="444"/>
      <c r="F7" s="444"/>
      <c r="G7" s="444"/>
      <c r="H7" s="444"/>
    </row>
    <row r="8" spans="1:10" x14ac:dyDescent="0.25">
      <c r="A8" s="444" t="s">
        <v>324</v>
      </c>
      <c r="B8" s="444"/>
      <c r="C8" s="444"/>
      <c r="D8" s="444"/>
      <c r="E8" s="444"/>
      <c r="F8" s="444"/>
      <c r="G8" s="444"/>
      <c r="H8" s="444"/>
    </row>
    <row r="9" spans="1:10" x14ac:dyDescent="0.25">
      <c r="B9" s="94"/>
      <c r="C9" s="94"/>
      <c r="D9" s="94"/>
      <c r="E9" s="94"/>
      <c r="F9" s="96"/>
      <c r="G9" s="96"/>
      <c r="H9" s="92"/>
    </row>
    <row r="10" spans="1:10" ht="18.600000000000001" customHeight="1" x14ac:dyDescent="0.25">
      <c r="A10" s="491" t="s">
        <v>105</v>
      </c>
      <c r="B10" s="491"/>
      <c r="C10" s="491"/>
      <c r="D10" s="491"/>
      <c r="E10" s="492"/>
      <c r="F10" s="311">
        <v>2020</v>
      </c>
      <c r="G10" s="311">
        <v>2021</v>
      </c>
      <c r="H10" s="475" t="s">
        <v>338</v>
      </c>
    </row>
    <row r="11" spans="1:10" ht="18.600000000000001" customHeight="1" x14ac:dyDescent="0.25">
      <c r="A11" s="493"/>
      <c r="B11" s="493"/>
      <c r="C11" s="493"/>
      <c r="D11" s="493"/>
      <c r="E11" s="494"/>
      <c r="F11" s="312" t="s">
        <v>341</v>
      </c>
      <c r="G11" s="312" t="s">
        <v>309</v>
      </c>
      <c r="H11" s="476"/>
    </row>
    <row r="12" spans="1:10" ht="13.5" customHeight="1" x14ac:dyDescent="0.25">
      <c r="A12" s="495"/>
      <c r="B12" s="495"/>
      <c r="C12" s="495"/>
      <c r="D12" s="495"/>
      <c r="E12" s="496"/>
      <c r="F12" s="313" t="s">
        <v>9</v>
      </c>
      <c r="G12" s="313" t="s">
        <v>10</v>
      </c>
      <c r="H12" s="314" t="s">
        <v>11</v>
      </c>
    </row>
    <row r="13" spans="1:10" x14ac:dyDescent="0.25">
      <c r="A13" s="34"/>
      <c r="B13" s="34"/>
      <c r="C13" s="34"/>
      <c r="D13" s="34"/>
      <c r="E13" s="34"/>
      <c r="F13" s="205"/>
      <c r="G13" s="205"/>
      <c r="H13" s="206"/>
    </row>
    <row r="14" spans="1:10" s="157" customFormat="1" x14ac:dyDescent="0.25">
      <c r="F14" s="112">
        <v>0</v>
      </c>
      <c r="G14" s="112">
        <v>0</v>
      </c>
      <c r="H14" s="158"/>
      <c r="J14" s="159"/>
    </row>
    <row r="15" spans="1:10" x14ac:dyDescent="0.25">
      <c r="C15" s="160" t="s">
        <v>103</v>
      </c>
      <c r="D15" s="12"/>
      <c r="E15" s="12"/>
      <c r="F15" s="291">
        <v>35404995667</v>
      </c>
      <c r="G15" s="291">
        <v>42394329628</v>
      </c>
      <c r="H15" s="297">
        <v>19.74109537178834</v>
      </c>
    </row>
    <row r="16" spans="1:10" x14ac:dyDescent="0.25">
      <c r="C16" s="160"/>
      <c r="D16" s="12"/>
      <c r="E16" s="12"/>
      <c r="F16" s="292"/>
      <c r="G16" s="292"/>
      <c r="H16" s="297"/>
    </row>
    <row r="17" spans="1:9" x14ac:dyDescent="0.25">
      <c r="A17" s="114" t="s">
        <v>106</v>
      </c>
      <c r="C17" s="160"/>
      <c r="D17" s="12"/>
      <c r="E17" s="12"/>
      <c r="F17" s="291">
        <v>2887453356</v>
      </c>
      <c r="G17" s="291">
        <v>2794770885</v>
      </c>
      <c r="H17" s="297">
        <v>-3.2098343963690379</v>
      </c>
    </row>
    <row r="18" spans="1:9" x14ac:dyDescent="0.25">
      <c r="A18" s="114"/>
      <c r="B18" s="114" t="s">
        <v>107</v>
      </c>
      <c r="F18" s="291">
        <v>2374104583</v>
      </c>
      <c r="G18" s="291">
        <v>2247435360</v>
      </c>
      <c r="H18" s="297">
        <v>-5.335452528377516</v>
      </c>
    </row>
    <row r="19" spans="1:9" x14ac:dyDescent="0.25">
      <c r="C19" s="108" t="s">
        <v>108</v>
      </c>
      <c r="F19" s="291">
        <v>671913038</v>
      </c>
      <c r="G19" s="291">
        <v>956065701</v>
      </c>
      <c r="H19" s="297">
        <v>42.29009513579345</v>
      </c>
    </row>
    <row r="20" spans="1:9" x14ac:dyDescent="0.25">
      <c r="D20" s="14" t="s">
        <v>109</v>
      </c>
      <c r="F20" s="315" t="s">
        <v>161</v>
      </c>
      <c r="G20" s="315" t="s">
        <v>161</v>
      </c>
      <c r="H20" s="107">
        <v>0</v>
      </c>
    </row>
    <row r="21" spans="1:9" x14ac:dyDescent="0.25">
      <c r="D21" s="14" t="s">
        <v>110</v>
      </c>
      <c r="F21" s="293">
        <v>491674987</v>
      </c>
      <c r="G21" s="293">
        <v>713249987</v>
      </c>
      <c r="H21" s="296">
        <v>45.065339067167145</v>
      </c>
    </row>
    <row r="22" spans="1:9" x14ac:dyDescent="0.25">
      <c r="D22" s="113" t="s">
        <v>111</v>
      </c>
      <c r="E22" s="113"/>
      <c r="F22" s="293">
        <v>142576047</v>
      </c>
      <c r="G22" s="293">
        <v>197401060</v>
      </c>
      <c r="H22" s="296">
        <v>38.453172291976934</v>
      </c>
    </row>
    <row r="23" spans="1:9" x14ac:dyDescent="0.25">
      <c r="D23" s="56" t="s">
        <v>112</v>
      </c>
      <c r="E23" s="56"/>
      <c r="F23" s="293">
        <v>25457621</v>
      </c>
      <c r="G23" s="293">
        <v>32816789</v>
      </c>
      <c r="H23" s="296">
        <v>28.907524391222573</v>
      </c>
    </row>
    <row r="24" spans="1:9" x14ac:dyDescent="0.25">
      <c r="D24" s="56" t="s">
        <v>87</v>
      </c>
      <c r="E24" s="56"/>
      <c r="F24" s="293">
        <v>12204383</v>
      </c>
      <c r="G24" s="293">
        <v>12597865</v>
      </c>
      <c r="H24" s="296">
        <v>3.2241039960807516</v>
      </c>
    </row>
    <row r="25" spans="1:9" x14ac:dyDescent="0.25">
      <c r="C25" s="76" t="s">
        <v>113</v>
      </c>
      <c r="F25" s="291">
        <v>61925605</v>
      </c>
      <c r="G25" s="291">
        <v>72338900</v>
      </c>
      <c r="H25" s="297">
        <v>16.815814718322098</v>
      </c>
    </row>
    <row r="26" spans="1:9" x14ac:dyDescent="0.25">
      <c r="D26" s="14" t="s">
        <v>114</v>
      </c>
      <c r="F26" s="293">
        <v>57663248</v>
      </c>
      <c r="G26" s="293">
        <v>64849917</v>
      </c>
      <c r="H26" s="296">
        <v>12.463170649006795</v>
      </c>
    </row>
    <row r="27" spans="1:9" x14ac:dyDescent="0.25">
      <c r="D27" s="14" t="s">
        <v>115</v>
      </c>
      <c r="F27" s="315" t="s">
        <v>161</v>
      </c>
      <c r="G27" s="315" t="s">
        <v>161</v>
      </c>
      <c r="H27" s="107">
        <v>0</v>
      </c>
    </row>
    <row r="28" spans="1:9" x14ac:dyDescent="0.25">
      <c r="C28" s="114"/>
      <c r="D28" s="14" t="s">
        <v>87</v>
      </c>
      <c r="F28" s="293">
        <v>4262357</v>
      </c>
      <c r="G28" s="293">
        <v>7488983</v>
      </c>
      <c r="H28" s="296">
        <v>75.66456774972157</v>
      </c>
      <c r="I28" s="443"/>
    </row>
    <row r="29" spans="1:9" x14ac:dyDescent="0.25">
      <c r="C29" s="76" t="s">
        <v>116</v>
      </c>
      <c r="F29" s="291">
        <v>1640265940</v>
      </c>
      <c r="G29" s="291">
        <v>1219030759</v>
      </c>
      <c r="H29" s="297">
        <v>-25.680907633795048</v>
      </c>
    </row>
    <row r="30" spans="1:9" x14ac:dyDescent="0.25">
      <c r="D30" s="56" t="s">
        <v>117</v>
      </c>
      <c r="E30" s="56"/>
      <c r="F30" s="293">
        <v>149880185</v>
      </c>
      <c r="G30" s="293">
        <v>157442720</v>
      </c>
      <c r="H30" s="296">
        <v>5.0457203532274786</v>
      </c>
    </row>
    <row r="31" spans="1:9" x14ac:dyDescent="0.25">
      <c r="D31" s="14" t="s">
        <v>118</v>
      </c>
      <c r="F31" s="293">
        <v>186319</v>
      </c>
      <c r="G31" s="293">
        <v>467957</v>
      </c>
      <c r="H31" s="296">
        <v>151.15903370026675</v>
      </c>
    </row>
    <row r="32" spans="1:9" x14ac:dyDescent="0.25">
      <c r="D32" s="14" t="s">
        <v>119</v>
      </c>
      <c r="F32" s="293">
        <v>71169654</v>
      </c>
      <c r="G32" s="293">
        <v>95071975</v>
      </c>
      <c r="H32" s="296">
        <v>33.584989748580199</v>
      </c>
    </row>
    <row r="33" spans="1:8" x14ac:dyDescent="0.25">
      <c r="D33" s="14" t="s">
        <v>120</v>
      </c>
      <c r="F33" s="293">
        <v>1052454944</v>
      </c>
      <c r="G33" s="293">
        <v>625747344</v>
      </c>
      <c r="H33" s="296">
        <v>-40.544025417205887</v>
      </c>
    </row>
    <row r="34" spans="1:8" x14ac:dyDescent="0.25">
      <c r="D34" s="56" t="s">
        <v>121</v>
      </c>
      <c r="E34" s="56"/>
      <c r="F34" s="293">
        <v>9454893</v>
      </c>
      <c r="G34" s="293">
        <v>7085104</v>
      </c>
      <c r="H34" s="296">
        <v>-25.064154612854949</v>
      </c>
    </row>
    <row r="35" spans="1:8" x14ac:dyDescent="0.25">
      <c r="D35" s="14" t="s">
        <v>87</v>
      </c>
      <c r="F35" s="293">
        <v>357119945</v>
      </c>
      <c r="G35" s="293">
        <v>333215659</v>
      </c>
      <c r="H35" s="296">
        <v>-6.6936295031071458</v>
      </c>
    </row>
    <row r="36" spans="1:8" x14ac:dyDescent="0.25">
      <c r="A36" s="76"/>
      <c r="B36" s="76" t="s">
        <v>122</v>
      </c>
      <c r="F36" s="291">
        <v>513348773</v>
      </c>
      <c r="G36" s="291">
        <v>547335525</v>
      </c>
      <c r="H36" s="297">
        <v>6.6205967146628408</v>
      </c>
    </row>
    <row r="37" spans="1:8" ht="27" customHeight="1" x14ac:dyDescent="0.25">
      <c r="D37" s="477" t="s">
        <v>123</v>
      </c>
      <c r="E37" s="478"/>
      <c r="F37" s="293">
        <v>221724553</v>
      </c>
      <c r="G37" s="293">
        <v>198014424</v>
      </c>
      <c r="H37" s="296">
        <v>-10.693506280290032</v>
      </c>
    </row>
    <row r="38" spans="1:8" x14ac:dyDescent="0.25">
      <c r="D38" s="14" t="s">
        <v>124</v>
      </c>
      <c r="F38" s="293">
        <v>16784</v>
      </c>
      <c r="G38" s="293">
        <v>181157</v>
      </c>
      <c r="H38" s="296">
        <v>979.34342230695904</v>
      </c>
    </row>
    <row r="39" spans="1:8" x14ac:dyDescent="0.25">
      <c r="D39" s="14" t="s">
        <v>83</v>
      </c>
      <c r="F39" s="293">
        <v>15942140</v>
      </c>
      <c r="G39" s="293">
        <v>18662744</v>
      </c>
      <c r="H39" s="296">
        <v>17.065488071237624</v>
      </c>
    </row>
    <row r="40" spans="1:8" x14ac:dyDescent="0.25">
      <c r="D40" s="14" t="s">
        <v>125</v>
      </c>
      <c r="F40" s="293">
        <v>73045250</v>
      </c>
      <c r="G40" s="293">
        <v>88626521</v>
      </c>
      <c r="H40" s="296">
        <v>21.33098456093996</v>
      </c>
    </row>
    <row r="41" spans="1:8" x14ac:dyDescent="0.25">
      <c r="D41" s="14" t="s">
        <v>70</v>
      </c>
      <c r="F41" s="293">
        <v>43201606</v>
      </c>
      <c r="G41" s="293">
        <v>89492108</v>
      </c>
      <c r="H41" s="296">
        <v>107.14995641597214</v>
      </c>
    </row>
    <row r="42" spans="1:8" x14ac:dyDescent="0.25">
      <c r="D42" s="14" t="s">
        <v>126</v>
      </c>
      <c r="F42" s="315" t="s">
        <v>161</v>
      </c>
      <c r="G42" s="315" t="s">
        <v>161</v>
      </c>
      <c r="H42" s="107">
        <v>0</v>
      </c>
    </row>
    <row r="43" spans="1:8" x14ac:dyDescent="0.25">
      <c r="D43" s="56" t="s">
        <v>127</v>
      </c>
      <c r="E43" s="56"/>
      <c r="F43" s="293">
        <v>5229230</v>
      </c>
      <c r="G43" s="293">
        <v>555681</v>
      </c>
      <c r="H43" s="296">
        <v>-89.373559778399496</v>
      </c>
    </row>
    <row r="44" spans="1:8" x14ac:dyDescent="0.25">
      <c r="D44" s="14" t="s">
        <v>128</v>
      </c>
      <c r="F44" s="293">
        <v>67413</v>
      </c>
      <c r="G44" s="293">
        <v>60894</v>
      </c>
      <c r="H44" s="296">
        <v>-9.6702416447866142</v>
      </c>
    </row>
    <row r="45" spans="1:8" x14ac:dyDescent="0.25">
      <c r="D45" s="14" t="s">
        <v>87</v>
      </c>
      <c r="F45" s="293">
        <v>154121797</v>
      </c>
      <c r="G45" s="293">
        <v>151741996</v>
      </c>
      <c r="H45" s="296">
        <v>-1.5441041087783325</v>
      </c>
    </row>
    <row r="46" spans="1:8" x14ac:dyDescent="0.25">
      <c r="A46" s="76" t="s">
        <v>129</v>
      </c>
      <c r="B46" s="76"/>
      <c r="F46" s="291">
        <v>142449775</v>
      </c>
      <c r="G46" s="291">
        <v>214793760</v>
      </c>
      <c r="H46" s="297">
        <v>50.785608471477062</v>
      </c>
    </row>
    <row r="47" spans="1:8" x14ac:dyDescent="0.25">
      <c r="D47" s="14" t="s">
        <v>130</v>
      </c>
      <c r="F47" s="315" t="s">
        <v>161</v>
      </c>
      <c r="G47" s="315" t="s">
        <v>161</v>
      </c>
      <c r="H47" s="107">
        <v>0</v>
      </c>
    </row>
    <row r="48" spans="1:8" x14ac:dyDescent="0.25">
      <c r="D48" s="14" t="s">
        <v>65</v>
      </c>
      <c r="F48" s="293">
        <v>87519568</v>
      </c>
      <c r="G48" s="293">
        <v>125665576</v>
      </c>
      <c r="H48" s="296">
        <v>43.585690459532422</v>
      </c>
    </row>
    <row r="49" spans="1:9" x14ac:dyDescent="0.25">
      <c r="D49" s="14" t="s">
        <v>74</v>
      </c>
      <c r="F49" s="293">
        <v>40949758</v>
      </c>
      <c r="G49" s="293">
        <v>58085160</v>
      </c>
      <c r="H49" s="296">
        <v>41.844940817476875</v>
      </c>
    </row>
    <row r="50" spans="1:9" x14ac:dyDescent="0.25">
      <c r="D50" s="14" t="s">
        <v>131</v>
      </c>
      <c r="F50" s="293">
        <v>20401</v>
      </c>
      <c r="G50" s="315" t="s">
        <v>161</v>
      </c>
      <c r="H50" s="296">
        <v>-100</v>
      </c>
    </row>
    <row r="51" spans="1:9" x14ac:dyDescent="0.25">
      <c r="D51" s="14" t="s">
        <v>87</v>
      </c>
      <c r="F51" s="293">
        <v>13960048</v>
      </c>
      <c r="G51" s="293">
        <v>31043024</v>
      </c>
      <c r="H51" s="296">
        <v>122.3704674940946</v>
      </c>
    </row>
    <row r="52" spans="1:9" x14ac:dyDescent="0.25">
      <c r="A52" s="76" t="s">
        <v>132</v>
      </c>
      <c r="B52" s="76"/>
      <c r="F52" s="291">
        <v>2933950545</v>
      </c>
      <c r="G52" s="291">
        <v>3327877493</v>
      </c>
      <c r="H52" s="297">
        <v>13.426502661107387</v>
      </c>
    </row>
    <row r="53" spans="1:9" x14ac:dyDescent="0.25">
      <c r="D53" s="14" t="s">
        <v>66</v>
      </c>
      <c r="F53" s="293">
        <v>128269690</v>
      </c>
      <c r="G53" s="293">
        <v>153070988</v>
      </c>
      <c r="H53" s="296">
        <v>19.335275543271369</v>
      </c>
    </row>
    <row r="54" spans="1:9" x14ac:dyDescent="0.25">
      <c r="D54" s="14" t="s">
        <v>133</v>
      </c>
      <c r="F54" s="293">
        <v>849396668</v>
      </c>
      <c r="G54" s="293">
        <v>1341491668</v>
      </c>
      <c r="H54" s="296">
        <v>57.934651563761498</v>
      </c>
    </row>
    <row r="55" spans="1:9" x14ac:dyDescent="0.25">
      <c r="D55" s="14" t="s">
        <v>134</v>
      </c>
      <c r="F55" s="293">
        <v>812418931</v>
      </c>
      <c r="G55" s="293">
        <v>464043475</v>
      </c>
      <c r="H55" s="296">
        <v>-42.881257773152505</v>
      </c>
    </row>
    <row r="56" spans="1:9" x14ac:dyDescent="0.25">
      <c r="D56" s="14" t="s">
        <v>77</v>
      </c>
      <c r="F56" s="293">
        <v>119510635</v>
      </c>
      <c r="G56" s="293">
        <v>33920917</v>
      </c>
      <c r="H56" s="296">
        <v>-71.616821381628498</v>
      </c>
    </row>
    <row r="57" spans="1:9" x14ac:dyDescent="0.25">
      <c r="D57" s="14" t="s">
        <v>135</v>
      </c>
      <c r="F57" s="293">
        <v>2397500</v>
      </c>
      <c r="G57" s="293">
        <v>1406000</v>
      </c>
      <c r="H57" s="296">
        <v>-41.355578727841504</v>
      </c>
    </row>
    <row r="58" spans="1:9" x14ac:dyDescent="0.25">
      <c r="D58" s="14" t="s">
        <v>136</v>
      </c>
      <c r="F58" s="315" t="s">
        <v>161</v>
      </c>
      <c r="G58" s="293">
        <v>3739</v>
      </c>
      <c r="H58" s="107">
        <v>0</v>
      </c>
    </row>
    <row r="59" spans="1:9" x14ac:dyDescent="0.25">
      <c r="D59" s="14" t="s">
        <v>87</v>
      </c>
      <c r="F59" s="293">
        <v>1021957121</v>
      </c>
      <c r="G59" s="293">
        <v>1333940706</v>
      </c>
      <c r="H59" s="296">
        <v>30.528050403398478</v>
      </c>
    </row>
    <row r="60" spans="1:9" s="76" customFormat="1" x14ac:dyDescent="0.25">
      <c r="A60" s="108" t="s">
        <v>137</v>
      </c>
      <c r="B60" s="108"/>
      <c r="F60" s="294">
        <v>167478512</v>
      </c>
      <c r="G60" s="294">
        <v>4311428</v>
      </c>
      <c r="H60" s="297">
        <v>-97.425682884022763</v>
      </c>
    </row>
    <row r="61" spans="1:9" x14ac:dyDescent="0.25">
      <c r="A61" s="76" t="s">
        <v>138</v>
      </c>
      <c r="B61" s="76"/>
      <c r="F61" s="291">
        <v>28709364926</v>
      </c>
      <c r="G61" s="291">
        <v>35276964171</v>
      </c>
      <c r="H61" s="297">
        <v>22.876156480397093</v>
      </c>
    </row>
    <row r="62" spans="1:9" x14ac:dyDescent="0.25">
      <c r="D62" s="56" t="s">
        <v>34</v>
      </c>
      <c r="E62" s="56"/>
      <c r="F62" s="295">
        <v>20449380588</v>
      </c>
      <c r="G62" s="295">
        <v>23955274611</v>
      </c>
      <c r="H62" s="296">
        <v>17.144255337774439</v>
      </c>
      <c r="I62" s="27"/>
    </row>
    <row r="63" spans="1:9" x14ac:dyDescent="0.25">
      <c r="D63" s="113"/>
      <c r="E63" s="56" t="s">
        <v>139</v>
      </c>
      <c r="F63" s="293">
        <v>15972420135</v>
      </c>
      <c r="G63" s="293">
        <v>17587888106</v>
      </c>
      <c r="H63" s="296">
        <v>10.114108928678011</v>
      </c>
    </row>
    <row r="64" spans="1:9" x14ac:dyDescent="0.25">
      <c r="D64" s="113"/>
      <c r="E64" s="56" t="s">
        <v>140</v>
      </c>
      <c r="F64" s="293">
        <v>2831601190</v>
      </c>
      <c r="G64" s="293">
        <v>4190098512</v>
      </c>
      <c r="H64" s="296">
        <v>47.976294359446861</v>
      </c>
    </row>
    <row r="65" spans="3:9" x14ac:dyDescent="0.25">
      <c r="D65" s="113"/>
      <c r="E65" s="56" t="s">
        <v>141</v>
      </c>
      <c r="F65" s="293">
        <v>300787807</v>
      </c>
      <c r="G65" s="293">
        <v>346536706</v>
      </c>
      <c r="H65" s="296">
        <v>15.209691993931118</v>
      </c>
    </row>
    <row r="66" spans="3:9" x14ac:dyDescent="0.25">
      <c r="D66" s="113"/>
      <c r="E66" s="56" t="s">
        <v>142</v>
      </c>
      <c r="F66" s="293">
        <v>367921427</v>
      </c>
      <c r="G66" s="293">
        <v>626797910</v>
      </c>
      <c r="H66" s="296">
        <v>70.361893600722539</v>
      </c>
    </row>
    <row r="67" spans="3:9" x14ac:dyDescent="0.25">
      <c r="D67" s="113"/>
      <c r="E67" s="56" t="s">
        <v>143</v>
      </c>
      <c r="F67" s="293">
        <v>167857193</v>
      </c>
      <c r="G67" s="293">
        <v>239798188</v>
      </c>
      <c r="H67" s="296">
        <v>42.858452303560199</v>
      </c>
    </row>
    <row r="68" spans="3:9" x14ac:dyDescent="0.25">
      <c r="D68" s="113"/>
      <c r="E68" s="56" t="s">
        <v>144</v>
      </c>
      <c r="F68" s="293">
        <v>289693636</v>
      </c>
      <c r="G68" s="293">
        <v>327288198</v>
      </c>
      <c r="H68" s="296">
        <v>12.977351701298678</v>
      </c>
    </row>
    <row r="69" spans="3:9" x14ac:dyDescent="0.25">
      <c r="D69" s="113"/>
      <c r="E69" s="56" t="s">
        <v>145</v>
      </c>
      <c r="F69" s="293">
        <v>344344594</v>
      </c>
      <c r="G69" s="293">
        <v>437424885</v>
      </c>
      <c r="H69" s="296">
        <v>27.031146305726516</v>
      </c>
    </row>
    <row r="70" spans="3:9" x14ac:dyDescent="0.25">
      <c r="D70" s="113"/>
      <c r="E70" s="56" t="s">
        <v>146</v>
      </c>
      <c r="F70" s="293">
        <v>70694340</v>
      </c>
      <c r="G70" s="293">
        <v>142395024</v>
      </c>
      <c r="H70" s="296">
        <v>101.42351424456328</v>
      </c>
    </row>
    <row r="71" spans="3:9" x14ac:dyDescent="0.25">
      <c r="D71" s="113"/>
      <c r="E71" s="56" t="s">
        <v>147</v>
      </c>
      <c r="F71" s="293">
        <v>104060266</v>
      </c>
      <c r="G71" s="293">
        <v>57047082</v>
      </c>
      <c r="H71" s="296">
        <v>-45.178804367077049</v>
      </c>
    </row>
    <row r="72" spans="3:9" x14ac:dyDescent="0.25">
      <c r="D72" s="56" t="s">
        <v>148</v>
      </c>
      <c r="E72" s="161"/>
      <c r="F72" s="293">
        <v>1353573229</v>
      </c>
      <c r="G72" s="293">
        <v>2033957442</v>
      </c>
      <c r="H72" s="296">
        <v>50.265785287631459</v>
      </c>
      <c r="I72" s="366"/>
    </row>
    <row r="73" spans="3:9" x14ac:dyDescent="0.25">
      <c r="D73" s="14" t="s">
        <v>149</v>
      </c>
      <c r="F73" s="293">
        <v>345562318</v>
      </c>
      <c r="G73" s="293">
        <v>421732554</v>
      </c>
      <c r="H73" s="296">
        <v>22.042402204281998</v>
      </c>
    </row>
    <row r="74" spans="3:9" x14ac:dyDescent="0.25">
      <c r="C74" s="114"/>
      <c r="D74" s="14" t="s">
        <v>63</v>
      </c>
      <c r="F74" s="293">
        <v>174170829</v>
      </c>
      <c r="G74" s="293">
        <v>172115366</v>
      </c>
      <c r="H74" s="296">
        <v>-1.1801419398422941</v>
      </c>
    </row>
    <row r="75" spans="3:9" x14ac:dyDescent="0.25">
      <c r="D75" s="14" t="s">
        <v>72</v>
      </c>
      <c r="F75" s="293">
        <v>47272613</v>
      </c>
      <c r="G75" s="293">
        <v>63431280</v>
      </c>
      <c r="H75" s="296">
        <v>34.181878205040192</v>
      </c>
    </row>
    <row r="76" spans="3:9" x14ac:dyDescent="0.25">
      <c r="D76" s="14" t="s">
        <v>57</v>
      </c>
      <c r="F76" s="293">
        <v>239979494</v>
      </c>
      <c r="G76" s="293">
        <v>352891944</v>
      </c>
      <c r="H76" s="296">
        <v>47.050874271782561</v>
      </c>
    </row>
    <row r="77" spans="3:9" x14ac:dyDescent="0.25">
      <c r="D77" s="14" t="s">
        <v>150</v>
      </c>
      <c r="F77" s="293">
        <v>95637548</v>
      </c>
      <c r="G77" s="293">
        <v>110878261</v>
      </c>
      <c r="H77" s="296">
        <v>15.935909398262705</v>
      </c>
    </row>
    <row r="78" spans="3:9" x14ac:dyDescent="0.25">
      <c r="D78" s="14" t="s">
        <v>151</v>
      </c>
      <c r="F78" s="293">
        <v>173556562</v>
      </c>
      <c r="G78" s="293">
        <v>224027536</v>
      </c>
      <c r="H78" s="296">
        <v>29.080418175142242</v>
      </c>
    </row>
    <row r="79" spans="3:9" x14ac:dyDescent="0.25">
      <c r="D79" s="14" t="s">
        <v>48</v>
      </c>
      <c r="F79" s="293">
        <v>720521171</v>
      </c>
      <c r="G79" s="293">
        <v>1091412505</v>
      </c>
      <c r="H79" s="296">
        <v>51.475424862984354</v>
      </c>
    </row>
    <row r="80" spans="3:9" x14ac:dyDescent="0.25">
      <c r="D80" s="14" t="s">
        <v>64</v>
      </c>
      <c r="F80" s="293">
        <v>118974247</v>
      </c>
      <c r="G80" s="293">
        <v>154791202</v>
      </c>
      <c r="H80" s="296">
        <v>30.104796544751402</v>
      </c>
    </row>
    <row r="81" spans="1:8" x14ac:dyDescent="0.25">
      <c r="D81" s="14" t="s">
        <v>152</v>
      </c>
      <c r="E81" s="124"/>
      <c r="F81" s="279">
        <v>1232763684</v>
      </c>
      <c r="G81" s="279">
        <v>1412716183</v>
      </c>
      <c r="H81" s="284">
        <v>14.597485417164503</v>
      </c>
    </row>
    <row r="82" spans="1:8" x14ac:dyDescent="0.25">
      <c r="D82" s="14" t="s">
        <v>153</v>
      </c>
      <c r="F82" s="293">
        <v>644326645</v>
      </c>
      <c r="G82" s="293">
        <v>839933444</v>
      </c>
      <c r="H82" s="296">
        <v>30.358328422069203</v>
      </c>
    </row>
    <row r="83" spans="1:8" x14ac:dyDescent="0.25">
      <c r="D83" s="14" t="s">
        <v>154</v>
      </c>
      <c r="F83" s="293">
        <v>22014247</v>
      </c>
      <c r="G83" s="293">
        <v>36653377</v>
      </c>
      <c r="H83" s="296">
        <v>66.498436217236943</v>
      </c>
    </row>
    <row r="84" spans="1:8" x14ac:dyDescent="0.25">
      <c r="D84" s="477" t="s">
        <v>155</v>
      </c>
      <c r="E84" s="478"/>
      <c r="F84" s="293">
        <v>117157762</v>
      </c>
      <c r="G84" s="293">
        <v>170560408</v>
      </c>
      <c r="H84" s="296">
        <v>45.581824958383898</v>
      </c>
    </row>
    <row r="85" spans="1:8" ht="27.75" customHeight="1" x14ac:dyDescent="0.25">
      <c r="D85" s="477" t="s">
        <v>156</v>
      </c>
      <c r="E85" s="478"/>
      <c r="F85" s="293">
        <v>17962673</v>
      </c>
      <c r="G85" s="293">
        <v>35651815</v>
      </c>
      <c r="H85" s="296">
        <v>98.477225522059001</v>
      </c>
    </row>
    <row r="86" spans="1:8" x14ac:dyDescent="0.25">
      <c r="C86" s="114"/>
      <c r="D86" s="14" t="s">
        <v>157</v>
      </c>
      <c r="F86" s="293">
        <v>418860003</v>
      </c>
      <c r="G86" s="293">
        <v>599386142</v>
      </c>
      <c r="H86" s="296">
        <v>43.099397819562157</v>
      </c>
    </row>
    <row r="87" spans="1:8" x14ac:dyDescent="0.25">
      <c r="D87" s="14" t="s">
        <v>87</v>
      </c>
      <c r="F87" s="293">
        <v>2537651313</v>
      </c>
      <c r="G87" s="293">
        <v>3601550101</v>
      </c>
      <c r="H87" s="296">
        <v>41.924545840865093</v>
      </c>
    </row>
    <row r="88" spans="1:8" s="76" customFormat="1" x14ac:dyDescent="0.25">
      <c r="A88" s="76" t="s">
        <v>158</v>
      </c>
      <c r="F88" s="294">
        <v>564298553</v>
      </c>
      <c r="G88" s="294">
        <v>775611891</v>
      </c>
      <c r="H88" s="297">
        <v>37.447081314773456</v>
      </c>
    </row>
    <row r="89" spans="1:8" s="76" customFormat="1" x14ac:dyDescent="0.25">
      <c r="A89" s="76" t="s">
        <v>159</v>
      </c>
      <c r="F89" s="294">
        <v>45528835</v>
      </c>
      <c r="G89" s="294">
        <v>53143122</v>
      </c>
      <c r="H89" s="297">
        <v>16.724098035893075</v>
      </c>
    </row>
    <row r="90" spans="1:8" x14ac:dyDescent="0.25">
      <c r="A90" s="162"/>
      <c r="B90" s="115"/>
      <c r="C90" s="115"/>
      <c r="D90" s="115"/>
      <c r="E90" s="115"/>
      <c r="F90" s="163"/>
      <c r="G90" s="163"/>
      <c r="H90" s="164"/>
    </row>
    <row r="92" spans="1:8" s="6" customFormat="1" ht="11.4" x14ac:dyDescent="0.2">
      <c r="A92" s="11" t="s">
        <v>160</v>
      </c>
      <c r="F92" s="301"/>
      <c r="G92" s="301"/>
      <c r="H92" s="316"/>
    </row>
    <row r="93" spans="1:8" s="6" customFormat="1" ht="11.4" x14ac:dyDescent="0.2">
      <c r="A93" s="4" t="s">
        <v>161</v>
      </c>
      <c r="B93" s="6" t="s">
        <v>163</v>
      </c>
      <c r="D93" s="301"/>
      <c r="E93" s="301"/>
      <c r="F93" s="308"/>
    </row>
    <row r="94" spans="1:8" s="6" customFormat="1" ht="11.4" x14ac:dyDescent="0.2">
      <c r="A94" s="149" t="s">
        <v>344</v>
      </c>
      <c r="B94" s="6" t="s">
        <v>345</v>
      </c>
      <c r="D94" s="301"/>
      <c r="F94" s="306"/>
      <c r="G94" s="307"/>
      <c r="H94" s="308"/>
    </row>
    <row r="95" spans="1:8" s="6" customFormat="1" ht="12.75" customHeight="1" x14ac:dyDescent="0.2">
      <c r="A95" s="4" t="s">
        <v>162</v>
      </c>
      <c r="B95" s="11" t="s">
        <v>348</v>
      </c>
      <c r="D95" s="301"/>
      <c r="E95" s="301"/>
      <c r="F95" s="308"/>
    </row>
    <row r="96" spans="1:8" s="6" customFormat="1" ht="12.75" customHeight="1" x14ac:dyDescent="0.2">
      <c r="A96" s="4" t="s">
        <v>99</v>
      </c>
      <c r="B96" s="6" t="s">
        <v>100</v>
      </c>
      <c r="D96" s="301"/>
      <c r="E96" s="317"/>
      <c r="F96" s="138"/>
    </row>
    <row r="97" spans="1:8" s="6" customFormat="1" ht="12.75" customHeight="1" x14ac:dyDescent="0.2">
      <c r="A97" s="6" t="s">
        <v>320</v>
      </c>
      <c r="B97" s="309"/>
      <c r="C97" s="149"/>
      <c r="F97" s="301"/>
      <c r="G97" s="301"/>
      <c r="H97" s="316"/>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61"/>
  <sheetViews>
    <sheetView zoomScale="85" zoomScaleNormal="85" workbookViewId="0">
      <selection activeCell="G28" sqref="G28"/>
    </sheetView>
  </sheetViews>
  <sheetFormatPr defaultColWidth="9.109375" defaultRowHeight="13.2" x14ac:dyDescent="0.25"/>
  <cols>
    <col min="1" max="1" width="4.88671875" style="14" customWidth="1"/>
    <col min="2" max="2" width="30" style="29" customWidth="1"/>
    <col min="3" max="3" width="14" style="32" customWidth="1"/>
    <col min="4" max="4" width="9.44140625" style="28" bestFit="1" customWidth="1"/>
    <col min="5" max="5" width="11" style="25" bestFit="1" customWidth="1"/>
    <col min="6" max="6" width="9.44140625" style="28" bestFit="1" customWidth="1"/>
    <col min="7" max="7" width="12.6640625" style="57" bestFit="1" customWidth="1"/>
    <col min="8" max="8" width="9.44140625" style="28" bestFit="1" customWidth="1"/>
    <col min="9" max="9" width="10.6640625" style="57" customWidth="1"/>
    <col min="10" max="10" width="10.109375" style="92" customWidth="1"/>
    <col min="11" max="11" width="12.109375" style="28" customWidth="1"/>
    <col min="12" max="12" width="13.44140625" style="28" customWidth="1"/>
    <col min="13" max="16384" width="9.109375" style="14"/>
  </cols>
  <sheetData>
    <row r="1" spans="1:13" s="2" customFormat="1" x14ac:dyDescent="0.25">
      <c r="A1" s="445" t="s">
        <v>0</v>
      </c>
      <c r="B1" s="445"/>
      <c r="C1" s="445"/>
      <c r="D1" s="445"/>
      <c r="E1" s="445"/>
      <c r="F1" s="445"/>
      <c r="G1" s="445"/>
      <c r="H1" s="445"/>
      <c r="I1" s="445"/>
      <c r="J1" s="445"/>
      <c r="K1" s="445"/>
      <c r="L1" s="445"/>
    </row>
    <row r="2" spans="1:13" s="2" customFormat="1" x14ac:dyDescent="0.25">
      <c r="A2" s="445" t="s">
        <v>1</v>
      </c>
      <c r="B2" s="445"/>
      <c r="C2" s="445"/>
      <c r="D2" s="445"/>
      <c r="E2" s="445"/>
      <c r="F2" s="445"/>
      <c r="G2" s="445"/>
      <c r="H2" s="445"/>
      <c r="I2" s="445"/>
      <c r="J2" s="445"/>
      <c r="K2" s="445"/>
      <c r="L2" s="445"/>
    </row>
    <row r="3" spans="1:13" s="2" customFormat="1" x14ac:dyDescent="0.25">
      <c r="A3" s="445" t="s">
        <v>302</v>
      </c>
      <c r="B3" s="445"/>
      <c r="C3" s="445"/>
      <c r="D3" s="445"/>
      <c r="E3" s="445"/>
      <c r="F3" s="445"/>
      <c r="G3" s="445"/>
      <c r="H3" s="445"/>
      <c r="I3" s="445"/>
      <c r="J3" s="445"/>
      <c r="K3" s="445"/>
      <c r="L3" s="445"/>
    </row>
    <row r="4" spans="1:13" s="2" customFormat="1" x14ac:dyDescent="0.25">
      <c r="A4" s="445" t="s">
        <v>2</v>
      </c>
      <c r="B4" s="445"/>
      <c r="C4" s="445"/>
      <c r="D4" s="445"/>
      <c r="E4" s="445"/>
      <c r="F4" s="445"/>
      <c r="G4" s="445"/>
      <c r="H4" s="445"/>
      <c r="I4" s="445"/>
      <c r="J4" s="445"/>
      <c r="K4" s="445"/>
      <c r="L4" s="445"/>
    </row>
    <row r="5" spans="1:13" s="32" customFormat="1" ht="12.75" customHeight="1" x14ac:dyDescent="0.25">
      <c r="A5" s="31"/>
      <c r="B5" s="31"/>
      <c r="C5" s="31"/>
      <c r="D5" s="66"/>
      <c r="E5" s="31"/>
      <c r="F5" s="66"/>
      <c r="G5" s="67"/>
      <c r="H5" s="66"/>
      <c r="I5" s="67"/>
      <c r="J5" s="66"/>
      <c r="K5" s="66"/>
      <c r="L5" s="66"/>
    </row>
    <row r="6" spans="1:13" ht="12.75" customHeight="1" x14ac:dyDescent="0.25">
      <c r="A6" s="501" t="s">
        <v>349</v>
      </c>
      <c r="B6" s="470"/>
      <c r="C6" s="470"/>
      <c r="D6" s="470"/>
      <c r="E6" s="470"/>
      <c r="F6" s="470"/>
      <c r="G6" s="470"/>
      <c r="H6" s="470"/>
      <c r="I6" s="470"/>
      <c r="J6" s="470"/>
      <c r="K6" s="470"/>
      <c r="L6" s="470"/>
    </row>
    <row r="7" spans="1:13" ht="12.75" customHeight="1" x14ac:dyDescent="0.25">
      <c r="A7" s="502" t="s">
        <v>324</v>
      </c>
      <c r="B7" s="502"/>
      <c r="C7" s="502"/>
      <c r="D7" s="502"/>
      <c r="E7" s="502"/>
      <c r="F7" s="502"/>
      <c r="G7" s="502"/>
      <c r="H7" s="502"/>
      <c r="I7" s="502"/>
      <c r="J7" s="502"/>
      <c r="K7" s="502"/>
      <c r="L7" s="502"/>
    </row>
    <row r="8" spans="1:13" s="32" customFormat="1" x14ac:dyDescent="0.25">
      <c r="A8" s="68"/>
      <c r="B8" s="31"/>
      <c r="C8" s="31"/>
      <c r="D8" s="66"/>
      <c r="E8" s="31"/>
      <c r="F8" s="66"/>
      <c r="G8" s="67"/>
      <c r="H8" s="66"/>
      <c r="I8" s="67"/>
      <c r="J8" s="66"/>
      <c r="K8" s="66"/>
      <c r="L8" s="66"/>
    </row>
    <row r="9" spans="1:13" s="54" customFormat="1" ht="28.95" customHeight="1" x14ac:dyDescent="0.25">
      <c r="A9" s="463" t="s">
        <v>164</v>
      </c>
      <c r="B9" s="447"/>
      <c r="C9" s="498">
        <v>2020</v>
      </c>
      <c r="D9" s="498"/>
      <c r="E9" s="498"/>
      <c r="F9" s="498"/>
      <c r="G9" s="497">
        <v>2021</v>
      </c>
      <c r="H9" s="497"/>
      <c r="I9" s="497"/>
      <c r="J9" s="497"/>
      <c r="K9" s="499" t="s">
        <v>350</v>
      </c>
      <c r="L9" s="500"/>
    </row>
    <row r="10" spans="1:13" s="54" customFormat="1" ht="24.6" customHeight="1" x14ac:dyDescent="0.25">
      <c r="A10" s="464"/>
      <c r="B10" s="447"/>
      <c r="C10" s="318" t="s">
        <v>23</v>
      </c>
      <c r="D10" s="319" t="s">
        <v>327</v>
      </c>
      <c r="E10" s="320" t="s">
        <v>341</v>
      </c>
      <c r="F10" s="319" t="s">
        <v>327</v>
      </c>
      <c r="G10" s="318" t="s">
        <v>308</v>
      </c>
      <c r="H10" s="319" t="s">
        <v>327</v>
      </c>
      <c r="I10" s="320" t="s">
        <v>309</v>
      </c>
      <c r="J10" s="319" t="s">
        <v>327</v>
      </c>
      <c r="K10" s="69" t="s">
        <v>165</v>
      </c>
      <c r="L10" s="70" t="s">
        <v>6</v>
      </c>
    </row>
    <row r="11" spans="1:13" x14ac:dyDescent="0.25">
      <c r="A11" s="464"/>
      <c r="B11" s="447"/>
      <c r="C11" s="260" t="s">
        <v>9</v>
      </c>
      <c r="D11" s="321" t="s">
        <v>10</v>
      </c>
      <c r="E11" s="260" t="s">
        <v>11</v>
      </c>
      <c r="F11" s="321" t="s">
        <v>12</v>
      </c>
      <c r="G11" s="260" t="s">
        <v>13</v>
      </c>
      <c r="H11" s="321" t="s">
        <v>14</v>
      </c>
      <c r="I11" s="260" t="s">
        <v>15</v>
      </c>
      <c r="J11" s="321" t="s">
        <v>16</v>
      </c>
      <c r="K11" s="321" t="s">
        <v>166</v>
      </c>
      <c r="L11" s="262" t="s">
        <v>167</v>
      </c>
    </row>
    <row r="12" spans="1:13" x14ac:dyDescent="0.25">
      <c r="A12" s="34"/>
      <c r="B12" s="34"/>
      <c r="C12" s="205"/>
      <c r="D12" s="206"/>
      <c r="E12" s="205"/>
      <c r="F12" s="206"/>
      <c r="G12" s="205"/>
      <c r="H12" s="206"/>
      <c r="I12" s="205"/>
      <c r="J12" s="206"/>
      <c r="K12" s="206"/>
      <c r="L12" s="206"/>
    </row>
    <row r="13" spans="1:13" s="76" customFormat="1" x14ac:dyDescent="0.25">
      <c r="A13" s="71"/>
      <c r="B13" s="59" t="s">
        <v>103</v>
      </c>
      <c r="C13" s="72">
        <v>5698725433</v>
      </c>
      <c r="D13" s="73">
        <v>99.999999999999986</v>
      </c>
      <c r="E13" s="72">
        <v>35404995667</v>
      </c>
      <c r="F13" s="74">
        <v>99.999999999999986</v>
      </c>
      <c r="G13" s="72">
        <v>6421140737</v>
      </c>
      <c r="H13" s="73">
        <v>99.999999999999986</v>
      </c>
      <c r="I13" s="72">
        <v>42394329628</v>
      </c>
      <c r="J13" s="73">
        <v>100</v>
      </c>
      <c r="K13" s="283">
        <v>12.676787335930605</v>
      </c>
      <c r="L13" s="283">
        <v>19.74109537178834</v>
      </c>
    </row>
    <row r="14" spans="1:13" s="76" customFormat="1" x14ac:dyDescent="0.25">
      <c r="A14" s="71"/>
      <c r="B14" s="59"/>
      <c r="C14" s="72"/>
      <c r="D14" s="73"/>
      <c r="E14" s="72"/>
      <c r="F14" s="74"/>
      <c r="G14" s="72"/>
      <c r="H14" s="73"/>
      <c r="I14" s="72"/>
      <c r="J14" s="73"/>
      <c r="K14" s="283"/>
      <c r="L14" s="283"/>
    </row>
    <row r="15" spans="1:13" x14ac:dyDescent="0.25">
      <c r="A15" s="54"/>
      <c r="B15" s="60" t="s">
        <v>168</v>
      </c>
      <c r="C15" s="77">
        <f>SUM(C17:C26)</f>
        <v>4855430233</v>
      </c>
      <c r="D15" s="74">
        <f>C15/C13*100</f>
        <v>85.202038422193965</v>
      </c>
      <c r="E15" s="77">
        <f>SUM(E17:E26)</f>
        <v>29935184854</v>
      </c>
      <c r="F15" s="74">
        <f>E15/E13*100</f>
        <v>84.550737233677282</v>
      </c>
      <c r="G15" s="77">
        <f>SUM(G17:G26)</f>
        <v>5402096130</v>
      </c>
      <c r="H15" s="74">
        <f>G15/G13*100</f>
        <v>84.129850929320938</v>
      </c>
      <c r="I15" s="77">
        <f>SUM(I17:I26)</f>
        <v>35231049313</v>
      </c>
      <c r="J15" s="74">
        <f>I15/I13*100</f>
        <v>83.103211259958456</v>
      </c>
      <c r="K15" s="283">
        <f>(G15-C15)/C15*100</f>
        <v>11.258855977057966</v>
      </c>
      <c r="L15" s="283">
        <f>(I15-E15)/E15*100</f>
        <v>17.691103244656784</v>
      </c>
      <c r="M15" s="27"/>
    </row>
    <row r="16" spans="1:13" x14ac:dyDescent="0.25">
      <c r="A16" s="54"/>
      <c r="B16" s="25"/>
      <c r="C16" s="79"/>
      <c r="E16" s="79"/>
      <c r="F16" s="80"/>
      <c r="G16" s="78"/>
      <c r="I16" s="79"/>
      <c r="J16" s="28"/>
      <c r="K16" s="284"/>
      <c r="L16" s="284"/>
    </row>
    <row r="17" spans="1:13" x14ac:dyDescent="0.25">
      <c r="A17" s="54">
        <v>1</v>
      </c>
      <c r="B17" s="30" t="s">
        <v>169</v>
      </c>
      <c r="C17" s="81">
        <v>917116693</v>
      </c>
      <c r="D17" s="80">
        <v>16.093365153007539</v>
      </c>
      <c r="E17" s="81">
        <v>5045414755</v>
      </c>
      <c r="F17" s="80">
        <v>14.250573005161215</v>
      </c>
      <c r="G17" s="78">
        <v>1036171256</v>
      </c>
      <c r="H17" s="80">
        <v>16.136871911704993</v>
      </c>
      <c r="I17" s="81">
        <v>6596576031</v>
      </c>
      <c r="J17" s="80">
        <v>15.560043262585729</v>
      </c>
      <c r="K17" s="284">
        <v>12.981397450149789</v>
      </c>
      <c r="L17" s="284">
        <v>30.743979461010639</v>
      </c>
      <c r="M17" s="32"/>
    </row>
    <row r="18" spans="1:13" ht="15.6" x14ac:dyDescent="0.25">
      <c r="A18" s="54">
        <v>2</v>
      </c>
      <c r="B18" s="30" t="s">
        <v>313</v>
      </c>
      <c r="C18" s="85">
        <v>1037672686</v>
      </c>
      <c r="D18" s="80">
        <v>18.208855615171029</v>
      </c>
      <c r="E18" s="81">
        <v>5347929597</v>
      </c>
      <c r="F18" s="80">
        <v>15.10501412653654</v>
      </c>
      <c r="G18" s="78">
        <v>1026835130</v>
      </c>
      <c r="H18" s="80">
        <v>15.991475223135263</v>
      </c>
      <c r="I18" s="81">
        <v>6691594029</v>
      </c>
      <c r="J18" s="80">
        <v>15.784172288410081</v>
      </c>
      <c r="K18" s="284">
        <v>-1.0444098747338537</v>
      </c>
      <c r="L18" s="284">
        <v>25.124946161478046</v>
      </c>
      <c r="M18" s="32"/>
    </row>
    <row r="19" spans="1:13" x14ac:dyDescent="0.25">
      <c r="A19" s="54">
        <v>3</v>
      </c>
      <c r="B19" s="30" t="s">
        <v>170</v>
      </c>
      <c r="C19" s="78">
        <v>771843276</v>
      </c>
      <c r="D19" s="80">
        <v>13.544138686353167</v>
      </c>
      <c r="E19" s="78">
        <v>5203751331</v>
      </c>
      <c r="F19" s="80">
        <v>14.697788357167546</v>
      </c>
      <c r="G19" s="78">
        <v>875164167</v>
      </c>
      <c r="H19" s="80">
        <v>13.629418865671564</v>
      </c>
      <c r="I19" s="81">
        <v>5520509982</v>
      </c>
      <c r="J19" s="80">
        <v>13.021812186773897</v>
      </c>
      <c r="K19" s="284">
        <v>13.386252651632869</v>
      </c>
      <c r="L19" s="284">
        <v>6.0871212102890482</v>
      </c>
      <c r="M19" s="32"/>
    </row>
    <row r="20" spans="1:13" ht="15.6" x14ac:dyDescent="0.25">
      <c r="A20" s="54">
        <v>4</v>
      </c>
      <c r="B20" s="30" t="s">
        <v>314</v>
      </c>
      <c r="C20" s="78">
        <v>819807853</v>
      </c>
      <c r="D20" s="80">
        <v>14.385810698172655</v>
      </c>
      <c r="E20" s="78">
        <v>5493638059</v>
      </c>
      <c r="F20" s="80">
        <v>15.51656187355635</v>
      </c>
      <c r="G20" s="78">
        <v>847882220</v>
      </c>
      <c r="H20" s="80">
        <v>13.204541914403457</v>
      </c>
      <c r="I20" s="81">
        <v>6196960102</v>
      </c>
      <c r="J20" s="80">
        <v>14.617426803010753</v>
      </c>
      <c r="K20" s="284">
        <v>3.4245057420790426</v>
      </c>
      <c r="L20" s="284">
        <v>12.802482352250655</v>
      </c>
      <c r="M20" s="32"/>
    </row>
    <row r="21" spans="1:13" x14ac:dyDescent="0.25">
      <c r="A21" s="54">
        <v>5</v>
      </c>
      <c r="B21" s="30" t="s">
        <v>171</v>
      </c>
      <c r="C21" s="78">
        <v>328336511</v>
      </c>
      <c r="D21" s="80">
        <v>5.7615780030158898</v>
      </c>
      <c r="E21" s="78">
        <v>2100644479</v>
      </c>
      <c r="F21" s="80">
        <v>5.9331866574918175</v>
      </c>
      <c r="G21" s="78">
        <v>360396902</v>
      </c>
      <c r="H21" s="80">
        <v>5.6126616244885463</v>
      </c>
      <c r="I21" s="81">
        <v>2206258066</v>
      </c>
      <c r="J21" s="80">
        <v>5.2041348108565026</v>
      </c>
      <c r="K21" s="284">
        <v>9.7644915889357087</v>
      </c>
      <c r="L21" s="284">
        <v>5.0276754613078012</v>
      </c>
      <c r="M21" s="32"/>
    </row>
    <row r="22" spans="1:13" x14ac:dyDescent="0.25">
      <c r="A22" s="54">
        <v>6</v>
      </c>
      <c r="B22" s="30" t="s">
        <v>172</v>
      </c>
      <c r="C22" s="78">
        <v>238934882</v>
      </c>
      <c r="D22" s="80">
        <v>4.1927775747254534</v>
      </c>
      <c r="E22" s="78">
        <v>1530048272</v>
      </c>
      <c r="F22" s="80">
        <v>4.3215603989640226</v>
      </c>
      <c r="G22" s="78">
        <v>310104628</v>
      </c>
      <c r="H22" s="80">
        <v>4.8294320386580241</v>
      </c>
      <c r="I22" s="81">
        <v>2073148907</v>
      </c>
      <c r="J22" s="80">
        <v>4.8901561251030046</v>
      </c>
      <c r="K22" s="284">
        <v>29.786251971363487</v>
      </c>
      <c r="L22" s="284">
        <v>35.495653629939852</v>
      </c>
      <c r="M22" s="32"/>
    </row>
    <row r="23" spans="1:13" x14ac:dyDescent="0.25">
      <c r="A23" s="54">
        <v>7</v>
      </c>
      <c r="B23" s="30" t="s">
        <v>173</v>
      </c>
      <c r="C23" s="78">
        <v>214419807</v>
      </c>
      <c r="D23" s="80">
        <v>3.7625923466736002</v>
      </c>
      <c r="E23" s="78">
        <v>1719884387</v>
      </c>
      <c r="F23" s="80">
        <v>4.8577449441776253</v>
      </c>
      <c r="G23" s="78">
        <v>306039066</v>
      </c>
      <c r="H23" s="80">
        <v>4.7661167779197982</v>
      </c>
      <c r="I23" s="81">
        <v>1572974380</v>
      </c>
      <c r="J23" s="80">
        <v>3.7103414390614735</v>
      </c>
      <c r="K23" s="284">
        <v>42.728915897214662</v>
      </c>
      <c r="L23" s="284">
        <v>-8.5418536333279675</v>
      </c>
      <c r="M23" s="32"/>
    </row>
    <row r="24" spans="1:13" x14ac:dyDescent="0.25">
      <c r="A24" s="54">
        <v>8</v>
      </c>
      <c r="B24" s="30" t="s">
        <v>174</v>
      </c>
      <c r="C24" s="78">
        <v>209002253</v>
      </c>
      <c r="D24" s="80">
        <v>3.6675262821001398</v>
      </c>
      <c r="E24" s="78">
        <v>1224133139</v>
      </c>
      <c r="F24" s="80">
        <v>3.457515291100516</v>
      </c>
      <c r="G24" s="78">
        <v>263939713</v>
      </c>
      <c r="H24" s="80">
        <v>4.1104801126554094</v>
      </c>
      <c r="I24" s="81">
        <v>1692278321</v>
      </c>
      <c r="J24" s="80">
        <v>3.9917562934697481</v>
      </c>
      <c r="K24" s="284">
        <v>26.285582672642292</v>
      </c>
      <c r="L24" s="284">
        <v>38.242995560305637</v>
      </c>
      <c r="M24" s="32"/>
    </row>
    <row r="25" spans="1:13" x14ac:dyDescent="0.25">
      <c r="A25" s="54">
        <v>9</v>
      </c>
      <c r="B25" s="30" t="s">
        <v>175</v>
      </c>
      <c r="C25" s="78">
        <v>161100046</v>
      </c>
      <c r="D25" s="80">
        <v>2.826948725536186</v>
      </c>
      <c r="E25" s="78">
        <v>1176415304</v>
      </c>
      <c r="F25" s="80">
        <v>3.3227381668528309</v>
      </c>
      <c r="G25" s="78">
        <v>218859587</v>
      </c>
      <c r="H25" s="80">
        <v>3.408422209762259</v>
      </c>
      <c r="I25" s="81">
        <v>1443827402</v>
      </c>
      <c r="J25" s="80">
        <v>3.405708769708677</v>
      </c>
      <c r="K25" s="284">
        <v>35.853211984806023</v>
      </c>
      <c r="L25" s="284">
        <v>22.731096500594326</v>
      </c>
      <c r="M25" s="32"/>
    </row>
    <row r="26" spans="1:13" x14ac:dyDescent="0.25">
      <c r="A26" s="54">
        <v>10</v>
      </c>
      <c r="B26" s="30" t="s">
        <v>176</v>
      </c>
      <c r="C26" s="78">
        <v>157196226</v>
      </c>
      <c r="D26" s="80">
        <v>2.758445337438316</v>
      </c>
      <c r="E26" s="78">
        <v>1093325531</v>
      </c>
      <c r="F26" s="80">
        <v>3.0880544126688259</v>
      </c>
      <c r="G26" s="78">
        <v>156703461</v>
      </c>
      <c r="H26" s="80">
        <v>2.4404302509216285</v>
      </c>
      <c r="I26" s="81">
        <v>1236922093</v>
      </c>
      <c r="J26" s="80">
        <v>2.9176592809785946</v>
      </c>
      <c r="K26" s="284">
        <v>-0.31347126616131371</v>
      </c>
      <c r="L26" s="284">
        <v>13.133925617621012</v>
      </c>
      <c r="M26" s="32"/>
    </row>
    <row r="27" spans="1:13" x14ac:dyDescent="0.25">
      <c r="A27" s="54"/>
      <c r="B27" s="30"/>
      <c r="C27" s="78"/>
      <c r="D27" s="80"/>
      <c r="E27" s="78"/>
      <c r="F27" s="80"/>
      <c r="G27" s="78"/>
      <c r="H27" s="80"/>
      <c r="I27" s="81"/>
      <c r="J27" s="80"/>
      <c r="K27" s="284"/>
      <c r="L27" s="284"/>
      <c r="M27" s="32"/>
    </row>
    <row r="28" spans="1:13" s="76" customFormat="1" x14ac:dyDescent="0.25">
      <c r="A28" s="71"/>
      <c r="B28" s="82" t="s">
        <v>177</v>
      </c>
      <c r="C28" s="77">
        <f>SUM(C30:C40)</f>
        <v>843295200</v>
      </c>
      <c r="D28" s="74">
        <f>C28/C13*100</f>
        <v>14.797961577806024</v>
      </c>
      <c r="E28" s="77">
        <f>SUM(E30:E40)</f>
        <v>5469810813</v>
      </c>
      <c r="F28" s="74">
        <f>E28/E13*100</f>
        <v>15.449262766322711</v>
      </c>
      <c r="G28" s="77">
        <f>SUM(G30:G40)</f>
        <v>1019044607</v>
      </c>
      <c r="H28" s="74">
        <f>G28/G13*100</f>
        <v>15.87014907067906</v>
      </c>
      <c r="I28" s="83">
        <f>SUM(I30:I40)</f>
        <v>7163280315</v>
      </c>
      <c r="J28" s="74">
        <f>I28/I13*100</f>
        <v>16.896788740041544</v>
      </c>
      <c r="K28" s="283">
        <f>(G28-C28)/C28*100</f>
        <v>20.840792998703183</v>
      </c>
      <c r="L28" s="283">
        <f>(I28-E28)/E28*100</f>
        <v>30.960293872964705</v>
      </c>
      <c r="M28" s="84"/>
    </row>
    <row r="29" spans="1:13" x14ac:dyDescent="0.25">
      <c r="A29" s="54"/>
      <c r="B29" s="30"/>
      <c r="C29" s="78"/>
      <c r="D29" s="80"/>
      <c r="E29" s="78"/>
      <c r="F29" s="80"/>
      <c r="G29" s="78"/>
      <c r="H29" s="80"/>
      <c r="I29" s="81"/>
      <c r="J29" s="80"/>
      <c r="K29" s="284"/>
      <c r="L29" s="284"/>
      <c r="M29" s="32"/>
    </row>
    <row r="30" spans="1:13" ht="15.6" x14ac:dyDescent="0.25">
      <c r="A30" s="54">
        <v>11</v>
      </c>
      <c r="B30" s="30" t="s">
        <v>312</v>
      </c>
      <c r="C30" s="78">
        <v>148404748</v>
      </c>
      <c r="D30" s="80">
        <v>2.6041743850409507</v>
      </c>
      <c r="E30" s="78">
        <v>970064361</v>
      </c>
      <c r="F30" s="80">
        <v>2.7399081477763594</v>
      </c>
      <c r="G30" s="78">
        <v>148208988</v>
      </c>
      <c r="H30" s="80">
        <v>2.3081410931548003</v>
      </c>
      <c r="I30" s="81">
        <v>1089340869</v>
      </c>
      <c r="J30" s="80">
        <v>2.5695438011609171</v>
      </c>
      <c r="K30" s="284">
        <v>-0.13190952623699514</v>
      </c>
      <c r="L30" s="284">
        <v>12.295731375704054</v>
      </c>
      <c r="M30" s="32"/>
    </row>
    <row r="31" spans="1:13" x14ac:dyDescent="0.25">
      <c r="A31" s="54">
        <v>12</v>
      </c>
      <c r="B31" s="30" t="s">
        <v>178</v>
      </c>
      <c r="C31" s="78">
        <v>102775484</v>
      </c>
      <c r="D31" s="80">
        <v>1.803481940099289</v>
      </c>
      <c r="E31" s="78">
        <v>626467166</v>
      </c>
      <c r="F31" s="80">
        <v>1.7694315567560213</v>
      </c>
      <c r="G31" s="78">
        <v>124436110</v>
      </c>
      <c r="H31" s="80">
        <v>1.937912827279618</v>
      </c>
      <c r="I31" s="81">
        <v>805768353</v>
      </c>
      <c r="J31" s="80">
        <v>1.9006512429148488</v>
      </c>
      <c r="K31" s="284">
        <v>21.075674039151203</v>
      </c>
      <c r="L31" s="284">
        <v>28.621003099785767</v>
      </c>
      <c r="M31" s="32"/>
    </row>
    <row r="32" spans="1:13" x14ac:dyDescent="0.25">
      <c r="A32" s="54">
        <v>13</v>
      </c>
      <c r="B32" s="30" t="s">
        <v>179</v>
      </c>
      <c r="C32" s="78">
        <v>27211108</v>
      </c>
      <c r="D32" s="80">
        <v>0.47749463138593712</v>
      </c>
      <c r="E32" s="78">
        <v>217466388</v>
      </c>
      <c r="F32" s="80">
        <v>0.61422515072553541</v>
      </c>
      <c r="G32" s="78">
        <v>70605338</v>
      </c>
      <c r="H32" s="80">
        <v>1.0995762418530526</v>
      </c>
      <c r="I32" s="81">
        <v>595208617</v>
      </c>
      <c r="J32" s="80">
        <v>1.403981669772377</v>
      </c>
      <c r="K32" s="284">
        <v>159.47248454564954</v>
      </c>
      <c r="L32" s="284">
        <v>173.70143150581967</v>
      </c>
      <c r="M32" s="32"/>
    </row>
    <row r="33" spans="1:26" x14ac:dyDescent="0.25">
      <c r="A33" s="54">
        <v>14</v>
      </c>
      <c r="B33" s="30" t="s">
        <v>180</v>
      </c>
      <c r="C33" s="78">
        <v>45844115</v>
      </c>
      <c r="D33" s="80">
        <v>0.80446260376973666</v>
      </c>
      <c r="E33" s="78">
        <v>320348246</v>
      </c>
      <c r="F33" s="80">
        <v>0.90481086062831406</v>
      </c>
      <c r="G33" s="78">
        <v>65765510</v>
      </c>
      <c r="H33" s="80">
        <v>1.0242029055841266</v>
      </c>
      <c r="I33" s="81">
        <v>383773170</v>
      </c>
      <c r="J33" s="80">
        <v>0.90524646425009392</v>
      </c>
      <c r="K33" s="284">
        <v>43.454639706754072</v>
      </c>
      <c r="L33" s="284">
        <v>19.798742397359661</v>
      </c>
      <c r="M33" s="32"/>
    </row>
    <row r="34" spans="1:26" x14ac:dyDescent="0.25">
      <c r="A34" s="54">
        <v>15</v>
      </c>
      <c r="B34" s="30" t="s">
        <v>181</v>
      </c>
      <c r="C34" s="78">
        <v>32272581</v>
      </c>
      <c r="D34" s="80">
        <v>0.56631226367069643</v>
      </c>
      <c r="E34" s="78">
        <v>309137257</v>
      </c>
      <c r="F34" s="80">
        <v>0.87314586875698497</v>
      </c>
      <c r="G34" s="78">
        <v>59411348</v>
      </c>
      <c r="H34" s="80">
        <v>0.92524600274930868</v>
      </c>
      <c r="I34" s="81">
        <v>441625698</v>
      </c>
      <c r="J34" s="80">
        <v>1.041709355650057</v>
      </c>
      <c r="K34" s="284">
        <v>84.092335224133464</v>
      </c>
      <c r="L34" s="284">
        <v>42.857480940901269</v>
      </c>
      <c r="M34" s="32"/>
    </row>
    <row r="35" spans="1:26" x14ac:dyDescent="0.25">
      <c r="A35" s="54">
        <v>16</v>
      </c>
      <c r="B35" s="30" t="s">
        <v>182</v>
      </c>
      <c r="C35" s="78">
        <v>45085388</v>
      </c>
      <c r="D35" s="80">
        <v>0.79114862665467178</v>
      </c>
      <c r="E35" s="78">
        <v>280569163</v>
      </c>
      <c r="F35" s="80">
        <v>0.79245642518609494</v>
      </c>
      <c r="G35" s="78">
        <v>44706299</v>
      </c>
      <c r="H35" s="80">
        <v>0.69623608687460536</v>
      </c>
      <c r="I35" s="81">
        <v>279412732</v>
      </c>
      <c r="J35" s="80">
        <v>0.65908043469911948</v>
      </c>
      <c r="K35" s="284">
        <v>-0.84082452611919933</v>
      </c>
      <c r="L35" s="284">
        <v>-0.41217323658623295</v>
      </c>
      <c r="M35" s="32"/>
    </row>
    <row r="36" spans="1:26" x14ac:dyDescent="0.25">
      <c r="A36" s="54">
        <v>17</v>
      </c>
      <c r="B36" s="25" t="s">
        <v>183</v>
      </c>
      <c r="C36" s="81">
        <v>42199324</v>
      </c>
      <c r="D36" s="80">
        <v>0.7405046004784418</v>
      </c>
      <c r="E36" s="81">
        <v>239999049</v>
      </c>
      <c r="F36" s="80">
        <v>0.67786775419293832</v>
      </c>
      <c r="G36" s="78">
        <v>42409336</v>
      </c>
      <c r="H36" s="80">
        <v>0.66046420312248011</v>
      </c>
      <c r="I36" s="81">
        <v>295497909</v>
      </c>
      <c r="J36" s="80">
        <v>0.69702224706210181</v>
      </c>
      <c r="K36" s="284">
        <v>0.49766673987479138</v>
      </c>
      <c r="L36" s="284">
        <v>23.124616631293392</v>
      </c>
      <c r="M36" s="32"/>
    </row>
    <row r="37" spans="1:26" x14ac:dyDescent="0.25">
      <c r="A37" s="54">
        <v>18</v>
      </c>
      <c r="B37" s="25" t="s">
        <v>184</v>
      </c>
      <c r="C37" s="78">
        <v>38090927</v>
      </c>
      <c r="D37" s="80">
        <v>0.66841133947995202</v>
      </c>
      <c r="E37" s="78">
        <v>186022664</v>
      </c>
      <c r="F37" s="80">
        <v>0.52541360476252363</v>
      </c>
      <c r="G37" s="78">
        <v>42147162</v>
      </c>
      <c r="H37" s="80">
        <v>0.656381221441526</v>
      </c>
      <c r="I37" s="81">
        <v>276683173</v>
      </c>
      <c r="J37" s="80">
        <v>0.65264193449413632</v>
      </c>
      <c r="K37" s="284">
        <v>10.648821962248389</v>
      </c>
      <c r="L37" s="284">
        <v>48.736270651408375</v>
      </c>
      <c r="M37" s="32"/>
    </row>
    <row r="38" spans="1:26" x14ac:dyDescent="0.25">
      <c r="A38" s="54">
        <v>19</v>
      </c>
      <c r="B38" s="25" t="s">
        <v>185</v>
      </c>
      <c r="C38" s="78">
        <v>38760803</v>
      </c>
      <c r="D38" s="80">
        <v>0.68016617848519534</v>
      </c>
      <c r="E38" s="78">
        <v>234867473</v>
      </c>
      <c r="F38" s="80">
        <v>0.66337382218327279</v>
      </c>
      <c r="G38" s="78">
        <v>40885483</v>
      </c>
      <c r="H38" s="80">
        <v>0.6367323918693919</v>
      </c>
      <c r="I38" s="81">
        <v>286236629</v>
      </c>
      <c r="J38" s="80">
        <v>0.67517668403217435</v>
      </c>
      <c r="K38" s="284">
        <v>5.4815169850841228</v>
      </c>
      <c r="L38" s="284">
        <v>21.871549663243496</v>
      </c>
      <c r="M38" s="32"/>
    </row>
    <row r="39" spans="1:26" x14ac:dyDescent="0.25">
      <c r="A39" s="54">
        <v>20</v>
      </c>
      <c r="B39" s="25" t="s">
        <v>186</v>
      </c>
      <c r="C39" s="78">
        <v>31259935</v>
      </c>
      <c r="D39" s="80">
        <v>0.54854257092263037</v>
      </c>
      <c r="E39" s="78">
        <v>188817625</v>
      </c>
      <c r="F39" s="80">
        <v>0.53330786077737491</v>
      </c>
      <c r="G39" s="78">
        <v>34156348</v>
      </c>
      <c r="H39" s="80">
        <v>0.53193582571993392</v>
      </c>
      <c r="I39" s="81">
        <v>255894540</v>
      </c>
      <c r="J39" s="80">
        <v>0.60360558179693546</v>
      </c>
      <c r="K39" s="284">
        <v>9.2655758881136521</v>
      </c>
      <c r="L39" s="284">
        <v>35.524710683126102</v>
      </c>
      <c r="M39" s="32"/>
    </row>
    <row r="40" spans="1:26" x14ac:dyDescent="0.25">
      <c r="A40" s="54">
        <v>21</v>
      </c>
      <c r="B40" s="25" t="s">
        <v>87</v>
      </c>
      <c r="C40" s="78">
        <v>291390787</v>
      </c>
      <c r="D40" s="80">
        <v>5.1132624378185234</v>
      </c>
      <c r="E40" s="78">
        <v>1896051421</v>
      </c>
      <c r="F40" s="80">
        <v>5.3553217145772907</v>
      </c>
      <c r="G40" s="78">
        <v>346312685</v>
      </c>
      <c r="H40" s="80">
        <v>5.3933202710302153</v>
      </c>
      <c r="I40" s="78">
        <v>2453838625</v>
      </c>
      <c r="J40" s="80">
        <v>5.7881293242087821</v>
      </c>
      <c r="K40" s="284">
        <v>18.848193028148131</v>
      </c>
      <c r="L40" s="284">
        <v>29.418358480268235</v>
      </c>
      <c r="M40" s="32"/>
    </row>
    <row r="41" spans="1:26" x14ac:dyDescent="0.25">
      <c r="A41" s="86"/>
      <c r="B41" s="87"/>
      <c r="C41" s="88"/>
      <c r="D41" s="89"/>
      <c r="E41" s="90"/>
      <c r="F41" s="89"/>
      <c r="G41" s="90"/>
      <c r="H41" s="89"/>
      <c r="I41" s="90"/>
      <c r="J41" s="91"/>
      <c r="K41" s="89"/>
      <c r="L41" s="89"/>
    </row>
    <row r="42" spans="1:26" x14ac:dyDescent="0.25">
      <c r="A42" s="54"/>
      <c r="B42" s="25"/>
    </row>
    <row r="43" spans="1:26" s="6" customFormat="1" ht="11.4" x14ac:dyDescent="0.2">
      <c r="A43" s="3" t="s">
        <v>187</v>
      </c>
      <c r="B43" s="150"/>
      <c r="C43" s="322"/>
      <c r="D43" s="138"/>
      <c r="E43" s="150"/>
      <c r="F43" s="138"/>
      <c r="G43" s="323"/>
      <c r="H43" s="138"/>
      <c r="I43" s="323"/>
      <c r="J43" s="324"/>
      <c r="K43" s="138"/>
      <c r="L43" s="138"/>
    </row>
    <row r="44" spans="1:26" s="6" customFormat="1" ht="11.4" x14ac:dyDescent="0.2">
      <c r="A44" s="149" t="s">
        <v>89</v>
      </c>
      <c r="B44" s="147" t="s">
        <v>188</v>
      </c>
      <c r="C44" s="322"/>
      <c r="D44" s="138"/>
      <c r="E44" s="175"/>
      <c r="F44" s="138"/>
      <c r="G44" s="323"/>
      <c r="H44" s="138"/>
      <c r="I44" s="323"/>
      <c r="J44" s="324"/>
      <c r="K44" s="138"/>
      <c r="L44" s="138"/>
    </row>
    <row r="45" spans="1:26" s="6" customFormat="1" ht="11.4" x14ac:dyDescent="0.2">
      <c r="A45" s="4" t="s">
        <v>91</v>
      </c>
      <c r="B45" s="147" t="s">
        <v>189</v>
      </c>
      <c r="C45" s="322"/>
      <c r="D45" s="138"/>
      <c r="E45" s="150"/>
      <c r="F45" s="138"/>
      <c r="G45" s="323"/>
      <c r="H45" s="138"/>
      <c r="I45" s="323"/>
      <c r="J45" s="324"/>
      <c r="K45" s="138"/>
      <c r="L45" s="138"/>
      <c r="M45" s="322"/>
      <c r="N45" s="322"/>
      <c r="O45" s="322"/>
      <c r="P45" s="322"/>
      <c r="Q45" s="322"/>
      <c r="R45" s="322"/>
      <c r="S45" s="322"/>
      <c r="T45" s="322"/>
      <c r="U45" s="322"/>
      <c r="V45" s="322"/>
      <c r="W45" s="322"/>
      <c r="X45" s="322"/>
      <c r="Y45" s="322"/>
      <c r="Z45" s="322"/>
    </row>
    <row r="46" spans="1:26" s="145" customFormat="1" ht="11.4" x14ac:dyDescent="0.2">
      <c r="A46" s="4" t="s">
        <v>92</v>
      </c>
      <c r="B46" s="147" t="s">
        <v>190</v>
      </c>
      <c r="C46" s="322"/>
      <c r="D46" s="138"/>
      <c r="E46" s="150"/>
      <c r="F46" s="138"/>
      <c r="G46" s="323"/>
      <c r="H46" s="138"/>
      <c r="I46" s="323"/>
      <c r="J46" s="324"/>
      <c r="K46" s="138"/>
      <c r="L46" s="138"/>
      <c r="M46" s="6"/>
      <c r="N46" s="6"/>
      <c r="O46" s="6"/>
      <c r="P46" s="6"/>
      <c r="Q46" s="6"/>
      <c r="R46" s="6"/>
      <c r="S46" s="6"/>
      <c r="T46" s="6"/>
      <c r="U46" s="6"/>
      <c r="V46" s="6"/>
      <c r="W46" s="6"/>
      <c r="X46" s="6"/>
      <c r="Y46" s="6"/>
      <c r="Z46" s="6"/>
    </row>
    <row r="47" spans="1:26" s="6" customFormat="1" ht="11.4" x14ac:dyDescent="0.2">
      <c r="A47" s="4" t="s">
        <v>99</v>
      </c>
      <c r="B47" s="147" t="s">
        <v>100</v>
      </c>
      <c r="C47" s="322"/>
      <c r="D47" s="138"/>
      <c r="E47" s="175"/>
      <c r="F47" s="138"/>
      <c r="G47" s="323"/>
      <c r="H47" s="138"/>
      <c r="I47" s="323"/>
      <c r="J47" s="324"/>
      <c r="K47" s="138"/>
      <c r="L47" s="138"/>
      <c r="M47" s="322"/>
      <c r="N47" s="322"/>
      <c r="O47" s="322"/>
      <c r="P47" s="322"/>
      <c r="Q47" s="322"/>
      <c r="R47" s="322"/>
      <c r="S47" s="322"/>
      <c r="T47" s="322"/>
      <c r="U47" s="322"/>
      <c r="V47" s="322"/>
      <c r="W47" s="322"/>
      <c r="X47" s="322"/>
      <c r="Y47" s="322"/>
      <c r="Z47" s="322"/>
    </row>
    <row r="48" spans="1:26" s="6" customFormat="1" ht="11.4" x14ac:dyDescent="0.2">
      <c r="A48" s="6" t="s">
        <v>320</v>
      </c>
      <c r="B48" s="147"/>
      <c r="C48" s="322"/>
      <c r="D48" s="138"/>
      <c r="E48" s="150"/>
      <c r="F48" s="138"/>
      <c r="G48" s="323"/>
      <c r="H48" s="138"/>
      <c r="I48" s="323"/>
      <c r="J48" s="324"/>
      <c r="K48" s="138"/>
      <c r="L48" s="138"/>
    </row>
    <row r="51" spans="2:10" x14ac:dyDescent="0.25">
      <c r="B51" s="30"/>
      <c r="C51" s="57"/>
    </row>
    <row r="52" spans="2:10" x14ac:dyDescent="0.25">
      <c r="B52" s="30"/>
      <c r="C52" s="57"/>
    </row>
    <row r="53" spans="2:10" x14ac:dyDescent="0.25">
      <c r="B53" s="30"/>
      <c r="C53" s="57"/>
    </row>
    <row r="54" spans="2:10" x14ac:dyDescent="0.25">
      <c r="B54" s="30"/>
      <c r="C54" s="57"/>
    </row>
    <row r="55" spans="2:10" x14ac:dyDescent="0.25">
      <c r="B55" s="30"/>
      <c r="C55" s="57"/>
    </row>
    <row r="56" spans="2:10" x14ac:dyDescent="0.25">
      <c r="B56" s="30"/>
      <c r="C56" s="57"/>
    </row>
    <row r="57" spans="2:10" x14ac:dyDescent="0.25">
      <c r="C57" s="57"/>
    </row>
    <row r="60" spans="2:10" x14ac:dyDescent="0.25">
      <c r="B60" s="56"/>
      <c r="C60" s="57"/>
      <c r="E60" s="14"/>
      <c r="G60" s="14"/>
      <c r="I60" s="14"/>
      <c r="J60" s="28"/>
    </row>
    <row r="61" spans="2:10" x14ac:dyDescent="0.25">
      <c r="B61" s="56"/>
      <c r="E61" s="14"/>
      <c r="G61" s="14"/>
      <c r="I61" s="14"/>
      <c r="J61" s="28"/>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0"/>
  <sheetViews>
    <sheetView zoomScale="90" zoomScaleNormal="90" zoomScaleSheetLayoutView="70" workbookViewId="0">
      <selection activeCell="H33" sqref="H33"/>
    </sheetView>
  </sheetViews>
  <sheetFormatPr defaultColWidth="8.88671875" defaultRowHeight="13.2" x14ac:dyDescent="0.25"/>
  <cols>
    <col min="1" max="1" width="8.6640625" style="65" customWidth="1"/>
    <col min="2" max="2" width="23.44140625" style="65" customWidth="1"/>
    <col min="3" max="13" width="11.44140625" style="65" customWidth="1"/>
    <col min="14" max="16384" width="8.88671875" style="65"/>
  </cols>
  <sheetData>
    <row r="1" spans="1:13" s="2" customFormat="1" x14ac:dyDescent="0.25">
      <c r="A1" s="444" t="s">
        <v>0</v>
      </c>
      <c r="B1" s="444"/>
      <c r="C1" s="444"/>
      <c r="D1" s="444"/>
      <c r="E1" s="444"/>
      <c r="F1" s="444"/>
      <c r="G1" s="444"/>
      <c r="H1" s="444"/>
      <c r="I1" s="444"/>
      <c r="J1" s="444"/>
      <c r="K1" s="444"/>
      <c r="L1" s="444"/>
    </row>
    <row r="2" spans="1:13" s="2" customFormat="1" x14ac:dyDescent="0.25">
      <c r="A2" s="444" t="s">
        <v>1</v>
      </c>
      <c r="B2" s="444"/>
      <c r="C2" s="444"/>
      <c r="D2" s="444"/>
      <c r="E2" s="444"/>
      <c r="F2" s="444"/>
      <c r="G2" s="444"/>
      <c r="H2" s="444"/>
      <c r="I2" s="444"/>
      <c r="J2" s="444"/>
      <c r="K2" s="444"/>
      <c r="L2" s="444"/>
    </row>
    <row r="3" spans="1:13" s="2" customFormat="1" x14ac:dyDescent="0.25">
      <c r="A3" s="505" t="s">
        <v>302</v>
      </c>
      <c r="B3" s="505"/>
      <c r="C3" s="505"/>
      <c r="D3" s="505"/>
      <c r="E3" s="505"/>
      <c r="F3" s="505"/>
      <c r="G3" s="505"/>
      <c r="H3" s="505"/>
      <c r="I3" s="505"/>
      <c r="J3" s="505"/>
      <c r="K3" s="505"/>
      <c r="L3" s="505"/>
    </row>
    <row r="4" spans="1:13" s="2" customFormat="1" x14ac:dyDescent="0.25">
      <c r="A4" s="444" t="s">
        <v>2</v>
      </c>
      <c r="B4" s="444"/>
      <c r="C4" s="444"/>
      <c r="D4" s="444"/>
      <c r="E4" s="444"/>
      <c r="F4" s="444"/>
      <c r="G4" s="444"/>
      <c r="H4" s="444"/>
      <c r="I4" s="444"/>
      <c r="J4" s="444"/>
      <c r="K4" s="444"/>
      <c r="L4" s="444"/>
    </row>
    <row r="5" spans="1:13" x14ac:dyDescent="0.25">
      <c r="A5" s="325"/>
      <c r="B5" s="325"/>
      <c r="C5" s="326"/>
      <c r="D5" s="327"/>
      <c r="E5" s="326"/>
      <c r="F5" s="327"/>
      <c r="G5" s="326"/>
      <c r="H5" s="327"/>
      <c r="I5" s="326"/>
      <c r="J5" s="2"/>
      <c r="K5" s="5"/>
      <c r="L5" s="5"/>
    </row>
    <row r="6" spans="1:13" ht="15.6" x14ac:dyDescent="0.25">
      <c r="A6" s="471" t="s">
        <v>351</v>
      </c>
      <c r="B6" s="472"/>
      <c r="C6" s="472"/>
      <c r="D6" s="472"/>
      <c r="E6" s="472"/>
      <c r="F6" s="472"/>
      <c r="G6" s="472"/>
      <c r="H6" s="472"/>
      <c r="I6" s="472"/>
      <c r="J6" s="472"/>
      <c r="K6" s="472"/>
      <c r="L6" s="472"/>
    </row>
    <row r="7" spans="1:13" x14ac:dyDescent="0.25">
      <c r="A7" s="503" t="s">
        <v>324</v>
      </c>
      <c r="B7" s="470"/>
      <c r="C7" s="470"/>
      <c r="D7" s="470"/>
      <c r="E7" s="470"/>
      <c r="F7" s="470"/>
      <c r="G7" s="470"/>
      <c r="H7" s="470"/>
      <c r="I7" s="470"/>
      <c r="J7" s="470"/>
      <c r="K7" s="470"/>
      <c r="L7" s="470"/>
    </row>
    <row r="8" spans="1:13" x14ac:dyDescent="0.25">
      <c r="A8" s="24"/>
      <c r="B8" s="25"/>
      <c r="C8" s="26"/>
      <c r="D8" s="14"/>
      <c r="E8" s="26"/>
      <c r="F8" s="14"/>
      <c r="G8" s="26"/>
      <c r="H8" s="14"/>
      <c r="I8" s="26"/>
      <c r="J8" s="14"/>
      <c r="K8" s="28"/>
      <c r="L8" s="28"/>
    </row>
    <row r="9" spans="1:13" ht="25.2" customHeight="1" x14ac:dyDescent="0.25">
      <c r="A9" s="506" t="s">
        <v>191</v>
      </c>
      <c r="B9" s="447"/>
      <c r="C9" s="465">
        <v>2020</v>
      </c>
      <c r="D9" s="465"/>
      <c r="E9" s="465"/>
      <c r="F9" s="465"/>
      <c r="G9" s="465">
        <v>2021</v>
      </c>
      <c r="H9" s="465"/>
      <c r="I9" s="465"/>
      <c r="J9" s="465"/>
      <c r="K9" s="507" t="s">
        <v>352</v>
      </c>
      <c r="L9" s="508"/>
    </row>
    <row r="10" spans="1:13" ht="26.4" x14ac:dyDescent="0.25">
      <c r="A10" s="464"/>
      <c r="B10" s="447"/>
      <c r="C10" s="329" t="s">
        <v>23</v>
      </c>
      <c r="D10" s="330" t="s">
        <v>327</v>
      </c>
      <c r="E10" s="329" t="s">
        <v>341</v>
      </c>
      <c r="F10" s="330" t="s">
        <v>327</v>
      </c>
      <c r="G10" s="329" t="s">
        <v>308</v>
      </c>
      <c r="H10" s="330" t="s">
        <v>327</v>
      </c>
      <c r="I10" s="329" t="s">
        <v>309</v>
      </c>
      <c r="J10" s="330" t="s">
        <v>327</v>
      </c>
      <c r="K10" s="331" t="s">
        <v>165</v>
      </c>
      <c r="L10" s="332" t="s">
        <v>6</v>
      </c>
    </row>
    <row r="11" spans="1:13" x14ac:dyDescent="0.25">
      <c r="A11" s="464"/>
      <c r="B11" s="447"/>
      <c r="C11" s="333" t="s">
        <v>9</v>
      </c>
      <c r="D11" s="333" t="s">
        <v>10</v>
      </c>
      <c r="E11" s="333" t="s">
        <v>11</v>
      </c>
      <c r="F11" s="333" t="s">
        <v>12</v>
      </c>
      <c r="G11" s="333" t="s">
        <v>13</v>
      </c>
      <c r="H11" s="333" t="s">
        <v>14</v>
      </c>
      <c r="I11" s="333" t="s">
        <v>15</v>
      </c>
      <c r="J11" s="333" t="s">
        <v>16</v>
      </c>
      <c r="K11" s="334" t="s">
        <v>166</v>
      </c>
      <c r="L11" s="335" t="s">
        <v>167</v>
      </c>
    </row>
    <row r="13" spans="1:13" x14ac:dyDescent="0.25">
      <c r="A13" s="59"/>
      <c r="B13" s="60" t="s">
        <v>103</v>
      </c>
      <c r="C13" s="61">
        <v>5698.7254329999996</v>
      </c>
      <c r="D13" s="156"/>
      <c r="E13" s="61">
        <v>35404.995667000003</v>
      </c>
      <c r="F13" s="156"/>
      <c r="G13" s="153">
        <v>6421.1407369999997</v>
      </c>
      <c r="H13" s="154"/>
      <c r="I13" s="61">
        <v>42394.329628</v>
      </c>
      <c r="J13" s="155"/>
      <c r="K13" s="63">
        <v>12.676787335930605</v>
      </c>
      <c r="L13" s="63">
        <v>19.741095371788319</v>
      </c>
    </row>
    <row r="14" spans="1:13" x14ac:dyDescent="0.25">
      <c r="G14" s="64"/>
      <c r="K14" s="204"/>
      <c r="L14" s="204"/>
    </row>
    <row r="15" spans="1:13" ht="15.6" x14ac:dyDescent="0.25">
      <c r="A15" s="24">
        <v>1</v>
      </c>
      <c r="B15" s="21" t="s">
        <v>303</v>
      </c>
      <c r="C15" s="64">
        <v>4905.3609210000004</v>
      </c>
      <c r="D15" s="336">
        <v>86.078211324135594</v>
      </c>
      <c r="E15" s="64">
        <v>30242.988442000002</v>
      </c>
      <c r="F15" s="336">
        <v>85.420116207466833</v>
      </c>
      <c r="G15" s="64">
        <v>5489.0348919999997</v>
      </c>
      <c r="H15" s="336">
        <v>85.483796677605824</v>
      </c>
      <c r="I15" s="64">
        <v>35879.483992000001</v>
      </c>
      <c r="J15" s="336">
        <v>84.632742885272165</v>
      </c>
      <c r="K15" s="63">
        <v>11.89869574125062</v>
      </c>
      <c r="L15" s="63">
        <v>18.63736303973289</v>
      </c>
      <c r="M15" s="225"/>
    </row>
    <row r="16" spans="1:13" ht="15.6" x14ac:dyDescent="0.25">
      <c r="A16" s="24">
        <v>2</v>
      </c>
      <c r="B16" s="22" t="s">
        <v>304</v>
      </c>
      <c r="C16" s="64">
        <v>2886.1585799999998</v>
      </c>
      <c r="D16" s="336">
        <v>50.645685845591423</v>
      </c>
      <c r="E16" s="64">
        <v>18647.132924000001</v>
      </c>
      <c r="F16" s="336">
        <v>52.668084186154744</v>
      </c>
      <c r="G16" s="64">
        <v>3284.7031630000001</v>
      </c>
      <c r="H16" s="336">
        <v>51.154511286021673</v>
      </c>
      <c r="I16" s="64">
        <v>21336.805496000001</v>
      </c>
      <c r="J16" s="336">
        <v>50.329385281534854</v>
      </c>
      <c r="K16" s="63">
        <v>13.808824842881654</v>
      </c>
      <c r="L16" s="63">
        <v>14.424054265941466</v>
      </c>
      <c r="M16" s="225"/>
    </row>
    <row r="17" spans="1:13" ht="15.6" x14ac:dyDescent="0.25">
      <c r="A17" s="24">
        <v>3</v>
      </c>
      <c r="B17" s="22" t="s">
        <v>305</v>
      </c>
      <c r="C17" s="64">
        <v>855.51202000000001</v>
      </c>
      <c r="D17" s="336">
        <v>15.012339689958178</v>
      </c>
      <c r="E17" s="64">
        <v>5497.2800969999998</v>
      </c>
      <c r="F17" s="336">
        <v>15.526848664816697</v>
      </c>
      <c r="G17" s="64">
        <v>1018.756242</v>
      </c>
      <c r="H17" s="336">
        <v>15.865658201971911</v>
      </c>
      <c r="I17" s="64">
        <v>6832.8920239999998</v>
      </c>
      <c r="J17" s="336">
        <v>16.117466849828681</v>
      </c>
      <c r="K17" s="63">
        <v>19.081464454467866</v>
      </c>
      <c r="L17" s="63">
        <v>24.29586820087404</v>
      </c>
      <c r="M17" s="225"/>
    </row>
    <row r="18" spans="1:13" ht="15.6" x14ac:dyDescent="0.25">
      <c r="A18" s="24">
        <v>4</v>
      </c>
      <c r="B18" s="22" t="s">
        <v>306</v>
      </c>
      <c r="C18" s="64">
        <v>589.42461100000003</v>
      </c>
      <c r="D18" s="336">
        <v>10.343095450550724</v>
      </c>
      <c r="E18" s="64">
        <v>3816.5926220000001</v>
      </c>
      <c r="F18" s="336">
        <v>10.779813837280987</v>
      </c>
      <c r="G18" s="64">
        <v>702.80708300000003</v>
      </c>
      <c r="H18" s="336">
        <v>10.945206027805526</v>
      </c>
      <c r="I18" s="64">
        <v>4836.8872160000001</v>
      </c>
      <c r="J18" s="336">
        <v>11.409278689962825</v>
      </c>
      <c r="K18" s="63">
        <v>19.236127892189423</v>
      </c>
      <c r="L18" s="63">
        <v>26.733128081805525</v>
      </c>
      <c r="M18" s="225"/>
    </row>
    <row r="19" spans="1:13" ht="15.6" x14ac:dyDescent="0.25">
      <c r="A19" s="24">
        <v>5</v>
      </c>
      <c r="B19" s="23" t="s">
        <v>307</v>
      </c>
      <c r="C19" s="64">
        <v>192.53633099999999</v>
      </c>
      <c r="D19" s="336">
        <v>3.3785858480751974</v>
      </c>
      <c r="E19" s="64">
        <v>1286.630547</v>
      </c>
      <c r="F19" s="336">
        <v>3.6340367305827179</v>
      </c>
      <c r="G19" s="64">
        <v>223.93551299999999</v>
      </c>
      <c r="H19" s="336">
        <v>3.4874724316449752</v>
      </c>
      <c r="I19" s="64">
        <v>1626.8031510000001</v>
      </c>
      <c r="J19" s="336">
        <v>3.8373130682211625</v>
      </c>
      <c r="K19" s="63">
        <v>16.308185492534392</v>
      </c>
      <c r="L19" s="63">
        <v>26.439027488751222</v>
      </c>
      <c r="M19" s="225"/>
    </row>
    <row r="20" spans="1:13" x14ac:dyDescent="0.25">
      <c r="A20" s="197"/>
      <c r="B20" s="197"/>
      <c r="C20" s="197"/>
      <c r="D20" s="197"/>
      <c r="E20" s="197"/>
      <c r="F20" s="197"/>
      <c r="G20" s="197"/>
      <c r="H20" s="197"/>
      <c r="I20" s="197"/>
      <c r="J20" s="197"/>
      <c r="K20" s="197"/>
      <c r="L20" s="197"/>
    </row>
    <row r="23" spans="1:13" s="338" customFormat="1" ht="11.4" x14ac:dyDescent="0.2">
      <c r="A23" s="147" t="s">
        <v>353</v>
      </c>
      <c r="B23" s="150"/>
      <c r="C23" s="337"/>
      <c r="D23" s="6"/>
      <c r="E23" s="337"/>
      <c r="F23" s="6"/>
      <c r="G23" s="337"/>
      <c r="H23" s="6"/>
      <c r="I23" s="337"/>
      <c r="J23" s="6"/>
      <c r="K23" s="138"/>
      <c r="L23" s="138"/>
    </row>
    <row r="24" spans="1:13" s="338" customFormat="1" ht="21" customHeight="1" x14ac:dyDescent="0.2">
      <c r="A24" s="176" t="s">
        <v>89</v>
      </c>
      <c r="B24" s="504" t="s">
        <v>354</v>
      </c>
      <c r="C24" s="504"/>
      <c r="D24" s="504"/>
      <c r="E24" s="504"/>
      <c r="F24" s="504"/>
      <c r="G24" s="504"/>
      <c r="H24" s="504"/>
      <c r="I24" s="504"/>
      <c r="J24" s="504"/>
      <c r="K24" s="504"/>
      <c r="L24" s="504"/>
    </row>
    <row r="25" spans="1:13" s="338" customFormat="1" ht="11.4" x14ac:dyDescent="0.2">
      <c r="A25" s="176" t="s">
        <v>91</v>
      </c>
      <c r="B25" s="147" t="s">
        <v>193</v>
      </c>
      <c r="C25" s="337"/>
      <c r="D25" s="6"/>
      <c r="E25" s="337"/>
      <c r="F25" s="6"/>
      <c r="G25" s="337"/>
      <c r="H25" s="6"/>
      <c r="I25" s="337"/>
      <c r="J25" s="6"/>
      <c r="K25" s="138"/>
      <c r="L25" s="138"/>
    </row>
    <row r="26" spans="1:13" s="338" customFormat="1" ht="11.4" x14ac:dyDescent="0.2">
      <c r="A26" s="176" t="s">
        <v>92</v>
      </c>
      <c r="B26" s="175" t="s">
        <v>194</v>
      </c>
      <c r="C26" s="337"/>
      <c r="D26" s="6"/>
      <c r="E26" s="337"/>
      <c r="F26" s="6"/>
      <c r="G26" s="337"/>
      <c r="H26" s="6"/>
      <c r="I26" s="337"/>
      <c r="J26" s="6"/>
      <c r="K26" s="138"/>
      <c r="L26" s="138"/>
    </row>
    <row r="27" spans="1:13" s="338" customFormat="1" ht="21.6" customHeight="1" x14ac:dyDescent="0.2">
      <c r="A27" s="143" t="s">
        <v>94</v>
      </c>
      <c r="B27" s="504" t="s">
        <v>195</v>
      </c>
      <c r="C27" s="504"/>
      <c r="D27" s="504"/>
      <c r="E27" s="504"/>
      <c r="F27" s="504"/>
      <c r="G27" s="504"/>
      <c r="H27" s="504"/>
      <c r="I27" s="504"/>
      <c r="J27" s="504"/>
      <c r="K27" s="504"/>
      <c r="L27" s="504"/>
    </row>
    <row r="28" spans="1:13" s="338" customFormat="1" ht="11.4" x14ac:dyDescent="0.2">
      <c r="A28" s="143" t="s">
        <v>96</v>
      </c>
      <c r="B28" s="504" t="s">
        <v>398</v>
      </c>
      <c r="C28" s="504"/>
      <c r="D28" s="504"/>
      <c r="E28" s="504"/>
      <c r="F28" s="504"/>
      <c r="G28" s="339"/>
      <c r="H28" s="339"/>
      <c r="I28" s="339"/>
      <c r="J28" s="339"/>
      <c r="K28" s="339"/>
      <c r="L28" s="339"/>
    </row>
    <row r="29" spans="1:13" s="338" customFormat="1" ht="11.4" x14ac:dyDescent="0.2">
      <c r="A29" s="143" t="s">
        <v>99</v>
      </c>
      <c r="B29" s="147" t="s">
        <v>100</v>
      </c>
      <c r="C29" s="337"/>
      <c r="D29" s="6"/>
      <c r="E29" s="337"/>
      <c r="F29" s="6"/>
      <c r="G29" s="337"/>
      <c r="H29" s="6"/>
      <c r="I29" s="337"/>
      <c r="J29" s="6"/>
      <c r="K29" s="138"/>
      <c r="L29" s="138"/>
    </row>
    <row r="30" spans="1:13" s="338" customFormat="1" ht="11.4" x14ac:dyDescent="0.2">
      <c r="A30" s="6" t="s">
        <v>320</v>
      </c>
    </row>
  </sheetData>
  <mergeCells count="13">
    <mergeCell ref="A7:L7"/>
    <mergeCell ref="B24:L24"/>
    <mergeCell ref="B27:L27"/>
    <mergeCell ref="B28:F28"/>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carlo</cp:lastModifiedBy>
  <dcterms:created xsi:type="dcterms:W3CDTF">2021-08-31T08:56:24Z</dcterms:created>
  <dcterms:modified xsi:type="dcterms:W3CDTF">2021-09-08T07:53:31Z</dcterms:modified>
</cp:coreProperties>
</file>