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USER\Desktop\03PR_Mar2021\May7\"/>
    </mc:Choice>
  </mc:AlternateContent>
  <xr:revisionPtr revIDLastSave="0" documentId="13_ncr:8001_{4D5EC642-8B7C-4EA2-836A-0259DB223AC9}" xr6:coauthVersionLast="46" xr6:coauthVersionMax="46" xr10:uidLastSave="{00000000-0000-0000-0000-000000000000}"/>
  <bookViews>
    <workbookView xWindow="-120" yWindow="-120" windowWidth="20730" windowHeight="11160" tabRatio="918" activeTab="5" xr2:uid="{00000000-000D-0000-FFFF-FFFF00000000}"/>
  </bookViews>
  <sheets>
    <sheet name="Table1" sheetId="1" r:id="rId1"/>
    <sheet name="Table2" sheetId="2" r:id="rId2"/>
    <sheet name="Table3" sheetId="3" r:id="rId3"/>
    <sheet name="Table4" sheetId="4" r:id="rId4"/>
    <sheet name="Table5" sheetId="5" r:id="rId5"/>
    <sheet name="Table5a" sheetId="17" r:id="rId6"/>
    <sheet name="Table6" sheetId="6" r:id="rId7"/>
    <sheet name="Table7" sheetId="7" r:id="rId8"/>
    <sheet name="Table8" sheetId="8" r:id="rId9"/>
    <sheet name="Table9" sheetId="9" r:id="rId10"/>
    <sheet name="Table10" sheetId="10" r:id="rId11"/>
    <sheet name="Table11" sheetId="11" r:id="rId12"/>
    <sheet name="Table11a" sheetId="18" r:id="rId13"/>
    <sheet name="Table12" sheetId="12" r:id="rId14"/>
    <sheet name="Table13" sheetId="13" r:id="rId15"/>
    <sheet name="Table14" sheetId="14" r:id="rId16"/>
    <sheet name="Table15" sheetId="15" r:id="rId17"/>
    <sheet name="Table16" sheetId="16" r:id="rId18"/>
  </sheets>
  <definedNames>
    <definedName name="_xlnm.Database" localSheetId="1">#REF!</definedName>
    <definedName name="_xlnm.Database">#REF!</definedName>
    <definedName name="_xlnm.Print_Area" localSheetId="15">Table14!$A$1:$L$30</definedName>
    <definedName name="_xlnm.Print_Area" localSheetId="2">Table3!$A$1:$G$92</definedName>
    <definedName name="_xlnm.Print_Area" localSheetId="3">Table4!$A$1:$E$88</definedName>
    <definedName name="_xlnm.Print_Area" localSheetId="8">Table8!$A$1:$L$30</definedName>
    <definedName name="_xlnm.Print_Area" localSheetId="9">Table9!$A$1:$G$86</definedName>
    <definedName name="sss" localSheetId="1">#REF!</definedName>
    <definedName name="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15" l="1"/>
  <c r="F33" i="15"/>
  <c r="F32" i="15"/>
  <c r="F31" i="15"/>
  <c r="F30" i="15"/>
  <c r="F29" i="15"/>
  <c r="F28" i="15"/>
  <c r="F27" i="15"/>
  <c r="F26" i="15"/>
  <c r="F25" i="15"/>
  <c r="F24" i="15"/>
  <c r="F23" i="15"/>
  <c r="F22" i="15"/>
  <c r="F21" i="15"/>
  <c r="F20" i="15"/>
  <c r="F19" i="15"/>
  <c r="F18" i="15"/>
  <c r="F17" i="15"/>
  <c r="F16" i="15"/>
  <c r="F15" i="15"/>
  <c r="F14" i="15"/>
  <c r="F12" i="15"/>
  <c r="I28" i="13"/>
  <c r="J28" i="13" s="1"/>
  <c r="G28" i="13"/>
  <c r="H28" i="13" s="1"/>
  <c r="E28" i="13"/>
  <c r="F28" i="13" s="1"/>
  <c r="C28" i="13"/>
  <c r="D28" i="13" s="1"/>
  <c r="I15" i="13"/>
  <c r="L15" i="13" s="1"/>
  <c r="G15" i="13"/>
  <c r="H15" i="13" s="1"/>
  <c r="E15" i="13"/>
  <c r="F15" i="13" s="1"/>
  <c r="C15" i="13"/>
  <c r="K15" i="13" s="1"/>
  <c r="I28" i="7"/>
  <c r="G28" i="7"/>
  <c r="H28" i="7" s="1"/>
  <c r="E28" i="7"/>
  <c r="F28" i="7" s="1"/>
  <c r="C28" i="7"/>
  <c r="D28" i="7" s="1"/>
  <c r="I15" i="7"/>
  <c r="G15" i="7"/>
  <c r="H15" i="7" s="1"/>
  <c r="E15" i="7"/>
  <c r="F15" i="7" s="1"/>
  <c r="C15" i="7"/>
  <c r="D15" i="7" s="1"/>
  <c r="L28" i="7" l="1"/>
  <c r="L15" i="7"/>
  <c r="J15" i="13"/>
  <c r="D15" i="13"/>
  <c r="K28" i="13"/>
  <c r="L28" i="13"/>
  <c r="J15" i="7"/>
  <c r="K15" i="7"/>
  <c r="J28" i="7"/>
  <c r="K28" i="7"/>
</calcChain>
</file>

<file path=xl/sharedStrings.xml><?xml version="1.0" encoding="utf-8"?>
<sst xmlns="http://schemas.openxmlformats.org/spreadsheetml/2006/main" count="1347" uniqueCount="400">
  <si>
    <t>REPUBLIC OF THE PHILIPPINES</t>
  </si>
  <si>
    <t>PHILIPPINE STATISTICS AUTHORITY</t>
  </si>
  <si>
    <t>Quezon City</t>
  </si>
  <si>
    <t>Month/Year</t>
  </si>
  <si>
    <t>Total Trade</t>
  </si>
  <si>
    <t>Balance of Trade in Goods</t>
  </si>
  <si>
    <t>Cumulative</t>
  </si>
  <si>
    <t>Imports</t>
  </si>
  <si>
    <t>Exports</t>
  </si>
  <si>
    <t>(1)</t>
  </si>
  <si>
    <t>(2)</t>
  </si>
  <si>
    <t>(3)</t>
  </si>
  <si>
    <t>(4)</t>
  </si>
  <si>
    <t>(5)</t>
  </si>
  <si>
    <t>(6)</t>
  </si>
  <si>
    <t>(7)</t>
  </si>
  <si>
    <t>(8)</t>
  </si>
  <si>
    <t>January</t>
  </si>
  <si>
    <t>February</t>
  </si>
  <si>
    <t>March</t>
  </si>
  <si>
    <t>April</t>
  </si>
  <si>
    <t>May</t>
  </si>
  <si>
    <t>June</t>
  </si>
  <si>
    <t>July</t>
  </si>
  <si>
    <t>August</t>
  </si>
  <si>
    <t>September</t>
  </si>
  <si>
    <t>October</t>
  </si>
  <si>
    <t>November</t>
  </si>
  <si>
    <t>December</t>
  </si>
  <si>
    <t xml:space="preserve">Details may not add up to total due to rounding. </t>
  </si>
  <si>
    <t>p - Preliminary</t>
  </si>
  <si>
    <t>r -  Revised</t>
  </si>
  <si>
    <t>Commodity Groups</t>
  </si>
  <si>
    <t xml:space="preserve">Total Exports: </t>
  </si>
  <si>
    <t>Electronic Products</t>
  </si>
  <si>
    <t>a) Components/Devices (Semiconductors)</t>
  </si>
  <si>
    <t>b) Electronic Data Processing</t>
  </si>
  <si>
    <t>c) Office Equipment</t>
  </si>
  <si>
    <t>d) Consumer Electronics</t>
  </si>
  <si>
    <t>e) Telecommunication</t>
  </si>
  <si>
    <t>f) Communication/Radar</t>
  </si>
  <si>
    <t>g) Control and Instrumentation</t>
  </si>
  <si>
    <t>h) Medical/Industrial Instrumentation</t>
  </si>
  <si>
    <t>i) Automotive Electronics</t>
  </si>
  <si>
    <t>Machinery &amp; Transport Equipment</t>
  </si>
  <si>
    <t>Other Mineral Products</t>
  </si>
  <si>
    <t>Cathodes &amp; Sections Of Cathodes, Of Refined Copper</t>
  </si>
  <si>
    <t>Ignition Wiring Set and Other Wiring Sets Used in Vehicles, Aircrafts and Ships 1/</t>
  </si>
  <si>
    <t>Chemicals</t>
  </si>
  <si>
    <t>Electronic Eqpt. and Parts</t>
  </si>
  <si>
    <t>TOP TEN  EXPORTS TOTAL</t>
  </si>
  <si>
    <t>Processed Food and Beverages</t>
  </si>
  <si>
    <t>Bananas (Fresh)</t>
  </si>
  <si>
    <t>Misc. Manufactured Articles, n.e.s.</t>
  </si>
  <si>
    <t>Pineapple and Pineapple Products</t>
  </si>
  <si>
    <t>Articles of Apparel and Clothing Accessories</t>
  </si>
  <si>
    <t>Travel Goods and Handbags</t>
  </si>
  <si>
    <t>Processed Tropical Fruits</t>
  </si>
  <si>
    <t>Copper Concentrates</t>
  </si>
  <si>
    <t>Dessicated Coconut</t>
  </si>
  <si>
    <t>Fish, fresh or preserved of which: Shrimps &amp; Prawns</t>
  </si>
  <si>
    <t>Woodcrafts and Furniture</t>
  </si>
  <si>
    <t>Non-Metallic Mineral Manufactures</t>
  </si>
  <si>
    <t>Lumber</t>
  </si>
  <si>
    <t>Unmanufactured Tobacco</t>
  </si>
  <si>
    <t>Seaweeds and Carageenan</t>
  </si>
  <si>
    <t>Textile Yarns/Fabrics</t>
  </si>
  <si>
    <t>Natural Rubber</t>
  </si>
  <si>
    <t>Other Products Manufactured from Materials Imported on Consignment Basis</t>
  </si>
  <si>
    <t>Activated Carbon</t>
  </si>
  <si>
    <t>Other Agro-based</t>
  </si>
  <si>
    <t>Plywood</t>
  </si>
  <si>
    <t>Baby Carr., Toys, Games, and Sporting Goods</t>
  </si>
  <si>
    <t>Footwear</t>
  </si>
  <si>
    <t>Basketworks</t>
  </si>
  <si>
    <t>Other Fruits and Vegetables</t>
  </si>
  <si>
    <t>Iron Ore Agglomerates</t>
  </si>
  <si>
    <t>Other Forest Products</t>
  </si>
  <si>
    <t>Fine Jewelry</t>
  </si>
  <si>
    <t>Copra Oil Cake or Meal</t>
  </si>
  <si>
    <t>Abaca Fibers</t>
  </si>
  <si>
    <t>Sugar</t>
  </si>
  <si>
    <t>Iron &amp; Steel</t>
  </si>
  <si>
    <t>Fertilizers, Manufactured</t>
  </si>
  <si>
    <t>Other Sugar and Products</t>
  </si>
  <si>
    <t>Mangoes</t>
  </si>
  <si>
    <t>Others</t>
  </si>
  <si>
    <t xml:space="preserve">   Growth rates were computed from actual values</t>
  </si>
  <si>
    <t>1/</t>
  </si>
  <si>
    <t xml:space="preserve">consists only of electrical wiring harness for motor vehicles                                           </t>
  </si>
  <si>
    <t>2/</t>
  </si>
  <si>
    <t xml:space="preserve">includes crude and refined                                                                              </t>
  </si>
  <si>
    <t>3/</t>
  </si>
  <si>
    <t xml:space="preserve">extracted from copper ores and concentrates                                                             </t>
  </si>
  <si>
    <t>4/</t>
  </si>
  <si>
    <t xml:space="preserve">includes fresh, frozen, prepared or preserved in airtight containers                                    </t>
  </si>
  <si>
    <t>5/</t>
  </si>
  <si>
    <t xml:space="preserve">replacements and goods returned to the country whence exported                                          </t>
  </si>
  <si>
    <t>6/</t>
  </si>
  <si>
    <t>p</t>
  </si>
  <si>
    <t>preliminary</t>
  </si>
  <si>
    <t>r</t>
  </si>
  <si>
    <t>revised</t>
  </si>
  <si>
    <t>Total Exports</t>
  </si>
  <si>
    <t>Growth rates were computed from actual values</t>
  </si>
  <si>
    <t>Major Type of Goods</t>
  </si>
  <si>
    <t>Total Agro-Based Products</t>
  </si>
  <si>
    <t>Agro-Based Products</t>
  </si>
  <si>
    <t>Coconut Products</t>
  </si>
  <si>
    <t>Copra</t>
  </si>
  <si>
    <t>Coconut Oil</t>
  </si>
  <si>
    <t>Desiccated Coconut</t>
  </si>
  <si>
    <t>Copra Meal/Cake</t>
  </si>
  <si>
    <t>Sugar and Products</t>
  </si>
  <si>
    <t>Centrifugal and Refined</t>
  </si>
  <si>
    <t>Molasses</t>
  </si>
  <si>
    <t>Fruits and Vegetables</t>
  </si>
  <si>
    <t>Canned Pineapple</t>
  </si>
  <si>
    <t>Pineapple Juice</t>
  </si>
  <si>
    <t>Pineapple Concentrates</t>
  </si>
  <si>
    <t>Bananas</t>
  </si>
  <si>
    <t>Other Agro-Based Products</t>
  </si>
  <si>
    <t>Fish, Fresh or Preserved Of Which: Shrimps and Prawns</t>
  </si>
  <si>
    <t>Coffee, Raw, not Roasted</t>
  </si>
  <si>
    <t>Tobacco Unmanufactured</t>
  </si>
  <si>
    <t>Ramie Fibers, Raw or Roasted</t>
  </si>
  <si>
    <t>Seaweeds, Dried</t>
  </si>
  <si>
    <t>Rice</t>
  </si>
  <si>
    <t>Forest Products</t>
  </si>
  <si>
    <t>Logs</t>
  </si>
  <si>
    <t>Veneer Sheets/Corestocks</t>
  </si>
  <si>
    <t>Mineral Products</t>
  </si>
  <si>
    <t>Copper Metal</t>
  </si>
  <si>
    <t>Gold</t>
  </si>
  <si>
    <t>Chromium Ore</t>
  </si>
  <si>
    <t>Nickel</t>
  </si>
  <si>
    <t>Petroleum Products</t>
  </si>
  <si>
    <t>Manufactured Goods</t>
  </si>
  <si>
    <t>Components/Devices (Semiconductors)</t>
  </si>
  <si>
    <t>Electronic Data Processing</t>
  </si>
  <si>
    <t>Office Equipment</t>
  </si>
  <si>
    <t>Consumer Electronics</t>
  </si>
  <si>
    <t>Telecommunication</t>
  </si>
  <si>
    <t>Communication/Radar</t>
  </si>
  <si>
    <t>Control and Instrumentation</t>
  </si>
  <si>
    <t>Medical/Industrial Instrumentation</t>
  </si>
  <si>
    <t>Automotive Electronics</t>
  </si>
  <si>
    <t>Other Electronics</t>
  </si>
  <si>
    <t>Garments</t>
  </si>
  <si>
    <t>Wood Manufactures</t>
  </si>
  <si>
    <t>Furniture and Fixtures</t>
  </si>
  <si>
    <t>Machinery and Transport Equipment</t>
  </si>
  <si>
    <t>Processed food and Beverages</t>
  </si>
  <si>
    <t>Iron and Steel</t>
  </si>
  <si>
    <t>Baby Carr., Toys, Games and sporting goods</t>
  </si>
  <si>
    <t>Basketwork, Wickerwork and Other Articles of Plaiting Materials</t>
  </si>
  <si>
    <t>Misc.Manufactured Articles, n.e.s.</t>
  </si>
  <si>
    <t>Special Transactions</t>
  </si>
  <si>
    <t>Re-Export</t>
  </si>
  <si>
    <t xml:space="preserve">  Details may not  add up to total due to rounding</t>
  </si>
  <si>
    <t>a</t>
  </si>
  <si>
    <t>-</t>
  </si>
  <si>
    <t>no export data</t>
  </si>
  <si>
    <t>Countries</t>
  </si>
  <si>
    <t>Current</t>
  </si>
  <si>
    <t>(9)</t>
  </si>
  <si>
    <t>(10)</t>
  </si>
  <si>
    <t>Top 10 Countries Total</t>
  </si>
  <si>
    <t xml:space="preserve">China, People's Republic of                                                                                                                                                                                                                                   </t>
  </si>
  <si>
    <t xml:space="preserve">Hong Kong                                                                                                                                                                                                                                                     </t>
  </si>
  <si>
    <t xml:space="preserve">Singapore                                                                                                                                                                                                                                                     </t>
  </si>
  <si>
    <t xml:space="preserve">Thailand                                                                                                                                                                                                                                                      </t>
  </si>
  <si>
    <t xml:space="preserve">Germany                                                                                                                                                                                                                                                       </t>
  </si>
  <si>
    <t xml:space="preserve">Korea, Republic of                                                                                                                                                                                                                                            </t>
  </si>
  <si>
    <t xml:space="preserve">Taiwan                                                                                                                                                                                                                                                        </t>
  </si>
  <si>
    <t xml:space="preserve">Netherlands                                                                                                                                                                                                                                                   </t>
  </si>
  <si>
    <t>Other Countries</t>
  </si>
  <si>
    <t xml:space="preserve">Vietnam                                                                                                                                                                                                                                                       </t>
  </si>
  <si>
    <t xml:space="preserve">India                                                                                                                                                                                                                                                         </t>
  </si>
  <si>
    <t xml:space="preserve">Indonesia                                                                                                                                                                                                                                                     </t>
  </si>
  <si>
    <t xml:space="preserve">Denmark                                                                                                                                                                                                                                                       </t>
  </si>
  <si>
    <t xml:space="preserve">UK Great Britain and N. Ireland                                                                                                                                                                                                                               </t>
  </si>
  <si>
    <t xml:space="preserve">Mexico                                                                                                                                                                                                                                                        </t>
  </si>
  <si>
    <t xml:space="preserve">France                                                                                                                                                                                                                                                        </t>
  </si>
  <si>
    <t xml:space="preserve">Switzerland                                                                                                                                                                                                                                                   </t>
  </si>
  <si>
    <t xml:space="preserve">Australia                                                                                                                                                                                                                                                     </t>
  </si>
  <si>
    <t>Details may not add up to total due to rounding.</t>
  </si>
  <si>
    <t>includes Alaska and Hawaii</t>
  </si>
  <si>
    <t xml:space="preserve">includes Okinawa          </t>
  </si>
  <si>
    <t>includes Sabah and Sarawak</t>
  </si>
  <si>
    <t>Economic Bloc</t>
  </si>
  <si>
    <t xml:space="preserve">    Details do not add up to total.</t>
  </si>
  <si>
    <t>includes Australia, Brunei Darussalam, Canada, Chile, China, Taiwan, Hong Kong, Indonesia, Japan, S. Korea, Malaysia,Mexico, New Zealand, Papua New Guinea, Peru, 
Russia, Singapore, Thailand, Vietnam and United States of America (includes Alaska and Hawaii)</t>
  </si>
  <si>
    <t>includes China, Hong Kong, Japan, Macau, Mongolia, N. Korea, S. Korea and Taiwan</t>
  </si>
  <si>
    <t>includes Brunei Darussalam, Cambodia, Indonesia, Laos, Malaysia, Myanmar,  Singapore, Thailand and Vietnam</t>
  </si>
  <si>
    <t>includes Austria, Belgium, Bulgaria, Croatia, Cyprus, Czech Republic, Denmark, Estonia, Finland, France, Germany, Greece, Hungary, Ireland, Italy, Latvia, Lithuania,  
Luxembourg, Malta, Netherlands, Poland, Portugal, Romania, Slovakia, Slovenia,  Spain, Sweden and UK Great Britain</t>
  </si>
  <si>
    <t>includes all other countries not included in the economic bloc</t>
  </si>
  <si>
    <t>Total Imports</t>
  </si>
  <si>
    <t>Mineral Fuels, Lubricants and Related Materials</t>
  </si>
  <si>
    <t>Transport Equipment</t>
  </si>
  <si>
    <t>Industrial Machinery and Equipment</t>
  </si>
  <si>
    <t>Other Food &amp; Live Animals</t>
  </si>
  <si>
    <t>Plastics in Primary  and  Non-Primary Forms</t>
  </si>
  <si>
    <t>Miscellaneous Manufactured Articles</t>
  </si>
  <si>
    <t>Cereals and Cereal Preparations</t>
  </si>
  <si>
    <t>TOP TEN  IMPORTS TOTAL</t>
  </si>
  <si>
    <t>Organic and Inorganic Chemicals</t>
  </si>
  <si>
    <t>Chemical Materials and Products, n.e.s.</t>
  </si>
  <si>
    <t>Medicinal and Pharmaceutical Products</t>
  </si>
  <si>
    <t>Metal Products</t>
  </si>
  <si>
    <t>Feeding Stuff For Animals (Not Including Unmilled Cereals)</t>
  </si>
  <si>
    <t>Other chemicals</t>
  </si>
  <si>
    <t>Metalliferous Ores and Metal Scrap</t>
  </si>
  <si>
    <t>Non-Ferrous Metal</t>
  </si>
  <si>
    <t>Animal &amp; Vegetable Oils &amp; Fats</t>
  </si>
  <si>
    <t>Paper and Paper Products</t>
  </si>
  <si>
    <t>Power Generating and Specialized Machinery</t>
  </si>
  <si>
    <t>Dairy Products</t>
  </si>
  <si>
    <t>Professional, Scientific and Controlling Instruments; Photographic and Optical Goods, n.e.s.; Watches and Clocks</t>
  </si>
  <si>
    <t>Other Crude Materials, inedible</t>
  </si>
  <si>
    <t>Rubber Manufacture</t>
  </si>
  <si>
    <t>Dyeing, Tanning and Coloring Materials</t>
  </si>
  <si>
    <t>Fish &amp; Fish Preparations</t>
  </si>
  <si>
    <t>Home Appliances</t>
  </si>
  <si>
    <t>Articles of Temporarily Imported &amp; Exported</t>
  </si>
  <si>
    <t>Other Manufactured Goods</t>
  </si>
  <si>
    <t>Articles of Apparel, accessories</t>
  </si>
  <si>
    <t>Beverages and Tobacco Manufactures</t>
  </si>
  <si>
    <t>Textiles Fiber &amp; Their Waste</t>
  </si>
  <si>
    <t>Tobacco, unmanufactured</t>
  </si>
  <si>
    <t>Other Special Transactions</t>
  </si>
  <si>
    <t>Pulp &amp; Waste Paper</t>
  </si>
  <si>
    <t>Office and EDP Machines</t>
  </si>
  <si>
    <t>Chemical Compounds</t>
  </si>
  <si>
    <t>Artificial Resins</t>
  </si>
  <si>
    <t>Corn</t>
  </si>
  <si>
    <t>Iron Ore, not agglomerated</t>
  </si>
  <si>
    <t>Other Mineral Fuels &amp; Lubricant</t>
  </si>
  <si>
    <t xml:space="preserve">includes telecommunications and sound recording and reproducing apparatus and equipment     </t>
  </si>
  <si>
    <t xml:space="preserve">includes on consignment and not on consignment                                              </t>
  </si>
  <si>
    <t>Capital Goods</t>
  </si>
  <si>
    <t>Power Generating and Specialized Machines</t>
  </si>
  <si>
    <t>Telecommunication Eqpt.and Elect. Mach.</t>
  </si>
  <si>
    <t>Land Transport Eqpt. excl. Passenger Cars and Motorized cycle</t>
  </si>
  <si>
    <t>Aircraft, Ships and Boats</t>
  </si>
  <si>
    <t>Prof.Sci.and Cont. Inst., Photographic Eqpt. and Optical Goods</t>
  </si>
  <si>
    <t>Raw Materials and Intermediate Goods</t>
  </si>
  <si>
    <t>Unprocessed Raw Materials</t>
  </si>
  <si>
    <t xml:space="preserve">     Wheat</t>
  </si>
  <si>
    <t xml:space="preserve">     Corn</t>
  </si>
  <si>
    <t xml:space="preserve">     Unmilled cereals excl. rice and corn</t>
  </si>
  <si>
    <t xml:space="preserve">     Crude materials, inedible</t>
  </si>
  <si>
    <t xml:space="preserve">           Pulp and waste paper</t>
  </si>
  <si>
    <t xml:space="preserve">           Cotton</t>
  </si>
  <si>
    <t xml:space="preserve">           Syn. Fibers</t>
  </si>
  <si>
    <t xml:space="preserve">           Metalliferous ores</t>
  </si>
  <si>
    <t xml:space="preserve">           Others</t>
  </si>
  <si>
    <t xml:space="preserve">     Tobacco, unmanufactured</t>
  </si>
  <si>
    <t>Semi-Processed Raw Materials</t>
  </si>
  <si>
    <t xml:space="preserve">     Feeding stuffs for animals</t>
  </si>
  <si>
    <t xml:space="preserve">     Animal and vegetable oils and fats</t>
  </si>
  <si>
    <t xml:space="preserve">     Chemical</t>
  </si>
  <si>
    <t xml:space="preserve">           Chemical compounds</t>
  </si>
  <si>
    <t xml:space="preserve">           Medicinal and pharmaceutical chem.</t>
  </si>
  <si>
    <t xml:space="preserve">           Urea</t>
  </si>
  <si>
    <t xml:space="preserve">           Fertilizer excl. urea</t>
  </si>
  <si>
    <t xml:space="preserve">           Artificial resins</t>
  </si>
  <si>
    <t xml:space="preserve">     Manufactured goods</t>
  </si>
  <si>
    <t xml:space="preserve">           Paper and paper products</t>
  </si>
  <si>
    <t xml:space="preserve">           Textile yarn, fabrics and made-up articles</t>
  </si>
  <si>
    <t xml:space="preserve">           Non-metallic mineral manufactures</t>
  </si>
  <si>
    <t xml:space="preserve">           Iron and steel</t>
  </si>
  <si>
    <t xml:space="preserve">           Non-ferrous metals</t>
  </si>
  <si>
    <t xml:space="preserve">           Metal products</t>
  </si>
  <si>
    <t xml:space="preserve">     Embroideries</t>
  </si>
  <si>
    <t xml:space="preserve">     Mat/Acc for the mftr. of elect. eqpt.</t>
  </si>
  <si>
    <t xml:space="preserve">     Iron ore, not agglomerated</t>
  </si>
  <si>
    <t>Mineral Fuels, Lubricant and Related Materials</t>
  </si>
  <si>
    <t>Coal, Coke</t>
  </si>
  <si>
    <t>Petroleum crude</t>
  </si>
  <si>
    <t>Consumer Goods</t>
  </si>
  <si>
    <t>Durable</t>
  </si>
  <si>
    <t xml:space="preserve">     Passenger cars and motorized cycle</t>
  </si>
  <si>
    <t xml:space="preserve">     Home appliances</t>
  </si>
  <si>
    <t xml:space="preserve">     Misc. manufactures</t>
  </si>
  <si>
    <t>Non-Durable</t>
  </si>
  <si>
    <t xml:space="preserve">     Food and live animals chiefly for food</t>
  </si>
  <si>
    <t xml:space="preserve">           Dairy products</t>
  </si>
  <si>
    <t xml:space="preserve">           Fish and fish preparation</t>
  </si>
  <si>
    <t xml:space="preserve">           Rice</t>
  </si>
  <si>
    <t xml:space="preserve">           Fruits and vegetables</t>
  </si>
  <si>
    <t xml:space="preserve">     Beverages and tobacco mfture.</t>
  </si>
  <si>
    <t xml:space="preserve">     Articles of apparel, access.</t>
  </si>
  <si>
    <t>Articles temporarily imported and exported</t>
  </si>
  <si>
    <t xml:space="preserve">Brazil                                                                                                                                                                                                                                                        </t>
  </si>
  <si>
    <t xml:space="preserve">Canada                                                                                                                                                                                                                                                        </t>
  </si>
  <si>
    <t xml:space="preserve">Italy                                                                                                                                                                                                                                                         </t>
  </si>
  <si>
    <t xml:space="preserve">United Arab Emirates                                                                                                                                                                                                                                          </t>
  </si>
  <si>
    <t xml:space="preserve"> </t>
  </si>
  <si>
    <t>Total</t>
  </si>
  <si>
    <t>TOTAL</t>
  </si>
  <si>
    <r>
      <t xml:space="preserve">APEC </t>
    </r>
    <r>
      <rPr>
        <vertAlign val="superscript"/>
        <sz val="10"/>
        <color indexed="8"/>
        <rFont val="Arial"/>
        <family val="2"/>
      </rPr>
      <t>1/</t>
    </r>
  </si>
  <si>
    <r>
      <t>East Asia</t>
    </r>
    <r>
      <rPr>
        <vertAlign val="superscript"/>
        <sz val="10"/>
        <rFont val="Arial"/>
        <family val="2"/>
      </rPr>
      <t xml:space="preserve"> 2/</t>
    </r>
  </si>
  <si>
    <r>
      <t xml:space="preserve">ASEAN </t>
    </r>
    <r>
      <rPr>
        <vertAlign val="superscript"/>
        <sz val="10"/>
        <rFont val="Arial"/>
        <family val="2"/>
      </rPr>
      <t>3/</t>
    </r>
  </si>
  <si>
    <r>
      <t>European Union ( EU )</t>
    </r>
    <r>
      <rPr>
        <vertAlign val="superscript"/>
        <sz val="10"/>
        <rFont val="Arial"/>
        <family val="2"/>
      </rPr>
      <t xml:space="preserve"> 4/</t>
    </r>
  </si>
  <si>
    <r>
      <t xml:space="preserve">Rest of the World </t>
    </r>
    <r>
      <rPr>
        <vertAlign val="superscript"/>
        <sz val="10"/>
        <rFont val="Arial"/>
        <family val="2"/>
      </rPr>
      <t>5/</t>
    </r>
  </si>
  <si>
    <r>
      <t xml:space="preserve">March </t>
    </r>
    <r>
      <rPr>
        <b/>
        <vertAlign val="superscript"/>
        <sz val="10"/>
        <rFont val="Arial"/>
        <family val="2"/>
      </rPr>
      <t>p</t>
    </r>
  </si>
  <si>
    <r>
      <t xml:space="preserve">Jan-Mar </t>
    </r>
    <r>
      <rPr>
        <b/>
        <vertAlign val="superscript"/>
        <sz val="10"/>
        <rFont val="Arial"/>
        <family val="2"/>
      </rPr>
      <t>p</t>
    </r>
  </si>
  <si>
    <r>
      <t>Japan</t>
    </r>
    <r>
      <rPr>
        <vertAlign val="superscript"/>
        <sz val="10"/>
        <rFont val="Arial"/>
        <family val="2"/>
      </rPr>
      <t xml:space="preserve"> 1/</t>
    </r>
  </si>
  <si>
    <r>
      <t>United States Of America</t>
    </r>
    <r>
      <rPr>
        <vertAlign val="superscript"/>
        <sz val="10"/>
        <rFont val="Arial"/>
        <family val="2"/>
      </rPr>
      <t xml:space="preserve"> 2/</t>
    </r>
  </si>
  <si>
    <r>
      <t>Malaysia</t>
    </r>
    <r>
      <rPr>
        <vertAlign val="superscript"/>
        <sz val="10"/>
        <rFont val="Arial"/>
        <family val="2"/>
      </rPr>
      <t xml:space="preserve"> 3/</t>
    </r>
  </si>
  <si>
    <r>
      <t>United States Of America</t>
    </r>
    <r>
      <rPr>
        <vertAlign val="superscript"/>
        <sz val="10"/>
        <rFont val="Arial"/>
        <family val="2"/>
      </rPr>
      <t xml:space="preserve"> 1/</t>
    </r>
  </si>
  <si>
    <r>
      <t>Japan</t>
    </r>
    <r>
      <rPr>
        <vertAlign val="superscript"/>
        <sz val="10"/>
        <rFont val="Arial"/>
        <family val="2"/>
      </rPr>
      <t xml:space="preserve"> 2/</t>
    </r>
  </si>
  <si>
    <t>Economic Sector Statistics Service</t>
  </si>
  <si>
    <t>Table 1. Philippine Total Trade, Imports, Exports and Balance of Trade in Goods by Month and Year: 2019-2021</t>
  </si>
  <si>
    <t xml:space="preserve"> (FOB Value in USD million)</t>
  </si>
  <si>
    <r>
      <t>2021</t>
    </r>
    <r>
      <rPr>
        <vertAlign val="superscript"/>
        <sz val="10"/>
        <color indexed="8"/>
        <rFont val="Arial"/>
        <family val="2"/>
      </rPr>
      <t>r</t>
    </r>
  </si>
  <si>
    <r>
      <t>2021</t>
    </r>
    <r>
      <rPr>
        <vertAlign val="superscript"/>
        <sz val="10"/>
        <color rgb="FF000000"/>
        <rFont val="Arial"/>
        <family val="2"/>
      </rPr>
      <t>p</t>
    </r>
  </si>
  <si>
    <t>Source: Philippine Statistics Authority</t>
  </si>
  <si>
    <t>Table 2. Growth Rate of Total Trade, Imports, Exports and Balance of Trade in Goods by Month and Year: 2019-2021</t>
  </si>
  <si>
    <t>0.0 - less than 0.05 percent decrease but not equal to zero</t>
  </si>
  <si>
    <t>Table 3. Philippine Exports by Commodity Groups</t>
  </si>
  <si>
    <t>(FOB Value in USD million)</t>
  </si>
  <si>
    <t>Total
Trade</t>
  </si>
  <si>
    <t>Growth Rate
 (in percent)</t>
  </si>
  <si>
    <t>Percent
Share</t>
  </si>
  <si>
    <t xml:space="preserve">excludes brakes and servo-brakes                                                                         </t>
  </si>
  <si>
    <t>0.0</t>
  </si>
  <si>
    <t>percent shares less than 0.05 but not equal to zero</t>
  </si>
  <si>
    <t>Metal Components 2/</t>
  </si>
  <si>
    <t>Coconut Oil 3/</t>
  </si>
  <si>
    <t>Gold 4/</t>
  </si>
  <si>
    <t>Tuna 5/</t>
  </si>
  <si>
    <t>Special Transactions 6/</t>
  </si>
  <si>
    <t xml:space="preserve">Ceramic Tiles and Decor </t>
  </si>
  <si>
    <t>Table 4. Philippine Exports by Commodity Groups</t>
  </si>
  <si>
    <t>Growth Rate (in percent)</t>
  </si>
  <si>
    <t>Table 5. Philippine Exports by Major Type of Goods</t>
  </si>
  <si>
    <t>(FOB in USD million)</t>
  </si>
  <si>
    <t>no percent share/no growth rate</t>
  </si>
  <si>
    <t>percent share less than 0.05 but not equal to zero</t>
  </si>
  <si>
    <t>Table 6. Philippine Exports by Major Type of Goods</t>
  </si>
  <si>
    <t>0.00</t>
  </si>
  <si>
    <t>less than $5000</t>
  </si>
  <si>
    <t>no growth rate</t>
  </si>
  <si>
    <t>Annual Growth Rate
(in percent)</t>
  </si>
  <si>
    <t>Annual Growth Rate
 (in percent)</t>
  </si>
  <si>
    <t>Table 9. Philippine Imports by Commodity Groups</t>
  </si>
  <si>
    <t>no import data</t>
  </si>
  <si>
    <t>Table 10. Philippine Imports by Commodity Groups</t>
  </si>
  <si>
    <t>Table 11. Philippine Imports by Major Type of Goods</t>
  </si>
  <si>
    <t>Table 12. Philippine Imports by Major Type of Goods</t>
  </si>
  <si>
    <r>
      <t>Table 15. Balance of Trade by Major Trading Partners: March 2021</t>
    </r>
    <r>
      <rPr>
        <vertAlign val="superscript"/>
        <sz val="10"/>
        <color rgb="FF000000"/>
        <rFont val="Arial"/>
        <family val="2"/>
      </rPr>
      <t>p</t>
    </r>
  </si>
  <si>
    <t xml:space="preserve">   1/  </t>
  </si>
  <si>
    <t xml:space="preserve">includes Okinawa        </t>
  </si>
  <si>
    <t xml:space="preserve"> 2/</t>
  </si>
  <si>
    <t xml:space="preserve">includes Alaska and Hawaii </t>
  </si>
  <si>
    <t xml:space="preserve"> 3/</t>
  </si>
  <si>
    <r>
      <t>Table 16. Balance of Trade by Selected Economic Bloc: March 2021</t>
    </r>
    <r>
      <rPr>
        <vertAlign val="superscript"/>
        <sz val="10"/>
        <color rgb="FF000000"/>
        <rFont val="Arial"/>
        <family val="2"/>
      </rPr>
      <t>p</t>
    </r>
  </si>
  <si>
    <r>
      <t xml:space="preserve">Total Trade </t>
    </r>
    <r>
      <rPr>
        <b/>
        <vertAlign val="superscript"/>
        <sz val="10"/>
        <color indexed="8"/>
        <rFont val="Arial"/>
        <family val="2"/>
      </rPr>
      <t>p</t>
    </r>
  </si>
  <si>
    <r>
      <t xml:space="preserve">Imports </t>
    </r>
    <r>
      <rPr>
        <b/>
        <vertAlign val="superscript"/>
        <sz val="10"/>
        <color indexed="8"/>
        <rFont val="Arial"/>
        <family val="2"/>
      </rPr>
      <t>p</t>
    </r>
  </si>
  <si>
    <r>
      <t xml:space="preserve">Exports </t>
    </r>
    <r>
      <rPr>
        <b/>
        <vertAlign val="superscript"/>
        <sz val="10"/>
        <color rgb="FF000000"/>
        <rFont val="Arial"/>
        <family val="2"/>
      </rPr>
      <t>p</t>
    </r>
  </si>
  <si>
    <r>
      <t xml:space="preserve">Balance of Trade in Goods </t>
    </r>
    <r>
      <rPr>
        <b/>
        <vertAlign val="superscript"/>
        <sz val="10"/>
        <color rgb="FF000000"/>
        <rFont val="Arial"/>
        <family val="2"/>
      </rPr>
      <t>p</t>
    </r>
  </si>
  <si>
    <t>2019</t>
  </si>
  <si>
    <t>2020</t>
  </si>
  <si>
    <r>
      <t>2021</t>
    </r>
    <r>
      <rPr>
        <vertAlign val="superscript"/>
        <sz val="10"/>
        <color rgb="FF000000"/>
        <rFont val="Arial"/>
        <family val="2"/>
      </rPr>
      <t>r</t>
    </r>
  </si>
  <si>
    <r>
      <t>March 2021</t>
    </r>
    <r>
      <rPr>
        <vertAlign val="superscript"/>
        <sz val="10"/>
        <rFont val="Arial"/>
        <family val="2"/>
      </rPr>
      <t>p</t>
    </r>
    <r>
      <rPr>
        <sz val="10"/>
        <rFont val="Arial"/>
        <family val="2"/>
      </rPr>
      <t xml:space="preserve"> and 2020</t>
    </r>
  </si>
  <si>
    <r>
      <t>January to March 2021</t>
    </r>
    <r>
      <rPr>
        <vertAlign val="superscript"/>
        <sz val="10"/>
        <rFont val="Arial"/>
        <family val="2"/>
      </rPr>
      <t>p</t>
    </r>
    <r>
      <rPr>
        <sz val="10"/>
        <rFont val="Arial"/>
        <family val="2"/>
      </rPr>
      <t xml:space="preserve"> and 2020</t>
    </r>
  </si>
  <si>
    <t>Jan-Mar</t>
  </si>
  <si>
    <t>Ceramic Tiles and Décor</t>
  </si>
  <si>
    <r>
      <t>Table 5a.  Philippine Exports of Personal Protective Equipment and Medical Supplies:  March 2021</t>
    </r>
    <r>
      <rPr>
        <vertAlign val="superscript"/>
        <sz val="10"/>
        <rFont val="Arial"/>
        <family val="2"/>
      </rPr>
      <t>p</t>
    </r>
    <r>
      <rPr>
        <sz val="10"/>
        <rFont val="Arial"/>
        <family val="2"/>
      </rPr>
      <t>, February 2021</t>
    </r>
    <r>
      <rPr>
        <vertAlign val="superscript"/>
        <sz val="10"/>
        <rFont val="Arial"/>
        <family val="2"/>
      </rPr>
      <t>r</t>
    </r>
    <r>
      <rPr>
        <sz val="10"/>
        <rFont val="Arial"/>
        <family val="2"/>
      </rPr>
      <t>, and March 2020</t>
    </r>
  </si>
  <si>
    <t>Type of Personal Protective Equipment and Medical Supplies</t>
  </si>
  <si>
    <r>
      <t xml:space="preserve">March 2021 </t>
    </r>
    <r>
      <rPr>
        <b/>
        <vertAlign val="superscript"/>
        <sz val="10"/>
        <rFont val="Arial"/>
        <family val="2"/>
      </rPr>
      <t>p</t>
    </r>
  </si>
  <si>
    <r>
      <t xml:space="preserve">February 2021 </t>
    </r>
    <r>
      <rPr>
        <b/>
        <vertAlign val="superscript"/>
        <sz val="10"/>
        <rFont val="Arial"/>
        <family val="2"/>
      </rPr>
      <t>r</t>
    </r>
  </si>
  <si>
    <t>March 2020</t>
  </si>
  <si>
    <t>Value</t>
  </si>
  <si>
    <t>Month-on-Month
Growth Rate (in percent)</t>
  </si>
  <si>
    <t>Year-on-Year
Growth Rate (in percent)</t>
  </si>
  <si>
    <t>Personal Protective Equipment and Medical Supplies</t>
  </si>
  <si>
    <t>Face shield</t>
  </si>
  <si>
    <t>Protective Clothing</t>
  </si>
  <si>
    <t>Testing Kits</t>
  </si>
  <si>
    <t>Safety headgear</t>
  </si>
  <si>
    <t>Surgical gloves</t>
  </si>
  <si>
    <t>Surgical Face mask</t>
  </si>
  <si>
    <t>Other Face mask</t>
  </si>
  <si>
    <r>
      <t>Table 7. Philippine Export Statistics from the Top Ten Countries: March 2021</t>
    </r>
    <r>
      <rPr>
        <vertAlign val="superscript"/>
        <sz val="10"/>
        <color theme="1"/>
        <rFont val="Arial"/>
        <family val="2"/>
      </rPr>
      <t>p</t>
    </r>
    <r>
      <rPr>
        <sz val="10"/>
        <color theme="1"/>
        <rFont val="Arial"/>
        <family val="2"/>
      </rPr>
      <t xml:space="preserve"> and 2020</t>
    </r>
  </si>
  <si>
    <r>
      <t>Table 8. Philippine Export Statistics by Selected Economic Bloc:  March 2021</t>
    </r>
    <r>
      <rPr>
        <vertAlign val="superscript"/>
        <sz val="10"/>
        <rFont val="Arial"/>
        <family val="2"/>
      </rPr>
      <t>p</t>
    </r>
    <r>
      <rPr>
        <sz val="10"/>
        <rFont val="Arial"/>
        <family val="2"/>
      </rPr>
      <t xml:space="preserve"> and 2020</t>
    </r>
  </si>
  <si>
    <t>Telecommunication Equipment and Electrical Machinery 1/</t>
  </si>
  <si>
    <t>Textile Yarn, Fabrics, Made-Up Articles and Related Products 2/</t>
  </si>
  <si>
    <r>
      <t>Table 11a.  Philippine Imports of Personal Protective Equipment and Medical Supplies including Covid Vaccine:  March 2021</t>
    </r>
    <r>
      <rPr>
        <vertAlign val="superscript"/>
        <sz val="10"/>
        <rFont val="Arial"/>
        <family val="2"/>
      </rPr>
      <t>p</t>
    </r>
    <r>
      <rPr>
        <sz val="10"/>
        <rFont val="Arial"/>
        <family val="2"/>
      </rPr>
      <t>, February 2021</t>
    </r>
    <r>
      <rPr>
        <vertAlign val="superscript"/>
        <sz val="10"/>
        <rFont val="Arial"/>
        <family val="2"/>
      </rPr>
      <t>r</t>
    </r>
    <r>
      <rPr>
        <sz val="10"/>
        <rFont val="Arial"/>
        <family val="2"/>
      </rPr>
      <t>, and March 2020</t>
    </r>
  </si>
  <si>
    <t>Type of Personal Protective Equipment and Medical Supplies including Covid Vaccine</t>
  </si>
  <si>
    <r>
      <t>Table 13. Philippine Imports from the Top Ten Countries: March 2021</t>
    </r>
    <r>
      <rPr>
        <vertAlign val="superscript"/>
        <sz val="10"/>
        <rFont val="Arial"/>
        <family val="2"/>
      </rPr>
      <t>p</t>
    </r>
    <r>
      <rPr>
        <sz val="10"/>
        <rFont val="Arial"/>
        <family val="2"/>
      </rPr>
      <t xml:space="preserve"> and 2020</t>
    </r>
  </si>
  <si>
    <r>
      <t>Table 14. Philippine Import Statistics by Selected Economic Bloc: March 2021</t>
    </r>
    <r>
      <rPr>
        <vertAlign val="superscript"/>
        <sz val="10"/>
        <rFont val="Arial"/>
        <family val="2"/>
      </rPr>
      <t>p</t>
    </r>
    <r>
      <rPr>
        <sz val="10"/>
        <rFont val="Arial"/>
        <family val="2"/>
      </rPr>
      <t xml:space="preserve"> and 2020</t>
    </r>
  </si>
  <si>
    <t xml:space="preserve">Japan 1/                                                                                                                                                                                                                                       </t>
  </si>
  <si>
    <t xml:space="preserve">United States Of America 2/                                                                                                                                                                                                                    </t>
  </si>
  <si>
    <t xml:space="preserve">Malaysia 3/                                                                                                                                                                                                      </t>
  </si>
  <si>
    <t>*</t>
  </si>
  <si>
    <t xml:space="preserve"> imports on COVID-19 vaccine that pass through the Bureau of Customs (BOC) only. Donations not yet accounted in March 2021 preliminary report.</t>
  </si>
  <si>
    <t>COVID-19 Vaccine*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</si>
</sst>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_-;\-* #,##0.00_-;_-* &quot;-&quot;??_-;_-@_-"/>
    <numFmt numFmtId="164" formatCode="#,##0,,"/>
    <numFmt numFmtId="165" formatCode="_(* #,###,,_);_(* \(#,###,,\);_(* &quot;-&quot;??_);_(@_)"/>
    <numFmt numFmtId="166" formatCode="\ \ \ \ \ 0"/>
    <numFmt numFmtId="167" formatCode="_(* #,##0_);_(* \(#,##0\);_(* &quot;-&quot;??_);_(@_)"/>
    <numFmt numFmtId="168" formatCode="0.000000"/>
    <numFmt numFmtId="169" formatCode="_(* #,##0.0_);_(* \(#,##0.0\);_(* &quot;-&quot;??_);_(@_)"/>
    <numFmt numFmtId="170" formatCode="#,###.00,,"/>
    <numFmt numFmtId="171" formatCode="#,##0.00,,"/>
    <numFmt numFmtId="172" formatCode="#,###,"/>
    <numFmt numFmtId="173" formatCode="_(* #,##0.000_);_(* \(#,##0.000\);_(* &quot;-&quot;??_);_(@_)"/>
    <numFmt numFmtId="174" formatCode="[$-F400]h:mm:ss\ AM/PM"/>
    <numFmt numFmtId="175" formatCode="General_)"/>
    <numFmt numFmtId="176" formatCode="0.0"/>
    <numFmt numFmtId="177" formatCode="_(* #,###.00,,_);_(* \(#,###.00,,\);_(* &quot;-&quot;??_);_(@_)"/>
    <numFmt numFmtId="178" formatCode="_(* #,###.00,,_);_(* \-#,###.00,,;_(* &quot;-&quot;??_);_(@_)"/>
    <numFmt numFmtId="179" formatCode="#,##0.0"/>
    <numFmt numFmtId="180" formatCode="_(* #,##0.00,,_);_(* \(#,##0.00,,\);_(* &quot;-&quot;??_);_(@_)"/>
    <numFmt numFmtId="181" formatCode="_-* #,##0.0_-;\-* #,##0.0_-;_-* &quot;-&quot;??_-;_-@_-"/>
    <numFmt numFmtId="182" formatCode="#,##0.00_ ;\-#,##0.00\ "/>
    <numFmt numFmtId="183" formatCode="#,##0.0_ ;\-#,##0.0\ "/>
    <numFmt numFmtId="184" formatCode="_(* #,##0.00_);_(* \-#,##0.00;_(* &quot;-&quot;??_);_(@_)"/>
  </numFmts>
  <fonts count="32" x14ac:knownFonts="1">
    <font>
      <sz val="11"/>
      <color theme="1"/>
      <name val="Calibri"/>
      <family val="2"/>
      <scheme val="minor"/>
    </font>
    <font>
      <sz val="11"/>
      <color theme="1"/>
      <name val="Calibri"/>
      <family val="2"/>
      <scheme val="minor"/>
    </font>
    <font>
      <sz val="10"/>
      <name val="Arial"/>
      <family val="2"/>
    </font>
    <font>
      <sz val="11"/>
      <name val="Courier"/>
      <family val="3"/>
    </font>
    <font>
      <sz val="11"/>
      <color indexed="8"/>
      <name val="Times New Roman"/>
      <family val="1"/>
    </font>
    <font>
      <b/>
      <sz val="11"/>
      <name val="Courier"/>
      <family val="3"/>
    </font>
    <font>
      <sz val="12"/>
      <name val="Courier"/>
      <family val="3"/>
    </font>
    <font>
      <sz val="9"/>
      <color indexed="8"/>
      <name val="Times New Roman"/>
      <family val="1"/>
    </font>
    <font>
      <sz val="12"/>
      <color indexed="8"/>
      <name val="Times New Roman"/>
      <family val="1"/>
    </font>
    <font>
      <sz val="9"/>
      <name val="Arial"/>
      <family val="2"/>
    </font>
    <font>
      <sz val="9"/>
      <color indexed="8"/>
      <name val="Arial"/>
      <family val="2"/>
    </font>
    <font>
      <b/>
      <sz val="10"/>
      <name val="Arial"/>
      <family val="2"/>
    </font>
    <font>
      <b/>
      <sz val="10"/>
      <color indexed="8"/>
      <name val="Arial"/>
      <family val="2"/>
    </font>
    <font>
      <sz val="10"/>
      <color indexed="8"/>
      <name val="Arial"/>
      <family val="2"/>
    </font>
    <font>
      <b/>
      <sz val="10"/>
      <color theme="1"/>
      <name val="Arial"/>
      <family val="2"/>
    </font>
    <font>
      <sz val="11"/>
      <color theme="1"/>
      <name val="Arial"/>
      <family val="2"/>
    </font>
    <font>
      <vertAlign val="superscript"/>
      <sz val="10"/>
      <color indexed="8"/>
      <name val="Arial"/>
      <family val="2"/>
    </font>
    <font>
      <vertAlign val="superscript"/>
      <sz val="10"/>
      <name val="Arial"/>
      <family val="2"/>
    </font>
    <font>
      <b/>
      <vertAlign val="superscript"/>
      <sz val="10"/>
      <color indexed="8"/>
      <name val="Arial"/>
      <family val="2"/>
    </font>
    <font>
      <b/>
      <vertAlign val="superscript"/>
      <sz val="10"/>
      <color rgb="FF000000"/>
      <name val="Arial"/>
      <family val="2"/>
    </font>
    <font>
      <b/>
      <vertAlign val="superscript"/>
      <sz val="10"/>
      <name val="Arial"/>
      <family val="2"/>
    </font>
    <font>
      <sz val="10"/>
      <color theme="1"/>
      <name val="Arial"/>
      <family val="2"/>
    </font>
    <font>
      <b/>
      <i/>
      <sz val="10"/>
      <name val="Arial"/>
      <family val="2"/>
    </font>
    <font>
      <i/>
      <sz val="10"/>
      <name val="Arial"/>
      <family val="2"/>
    </font>
    <font>
      <b/>
      <sz val="9"/>
      <name val="Arial"/>
      <family val="2"/>
    </font>
    <font>
      <b/>
      <i/>
      <sz val="10"/>
      <color indexed="8"/>
      <name val="Arial"/>
      <family val="2"/>
    </font>
    <font>
      <vertAlign val="superscript"/>
      <sz val="10"/>
      <color rgb="FF000000"/>
      <name val="Arial"/>
      <family val="2"/>
    </font>
    <font>
      <vertAlign val="superscript"/>
      <sz val="10"/>
      <color theme="1"/>
      <name val="Arial"/>
      <family val="2"/>
    </font>
    <font>
      <sz val="9"/>
      <color theme="1"/>
      <name val="Arial"/>
      <family val="2"/>
    </font>
    <font>
      <sz val="10"/>
      <color rgb="FF000000"/>
      <name val="Arial"/>
      <family val="2"/>
    </font>
    <font>
      <sz val="9"/>
      <name val="Segoe UI"/>
      <family val="2"/>
    </font>
    <font>
      <sz val="11"/>
      <name val="Calibri"/>
      <family val="2"/>
      <scheme val="minor"/>
    </font>
  </fonts>
  <fills count="3">
    <fill>
      <patternFill patternType="none"/>
    </fill>
    <fill>
      <patternFill patternType="gray125"/>
    </fill>
    <fill>
      <patternFill patternType="solid">
        <fgColor rgb="FFFFFF00"/>
        <bgColor indexed="64"/>
      </patternFill>
    </fill>
  </fills>
  <borders count="29">
    <border>
      <left/>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indexed="8"/>
      </top>
      <bottom/>
      <diagonal/>
    </border>
    <border>
      <left/>
      <right/>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top/>
      <bottom style="thin">
        <color indexed="8"/>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5" fillId="0" borderId="0"/>
    <xf numFmtId="0" fontId="2" fillId="0" borderId="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cellStyleXfs>
  <cellXfs count="539">
    <xf numFmtId="0" fontId="0" fillId="0" borderId="0" xfId="0"/>
    <xf numFmtId="0" fontId="5" fillId="0" borderId="0" xfId="2" applyFont="1"/>
    <xf numFmtId="0" fontId="6" fillId="0" borderId="0" xfId="2" applyFont="1"/>
    <xf numFmtId="0" fontId="4" fillId="0" borderId="10" xfId="2" applyFont="1" applyBorder="1"/>
    <xf numFmtId="0" fontId="7" fillId="0" borderId="0" xfId="2" applyFont="1" applyAlignment="1">
      <alignment horizontal="left"/>
    </xf>
    <xf numFmtId="37" fontId="8" fillId="0" borderId="0" xfId="2" applyNumberFormat="1" applyFont="1"/>
    <xf numFmtId="37" fontId="4" fillId="0" borderId="10" xfId="2" applyNumberFormat="1" applyFont="1" applyBorder="1" applyAlignment="1">
      <alignment horizontal="right"/>
    </xf>
    <xf numFmtId="169" fontId="4" fillId="0" borderId="10" xfId="2" applyNumberFormat="1" applyFont="1" applyBorder="1" applyAlignment="1">
      <alignment horizontal="right"/>
    </xf>
    <xf numFmtId="169" fontId="3" fillId="0" borderId="10" xfId="2" applyNumberFormat="1" applyFont="1" applyBorder="1"/>
    <xf numFmtId="0" fontId="2" fillId="0" borderId="0" xfId="2"/>
    <xf numFmtId="0" fontId="9" fillId="0" borderId="0" xfId="2" applyFont="1" applyAlignment="1">
      <alignment horizontal="left"/>
    </xf>
    <xf numFmtId="169" fontId="2" fillId="0" borderId="0" xfId="2" applyNumberFormat="1"/>
    <xf numFmtId="0" fontId="9" fillId="0" borderId="0" xfId="2" applyFont="1"/>
    <xf numFmtId="0" fontId="2" fillId="0" borderId="0" xfId="2" applyAlignment="1">
      <alignment horizontal="centerContinuous"/>
    </xf>
    <xf numFmtId="167" fontId="2" fillId="0" borderId="0" xfId="3" applyNumberFormat="1" applyFont="1"/>
    <xf numFmtId="0" fontId="10" fillId="0" borderId="0" xfId="2" applyFont="1" applyAlignment="1">
      <alignment horizontal="left"/>
    </xf>
    <xf numFmtId="0" fontId="9" fillId="0" borderId="0" xfId="2" quotePrefix="1" applyFont="1" applyAlignment="1">
      <alignment horizontal="left"/>
    </xf>
    <xf numFmtId="43" fontId="2" fillId="0" borderId="0" xfId="4" applyFont="1" applyAlignment="1">
      <alignment horizontal="centerContinuous"/>
    </xf>
    <xf numFmtId="0" fontId="12" fillId="0" borderId="0" xfId="2" applyFont="1" applyAlignment="1">
      <alignment horizontal="centerContinuous"/>
    </xf>
    <xf numFmtId="0" fontId="13" fillId="0" borderId="0" xfId="2" applyFont="1"/>
    <xf numFmtId="0" fontId="13" fillId="0" borderId="0" xfId="2" applyFont="1" applyAlignment="1">
      <alignment horizontal="centerContinuous"/>
    </xf>
    <xf numFmtId="0" fontId="14" fillId="0" borderId="0" xfId="0" applyFont="1" applyAlignment="1">
      <alignment horizontal="center"/>
    </xf>
    <xf numFmtId="0" fontId="13" fillId="0" borderId="18" xfId="2" applyFont="1" applyBorder="1"/>
    <xf numFmtId="43" fontId="2" fillId="0" borderId="0" xfId="3" applyFont="1"/>
    <xf numFmtId="43" fontId="2" fillId="0" borderId="0" xfId="3" applyFont="1" applyAlignment="1">
      <alignment horizontal="centerContinuous"/>
    </xf>
    <xf numFmtId="0" fontId="12" fillId="0" borderId="18" xfId="2" applyFont="1" applyBorder="1" applyAlignment="1">
      <alignment horizontal="center"/>
    </xf>
    <xf numFmtId="171" fontId="12" fillId="0" borderId="21" xfId="3" applyNumberFormat="1" applyFont="1" applyFill="1" applyBorder="1" applyProtection="1"/>
    <xf numFmtId="43" fontId="13" fillId="0" borderId="21" xfId="3" applyFont="1" applyFill="1" applyBorder="1" applyProtection="1"/>
    <xf numFmtId="38" fontId="13" fillId="0" borderId="21" xfId="2" applyNumberFormat="1" applyFont="1" applyBorder="1"/>
    <xf numFmtId="171" fontId="13" fillId="0" borderId="21" xfId="3" applyNumberFormat="1" applyFont="1" applyFill="1" applyBorder="1" applyProtection="1"/>
    <xf numFmtId="43" fontId="13" fillId="0" borderId="0" xfId="2" applyNumberFormat="1" applyFont="1"/>
    <xf numFmtId="171" fontId="2" fillId="0" borderId="21" xfId="3" applyNumberFormat="1" applyFont="1" applyBorder="1"/>
    <xf numFmtId="0" fontId="13" fillId="0" borderId="16" xfId="2" applyFont="1" applyBorder="1" applyAlignment="1">
      <alignment horizontal="center"/>
    </xf>
    <xf numFmtId="171" fontId="13" fillId="0" borderId="24" xfId="3" applyNumberFormat="1" applyFont="1" applyFill="1" applyBorder="1" applyProtection="1"/>
    <xf numFmtId="171" fontId="13" fillId="0" borderId="24" xfId="3" applyNumberFormat="1" applyFont="1" applyFill="1" applyBorder="1"/>
    <xf numFmtId="177" fontId="13" fillId="0" borderId="14" xfId="2" applyNumberFormat="1" applyFont="1" applyBorder="1"/>
    <xf numFmtId="43" fontId="13" fillId="0" borderId="0" xfId="3" applyFont="1" applyFill="1" applyBorder="1" applyProtection="1"/>
    <xf numFmtId="177" fontId="13" fillId="0" borderId="0" xfId="2" applyNumberFormat="1" applyFont="1"/>
    <xf numFmtId="0" fontId="13" fillId="0" borderId="0" xfId="2" applyFont="1" applyAlignment="1">
      <alignment horizontal="left"/>
    </xf>
    <xf numFmtId="43" fontId="13" fillId="0" borderId="0" xfId="3" applyFont="1" applyFill="1" applyBorder="1"/>
    <xf numFmtId="39" fontId="13" fillId="0" borderId="0" xfId="2" applyNumberFormat="1" applyFont="1"/>
    <xf numFmtId="43" fontId="13" fillId="0" borderId="0" xfId="3" applyFont="1" applyBorder="1"/>
    <xf numFmtId="0" fontId="11" fillId="0" borderId="12" xfId="2" quotePrefix="1" applyFont="1" applyBorder="1" applyAlignment="1">
      <alignment horizontal="center"/>
    </xf>
    <xf numFmtId="1" fontId="11" fillId="0" borderId="0" xfId="2" applyNumberFormat="1" applyFont="1" applyAlignment="1">
      <alignment horizontal="center"/>
    </xf>
    <xf numFmtId="1" fontId="11" fillId="0" borderId="0" xfId="2" quotePrefix="1" applyNumberFormat="1" applyFont="1" applyAlignment="1">
      <alignment horizontal="center"/>
    </xf>
    <xf numFmtId="43" fontId="11" fillId="0" borderId="0" xfId="1" applyFont="1" applyAlignment="1">
      <alignment horizontal="right"/>
    </xf>
    <xf numFmtId="43" fontId="11" fillId="0" borderId="0" xfId="1" applyFont="1" applyAlignment="1">
      <alignment horizontal="center"/>
    </xf>
    <xf numFmtId="43" fontId="21" fillId="0" borderId="0" xfId="1" applyFont="1"/>
    <xf numFmtId="0" fontId="21" fillId="0" borderId="0" xfId="0" applyFont="1"/>
    <xf numFmtId="169" fontId="2" fillId="0" borderId="0" xfId="3" applyNumberFormat="1" applyFont="1" applyAlignment="1">
      <alignment horizontal="centerContinuous"/>
    </xf>
    <xf numFmtId="40" fontId="2" fillId="0" borderId="0" xfId="3" applyNumberFormat="1" applyFont="1" applyAlignment="1">
      <alignment horizontal="centerContinuous"/>
    </xf>
    <xf numFmtId="43" fontId="2" fillId="0" borderId="0" xfId="3" applyFont="1" applyAlignment="1">
      <alignment horizontal="center"/>
    </xf>
    <xf numFmtId="169" fontId="11" fillId="0" borderId="12" xfId="2" applyNumberFormat="1" applyFont="1" applyBorder="1" applyAlignment="1">
      <alignment horizontal="center" vertical="center"/>
    </xf>
    <xf numFmtId="169" fontId="11" fillId="0" borderId="15" xfId="2" quotePrefix="1" applyNumberFormat="1" applyFont="1" applyBorder="1" applyAlignment="1">
      <alignment horizontal="center" vertical="center"/>
    </xf>
    <xf numFmtId="0" fontId="11" fillId="0" borderId="0" xfId="2" applyFont="1" applyAlignment="1">
      <alignment horizontal="center"/>
    </xf>
    <xf numFmtId="170" fontId="11" fillId="0" borderId="0" xfId="3" applyNumberFormat="1" applyFont="1" applyBorder="1" applyAlignment="1">
      <alignment horizontal="center"/>
    </xf>
    <xf numFmtId="169" fontId="11" fillId="0" borderId="0" xfId="3" applyNumberFormat="1" applyFont="1" applyBorder="1" applyAlignment="1">
      <alignment horizontal="center"/>
    </xf>
    <xf numFmtId="169" fontId="11" fillId="0" borderId="0" xfId="3" applyNumberFormat="1" applyFont="1" applyBorder="1"/>
    <xf numFmtId="169" fontId="11" fillId="0" borderId="0" xfId="2" applyNumberFormat="1" applyFont="1"/>
    <xf numFmtId="0" fontId="11" fillId="0" borderId="0" xfId="2" applyFont="1"/>
    <xf numFmtId="170" fontId="11" fillId="0" borderId="0" xfId="3" applyNumberFormat="1" applyFont="1" applyBorder="1"/>
    <xf numFmtId="170" fontId="2" fillId="0" borderId="0" xfId="3" applyNumberFormat="1" applyFont="1" applyBorder="1"/>
    <xf numFmtId="169" fontId="2" fillId="0" borderId="0" xfId="3" applyNumberFormat="1" applyFont="1" applyBorder="1"/>
    <xf numFmtId="170" fontId="2" fillId="0" borderId="0" xfId="3" quotePrefix="1" applyNumberFormat="1" applyFont="1" applyBorder="1" applyAlignment="1">
      <alignment horizontal="right"/>
    </xf>
    <xf numFmtId="1" fontId="11" fillId="0" borderId="0" xfId="2" quotePrefix="1" applyNumberFormat="1" applyFont="1" applyAlignment="1">
      <alignment horizontal="left"/>
    </xf>
    <xf numFmtId="170" fontId="11" fillId="0" borderId="0" xfId="3" quotePrefix="1" applyNumberFormat="1" applyFont="1" applyBorder="1" applyAlignment="1">
      <alignment horizontal="right"/>
    </xf>
    <xf numFmtId="43" fontId="11" fillId="0" borderId="0" xfId="3" applyFont="1"/>
    <xf numFmtId="170" fontId="2" fillId="0" borderId="0" xfId="3" quotePrefix="1" applyNumberFormat="1" applyFont="1" applyFill="1" applyBorder="1" applyAlignment="1">
      <alignment horizontal="right"/>
    </xf>
    <xf numFmtId="170" fontId="2" fillId="0" borderId="16" xfId="3" applyNumberFormat="1" applyFont="1" applyBorder="1"/>
    <xf numFmtId="169" fontId="2" fillId="0" borderId="16" xfId="3" applyNumberFormat="1" applyFont="1" applyBorder="1"/>
    <xf numFmtId="169" fontId="2" fillId="0" borderId="0" xfId="3" applyNumberFormat="1" applyFont="1"/>
    <xf numFmtId="0" fontId="11" fillId="0" borderId="0" xfId="2" applyFont="1" applyAlignment="1">
      <alignment horizontal="centerContinuous"/>
    </xf>
    <xf numFmtId="172" fontId="11" fillId="0" borderId="0" xfId="2" applyNumberFormat="1" applyFont="1" applyAlignment="1">
      <alignment horizontal="centerContinuous"/>
    </xf>
    <xf numFmtId="169" fontId="11" fillId="0" borderId="0" xfId="3" applyNumberFormat="1" applyFont="1" applyAlignment="1">
      <alignment horizontal="centerContinuous"/>
    </xf>
    <xf numFmtId="0" fontId="23" fillId="0" borderId="0" xfId="2" applyFont="1"/>
    <xf numFmtId="17" fontId="11" fillId="0" borderId="12" xfId="2" applyNumberFormat="1" applyFont="1" applyBorder="1" applyAlignment="1">
      <alignment horizontal="center"/>
    </xf>
    <xf numFmtId="43" fontId="2" fillId="0" borderId="17" xfId="3" applyFont="1" applyFill="1" applyBorder="1" applyAlignment="1"/>
    <xf numFmtId="172" fontId="2" fillId="0" borderId="17" xfId="3" quotePrefix="1" applyNumberFormat="1" applyFont="1" applyFill="1" applyBorder="1" applyAlignment="1"/>
    <xf numFmtId="169" fontId="2" fillId="0" borderId="17" xfId="3" applyNumberFormat="1" applyFont="1" applyFill="1" applyBorder="1" applyAlignment="1"/>
    <xf numFmtId="43" fontId="2" fillId="0" borderId="0" xfId="3" applyFont="1" applyFill="1" applyBorder="1" applyAlignment="1"/>
    <xf numFmtId="172" fontId="2" fillId="0" borderId="0" xfId="3" quotePrefix="1" applyNumberFormat="1" applyFont="1" applyFill="1" applyBorder="1" applyAlignment="1"/>
    <xf numFmtId="169" fontId="2" fillId="0" borderId="0" xfId="3" applyNumberFormat="1" applyFont="1" applyFill="1" applyBorder="1" applyAlignment="1"/>
    <xf numFmtId="169" fontId="2" fillId="0" borderId="0" xfId="3" applyNumberFormat="1" applyFont="1" applyFill="1" applyBorder="1"/>
    <xf numFmtId="0" fontId="11" fillId="0" borderId="0" xfId="2" applyFont="1" applyAlignment="1">
      <alignment horizontal="left"/>
    </xf>
    <xf numFmtId="172" fontId="2" fillId="0" borderId="0" xfId="3" quotePrefix="1" applyNumberFormat="1" applyFont="1" applyBorder="1" applyAlignment="1">
      <alignment horizontal="right"/>
    </xf>
    <xf numFmtId="172" fontId="2" fillId="0" borderId="0" xfId="3" applyNumberFormat="1" applyFont="1" applyBorder="1"/>
    <xf numFmtId="0" fontId="11" fillId="0" borderId="0" xfId="2" quotePrefix="1" applyFont="1" applyAlignment="1">
      <alignment horizontal="left"/>
    </xf>
    <xf numFmtId="172" fontId="2" fillId="0" borderId="0" xfId="3" applyNumberFormat="1" applyFont="1"/>
    <xf numFmtId="1" fontId="22" fillId="0" borderId="0" xfId="2" applyNumberFormat="1" applyFont="1" applyAlignment="1">
      <alignment horizontal="centerContinuous"/>
    </xf>
    <xf numFmtId="1" fontId="22" fillId="0" borderId="0" xfId="2" quotePrefix="1" applyNumberFormat="1" applyFont="1" applyAlignment="1">
      <alignment horizontal="centerContinuous"/>
    </xf>
    <xf numFmtId="0" fontId="11" fillId="0" borderId="12" xfId="2" applyFont="1" applyBorder="1" applyAlignment="1">
      <alignment horizontal="centerContinuous"/>
    </xf>
    <xf numFmtId="169" fontId="11" fillId="0" borderId="0" xfId="3" applyNumberFormat="1" applyFont="1"/>
    <xf numFmtId="1" fontId="11" fillId="0" borderId="0" xfId="2" applyNumberFormat="1" applyFont="1" applyAlignment="1">
      <alignment horizontal="center" vertical="top"/>
    </xf>
    <xf numFmtId="0" fontId="11" fillId="0" borderId="0" xfId="2" quotePrefix="1" applyFont="1" applyAlignment="1">
      <alignment horizontal="left" vertical="top" wrapText="1"/>
    </xf>
    <xf numFmtId="0" fontId="24" fillId="0" borderId="0" xfId="2" applyFont="1"/>
    <xf numFmtId="0" fontId="13" fillId="0" borderId="0" xfId="2" applyFont="1" applyAlignment="1">
      <alignment horizontal="centerContinuous" wrapText="1"/>
    </xf>
    <xf numFmtId="170" fontId="13" fillId="0" borderId="0" xfId="2" applyNumberFormat="1" applyFont="1" applyAlignment="1">
      <alignment horizontal="centerContinuous"/>
    </xf>
    <xf numFmtId="170" fontId="13" fillId="0" borderId="0" xfId="2" applyNumberFormat="1" applyFont="1"/>
    <xf numFmtId="169" fontId="13" fillId="0" borderId="0" xfId="3" applyNumberFormat="1" applyFont="1"/>
    <xf numFmtId="1" fontId="9" fillId="0" borderId="0" xfId="2" applyNumberFormat="1" applyFont="1" applyAlignment="1">
      <alignment horizontal="center"/>
    </xf>
    <xf numFmtId="170" fontId="9" fillId="0" borderId="0" xfId="2" applyNumberFormat="1" applyFont="1"/>
    <xf numFmtId="1" fontId="9" fillId="0" borderId="0" xfId="2" applyNumberFormat="1" applyFont="1" applyAlignment="1">
      <alignment horizontal="left"/>
    </xf>
    <xf numFmtId="0" fontId="9" fillId="0" borderId="0" xfId="2" quotePrefix="1" applyFont="1" applyAlignment="1">
      <alignment horizontal="center"/>
    </xf>
    <xf numFmtId="170" fontId="24" fillId="0" borderId="0" xfId="2" applyNumberFormat="1" applyFont="1"/>
    <xf numFmtId="43" fontId="14" fillId="0" borderId="0" xfId="1" applyFont="1"/>
    <xf numFmtId="43" fontId="11" fillId="0" borderId="0" xfId="4" applyFont="1" applyAlignment="1">
      <alignment horizontal="right"/>
    </xf>
    <xf numFmtId="2" fontId="11" fillId="0" borderId="0" xfId="4" applyNumberFormat="1" applyFont="1" applyAlignment="1">
      <alignment horizontal="right"/>
    </xf>
    <xf numFmtId="2" fontId="11" fillId="0" borderId="0" xfId="4" applyNumberFormat="1" applyFont="1" applyAlignment="1">
      <alignment horizontal="center"/>
    </xf>
    <xf numFmtId="172" fontId="13" fillId="0" borderId="0" xfId="2" applyNumberFormat="1" applyFont="1" applyAlignment="1">
      <alignment horizontal="centerContinuous"/>
    </xf>
    <xf numFmtId="169" fontId="13" fillId="0" borderId="0" xfId="3" applyNumberFormat="1" applyFont="1" applyAlignment="1">
      <alignment horizontal="centerContinuous"/>
    </xf>
    <xf numFmtId="173" fontId="2" fillId="0" borderId="0" xfId="3" applyNumberFormat="1" applyFont="1" applyBorder="1"/>
    <xf numFmtId="169" fontId="2" fillId="0" borderId="0" xfId="3" applyNumberFormat="1" applyFont="1" applyBorder="1" applyAlignment="1">
      <alignment horizontal="centerContinuous"/>
    </xf>
    <xf numFmtId="0" fontId="11" fillId="0" borderId="0" xfId="2" quotePrefix="1" applyFont="1" applyAlignment="1">
      <alignment horizontal="centerContinuous"/>
    </xf>
    <xf numFmtId="167" fontId="2" fillId="0" borderId="0" xfId="3" applyNumberFormat="1" applyFont="1" applyBorder="1" applyAlignment="1">
      <alignment horizontal="right"/>
    </xf>
    <xf numFmtId="0" fontId="11" fillId="0" borderId="16" xfId="2" applyFont="1" applyBorder="1"/>
    <xf numFmtId="172" fontId="11" fillId="0" borderId="16" xfId="2" applyNumberFormat="1" applyFont="1" applyBorder="1"/>
    <xf numFmtId="169" fontId="11" fillId="0" borderId="16" xfId="3" applyNumberFormat="1" applyFont="1" applyBorder="1"/>
    <xf numFmtId="172" fontId="11" fillId="0" borderId="17" xfId="2" quotePrefix="1" applyNumberFormat="1" applyFont="1" applyBorder="1" applyAlignment="1">
      <alignment horizontal="center"/>
    </xf>
    <xf numFmtId="3" fontId="11" fillId="0" borderId="17" xfId="2" quotePrefix="1" applyNumberFormat="1" applyFont="1" applyBorder="1" applyAlignment="1">
      <alignment horizontal="center"/>
    </xf>
    <xf numFmtId="172" fontId="11" fillId="0" borderId="17" xfId="3" quotePrefix="1" applyNumberFormat="1" applyFont="1" applyBorder="1" applyAlignment="1">
      <alignment horizontal="center"/>
    </xf>
    <xf numFmtId="169" fontId="11" fillId="0" borderId="17" xfId="3" applyNumberFormat="1" applyFont="1" applyBorder="1" applyAlignment="1">
      <alignment horizontal="centerContinuous"/>
    </xf>
    <xf numFmtId="43" fontId="2" fillId="0" borderId="0" xfId="3" applyFont="1" applyBorder="1" applyAlignment="1">
      <alignment horizontal="centerContinuous"/>
    </xf>
    <xf numFmtId="167" fontId="2" fillId="0" borderId="0" xfId="3" applyNumberFormat="1" applyFont="1" applyBorder="1"/>
    <xf numFmtId="43" fontId="11" fillId="0" borderId="16" xfId="3" applyFont="1" applyBorder="1" applyAlignment="1">
      <alignment horizontal="centerContinuous"/>
    </xf>
    <xf numFmtId="1" fontId="9" fillId="0" borderId="0" xfId="2" quotePrefix="1" applyNumberFormat="1" applyFont="1" applyAlignment="1">
      <alignment horizontal="center"/>
    </xf>
    <xf numFmtId="169" fontId="9" fillId="0" borderId="0" xfId="3" applyNumberFormat="1" applyFont="1" applyBorder="1"/>
    <xf numFmtId="169" fontId="24" fillId="0" borderId="0" xfId="3" applyNumberFormat="1" applyFont="1"/>
    <xf numFmtId="0" fontId="12" fillId="0" borderId="9" xfId="2" applyFont="1" applyBorder="1"/>
    <xf numFmtId="164" fontId="13" fillId="0" borderId="9" xfId="2" applyNumberFormat="1" applyFont="1" applyBorder="1" applyAlignment="1">
      <alignment horizontal="right"/>
    </xf>
    <xf numFmtId="165" fontId="13" fillId="0" borderId="9" xfId="2" applyNumberFormat="1" applyFont="1" applyBorder="1" applyAlignment="1">
      <alignment horizontal="right"/>
    </xf>
    <xf numFmtId="164" fontId="13" fillId="0" borderId="0" xfId="2" applyNumberFormat="1" applyFont="1" applyAlignment="1">
      <alignment horizontal="right"/>
    </xf>
    <xf numFmtId="0" fontId="12" fillId="0" borderId="0" xfId="2" applyFont="1"/>
    <xf numFmtId="165" fontId="13" fillId="0" borderId="0" xfId="2" applyNumberFormat="1" applyFont="1" applyAlignment="1">
      <alignment horizontal="right"/>
    </xf>
    <xf numFmtId="166" fontId="12" fillId="0" borderId="0" xfId="2" quotePrefix="1" applyNumberFormat="1" applyFont="1"/>
    <xf numFmtId="0" fontId="13" fillId="0" borderId="10" xfId="2" applyFont="1" applyBorder="1"/>
    <xf numFmtId="164" fontId="13" fillId="0" borderId="10" xfId="2" applyNumberFormat="1" applyFont="1" applyBorder="1" applyAlignment="1">
      <alignment horizontal="right"/>
    </xf>
    <xf numFmtId="165" fontId="13" fillId="0" borderId="10" xfId="2" applyNumberFormat="1" applyFont="1" applyBorder="1" applyAlignment="1">
      <alignment horizontal="right"/>
    </xf>
    <xf numFmtId="0" fontId="21" fillId="0" borderId="17" xfId="0" applyFont="1" applyBorder="1"/>
    <xf numFmtId="0" fontId="14" fillId="0" borderId="19" xfId="0" applyFont="1" applyBorder="1" applyAlignment="1">
      <alignment horizontal="center"/>
    </xf>
    <xf numFmtId="43" fontId="21" fillId="0" borderId="19" xfId="0" applyNumberFormat="1" applyFont="1" applyBorder="1"/>
    <xf numFmtId="43" fontId="21" fillId="0" borderId="20" xfId="0" applyNumberFormat="1" applyFont="1" applyBorder="1"/>
    <xf numFmtId="0" fontId="21" fillId="0" borderId="18" xfId="0" applyFont="1" applyBorder="1"/>
    <xf numFmtId="43" fontId="21" fillId="0" borderId="18" xfId="0" applyNumberFormat="1" applyFont="1" applyBorder="1"/>
    <xf numFmtId="43" fontId="21" fillId="0" borderId="21" xfId="0" applyNumberFormat="1" applyFont="1" applyBorder="1"/>
    <xf numFmtId="0" fontId="21" fillId="0" borderId="16" xfId="0" applyFont="1" applyBorder="1"/>
    <xf numFmtId="0" fontId="21" fillId="0" borderId="23" xfId="0" applyFont="1" applyBorder="1"/>
    <xf numFmtId="0" fontId="21" fillId="0" borderId="24" xfId="0" applyFont="1" applyBorder="1"/>
    <xf numFmtId="169" fontId="21" fillId="0" borderId="14" xfId="0" applyNumberFormat="1" applyFont="1" applyBorder="1"/>
    <xf numFmtId="0" fontId="21" fillId="0" borderId="0" xfId="0" applyFont="1" applyAlignment="1">
      <alignment horizontal="left"/>
    </xf>
    <xf numFmtId="169" fontId="21" fillId="0" borderId="0" xfId="0" applyNumberFormat="1" applyFont="1"/>
    <xf numFmtId="43" fontId="13" fillId="0" borderId="17" xfId="3" quotePrefix="1" applyFont="1" applyFill="1" applyBorder="1" applyAlignment="1" applyProtection="1">
      <alignment horizontal="center"/>
    </xf>
    <xf numFmtId="169" fontId="13" fillId="0" borderId="17" xfId="3" quotePrefix="1" applyNumberFormat="1" applyFont="1" applyFill="1" applyBorder="1" applyAlignment="1" applyProtection="1">
      <alignment horizontal="center"/>
    </xf>
    <xf numFmtId="43" fontId="13" fillId="0" borderId="0" xfId="3" quotePrefix="1" applyFont="1" applyFill="1" applyBorder="1" applyAlignment="1" applyProtection="1">
      <alignment horizontal="center"/>
    </xf>
    <xf numFmtId="169" fontId="13" fillId="0" borderId="0" xfId="3" quotePrefix="1" applyNumberFormat="1" applyFont="1" applyFill="1" applyBorder="1" applyAlignment="1" applyProtection="1">
      <alignment horizontal="center"/>
    </xf>
    <xf numFmtId="1" fontId="11" fillId="0" borderId="0" xfId="2" applyNumberFormat="1" applyFont="1" applyAlignment="1">
      <alignment horizontal="center" wrapText="1"/>
    </xf>
    <xf numFmtId="170" fontId="11" fillId="0" borderId="0" xfId="2" applyNumberFormat="1" applyFont="1" applyAlignment="1">
      <alignment horizontal="center"/>
    </xf>
    <xf numFmtId="0" fontId="11" fillId="0" borderId="0" xfId="2" applyFont="1" applyAlignment="1">
      <alignment horizontal="center" wrapText="1"/>
    </xf>
    <xf numFmtId="171" fontId="11" fillId="0" borderId="0" xfId="3" applyNumberFormat="1" applyFont="1" applyBorder="1" applyAlignment="1">
      <alignment horizontal="right"/>
    </xf>
    <xf numFmtId="171" fontId="2" fillId="0" borderId="0" xfId="3" applyNumberFormat="1" applyFont="1"/>
    <xf numFmtId="171" fontId="11" fillId="0" borderId="0" xfId="3" applyNumberFormat="1" applyFont="1"/>
    <xf numFmtId="43" fontId="2" fillId="0" borderId="0" xfId="3" applyFont="1" applyBorder="1" applyAlignment="1">
      <alignment horizontal="right"/>
    </xf>
    <xf numFmtId="0" fontId="11" fillId="0" borderId="0" xfId="2" applyFont="1" applyAlignment="1">
      <alignment horizontal="left" vertical="top" wrapText="1"/>
    </xf>
    <xf numFmtId="170" fontId="11" fillId="0" borderId="0" xfId="2" applyNumberFormat="1" applyFont="1"/>
    <xf numFmtId="176" fontId="21" fillId="0" borderId="0" xfId="0" applyNumberFormat="1" applyFont="1"/>
    <xf numFmtId="1" fontId="11" fillId="0" borderId="0" xfId="2" applyNumberFormat="1" applyFont="1" applyAlignment="1">
      <alignment horizontal="center" vertical="top" wrapText="1"/>
    </xf>
    <xf numFmtId="43" fontId="2" fillId="0" borderId="0" xfId="3" applyFont="1" applyBorder="1" applyAlignment="1">
      <alignment horizontal="center"/>
    </xf>
    <xf numFmtId="43" fontId="2" fillId="0" borderId="0" xfId="3" applyFont="1" applyBorder="1"/>
    <xf numFmtId="171" fontId="2" fillId="0" borderId="16" xfId="3" applyNumberFormat="1" applyFont="1" applyBorder="1"/>
    <xf numFmtId="171" fontId="2" fillId="0" borderId="0" xfId="3" applyNumberFormat="1" applyFont="1" applyBorder="1"/>
    <xf numFmtId="169" fontId="2" fillId="0" borderId="0" xfId="3" applyNumberFormat="1" applyFont="1" applyBorder="1" applyAlignment="1">
      <alignment horizontal="center"/>
    </xf>
    <xf numFmtId="0" fontId="25" fillId="0" borderId="0" xfId="2" applyFont="1" applyAlignment="1">
      <alignment horizontal="centerContinuous"/>
    </xf>
    <xf numFmtId="37" fontId="13" fillId="0" borderId="9" xfId="2" applyNumberFormat="1" applyFont="1" applyBorder="1" applyAlignment="1">
      <alignment horizontal="right"/>
    </xf>
    <xf numFmtId="169" fontId="13" fillId="0" borderId="9" xfId="2" applyNumberFormat="1" applyFont="1" applyBorder="1" applyAlignment="1">
      <alignment horizontal="right"/>
    </xf>
    <xf numFmtId="0" fontId="13" fillId="0" borderId="9" xfId="2" applyFont="1" applyBorder="1" applyAlignment="1">
      <alignment horizontal="right"/>
    </xf>
    <xf numFmtId="43" fontId="13" fillId="0" borderId="0" xfId="3" applyFont="1" applyBorder="1" applyAlignment="1" applyProtection="1">
      <alignment horizontal="right"/>
    </xf>
    <xf numFmtId="37" fontId="13" fillId="0" borderId="0" xfId="2" applyNumberFormat="1" applyFont="1" applyAlignment="1">
      <alignment horizontal="right"/>
    </xf>
    <xf numFmtId="178" fontId="13" fillId="0" borderId="0" xfId="2" applyNumberFormat="1" applyFont="1"/>
    <xf numFmtId="166" fontId="13" fillId="0" borderId="0" xfId="2" quotePrefix="1" applyNumberFormat="1" applyFont="1" applyAlignment="1">
      <alignment horizontal="right"/>
    </xf>
    <xf numFmtId="168" fontId="2" fillId="0" borderId="0" xfId="2" applyNumberFormat="1"/>
    <xf numFmtId="37" fontId="10" fillId="0" borderId="0" xfId="2" applyNumberFormat="1" applyFont="1"/>
    <xf numFmtId="179" fontId="13" fillId="0" borderId="0" xfId="3" applyNumberFormat="1" applyFont="1" applyBorder="1" applyAlignment="1" applyProtection="1"/>
    <xf numFmtId="169" fontId="24" fillId="0" borderId="0" xfId="5" applyNumberFormat="1" applyFont="1" applyFill="1"/>
    <xf numFmtId="176" fontId="11" fillId="0" borderId="0" xfId="2" applyNumberFormat="1" applyFont="1" applyAlignment="1">
      <alignment horizontal="center"/>
    </xf>
    <xf numFmtId="176" fontId="13" fillId="0" borderId="0" xfId="2" applyNumberFormat="1" applyFont="1" applyAlignment="1">
      <alignment horizontal="centerContinuous"/>
    </xf>
    <xf numFmtId="176" fontId="13" fillId="0" borderId="0" xfId="2" applyNumberFormat="1" applyFont="1"/>
    <xf numFmtId="49" fontId="11" fillId="0" borderId="12" xfId="2" quotePrefix="1" applyNumberFormat="1" applyFont="1" applyBorder="1" applyAlignment="1">
      <alignment horizontal="center" vertical="center"/>
    </xf>
    <xf numFmtId="176" fontId="11" fillId="0" borderId="12" xfId="2" quotePrefix="1" applyNumberFormat="1" applyFont="1" applyBorder="1" applyAlignment="1">
      <alignment horizontal="center" vertical="center" wrapText="1"/>
    </xf>
    <xf numFmtId="43" fontId="12" fillId="0" borderId="12" xfId="3" quotePrefix="1" applyFont="1" applyFill="1" applyBorder="1" applyAlignment="1" applyProtection="1">
      <alignment horizontal="center" vertical="center"/>
    </xf>
    <xf numFmtId="176" fontId="12" fillId="0" borderId="12" xfId="3" quotePrefix="1" applyNumberFormat="1" applyFont="1" applyFill="1" applyBorder="1" applyAlignment="1" applyProtection="1">
      <alignment horizontal="center" vertical="center"/>
    </xf>
    <xf numFmtId="169" fontId="12" fillId="0" borderId="15" xfId="3" quotePrefix="1" applyNumberFormat="1" applyFont="1" applyFill="1" applyBorder="1" applyAlignment="1" applyProtection="1">
      <alignment horizontal="center" vertical="center"/>
    </xf>
    <xf numFmtId="179" fontId="11" fillId="0" borderId="0" xfId="3" applyNumberFormat="1" applyFont="1" applyAlignment="1">
      <alignment horizontal="right"/>
    </xf>
    <xf numFmtId="179" fontId="2" fillId="0" borderId="0" xfId="3" applyNumberFormat="1" applyFont="1" applyAlignment="1">
      <alignment horizontal="right"/>
    </xf>
    <xf numFmtId="179" fontId="2" fillId="0" borderId="16" xfId="3" applyNumberFormat="1" applyFont="1" applyBorder="1" applyAlignment="1">
      <alignment horizontal="right"/>
    </xf>
    <xf numFmtId="176" fontId="9" fillId="0" borderId="0" xfId="2" applyNumberFormat="1" applyFont="1"/>
    <xf numFmtId="176" fontId="24" fillId="0" borderId="0" xfId="2" applyNumberFormat="1" applyFont="1"/>
    <xf numFmtId="1" fontId="2" fillId="0" borderId="0" xfId="2" quotePrefix="1" applyNumberFormat="1"/>
    <xf numFmtId="1" fontId="2" fillId="0" borderId="0" xfId="2" applyNumberFormat="1" applyAlignment="1">
      <alignment horizontal="left"/>
    </xf>
    <xf numFmtId="176" fontId="11" fillId="0" borderId="0" xfId="2" applyNumberFormat="1" applyFont="1"/>
    <xf numFmtId="1" fontId="2" fillId="0" borderId="0" xfId="2" applyNumberFormat="1" applyAlignment="1">
      <alignment horizontal="centerContinuous"/>
    </xf>
    <xf numFmtId="169" fontId="2" fillId="0" borderId="0" xfId="2" applyNumberFormat="1" applyAlignment="1">
      <alignment horizontal="centerContinuous"/>
    </xf>
    <xf numFmtId="43" fontId="12" fillId="0" borderId="12" xfId="3" quotePrefix="1" applyFont="1" applyFill="1" applyBorder="1" applyAlignment="1" applyProtection="1">
      <alignment horizontal="center"/>
    </xf>
    <xf numFmtId="169" fontId="12" fillId="0" borderId="15" xfId="3" quotePrefix="1" applyNumberFormat="1" applyFont="1" applyFill="1" applyBorder="1" applyAlignment="1" applyProtection="1">
      <alignment horizontal="center"/>
    </xf>
    <xf numFmtId="177" fontId="2" fillId="0" borderId="0" xfId="3" applyNumberFormat="1" applyFont="1"/>
    <xf numFmtId="177" fontId="11" fillId="0" borderId="0" xfId="3" applyNumberFormat="1" applyFont="1"/>
    <xf numFmtId="177" fontId="2" fillId="0" borderId="16" xfId="3" applyNumberFormat="1" applyFont="1" applyBorder="1"/>
    <xf numFmtId="169" fontId="24" fillId="0" borderId="0" xfId="2" applyNumberFormat="1" applyFont="1"/>
    <xf numFmtId="179" fontId="11" fillId="0" borderId="0" xfId="2" applyNumberFormat="1" applyFont="1"/>
    <xf numFmtId="176" fontId="13" fillId="0" borderId="0" xfId="2" applyNumberFormat="1" applyFont="1" applyAlignment="1">
      <alignment horizontal="right"/>
    </xf>
    <xf numFmtId="0" fontId="2" fillId="0" borderId="0" xfId="7"/>
    <xf numFmtId="0" fontId="21" fillId="0" borderId="0" xfId="7" applyFont="1"/>
    <xf numFmtId="176" fontId="11" fillId="0" borderId="0" xfId="2" applyNumberFormat="1" applyFont="1" applyAlignment="1">
      <alignment horizontal="centerContinuous"/>
    </xf>
    <xf numFmtId="172" fontId="11" fillId="0" borderId="0" xfId="4" applyNumberFormat="1" applyFont="1" applyAlignment="1">
      <alignment horizontal="centerContinuous"/>
    </xf>
    <xf numFmtId="176" fontId="11" fillId="0" borderId="0" xfId="4" applyNumberFormat="1" applyFont="1" applyAlignment="1">
      <alignment horizontal="centerContinuous"/>
    </xf>
    <xf numFmtId="169" fontId="2" fillId="0" borderId="0" xfId="4" applyNumberFormat="1" applyFont="1"/>
    <xf numFmtId="0" fontId="11" fillId="0" borderId="15" xfId="2" applyFont="1" applyBorder="1" applyAlignment="1">
      <alignment horizontal="center" vertical="center"/>
    </xf>
    <xf numFmtId="176" fontId="11" fillId="0" borderId="12" xfId="2" quotePrefix="1" applyNumberFormat="1" applyFont="1" applyBorder="1" applyAlignment="1">
      <alignment horizontal="center" vertical="center"/>
    </xf>
    <xf numFmtId="49" fontId="11" fillId="0" borderId="12" xfId="4" quotePrefix="1" applyNumberFormat="1" applyFont="1" applyBorder="1" applyAlignment="1">
      <alignment horizontal="center" vertical="center"/>
    </xf>
    <xf numFmtId="49" fontId="11" fillId="0" borderId="15" xfId="4" applyNumberFormat="1" applyFont="1" applyBorder="1" applyAlignment="1">
      <alignment horizontal="centerContinuous" vertical="center"/>
    </xf>
    <xf numFmtId="180" fontId="11" fillId="0" borderId="0" xfId="3" applyNumberFormat="1" applyFont="1" applyBorder="1"/>
    <xf numFmtId="180" fontId="2" fillId="0" borderId="0" xfId="3" applyNumberFormat="1" applyFont="1" applyBorder="1"/>
    <xf numFmtId="181" fontId="2" fillId="0" borderId="0" xfId="3" applyNumberFormat="1" applyFont="1" applyBorder="1" applyAlignment="1">
      <alignment horizontal="centerContinuous"/>
    </xf>
    <xf numFmtId="172" fontId="9" fillId="0" borderId="0" xfId="2" applyNumberFormat="1" applyFont="1"/>
    <xf numFmtId="172" fontId="9" fillId="0" borderId="0" xfId="5" applyNumberFormat="1" applyFont="1" applyFill="1"/>
    <xf numFmtId="167" fontId="9" fillId="0" borderId="0" xfId="5" applyNumberFormat="1" applyFont="1" applyFill="1"/>
    <xf numFmtId="169" fontId="9" fillId="0" borderId="0" xfId="5" applyNumberFormat="1" applyFont="1" applyFill="1" applyAlignment="1">
      <alignment horizontal="centerContinuous"/>
    </xf>
    <xf numFmtId="0" fontId="9" fillId="0" borderId="0" xfId="2" applyFont="1" applyAlignment="1">
      <alignment horizontal="center"/>
    </xf>
    <xf numFmtId="169" fontId="9" fillId="0" borderId="0" xfId="5" applyNumberFormat="1" applyFont="1" applyFill="1" applyBorder="1" applyAlignment="1">
      <alignment horizontal="centerContinuous"/>
    </xf>
    <xf numFmtId="43" fontId="9" fillId="0" borderId="0" xfId="5" applyFont="1" applyFill="1"/>
    <xf numFmtId="169" fontId="9" fillId="0" borderId="0" xfId="2" applyNumberFormat="1" applyFont="1"/>
    <xf numFmtId="0" fontId="2" fillId="0" borderId="0" xfId="2" applyAlignment="1">
      <alignment horizontal="right"/>
    </xf>
    <xf numFmtId="172" fontId="2" fillId="0" borderId="0" xfId="2" applyNumberFormat="1"/>
    <xf numFmtId="172" fontId="2" fillId="0" borderId="0" xfId="5" applyNumberFormat="1" applyFont="1" applyFill="1"/>
    <xf numFmtId="167" fontId="2" fillId="0" borderId="0" xfId="5" applyNumberFormat="1" applyFont="1" applyFill="1"/>
    <xf numFmtId="169" fontId="2" fillId="0" borderId="0" xfId="5" applyNumberFormat="1" applyFont="1" applyFill="1" applyAlignment="1">
      <alignment horizontal="centerContinuous"/>
    </xf>
    <xf numFmtId="176" fontId="2" fillId="0" borderId="0" xfId="2" applyNumberFormat="1"/>
    <xf numFmtId="172" fontId="2" fillId="0" borderId="0" xfId="4" applyNumberFormat="1" applyFont="1"/>
    <xf numFmtId="176" fontId="2" fillId="0" borderId="0" xfId="4" applyNumberFormat="1" applyFont="1"/>
    <xf numFmtId="169" fontId="2" fillId="0" borderId="0" xfId="4" applyNumberFormat="1" applyFont="1" applyAlignment="1">
      <alignment horizontal="centerContinuous"/>
    </xf>
    <xf numFmtId="172" fontId="11" fillId="0" borderId="12" xfId="2" quotePrefix="1" applyNumberFormat="1" applyFont="1" applyBorder="1" applyAlignment="1">
      <alignment horizontal="center" vertical="center"/>
    </xf>
    <xf numFmtId="179" fontId="11" fillId="0" borderId="0" xfId="3" applyNumberFormat="1" applyFont="1" applyBorder="1"/>
    <xf numFmtId="179" fontId="2" fillId="0" borderId="0" xfId="3" applyNumberFormat="1" applyFont="1" applyBorder="1"/>
    <xf numFmtId="172" fontId="9" fillId="0" borderId="0" xfId="2" applyNumberFormat="1" applyFont="1" applyAlignment="1">
      <alignment horizontal="centerContinuous"/>
    </xf>
    <xf numFmtId="0" fontId="9" fillId="0" borderId="0" xfId="2" applyFont="1" applyAlignment="1">
      <alignment horizontal="right"/>
    </xf>
    <xf numFmtId="0" fontId="11" fillId="0" borderId="12" xfId="3" quotePrefix="1" applyNumberFormat="1" applyFont="1" applyFill="1" applyBorder="1" applyAlignment="1">
      <alignment horizontal="center" vertical="center"/>
    </xf>
    <xf numFmtId="169" fontId="11" fillId="0" borderId="12" xfId="2" quotePrefix="1" applyNumberFormat="1" applyFont="1" applyBorder="1" applyAlignment="1">
      <alignment horizontal="center" vertical="center" wrapText="1"/>
    </xf>
    <xf numFmtId="40" fontId="11" fillId="0" borderId="12" xfId="2" quotePrefix="1" applyNumberFormat="1" applyFont="1" applyBorder="1" applyAlignment="1">
      <alignment horizontal="center" vertical="center"/>
    </xf>
    <xf numFmtId="169" fontId="12" fillId="0" borderId="12" xfId="3" quotePrefix="1" applyNumberFormat="1" applyFont="1" applyFill="1" applyBorder="1" applyAlignment="1" applyProtection="1">
      <alignment horizontal="center" vertical="center"/>
    </xf>
    <xf numFmtId="1" fontId="9" fillId="0" borderId="0" xfId="2" applyNumberFormat="1" applyFont="1"/>
    <xf numFmtId="40" fontId="9" fillId="0" borderId="0" xfId="2" applyNumberFormat="1" applyFont="1"/>
    <xf numFmtId="169" fontId="9" fillId="0" borderId="0" xfId="5" applyNumberFormat="1" applyFont="1" applyFill="1"/>
    <xf numFmtId="43" fontId="9" fillId="0" borderId="0" xfId="3" applyFont="1"/>
    <xf numFmtId="1" fontId="2" fillId="0" borderId="0" xfId="2" applyNumberFormat="1"/>
    <xf numFmtId="174" fontId="2" fillId="0" borderId="0" xfId="2" applyNumberFormat="1"/>
    <xf numFmtId="40" fontId="2" fillId="0" borderId="0" xfId="2" applyNumberFormat="1"/>
    <xf numFmtId="174" fontId="11" fillId="0" borderId="12" xfId="2" quotePrefix="1" applyNumberFormat="1" applyFont="1" applyBorder="1" applyAlignment="1">
      <alignment horizontal="center" vertical="center"/>
    </xf>
    <xf numFmtId="169" fontId="11" fillId="0" borderId="12" xfId="4" applyNumberFormat="1" applyFont="1" applyBorder="1" applyAlignment="1">
      <alignment horizontal="center" vertical="center"/>
    </xf>
    <xf numFmtId="169" fontId="11" fillId="0" borderId="15" xfId="4" applyNumberFormat="1" applyFont="1" applyBorder="1" applyAlignment="1">
      <alignment horizontal="center" vertical="center"/>
    </xf>
    <xf numFmtId="43" fontId="12" fillId="0" borderId="12" xfId="4" quotePrefix="1" applyFont="1" applyBorder="1" applyAlignment="1">
      <alignment horizontal="center" vertical="center"/>
    </xf>
    <xf numFmtId="169" fontId="12" fillId="0" borderId="12" xfId="4" quotePrefix="1" applyNumberFormat="1" applyFont="1" applyBorder="1" applyAlignment="1">
      <alignment horizontal="center" vertical="center"/>
    </xf>
    <xf numFmtId="169" fontId="12" fillId="0" borderId="15" xfId="4" quotePrefix="1" applyNumberFormat="1" applyFont="1" applyBorder="1" applyAlignment="1">
      <alignment horizontal="center" vertical="center"/>
    </xf>
    <xf numFmtId="179" fontId="21" fillId="0" borderId="0" xfId="1" applyNumberFormat="1" applyFont="1"/>
    <xf numFmtId="179" fontId="14" fillId="0" borderId="0" xfId="1" applyNumberFormat="1" applyFont="1"/>
    <xf numFmtId="1" fontId="2" fillId="0" borderId="0" xfId="2" applyNumberFormat="1" applyAlignment="1">
      <alignment horizontal="center" wrapText="1"/>
    </xf>
    <xf numFmtId="170" fontId="2" fillId="0" borderId="0" xfId="2" applyNumberFormat="1" applyAlignment="1">
      <alignment horizontal="center"/>
    </xf>
    <xf numFmtId="176" fontId="2" fillId="0" borderId="0" xfId="2" applyNumberFormat="1" applyAlignment="1">
      <alignment horizontal="center"/>
    </xf>
    <xf numFmtId="1" fontId="9" fillId="0" borderId="0" xfId="2" applyNumberFormat="1" applyFont="1" applyAlignment="1">
      <alignment wrapText="1"/>
    </xf>
    <xf numFmtId="181" fontId="2" fillId="0" borderId="0" xfId="3" applyNumberFormat="1" applyFont="1"/>
    <xf numFmtId="181" fontId="2" fillId="0" borderId="0" xfId="3" applyNumberFormat="1" applyFont="1" applyBorder="1" applyAlignment="1">
      <alignment horizontal="right"/>
    </xf>
    <xf numFmtId="171" fontId="2" fillId="0" borderId="0" xfId="3" quotePrefix="1" applyNumberFormat="1" applyFont="1" applyAlignment="1">
      <alignment horizontal="right"/>
    </xf>
    <xf numFmtId="171" fontId="2" fillId="0" borderId="0" xfId="3" applyNumberFormat="1" applyFont="1" applyAlignment="1">
      <alignment horizontal="right"/>
    </xf>
    <xf numFmtId="1" fontId="2" fillId="0" borderId="0" xfId="2" applyNumberFormat="1" applyAlignment="1">
      <alignment vertical="top"/>
    </xf>
    <xf numFmtId="0" fontId="2" fillId="0" borderId="0" xfId="2" applyAlignment="1">
      <alignment vertical="top" wrapText="1"/>
    </xf>
    <xf numFmtId="0" fontId="11" fillId="0" borderId="15" xfId="2" applyFont="1" applyBorder="1" applyAlignment="1">
      <alignment horizontal="centerContinuous"/>
    </xf>
    <xf numFmtId="0" fontId="11" fillId="0" borderId="15" xfId="2" quotePrefix="1" applyFont="1" applyBorder="1" applyAlignment="1">
      <alignment horizontal="center"/>
    </xf>
    <xf numFmtId="169" fontId="12" fillId="0" borderId="14" xfId="3" quotePrefix="1" applyNumberFormat="1" applyFont="1" applyFill="1" applyBorder="1" applyAlignment="1" applyProtection="1">
      <alignment horizontal="center"/>
    </xf>
    <xf numFmtId="180" fontId="11" fillId="0" borderId="0" xfId="2" applyNumberFormat="1" applyFont="1"/>
    <xf numFmtId="179" fontId="11" fillId="0" borderId="0" xfId="3" applyNumberFormat="1" applyFont="1"/>
    <xf numFmtId="179" fontId="2" fillId="0" borderId="0" xfId="3" applyNumberFormat="1" applyFont="1"/>
    <xf numFmtId="0" fontId="9" fillId="0" borderId="0" xfId="2" quotePrefix="1" applyFont="1"/>
    <xf numFmtId="172" fontId="2" fillId="0" borderId="0" xfId="2" applyNumberFormat="1" applyAlignment="1">
      <alignment horizontal="centerContinuous"/>
    </xf>
    <xf numFmtId="17" fontId="11" fillId="0" borderId="12" xfId="2" applyNumberFormat="1" applyFont="1" applyBorder="1" applyAlignment="1">
      <alignment horizontal="center" vertical="center"/>
    </xf>
    <xf numFmtId="176" fontId="11" fillId="0" borderId="12" xfId="2" applyNumberFormat="1" applyFont="1" applyBorder="1" applyAlignment="1">
      <alignment horizontal="center" vertical="center" wrapText="1"/>
    </xf>
    <xf numFmtId="180" fontId="11" fillId="0" borderId="0" xfId="3" applyNumberFormat="1" applyFont="1" applyFill="1" applyBorder="1"/>
    <xf numFmtId="180" fontId="2" fillId="0" borderId="0" xfId="3" applyNumberFormat="1" applyFont="1" applyFill="1" applyBorder="1"/>
    <xf numFmtId="176" fontId="11" fillId="0" borderId="0" xfId="3" applyNumberFormat="1" applyFont="1" applyFill="1" applyBorder="1"/>
    <xf numFmtId="176" fontId="2" fillId="0" borderId="0" xfId="3" applyNumberFormat="1" applyFont="1" applyFill="1" applyBorder="1"/>
    <xf numFmtId="180" fontId="2" fillId="0" borderId="16" xfId="3" applyNumberFormat="1" applyFont="1" applyFill="1" applyBorder="1"/>
    <xf numFmtId="176" fontId="2" fillId="0" borderId="16" xfId="3" applyNumberFormat="1" applyFont="1" applyFill="1" applyBorder="1"/>
    <xf numFmtId="0" fontId="21" fillId="0" borderId="0" xfId="0" quotePrefix="1" applyFont="1" applyAlignment="1">
      <alignment horizontal="left"/>
    </xf>
    <xf numFmtId="43" fontId="2" fillId="0" borderId="0" xfId="1" applyFont="1" applyFill="1" applyBorder="1"/>
    <xf numFmtId="180" fontId="2" fillId="0" borderId="0" xfId="3" applyNumberFormat="1" applyFont="1" applyFill="1" applyBorder="1" applyAlignment="1">
      <alignment horizontal="right"/>
    </xf>
    <xf numFmtId="43" fontId="2" fillId="0" borderId="0" xfId="1" applyFont="1" applyFill="1" applyBorder="1" applyAlignment="1">
      <alignment horizontal="right"/>
    </xf>
    <xf numFmtId="179" fontId="11" fillId="0" borderId="0" xfId="3" applyNumberFormat="1" applyFont="1" applyFill="1" applyBorder="1"/>
    <xf numFmtId="179" fontId="2" fillId="0" borderId="0" xfId="3" applyNumberFormat="1" applyFont="1" applyFill="1" applyBorder="1"/>
    <xf numFmtId="179" fontId="2" fillId="0" borderId="16" xfId="3" applyNumberFormat="1" applyFont="1" applyFill="1" applyBorder="1"/>
    <xf numFmtId="43" fontId="2" fillId="0" borderId="0" xfId="5" applyFont="1" applyFill="1"/>
    <xf numFmtId="169" fontId="2" fillId="0" borderId="0" xfId="5" applyNumberFormat="1" applyFont="1" applyFill="1"/>
    <xf numFmtId="0" fontId="14" fillId="0" borderId="0" xfId="0" applyFont="1"/>
    <xf numFmtId="177" fontId="2" fillId="0" borderId="0" xfId="2" applyNumberFormat="1" applyAlignment="1">
      <alignment horizontal="centerContinuous"/>
    </xf>
    <xf numFmtId="43" fontId="12" fillId="0" borderId="20" xfId="3" quotePrefix="1" applyFont="1" applyFill="1" applyBorder="1" applyAlignment="1" applyProtection="1">
      <alignment horizontal="center"/>
    </xf>
    <xf numFmtId="177" fontId="12" fillId="0" borderId="13" xfId="3" quotePrefix="1" applyNumberFormat="1" applyFont="1" applyFill="1" applyBorder="1" applyAlignment="1" applyProtection="1">
      <alignment horizontal="center"/>
    </xf>
    <xf numFmtId="0" fontId="10" fillId="0" borderId="0" xfId="2" applyFont="1"/>
    <xf numFmtId="43" fontId="10" fillId="0" borderId="0" xfId="5" applyFont="1" applyFill="1" applyBorder="1" applyProtection="1"/>
    <xf numFmtId="177" fontId="10" fillId="0" borderId="0" xfId="2" applyNumberFormat="1" applyFont="1"/>
    <xf numFmtId="43" fontId="10" fillId="0" borderId="0" xfId="5" applyFont="1" applyFill="1" applyBorder="1"/>
    <xf numFmtId="39" fontId="10" fillId="0" borderId="0" xfId="2" applyNumberFormat="1" applyFont="1"/>
    <xf numFmtId="0" fontId="14" fillId="0" borderId="0" xfId="6" applyFont="1" applyAlignment="1">
      <alignment horizontal="center"/>
    </xf>
    <xf numFmtId="0" fontId="14" fillId="0" borderId="12" xfId="9" applyNumberFormat="1" applyFont="1" applyFill="1" applyBorder="1" applyAlignment="1">
      <alignment horizontal="center" vertical="center"/>
    </xf>
    <xf numFmtId="43" fontId="21" fillId="0" borderId="13" xfId="0" applyNumberFormat="1" applyFont="1" applyBorder="1"/>
    <xf numFmtId="43" fontId="21" fillId="0" borderId="22" xfId="0" applyNumberFormat="1" applyFont="1" applyBorder="1"/>
    <xf numFmtId="174" fontId="9" fillId="0" borderId="0" xfId="2" applyNumberFormat="1" applyFont="1"/>
    <xf numFmtId="0" fontId="28" fillId="0" borderId="0" xfId="6" applyFont="1"/>
    <xf numFmtId="1" fontId="9" fillId="0" borderId="0" xfId="2" quotePrefix="1" applyNumberFormat="1" applyFont="1" applyAlignment="1">
      <alignment horizontal="center" vertical="center"/>
    </xf>
    <xf numFmtId="1" fontId="9" fillId="0" borderId="0" xfId="2" applyNumberFormat="1" applyFont="1" applyAlignment="1">
      <alignment horizontal="center" vertical="center"/>
    </xf>
    <xf numFmtId="0" fontId="9" fillId="0" borderId="0" xfId="2" applyFont="1" applyAlignment="1">
      <alignment vertical="center"/>
    </xf>
    <xf numFmtId="1" fontId="9" fillId="0" borderId="0" xfId="2" applyNumberFormat="1" applyFont="1" applyAlignment="1">
      <alignment horizontal="center" vertical="center" wrapText="1"/>
    </xf>
    <xf numFmtId="0" fontId="28" fillId="0" borderId="0" xfId="6" applyFont="1" applyAlignment="1">
      <alignment wrapText="1"/>
    </xf>
    <xf numFmtId="0" fontId="29" fillId="0" borderId="0" xfId="6" applyFont="1"/>
    <xf numFmtId="43" fontId="12" fillId="0" borderId="12" xfId="5" quotePrefix="1" applyFont="1" applyFill="1" applyBorder="1" applyAlignment="1" applyProtection="1">
      <alignment horizontal="center" vertical="center"/>
    </xf>
    <xf numFmtId="177" fontId="12" fillId="0" borderId="15" xfId="5" quotePrefix="1" applyNumberFormat="1" applyFont="1" applyFill="1" applyBorder="1" applyAlignment="1" applyProtection="1">
      <alignment horizontal="center" vertical="center"/>
    </xf>
    <xf numFmtId="0" fontId="12" fillId="0" borderId="12" xfId="2" applyFont="1" applyBorder="1" applyAlignment="1">
      <alignment horizontal="center" vertical="center"/>
    </xf>
    <xf numFmtId="0" fontId="13" fillId="0" borderId="0" xfId="2" applyFont="1" applyAlignment="1">
      <alignment horizontal="center"/>
    </xf>
    <xf numFmtId="0" fontId="11" fillId="0" borderId="12" xfId="2" applyFont="1" applyBorder="1" applyAlignment="1">
      <alignment horizontal="center" vertical="center" wrapText="1"/>
    </xf>
    <xf numFmtId="0" fontId="11" fillId="0" borderId="12" xfId="2" applyFont="1" applyBorder="1" applyAlignment="1">
      <alignment horizontal="center" vertical="center"/>
    </xf>
    <xf numFmtId="0" fontId="21" fillId="0" borderId="0" xfId="6" applyFont="1"/>
    <xf numFmtId="1" fontId="2" fillId="0" borderId="0" xfId="2" applyNumberFormat="1" applyAlignment="1">
      <alignment horizontal="center"/>
    </xf>
    <xf numFmtId="0" fontId="2" fillId="0" borderId="0" xfId="2" applyAlignment="1">
      <alignment horizontal="center"/>
    </xf>
    <xf numFmtId="0" fontId="11" fillId="0" borderId="17"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12" xfId="2" quotePrefix="1" applyFont="1" applyBorder="1" applyAlignment="1">
      <alignment horizontal="center" vertical="center" wrapText="1"/>
    </xf>
    <xf numFmtId="0" fontId="2" fillId="0" borderId="0" xfId="2" quotePrefix="1" applyAlignment="1">
      <alignment horizontal="center"/>
    </xf>
    <xf numFmtId="0" fontId="11" fillId="0" borderId="12" xfId="2" applyFont="1" applyBorder="1" applyAlignment="1">
      <alignment horizontal="center"/>
    </xf>
    <xf numFmtId="0" fontId="15" fillId="0" borderId="0" xfId="6"/>
    <xf numFmtId="1" fontId="9" fillId="0" borderId="0" xfId="2" quotePrefix="1" applyNumberFormat="1" applyFont="1" applyAlignment="1">
      <alignment horizontal="left"/>
    </xf>
    <xf numFmtId="1" fontId="9" fillId="0" borderId="0" xfId="2" quotePrefix="1" applyNumberFormat="1" applyFont="1" applyAlignment="1">
      <alignment horizontal="left" wrapText="1"/>
    </xf>
    <xf numFmtId="43" fontId="12" fillId="0" borderId="12" xfId="10" quotePrefix="1" applyFont="1" applyFill="1" applyBorder="1" applyAlignment="1" applyProtection="1">
      <alignment horizontal="center"/>
    </xf>
    <xf numFmtId="43" fontId="12" fillId="0" borderId="7" xfId="10" quotePrefix="1" applyFont="1" applyFill="1" applyBorder="1" applyAlignment="1" applyProtection="1">
      <alignment horizontal="center"/>
    </xf>
    <xf numFmtId="43" fontId="12" fillId="0" borderId="25" xfId="10" quotePrefix="1" applyFont="1" applyFill="1" applyBorder="1" applyAlignment="1" applyProtection="1">
      <alignment horizontal="center"/>
    </xf>
    <xf numFmtId="169" fontId="2" fillId="0" borderId="9" xfId="2" applyNumberFormat="1" applyBorder="1"/>
    <xf numFmtId="0" fontId="2" fillId="0" borderId="0" xfId="2" applyAlignment="1">
      <alignment horizontal="center" vertical="center" wrapText="1"/>
    </xf>
    <xf numFmtId="1" fontId="2" fillId="0" borderId="0" xfId="2" applyNumberFormat="1" applyAlignment="1">
      <alignment wrapText="1"/>
    </xf>
    <xf numFmtId="1" fontId="2" fillId="0" borderId="0" xfId="2" applyNumberFormat="1" applyAlignment="1">
      <alignment horizontal="center" vertical="top" wrapText="1"/>
    </xf>
    <xf numFmtId="0" fontId="2" fillId="0" borderId="0" xfId="2" quotePrefix="1" applyAlignment="1">
      <alignment horizontal="left" vertical="top" wrapText="1"/>
    </xf>
    <xf numFmtId="4" fontId="2" fillId="0" borderId="0" xfId="2" quotePrefix="1" applyNumberFormat="1" applyAlignment="1">
      <alignment horizontal="left" wrapText="1"/>
    </xf>
    <xf numFmtId="0" fontId="2" fillId="0" borderId="0" xfId="2" applyAlignment="1">
      <alignment horizontal="left" wrapText="1"/>
    </xf>
    <xf numFmtId="1" fontId="2" fillId="0" borderId="16" xfId="2" applyNumberFormat="1" applyBorder="1" applyAlignment="1">
      <alignment horizontal="center" vertical="top" wrapText="1"/>
    </xf>
    <xf numFmtId="0" fontId="2" fillId="0" borderId="16" xfId="2" quotePrefix="1" applyBorder="1" applyAlignment="1">
      <alignment horizontal="left" vertical="top" wrapText="1"/>
    </xf>
    <xf numFmtId="0" fontId="2" fillId="0" borderId="0" xfId="2" applyAlignment="1">
      <alignment horizontal="left"/>
    </xf>
    <xf numFmtId="170" fontId="2" fillId="0" borderId="0" xfId="2" applyNumberFormat="1"/>
    <xf numFmtId="1" fontId="2" fillId="0" borderId="0" xfId="2" applyNumberFormat="1" applyAlignment="1">
      <alignment horizontal="left" wrapText="1"/>
    </xf>
    <xf numFmtId="179" fontId="2" fillId="0" borderId="0" xfId="2" applyNumberFormat="1"/>
    <xf numFmtId="0" fontId="2" fillId="0" borderId="0" xfId="2" quotePrefix="1" applyAlignment="1">
      <alignment horizontal="left" vertical="top"/>
    </xf>
    <xf numFmtId="1" fontId="2" fillId="0" borderId="16" xfId="2" applyNumberFormat="1" applyBorder="1" applyAlignment="1">
      <alignment horizontal="right" vertical="top" wrapText="1"/>
    </xf>
    <xf numFmtId="179" fontId="2" fillId="0" borderId="16" xfId="2" applyNumberFormat="1" applyBorder="1"/>
    <xf numFmtId="0" fontId="2" fillId="0" borderId="17" xfId="2" applyBorder="1" applyAlignment="1">
      <alignment horizontal="center" vertical="center"/>
    </xf>
    <xf numFmtId="179" fontId="11" fillId="0" borderId="0" xfId="3" applyNumberFormat="1" applyFont="1" applyBorder="1" applyAlignment="1">
      <alignment horizontal="centerContinuous"/>
    </xf>
    <xf numFmtId="180" fontId="2" fillId="0" borderId="0" xfId="3" quotePrefix="1" applyNumberFormat="1" applyFont="1" applyBorder="1" applyAlignment="1">
      <alignment horizontal="right"/>
    </xf>
    <xf numFmtId="179" fontId="2" fillId="0" borderId="0" xfId="3" applyNumberFormat="1" applyFont="1" applyBorder="1" applyAlignment="1">
      <alignment horizontal="centerContinuous"/>
    </xf>
    <xf numFmtId="0" fontId="2" fillId="0" borderId="0" xfId="2" quotePrefix="1" applyAlignment="1">
      <alignment horizontal="left"/>
    </xf>
    <xf numFmtId="180" fontId="11" fillId="0" borderId="0" xfId="3" quotePrefix="1" applyNumberFormat="1" applyFont="1" applyBorder="1" applyAlignment="1">
      <alignment horizontal="right"/>
    </xf>
    <xf numFmtId="180" fontId="2" fillId="0" borderId="0" xfId="3" applyNumberFormat="1" applyFont="1" applyBorder="1" applyAlignment="1">
      <alignment horizontal="right"/>
    </xf>
    <xf numFmtId="180" fontId="2" fillId="0" borderId="0" xfId="3" applyNumberFormat="1" applyFont="1"/>
    <xf numFmtId="179" fontId="2" fillId="0" borderId="0" xfId="3" applyNumberFormat="1" applyFont="1" applyAlignment="1">
      <alignment horizontal="center"/>
    </xf>
    <xf numFmtId="0" fontId="2" fillId="0" borderId="16" xfId="2" applyBorder="1"/>
    <xf numFmtId="43" fontId="2" fillId="0" borderId="0" xfId="3" applyFont="1" applyFill="1" applyAlignment="1">
      <alignment horizontal="centerContinuous"/>
    </xf>
    <xf numFmtId="169" fontId="2" fillId="0" borderId="0" xfId="3" applyNumberFormat="1" applyFont="1" applyFill="1" applyAlignment="1">
      <alignment horizontal="centerContinuous"/>
    </xf>
    <xf numFmtId="3" fontId="2" fillId="0" borderId="0" xfId="0" applyNumberFormat="1" applyFont="1" applyAlignment="1">
      <alignment horizontal="left" vertical="top"/>
    </xf>
    <xf numFmtId="3" fontId="11" fillId="0" borderId="12" xfId="0" applyNumberFormat="1" applyFont="1" applyBorder="1" applyAlignment="1">
      <alignment horizontal="center" vertical="center" wrapText="1"/>
    </xf>
    <xf numFmtId="3" fontId="11" fillId="0" borderId="15" xfId="0" applyNumberFormat="1" applyFont="1" applyBorder="1" applyAlignment="1">
      <alignment horizontal="center" vertical="center" wrapText="1"/>
    </xf>
    <xf numFmtId="182" fontId="14" fillId="0" borderId="0" xfId="0" applyNumberFormat="1" applyFont="1" applyAlignment="1">
      <alignment horizontal="right"/>
    </xf>
    <xf numFmtId="183" fontId="14" fillId="0" borderId="0" xfId="0" applyNumberFormat="1" applyFont="1" applyAlignment="1">
      <alignment horizontal="right"/>
    </xf>
    <xf numFmtId="183" fontId="21" fillId="0" borderId="0" xfId="0" applyNumberFormat="1" applyFont="1" applyAlignment="1">
      <alignment horizontal="right"/>
    </xf>
    <xf numFmtId="0" fontId="21" fillId="0" borderId="0" xfId="0" applyFont="1" applyAlignment="1">
      <alignment horizontal="left" vertical="top" indent="1"/>
    </xf>
    <xf numFmtId="182" fontId="21" fillId="0" borderId="0" xfId="0" applyNumberFormat="1" applyFont="1" applyAlignment="1">
      <alignment horizontal="right"/>
    </xf>
    <xf numFmtId="3" fontId="2" fillId="0" borderId="16" xfId="0" applyNumberFormat="1" applyFont="1" applyBorder="1" applyAlignment="1">
      <alignment horizontal="left" vertical="top"/>
    </xf>
    <xf numFmtId="0" fontId="2" fillId="0" borderId="17" xfId="2" applyBorder="1" applyAlignment="1">
      <alignment horizontal="center" vertical="center" wrapText="1"/>
    </xf>
    <xf numFmtId="43" fontId="2" fillId="0" borderId="0" xfId="2" applyNumberFormat="1"/>
    <xf numFmtId="1" fontId="2" fillId="0" borderId="0" xfId="2" quotePrefix="1" applyNumberFormat="1" applyAlignment="1">
      <alignment horizontal="left"/>
    </xf>
    <xf numFmtId="0" fontId="2" fillId="0" borderId="16" xfId="2" applyBorder="1" applyAlignment="1">
      <alignment horizontal="center"/>
    </xf>
    <xf numFmtId="1" fontId="2" fillId="0" borderId="16" xfId="2" applyNumberFormat="1" applyBorder="1"/>
    <xf numFmtId="169" fontId="2" fillId="0" borderId="16" xfId="2" applyNumberFormat="1" applyBorder="1"/>
    <xf numFmtId="170" fontId="2" fillId="0" borderId="16" xfId="2" applyNumberFormat="1" applyBorder="1"/>
    <xf numFmtId="1" fontId="2" fillId="0" borderId="18" xfId="2" quotePrefix="1" applyNumberFormat="1" applyBorder="1" applyAlignment="1">
      <alignment horizontal="left"/>
    </xf>
    <xf numFmtId="1" fontId="2" fillId="0" borderId="18" xfId="2" applyNumberFormat="1" applyBorder="1"/>
    <xf numFmtId="0" fontId="28" fillId="0" borderId="0" xfId="0" applyFont="1"/>
    <xf numFmtId="0" fontId="11" fillId="0" borderId="0" xfId="2" applyFont="1" applyAlignment="1">
      <alignment horizontal="center" vertical="center"/>
    </xf>
    <xf numFmtId="170" fontId="11" fillId="0" borderId="12" xfId="2" quotePrefix="1" applyNumberFormat="1" applyFont="1" applyBorder="1" applyAlignment="1">
      <alignment horizontal="center" vertical="center"/>
    </xf>
    <xf numFmtId="170" fontId="11" fillId="0" borderId="12" xfId="2" applyNumberFormat="1" applyFont="1" applyBorder="1" applyAlignment="1">
      <alignment horizontal="center" vertical="center"/>
    </xf>
    <xf numFmtId="179" fontId="11" fillId="0" borderId="0" xfId="3" applyNumberFormat="1" applyFont="1" applyBorder="1" applyAlignment="1">
      <alignment horizontal="right"/>
    </xf>
    <xf numFmtId="179" fontId="2" fillId="0" borderId="0" xfId="3" applyNumberFormat="1" applyFont="1" applyBorder="1" applyAlignment="1">
      <alignment horizontal="right"/>
    </xf>
    <xf numFmtId="1" fontId="2" fillId="0" borderId="16" xfId="2" applyNumberFormat="1" applyBorder="1" applyAlignment="1">
      <alignment horizontal="center"/>
    </xf>
    <xf numFmtId="1" fontId="2" fillId="0" borderId="16" xfId="2" applyNumberFormat="1" applyBorder="1" applyAlignment="1">
      <alignment wrapText="1"/>
    </xf>
    <xf numFmtId="171" fontId="2" fillId="0" borderId="16" xfId="2" applyNumberFormat="1" applyBorder="1"/>
    <xf numFmtId="43" fontId="2" fillId="0" borderId="16" xfId="2" applyNumberFormat="1" applyBorder="1"/>
    <xf numFmtId="0" fontId="2" fillId="0" borderId="0" xfId="2" applyAlignment="1">
      <alignment wrapText="1"/>
    </xf>
    <xf numFmtId="180" fontId="2" fillId="0" borderId="0" xfId="2" applyNumberFormat="1"/>
    <xf numFmtId="1" fontId="2" fillId="0" borderId="0" xfId="2" applyNumberFormat="1" applyAlignment="1">
      <alignment horizontal="center" vertical="top"/>
    </xf>
    <xf numFmtId="0" fontId="2" fillId="0" borderId="0" xfId="2" applyAlignment="1">
      <alignment horizontal="left" vertical="top" wrapText="1"/>
    </xf>
    <xf numFmtId="180" fontId="2" fillId="0" borderId="0" xfId="2" applyNumberFormat="1" applyAlignment="1">
      <alignment horizontal="right"/>
    </xf>
    <xf numFmtId="1" fontId="2" fillId="0" borderId="16" xfId="2" applyNumberFormat="1" applyBorder="1" applyAlignment="1">
      <alignment horizontal="center" vertical="top"/>
    </xf>
    <xf numFmtId="0" fontId="2" fillId="0" borderId="16" xfId="2" applyBorder="1" applyAlignment="1">
      <alignment horizontal="left" vertical="top" wrapText="1"/>
    </xf>
    <xf numFmtId="0" fontId="2" fillId="0" borderId="17" xfId="2" applyBorder="1"/>
    <xf numFmtId="0" fontId="2" fillId="0" borderId="0" xfId="2" quotePrefix="1" applyAlignment="1">
      <alignment horizontal="left" wrapText="1"/>
    </xf>
    <xf numFmtId="0" fontId="2" fillId="0" borderId="0" xfId="2" quotePrefix="1" applyAlignment="1">
      <alignment vertical="top" wrapText="1"/>
    </xf>
    <xf numFmtId="0" fontId="2" fillId="0" borderId="0" xfId="0" applyFont="1" applyAlignment="1">
      <alignment horizontal="left" vertical="top"/>
    </xf>
    <xf numFmtId="0" fontId="2" fillId="0" borderId="16" xfId="0" applyFont="1" applyBorder="1" applyAlignment="1">
      <alignment horizontal="left" vertical="top"/>
    </xf>
    <xf numFmtId="177" fontId="2" fillId="0" borderId="0" xfId="2" applyNumberFormat="1"/>
    <xf numFmtId="171" fontId="12" fillId="0" borderId="22" xfId="2" applyNumberFormat="1" applyFont="1" applyBorder="1"/>
    <xf numFmtId="171" fontId="13" fillId="0" borderId="22" xfId="2" applyNumberFormat="1" applyFont="1" applyBorder="1"/>
    <xf numFmtId="171" fontId="2" fillId="0" borderId="21" xfId="2" applyNumberFormat="1" applyBorder="1"/>
    <xf numFmtId="1" fontId="2" fillId="0" borderId="23" xfId="2" quotePrefix="1" applyNumberFormat="1" applyBorder="1" applyAlignment="1">
      <alignment horizontal="left"/>
    </xf>
    <xf numFmtId="184" fontId="21" fillId="0" borderId="22" xfId="0" applyNumberFormat="1" applyFont="1" applyBorder="1"/>
    <xf numFmtId="0" fontId="2" fillId="0" borderId="0" xfId="2" applyFill="1"/>
    <xf numFmtId="0" fontId="0" fillId="0" borderId="0" xfId="0" applyFill="1"/>
    <xf numFmtId="0" fontId="2" fillId="0" borderId="0" xfId="2" applyFill="1" applyAlignment="1">
      <alignment horizontal="centerContinuous"/>
    </xf>
    <xf numFmtId="172" fontId="2" fillId="0" borderId="0" xfId="2" applyNumberFormat="1" applyFill="1" applyAlignment="1">
      <alignment horizontal="centerContinuous"/>
    </xf>
    <xf numFmtId="3" fontId="2" fillId="0" borderId="0" xfId="0" applyNumberFormat="1" applyFont="1" applyFill="1" applyAlignment="1">
      <alignment horizontal="left" vertical="top"/>
    </xf>
    <xf numFmtId="49" fontId="2" fillId="0" borderId="0" xfId="0" applyNumberFormat="1" applyFont="1" applyFill="1" applyAlignment="1">
      <alignment horizontal="left" vertical="top"/>
    </xf>
    <xf numFmtId="0" fontId="0" fillId="0" borderId="0" xfId="0" applyFill="1" applyAlignment="1">
      <alignment horizontal="center" vertical="center"/>
    </xf>
    <xf numFmtId="0" fontId="11" fillId="0" borderId="12" xfId="2" applyFont="1" applyFill="1" applyBorder="1" applyAlignment="1">
      <alignment horizontal="center" vertical="center" wrapText="1"/>
    </xf>
    <xf numFmtId="3" fontId="11" fillId="0" borderId="12" xfId="0" applyNumberFormat="1" applyFont="1" applyFill="1" applyBorder="1" applyAlignment="1">
      <alignment horizontal="center" vertical="center" wrapText="1"/>
    </xf>
    <xf numFmtId="3" fontId="11" fillId="0" borderId="15" xfId="0" applyNumberFormat="1" applyFont="1" applyFill="1" applyBorder="1" applyAlignment="1">
      <alignment horizontal="center" vertical="center" wrapText="1"/>
    </xf>
    <xf numFmtId="0" fontId="2" fillId="0" borderId="0" xfId="0" quotePrefix="1" applyFont="1" applyFill="1" applyAlignment="1">
      <alignment horizontal="left" vertical="top"/>
    </xf>
    <xf numFmtId="49" fontId="2" fillId="0" borderId="0" xfId="0" quotePrefix="1" applyNumberFormat="1" applyFont="1" applyFill="1" applyAlignment="1">
      <alignment horizontal="left" vertical="top"/>
    </xf>
    <xf numFmtId="0" fontId="14" fillId="0" borderId="0" xfId="0" applyFont="1" applyFill="1"/>
    <xf numFmtId="182" fontId="14" fillId="0" borderId="0" xfId="0" applyNumberFormat="1" applyFont="1" applyFill="1" applyAlignment="1">
      <alignment horizontal="right"/>
    </xf>
    <xf numFmtId="183" fontId="14" fillId="0" borderId="0" xfId="0" applyNumberFormat="1" applyFont="1" applyFill="1" applyAlignment="1">
      <alignment horizontal="right"/>
    </xf>
    <xf numFmtId="0" fontId="21" fillId="0" borderId="0" xfId="0" applyFont="1" applyFill="1"/>
    <xf numFmtId="183" fontId="21" fillId="0" borderId="0" xfId="0" applyNumberFormat="1" applyFont="1" applyFill="1" applyAlignment="1">
      <alignment horizontal="right"/>
    </xf>
    <xf numFmtId="3" fontId="11" fillId="0" borderId="0" xfId="0" applyNumberFormat="1" applyFont="1" applyFill="1" applyAlignment="1">
      <alignment horizontal="left" vertical="top" wrapText="1"/>
    </xf>
    <xf numFmtId="0" fontId="21" fillId="0" borderId="0" xfId="0" applyFont="1" applyFill="1" applyAlignment="1">
      <alignment horizontal="left" vertical="top" indent="1"/>
    </xf>
    <xf numFmtId="182" fontId="21" fillId="0" borderId="0" xfId="0" applyNumberFormat="1" applyFont="1" applyFill="1" applyAlignment="1">
      <alignment horizontal="right"/>
    </xf>
    <xf numFmtId="3" fontId="2" fillId="0" borderId="16" xfId="0" applyNumberFormat="1" applyFont="1" applyFill="1" applyBorder="1" applyAlignment="1">
      <alignment horizontal="left" vertical="top"/>
    </xf>
    <xf numFmtId="49" fontId="2" fillId="0" borderId="16" xfId="0" applyNumberFormat="1" applyFont="1" applyFill="1" applyBorder="1" applyAlignment="1">
      <alignment horizontal="left" vertical="top"/>
    </xf>
    <xf numFmtId="179" fontId="2" fillId="0" borderId="16" xfId="0" applyNumberFormat="1" applyFont="1" applyFill="1" applyBorder="1" applyAlignment="1">
      <alignment horizontal="right" vertical="top"/>
    </xf>
    <xf numFmtId="0" fontId="9" fillId="0" borderId="0" xfId="2" quotePrefix="1" applyFont="1" applyFill="1" applyAlignment="1">
      <alignment horizontal="left"/>
    </xf>
    <xf numFmtId="0" fontId="9" fillId="0" borderId="0" xfId="2" applyFont="1" applyFill="1"/>
    <xf numFmtId="172" fontId="9" fillId="0" borderId="0" xfId="2" applyNumberFormat="1" applyFont="1" applyFill="1"/>
    <xf numFmtId="0" fontId="9" fillId="0" borderId="0" xfId="2" applyFont="1" applyFill="1" applyAlignment="1">
      <alignment horizontal="center"/>
    </xf>
    <xf numFmtId="170" fontId="24" fillId="0" borderId="0" xfId="2" applyNumberFormat="1" applyFont="1" applyFill="1"/>
    <xf numFmtId="0" fontId="24" fillId="0" borderId="0" xfId="2" applyFont="1" applyFill="1"/>
    <xf numFmtId="0" fontId="9" fillId="0" borderId="0" xfId="2" quotePrefix="1" applyFont="1" applyFill="1" applyAlignment="1">
      <alignment horizontal="center"/>
    </xf>
    <xf numFmtId="169" fontId="9" fillId="0" borderId="0" xfId="2" applyNumberFormat="1" applyFont="1" applyFill="1"/>
    <xf numFmtId="0" fontId="2" fillId="0" borderId="0" xfId="2" applyFill="1" applyAlignment="1">
      <alignment horizontal="right"/>
    </xf>
    <xf numFmtId="0" fontId="2" fillId="0" borderId="0" xfId="2" quotePrefix="1" applyFill="1" applyAlignment="1">
      <alignment horizontal="center"/>
    </xf>
    <xf numFmtId="172" fontId="2" fillId="0" borderId="0" xfId="2" applyNumberFormat="1" applyFill="1"/>
    <xf numFmtId="0" fontId="30" fillId="0" borderId="0" xfId="0" applyFont="1" applyAlignment="1">
      <alignment horizontal="center" vertical="top"/>
    </xf>
    <xf numFmtId="0" fontId="31" fillId="0" borderId="0" xfId="0" applyFont="1"/>
    <xf numFmtId="0" fontId="2" fillId="2" borderId="0" xfId="2" applyFill="1" applyAlignment="1">
      <alignment vertical="top" wrapText="1"/>
    </xf>
    <xf numFmtId="179" fontId="2" fillId="2" borderId="0" xfId="3" applyNumberFormat="1" applyFont="1" applyFill="1" applyAlignment="1">
      <alignment horizontal="right"/>
    </xf>
    <xf numFmtId="0" fontId="12" fillId="0" borderId="12" xfId="2" applyFont="1" applyBorder="1" applyAlignment="1">
      <alignment horizontal="center"/>
    </xf>
    <xf numFmtId="0" fontId="12" fillId="0" borderId="12" xfId="2" applyFont="1" applyBorder="1" applyAlignment="1">
      <alignment horizontal="center" vertical="center" wrapText="1"/>
    </xf>
    <xf numFmtId="0" fontId="12" fillId="0" borderId="12" xfId="2" applyFont="1" applyBorder="1" applyAlignment="1">
      <alignment horizontal="center" vertical="center"/>
    </xf>
    <xf numFmtId="0" fontId="13" fillId="0" borderId="0" xfId="2" applyFont="1" applyAlignment="1">
      <alignment horizontal="center"/>
    </xf>
    <xf numFmtId="0" fontId="11" fillId="0" borderId="12" xfId="2" applyFont="1" applyBorder="1" applyAlignment="1">
      <alignment horizontal="center" vertical="center" wrapText="1"/>
    </xf>
    <xf numFmtId="0" fontId="12" fillId="0" borderId="12" xfId="2" quotePrefix="1" applyFont="1" applyBorder="1" applyAlignment="1">
      <alignment horizontal="center" vertical="center" wrapText="1"/>
    </xf>
    <xf numFmtId="0" fontId="12" fillId="0" borderId="1" xfId="2" applyFont="1" applyBorder="1" applyAlignment="1">
      <alignment horizontal="center" vertical="center" wrapText="1"/>
    </xf>
    <xf numFmtId="0" fontId="11" fillId="0" borderId="4" xfId="2" applyFont="1" applyBorder="1" applyAlignment="1">
      <alignment horizontal="center" vertical="center" wrapText="1"/>
    </xf>
    <xf numFmtId="0" fontId="11" fillId="0" borderId="8" xfId="2" applyFont="1" applyBorder="1" applyAlignment="1">
      <alignment horizontal="center" vertical="center" wrapText="1"/>
    </xf>
    <xf numFmtId="0" fontId="12" fillId="0" borderId="2" xfId="2" quotePrefix="1" applyFont="1" applyBorder="1" applyAlignment="1">
      <alignment horizontal="center" vertical="center" wrapText="1"/>
    </xf>
    <xf numFmtId="0" fontId="11" fillId="0" borderId="5" xfId="2" applyFont="1" applyBorder="1" applyAlignment="1">
      <alignment horizontal="center" vertical="center" wrapText="1"/>
    </xf>
    <xf numFmtId="0" fontId="11" fillId="0" borderId="7" xfId="2" applyFont="1" applyBorder="1" applyAlignment="1">
      <alignment horizontal="center" vertical="center" wrapText="1"/>
    </xf>
    <xf numFmtId="0" fontId="12" fillId="0" borderId="3" xfId="2" applyFont="1" applyBorder="1" applyAlignment="1">
      <alignment horizontal="center" vertical="center" wrapText="1"/>
    </xf>
    <xf numFmtId="0" fontId="11" fillId="0" borderId="6" xfId="2" applyFont="1" applyBorder="1" applyAlignment="1">
      <alignment horizontal="center" vertical="center" wrapText="1"/>
    </xf>
    <xf numFmtId="0" fontId="11" fillId="0" borderId="25" xfId="2" applyFont="1" applyBorder="1" applyAlignment="1">
      <alignment horizontal="center" vertical="center" wrapText="1"/>
    </xf>
    <xf numFmtId="0" fontId="12" fillId="0" borderId="2" xfId="2" applyFont="1" applyBorder="1" applyAlignment="1">
      <alignment horizontal="center" vertical="center"/>
    </xf>
    <xf numFmtId="0" fontId="12" fillId="0" borderId="5" xfId="2" applyFont="1" applyBorder="1" applyAlignment="1">
      <alignment horizontal="center" vertical="center"/>
    </xf>
    <xf numFmtId="0" fontId="12" fillId="0" borderId="7" xfId="2" applyFont="1" applyBorder="1" applyAlignment="1">
      <alignment horizontal="center" vertical="center"/>
    </xf>
    <xf numFmtId="1" fontId="11" fillId="0" borderId="11" xfId="2" quotePrefix="1" applyNumberFormat="1" applyFont="1" applyBorder="1" applyAlignment="1">
      <alignment horizontal="center" vertical="center" wrapText="1"/>
    </xf>
    <xf numFmtId="0" fontId="11" fillId="0" borderId="11" xfId="2" applyFont="1" applyBorder="1" applyAlignment="1">
      <alignment horizontal="center" vertical="center" wrapText="1"/>
    </xf>
    <xf numFmtId="0" fontId="11" fillId="0" borderId="12" xfId="2" applyFont="1" applyBorder="1" applyAlignment="1">
      <alignment horizontal="center" vertical="center"/>
    </xf>
    <xf numFmtId="0" fontId="11" fillId="0" borderId="12" xfId="3" applyNumberFormat="1" applyFont="1" applyBorder="1" applyAlignment="1">
      <alignment horizontal="center" vertical="center"/>
    </xf>
    <xf numFmtId="169" fontId="14" fillId="0" borderId="26" xfId="6" applyNumberFormat="1" applyFont="1" applyBorder="1" applyAlignment="1">
      <alignment horizontal="center" vertical="center" wrapText="1"/>
    </xf>
    <xf numFmtId="0" fontId="11" fillId="0" borderId="27" xfId="6" applyFont="1" applyBorder="1" applyAlignment="1">
      <alignment horizontal="center" vertical="center"/>
    </xf>
    <xf numFmtId="1" fontId="21" fillId="0" borderId="0" xfId="6" applyNumberFormat="1" applyFont="1" applyAlignment="1">
      <alignment horizontal="center"/>
    </xf>
    <xf numFmtId="0" fontId="21" fillId="0" borderId="0" xfId="6" applyFont="1"/>
    <xf numFmtId="1" fontId="2" fillId="0" borderId="0" xfId="2" quotePrefix="1" applyNumberFormat="1" applyAlignment="1">
      <alignment horizontal="center"/>
    </xf>
    <xf numFmtId="1" fontId="2" fillId="0" borderId="0" xfId="2" applyNumberFormat="1" applyAlignment="1">
      <alignment horizontal="center"/>
    </xf>
    <xf numFmtId="49" fontId="2" fillId="0" borderId="0" xfId="2" applyNumberFormat="1" applyAlignment="1">
      <alignment horizontal="center"/>
    </xf>
    <xf numFmtId="1" fontId="11" fillId="0" borderId="12" xfId="2" quotePrefix="1" applyNumberFormat="1" applyFont="1" applyBorder="1" applyAlignment="1">
      <alignment horizontal="center" vertical="center" wrapText="1"/>
    </xf>
    <xf numFmtId="169" fontId="11" fillId="0" borderId="13" xfId="2" quotePrefix="1" applyNumberFormat="1" applyFont="1" applyBorder="1" applyAlignment="1">
      <alignment horizontal="center" wrapText="1"/>
    </xf>
    <xf numFmtId="169" fontId="11" fillId="0" borderId="14" xfId="2" quotePrefix="1" applyNumberFormat="1" applyFont="1" applyBorder="1" applyAlignment="1">
      <alignment horizontal="center" wrapText="1"/>
    </xf>
    <xf numFmtId="0" fontId="2" fillId="0" borderId="0" xfId="2" quotePrefix="1" applyAlignment="1">
      <alignment horizontal="left" vertical="top" wrapText="1"/>
    </xf>
    <xf numFmtId="0" fontId="2" fillId="0" borderId="0" xfId="2" applyAlignment="1">
      <alignment horizontal="left" vertical="top" wrapText="1"/>
    </xf>
    <xf numFmtId="0" fontId="2" fillId="0" borderId="0" xfId="2" applyAlignment="1">
      <alignment horizontal="center"/>
    </xf>
    <xf numFmtId="0" fontId="11" fillId="0" borderId="11" xfId="2" applyFont="1" applyBorder="1" applyAlignment="1">
      <alignment horizontal="center" vertical="center"/>
    </xf>
    <xf numFmtId="0" fontId="2" fillId="0" borderId="12" xfId="2" applyBorder="1" applyAlignment="1">
      <alignment horizontal="center" vertical="center"/>
    </xf>
    <xf numFmtId="0" fontId="2" fillId="0" borderId="11" xfId="2" applyBorder="1" applyAlignment="1">
      <alignment horizontal="center" vertical="center"/>
    </xf>
    <xf numFmtId="169" fontId="11" fillId="0" borderId="13" xfId="5" applyNumberFormat="1" applyFont="1" applyFill="1" applyBorder="1" applyAlignment="1">
      <alignment horizontal="center" vertical="center" wrapText="1"/>
    </xf>
    <xf numFmtId="169" fontId="11" fillId="0" borderId="14" xfId="5" applyNumberFormat="1" applyFont="1" applyFill="1" applyBorder="1" applyAlignment="1">
      <alignment horizontal="center" vertical="center" wrapText="1"/>
    </xf>
    <xf numFmtId="0" fontId="2" fillId="0" borderId="0" xfId="7" applyAlignment="1">
      <alignment horizontal="center"/>
    </xf>
    <xf numFmtId="1" fontId="11" fillId="0" borderId="11" xfId="0" applyNumberFormat="1" applyFont="1" applyFill="1" applyBorder="1" applyAlignment="1">
      <alignment horizontal="center" vertical="center" wrapText="1"/>
    </xf>
    <xf numFmtId="1" fontId="11" fillId="0" borderId="12" xfId="0" applyNumberFormat="1" applyFont="1" applyFill="1" applyBorder="1" applyAlignment="1">
      <alignment horizontal="center" vertical="center" wrapText="1"/>
    </xf>
    <xf numFmtId="0" fontId="11" fillId="0" borderId="15" xfId="2" applyFont="1" applyFill="1" applyBorder="1" applyAlignment="1">
      <alignment horizontal="center" vertical="center" wrapText="1"/>
    </xf>
    <xf numFmtId="0" fontId="11" fillId="0" borderId="28" xfId="2" applyFont="1" applyFill="1" applyBorder="1" applyAlignment="1">
      <alignment horizontal="center" vertical="center" wrapText="1"/>
    </xf>
    <xf numFmtId="0" fontId="11" fillId="0" borderId="11" xfId="2" applyFont="1" applyFill="1" applyBorder="1" applyAlignment="1">
      <alignment horizontal="center" vertical="center" wrapText="1"/>
    </xf>
    <xf numFmtId="0" fontId="11" fillId="0" borderId="15" xfId="2" quotePrefix="1" applyFont="1" applyFill="1" applyBorder="1" applyAlignment="1">
      <alignment horizontal="center" vertical="center" wrapText="1"/>
    </xf>
    <xf numFmtId="3" fontId="11" fillId="0" borderId="0" xfId="0" applyNumberFormat="1" applyFont="1" applyFill="1" applyAlignment="1">
      <alignment horizontal="left" vertical="top" wrapText="1"/>
    </xf>
    <xf numFmtId="0" fontId="2" fillId="0" borderId="0" xfId="0" applyFont="1" applyFill="1" applyAlignment="1">
      <alignment horizontal="center" vertical="top"/>
    </xf>
    <xf numFmtId="0" fontId="2" fillId="0" borderId="0" xfId="2" applyFill="1" applyAlignment="1">
      <alignment horizontal="center"/>
    </xf>
    <xf numFmtId="0" fontId="11" fillId="0" borderId="17"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18" xfId="2" applyFont="1" applyBorder="1" applyAlignment="1">
      <alignment horizontal="center" vertical="center" wrapText="1"/>
    </xf>
    <xf numFmtId="0" fontId="11" fillId="0" borderId="16" xfId="2" applyFont="1" applyBorder="1" applyAlignment="1">
      <alignment horizontal="center" vertical="center" wrapText="1"/>
    </xf>
    <xf numFmtId="0" fontId="11" fillId="0" borderId="23" xfId="2" applyFont="1" applyBorder="1" applyAlignment="1">
      <alignment horizontal="center" vertical="center" wrapText="1"/>
    </xf>
    <xf numFmtId="169" fontId="11" fillId="0" borderId="13" xfId="2" quotePrefix="1" applyNumberFormat="1" applyFont="1" applyBorder="1" applyAlignment="1">
      <alignment horizontal="center" vertical="center" wrapText="1"/>
    </xf>
    <xf numFmtId="169" fontId="11" fillId="0" borderId="14" xfId="2" quotePrefix="1" applyNumberFormat="1" applyFont="1" applyBorder="1" applyAlignment="1">
      <alignment horizontal="center" vertical="center" wrapText="1"/>
    </xf>
    <xf numFmtId="0" fontId="11" fillId="0" borderId="12" xfId="3" applyNumberFormat="1" applyFont="1" applyFill="1" applyBorder="1" applyAlignment="1">
      <alignment horizontal="center" vertical="center"/>
    </xf>
    <xf numFmtId="49" fontId="11" fillId="0" borderId="12" xfId="2" applyNumberFormat="1" applyFont="1" applyBorder="1" applyAlignment="1">
      <alignment horizontal="center" vertical="center"/>
    </xf>
    <xf numFmtId="0" fontId="11" fillId="0" borderId="12" xfId="2" quotePrefix="1" applyFont="1" applyBorder="1" applyAlignment="1">
      <alignment horizontal="center" vertical="center" wrapText="1"/>
    </xf>
    <xf numFmtId="0" fontId="11" fillId="0" borderId="15" xfId="2" quotePrefix="1" applyFont="1" applyBorder="1" applyAlignment="1">
      <alignment horizontal="center" vertical="center"/>
    </xf>
    <xf numFmtId="1" fontId="21" fillId="0" borderId="0" xfId="6" quotePrefix="1" applyNumberFormat="1" applyFont="1" applyAlignment="1">
      <alignment horizontal="center" vertical="center"/>
    </xf>
    <xf numFmtId="1" fontId="2" fillId="0" borderId="0" xfId="2" applyNumberFormat="1" applyAlignment="1">
      <alignment horizontal="center" vertical="center"/>
    </xf>
    <xf numFmtId="175" fontId="21" fillId="0" borderId="0" xfId="6" applyNumberFormat="1" applyFont="1" applyAlignment="1">
      <alignment horizontal="center"/>
    </xf>
    <xf numFmtId="0" fontId="2" fillId="0" borderId="0" xfId="2" quotePrefix="1" applyAlignment="1">
      <alignment horizontal="center"/>
    </xf>
    <xf numFmtId="1" fontId="9" fillId="0" borderId="0" xfId="2" quotePrefix="1" applyNumberFormat="1" applyFont="1" applyAlignment="1">
      <alignment horizontal="left" wrapText="1"/>
    </xf>
    <xf numFmtId="1" fontId="11" fillId="0" borderId="11" xfId="2" applyNumberFormat="1" applyFont="1" applyBorder="1" applyAlignment="1">
      <alignment horizontal="center" vertical="center" wrapText="1"/>
    </xf>
    <xf numFmtId="43" fontId="11" fillId="0" borderId="12" xfId="4" applyFont="1" applyBorder="1" applyAlignment="1">
      <alignment horizontal="center" vertical="center" wrapText="1"/>
    </xf>
    <xf numFmtId="43" fontId="11" fillId="0" borderId="15" xfId="4" applyFont="1" applyBorder="1" applyAlignment="1">
      <alignment horizontal="center" vertical="center" wrapText="1"/>
    </xf>
    <xf numFmtId="1" fontId="11" fillId="0" borderId="12" xfId="2" applyNumberFormat="1" applyFont="1" applyBorder="1" applyAlignment="1">
      <alignment horizontal="center" vertical="center" wrapText="1"/>
    </xf>
    <xf numFmtId="0" fontId="15" fillId="0" borderId="0" xfId="6"/>
    <xf numFmtId="169" fontId="11" fillId="0" borderId="14" xfId="2" quotePrefix="1" applyNumberFormat="1" applyFont="1" applyBorder="1" applyAlignment="1">
      <alignment horizontal="center" vertical="center"/>
    </xf>
    <xf numFmtId="0" fontId="21" fillId="0" borderId="0" xfId="6" applyFont="1" applyAlignment="1">
      <alignment horizontal="center"/>
    </xf>
    <xf numFmtId="1" fontId="11" fillId="0" borderId="11" xfId="0" applyNumberFormat="1" applyFont="1" applyBorder="1" applyAlignment="1">
      <alignment horizontal="left" vertical="center" wrapText="1"/>
    </xf>
    <xf numFmtId="1" fontId="11" fillId="0" borderId="12" xfId="0" applyNumberFormat="1" applyFont="1" applyBorder="1" applyAlignment="1">
      <alignment horizontal="left" vertical="center" wrapText="1"/>
    </xf>
    <xf numFmtId="0" fontId="11" fillId="0" borderId="15" xfId="2" applyFont="1" applyBorder="1" applyAlignment="1">
      <alignment horizontal="center" vertical="center" wrapText="1"/>
    </xf>
    <xf numFmtId="0" fontId="11" fillId="0" borderId="28" xfId="2" applyFont="1" applyBorder="1" applyAlignment="1">
      <alignment horizontal="center" vertical="center" wrapText="1"/>
    </xf>
    <xf numFmtId="0" fontId="11" fillId="0" borderId="15" xfId="2" quotePrefix="1" applyFont="1" applyBorder="1" applyAlignment="1">
      <alignment horizontal="center" vertical="center" wrapText="1"/>
    </xf>
    <xf numFmtId="3" fontId="11" fillId="0" borderId="0" xfId="0" applyNumberFormat="1" applyFont="1" applyAlignment="1">
      <alignment horizontal="left" vertical="top" wrapText="1"/>
    </xf>
    <xf numFmtId="0" fontId="2" fillId="0" borderId="0" xfId="0" applyFont="1" applyAlignment="1">
      <alignment horizontal="center" vertical="top"/>
    </xf>
    <xf numFmtId="0" fontId="2" fillId="0" borderId="12" xfId="2" applyBorder="1" applyAlignment="1">
      <alignment horizontal="center" vertical="center" wrapText="1"/>
    </xf>
    <xf numFmtId="0" fontId="2" fillId="0" borderId="11" xfId="2" applyBorder="1" applyAlignment="1">
      <alignment horizontal="center" vertical="center" wrapText="1"/>
    </xf>
    <xf numFmtId="1" fontId="2" fillId="0" borderId="0" xfId="2" quotePrefix="1" applyNumberFormat="1" applyAlignment="1">
      <alignment horizontal="center" vertical="center"/>
    </xf>
    <xf numFmtId="1" fontId="9" fillId="0" borderId="0" xfId="2" quotePrefix="1" applyNumberFormat="1" applyFont="1" applyAlignment="1">
      <alignment horizontal="left"/>
    </xf>
    <xf numFmtId="43" fontId="11" fillId="0" borderId="12" xfId="8" applyFont="1" applyFill="1" applyBorder="1" applyAlignment="1">
      <alignment horizontal="center" vertical="center" wrapText="1"/>
    </xf>
    <xf numFmtId="43" fontId="11" fillId="0" borderId="15" xfId="8" applyFont="1" applyFill="1" applyBorder="1" applyAlignment="1">
      <alignment horizontal="center" vertical="center" wrapText="1"/>
    </xf>
    <xf numFmtId="0" fontId="12" fillId="0" borderId="11" xfId="2" applyFont="1" applyBorder="1" applyAlignment="1">
      <alignment horizontal="center" vertical="center" wrapText="1"/>
    </xf>
    <xf numFmtId="0" fontId="14" fillId="0" borderId="12" xfId="6" applyFont="1" applyBorder="1" applyAlignment="1">
      <alignment horizontal="center" vertical="center"/>
    </xf>
  </cellXfs>
  <cellStyles count="11">
    <cellStyle name="Comma" xfId="1" builtinId="3"/>
    <cellStyle name="Comma 2" xfId="9" xr:uid="{00000000-0005-0000-0000-000001000000}"/>
    <cellStyle name="Comma 3" xfId="3" xr:uid="{00000000-0005-0000-0000-000002000000}"/>
    <cellStyle name="Comma 3 2" xfId="5" xr:uid="{00000000-0005-0000-0000-000003000000}"/>
    <cellStyle name="Comma 3 2 2" xfId="10" xr:uid="{00000000-0005-0000-0000-000004000000}"/>
    <cellStyle name="Comma 4" xfId="4" xr:uid="{00000000-0005-0000-0000-000005000000}"/>
    <cellStyle name="Comma 4 2" xfId="8" xr:uid="{00000000-0005-0000-0000-000006000000}"/>
    <cellStyle name="Normal" xfId="0" builtinId="0"/>
    <cellStyle name="Normal 2" xfId="2" xr:uid="{00000000-0005-0000-0000-000008000000}"/>
    <cellStyle name="Normal 3" xfId="6" xr:uid="{00000000-0005-0000-0000-000009000000}"/>
    <cellStyle name="Normal 3 2" xfId="7" xr:uid="{00000000-0005-0000-0000-00000A00000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7"/>
  <sheetViews>
    <sheetView workbookViewId="0"/>
  </sheetViews>
  <sheetFormatPr defaultColWidth="11" defaultRowHeight="12.75" x14ac:dyDescent="0.2"/>
  <cols>
    <col min="1" max="1" width="12.7109375" style="9" customWidth="1"/>
    <col min="2" max="9" width="15.7109375" style="9" customWidth="1"/>
    <col min="10" max="10" width="10.7109375" style="9" customWidth="1"/>
    <col min="11" max="12" width="16.85546875" style="9" bestFit="1" customWidth="1"/>
    <col min="13" max="16384" width="11" style="9"/>
  </cols>
  <sheetData>
    <row r="1" spans="1:9" x14ac:dyDescent="0.2">
      <c r="A1" s="13" t="s">
        <v>0</v>
      </c>
      <c r="B1" s="13"/>
      <c r="C1" s="13"/>
      <c r="D1" s="13"/>
      <c r="E1" s="13"/>
      <c r="F1" s="13"/>
      <c r="G1" s="13"/>
      <c r="H1" s="13"/>
      <c r="I1" s="13"/>
    </row>
    <row r="2" spans="1:9" x14ac:dyDescent="0.2">
      <c r="A2" s="13" t="s">
        <v>1</v>
      </c>
      <c r="B2" s="13"/>
      <c r="C2" s="13"/>
      <c r="D2" s="13"/>
      <c r="E2" s="13"/>
      <c r="F2" s="13"/>
      <c r="G2" s="13"/>
      <c r="H2" s="13"/>
      <c r="I2" s="13"/>
    </row>
    <row r="3" spans="1:9" x14ac:dyDescent="0.2">
      <c r="A3" s="13" t="s">
        <v>313</v>
      </c>
      <c r="B3" s="13"/>
      <c r="C3" s="13"/>
      <c r="D3" s="13"/>
      <c r="E3" s="13"/>
      <c r="F3" s="13"/>
      <c r="G3" s="13"/>
      <c r="H3" s="13"/>
      <c r="I3" s="13"/>
    </row>
    <row r="4" spans="1:9" x14ac:dyDescent="0.2">
      <c r="A4" s="13" t="s">
        <v>2</v>
      </c>
      <c r="B4" s="13"/>
      <c r="C4" s="13"/>
      <c r="D4" s="13"/>
      <c r="E4" s="13"/>
      <c r="F4" s="13"/>
      <c r="G4" s="13"/>
      <c r="H4" s="13"/>
      <c r="I4" s="13"/>
    </row>
    <row r="6" spans="1:9" ht="15" customHeight="1" x14ac:dyDescent="0.2">
      <c r="A6" s="453" t="s">
        <v>314</v>
      </c>
      <c r="B6" s="453"/>
      <c r="C6" s="453"/>
      <c r="D6" s="453"/>
      <c r="E6" s="453"/>
      <c r="F6" s="453"/>
      <c r="G6" s="453"/>
      <c r="H6" s="453"/>
      <c r="I6" s="453"/>
    </row>
    <row r="7" spans="1:9" x14ac:dyDescent="0.2">
      <c r="A7" s="453" t="s">
        <v>315</v>
      </c>
      <c r="B7" s="453"/>
      <c r="C7" s="453"/>
      <c r="D7" s="453"/>
      <c r="E7" s="453"/>
      <c r="F7" s="453"/>
      <c r="G7" s="453"/>
      <c r="H7" s="453"/>
      <c r="I7" s="453"/>
    </row>
    <row r="8" spans="1:9" x14ac:dyDescent="0.2">
      <c r="A8" s="18"/>
      <c r="B8" s="20"/>
      <c r="C8" s="20"/>
      <c r="D8" s="20"/>
      <c r="E8" s="20"/>
      <c r="F8" s="20"/>
      <c r="G8" s="20"/>
      <c r="H8" s="20"/>
    </row>
    <row r="9" spans="1:9" s="59" customFormat="1" ht="13.15" customHeight="1" x14ac:dyDescent="0.2">
      <c r="A9" s="451" t="s">
        <v>3</v>
      </c>
      <c r="B9" s="455" t="s">
        <v>4</v>
      </c>
      <c r="C9" s="452" t="s">
        <v>7</v>
      </c>
      <c r="D9" s="452" t="s">
        <v>8</v>
      </c>
      <c r="E9" s="451" t="s">
        <v>5</v>
      </c>
      <c r="F9" s="450" t="s">
        <v>6</v>
      </c>
      <c r="G9" s="450"/>
      <c r="H9" s="450"/>
      <c r="I9" s="450"/>
    </row>
    <row r="10" spans="1:9" s="59" customFormat="1" ht="13.15" customHeight="1" x14ac:dyDescent="0.2">
      <c r="A10" s="454"/>
      <c r="B10" s="454"/>
      <c r="C10" s="452"/>
      <c r="D10" s="452"/>
      <c r="E10" s="454"/>
      <c r="F10" s="451" t="s">
        <v>323</v>
      </c>
      <c r="G10" s="451" t="s">
        <v>7</v>
      </c>
      <c r="H10" s="451" t="s">
        <v>8</v>
      </c>
      <c r="I10" s="451" t="s">
        <v>5</v>
      </c>
    </row>
    <row r="11" spans="1:9" s="59" customFormat="1" x14ac:dyDescent="0.2">
      <c r="A11" s="454"/>
      <c r="B11" s="454"/>
      <c r="C11" s="452"/>
      <c r="D11" s="452"/>
      <c r="E11" s="454"/>
      <c r="F11" s="452"/>
      <c r="G11" s="454"/>
      <c r="H11" s="454"/>
      <c r="I11" s="451"/>
    </row>
    <row r="12" spans="1:9" x14ac:dyDescent="0.2">
      <c r="A12" s="454"/>
      <c r="B12" s="335" t="s">
        <v>9</v>
      </c>
      <c r="C12" s="335" t="s">
        <v>10</v>
      </c>
      <c r="D12" s="335" t="s">
        <v>11</v>
      </c>
      <c r="E12" s="335" t="s">
        <v>12</v>
      </c>
      <c r="F12" s="335" t="s">
        <v>13</v>
      </c>
      <c r="G12" s="335" t="s">
        <v>14</v>
      </c>
      <c r="H12" s="335" t="s">
        <v>15</v>
      </c>
      <c r="I12" s="335" t="s">
        <v>16</v>
      </c>
    </row>
    <row r="13" spans="1:9" ht="15.6" customHeight="1" x14ac:dyDescent="0.2">
      <c r="A13" s="127" t="s">
        <v>17</v>
      </c>
      <c r="B13" s="128"/>
      <c r="C13" s="128"/>
      <c r="D13" s="128"/>
      <c r="E13" s="129"/>
      <c r="F13" s="128"/>
      <c r="G13" s="128"/>
      <c r="H13" s="128"/>
      <c r="I13" s="129"/>
    </row>
    <row r="14" spans="1:9" ht="15.6" customHeight="1" x14ac:dyDescent="0.2">
      <c r="A14" s="177" t="s">
        <v>363</v>
      </c>
      <c r="B14" s="176">
        <v>14858405956</v>
      </c>
      <c r="C14" s="176">
        <v>9565309109</v>
      </c>
      <c r="D14" s="176">
        <v>5293096847</v>
      </c>
      <c r="E14" s="176">
        <v>-4272212262</v>
      </c>
      <c r="F14" s="176">
        <v>14858405956</v>
      </c>
      <c r="G14" s="176">
        <v>9565309109</v>
      </c>
      <c r="H14" s="176">
        <v>5293096847</v>
      </c>
      <c r="I14" s="176">
        <v>-4272212262</v>
      </c>
    </row>
    <row r="15" spans="1:9" ht="15.6" customHeight="1" x14ac:dyDescent="0.2">
      <c r="A15" s="177" t="s">
        <v>364</v>
      </c>
      <c r="B15" s="176">
        <v>15358581930</v>
      </c>
      <c r="C15" s="176">
        <v>9556688129</v>
      </c>
      <c r="D15" s="176">
        <v>5801893801</v>
      </c>
      <c r="E15" s="176">
        <v>-3754794328</v>
      </c>
      <c r="F15" s="176">
        <v>15358581930</v>
      </c>
      <c r="G15" s="176">
        <v>9556688129</v>
      </c>
      <c r="H15" s="176">
        <v>5801893801</v>
      </c>
      <c r="I15" s="176">
        <v>-3754794328</v>
      </c>
    </row>
    <row r="16" spans="1:9" ht="15.6" customHeight="1" x14ac:dyDescent="0.2">
      <c r="A16" s="177" t="s">
        <v>316</v>
      </c>
      <c r="B16" s="176">
        <v>13919766684</v>
      </c>
      <c r="C16" s="176">
        <v>8398299332</v>
      </c>
      <c r="D16" s="176">
        <v>5521467352</v>
      </c>
      <c r="E16" s="176">
        <v>-2876831980</v>
      </c>
      <c r="F16" s="176">
        <v>13919766684</v>
      </c>
      <c r="G16" s="176">
        <v>8398299332</v>
      </c>
      <c r="H16" s="176">
        <v>5521467352</v>
      </c>
      <c r="I16" s="176">
        <v>-2876831980</v>
      </c>
    </row>
    <row r="17" spans="1:12" ht="15.6" customHeight="1" x14ac:dyDescent="0.2">
      <c r="A17" s="131" t="s">
        <v>18</v>
      </c>
      <c r="B17" s="176"/>
      <c r="C17" s="176"/>
      <c r="D17" s="176"/>
      <c r="E17" s="176"/>
      <c r="F17" s="176"/>
      <c r="G17" s="176"/>
      <c r="H17" s="176"/>
      <c r="I17" s="176"/>
      <c r="K17" s="14"/>
    </row>
    <row r="18" spans="1:12" ht="15.6" customHeight="1" x14ac:dyDescent="0.2">
      <c r="A18" s="177" t="s">
        <v>363</v>
      </c>
      <c r="B18" s="176">
        <v>13236574270</v>
      </c>
      <c r="C18" s="176">
        <v>7984949602</v>
      </c>
      <c r="D18" s="176">
        <v>5251624668</v>
      </c>
      <c r="E18" s="176">
        <v>-2733324934</v>
      </c>
      <c r="F18" s="176">
        <v>28094980226</v>
      </c>
      <c r="G18" s="176">
        <v>17550258711</v>
      </c>
      <c r="H18" s="176">
        <v>10544721515</v>
      </c>
      <c r="I18" s="176">
        <v>-7005537196</v>
      </c>
    </row>
    <row r="19" spans="1:12" ht="15.6" customHeight="1" x14ac:dyDescent="0.2">
      <c r="A19" s="177" t="s">
        <v>364</v>
      </c>
      <c r="B19" s="176">
        <v>12832520815</v>
      </c>
      <c r="C19" s="176">
        <v>7400346277</v>
      </c>
      <c r="D19" s="176">
        <v>5432174538</v>
      </c>
      <c r="E19" s="176">
        <v>-1968171739</v>
      </c>
      <c r="F19" s="176">
        <v>28191102745</v>
      </c>
      <c r="G19" s="176">
        <v>16957034406</v>
      </c>
      <c r="H19" s="176">
        <v>11234068339</v>
      </c>
      <c r="I19" s="176">
        <v>-5722966067</v>
      </c>
    </row>
    <row r="20" spans="1:12" ht="15.6" customHeight="1" x14ac:dyDescent="0.2">
      <c r="A20" s="177" t="s">
        <v>316</v>
      </c>
      <c r="B20" s="176">
        <v>13412101316</v>
      </c>
      <c r="C20" s="176">
        <v>8061772368</v>
      </c>
      <c r="D20" s="176">
        <v>5350328948</v>
      </c>
      <c r="E20" s="176">
        <v>-2711443420</v>
      </c>
      <c r="F20" s="176">
        <v>27331868000</v>
      </c>
      <c r="G20" s="176">
        <v>16460071700</v>
      </c>
      <c r="H20" s="176">
        <v>10871796300</v>
      </c>
      <c r="I20" s="176">
        <v>-5588275400</v>
      </c>
      <c r="K20" s="14"/>
      <c r="L20" s="14"/>
    </row>
    <row r="21" spans="1:12" ht="15.6" customHeight="1" x14ac:dyDescent="0.2">
      <c r="A21" s="131" t="s">
        <v>19</v>
      </c>
      <c r="B21" s="176"/>
      <c r="C21" s="176"/>
      <c r="D21" s="176"/>
      <c r="E21" s="176"/>
      <c r="F21" s="176"/>
      <c r="G21" s="176"/>
      <c r="H21" s="176"/>
      <c r="I21" s="176"/>
    </row>
    <row r="22" spans="1:12" ht="15.6" customHeight="1" x14ac:dyDescent="0.2">
      <c r="A22" s="177" t="s">
        <v>363</v>
      </c>
      <c r="B22" s="176">
        <v>15396594912</v>
      </c>
      <c r="C22" s="176">
        <v>9365797349</v>
      </c>
      <c r="D22" s="176">
        <v>6030797563</v>
      </c>
      <c r="E22" s="176">
        <v>-3334999786</v>
      </c>
      <c r="F22" s="176">
        <v>43491575138</v>
      </c>
      <c r="G22" s="176">
        <v>26916056060</v>
      </c>
      <c r="H22" s="176">
        <v>16575519078</v>
      </c>
      <c r="I22" s="176">
        <v>-10340536982</v>
      </c>
    </row>
    <row r="23" spans="1:12" ht="15.6" customHeight="1" x14ac:dyDescent="0.2">
      <c r="A23" s="177" t="s">
        <v>364</v>
      </c>
      <c r="B23" s="176">
        <v>12884032705</v>
      </c>
      <c r="C23" s="176">
        <v>7804986707</v>
      </c>
      <c r="D23" s="176">
        <v>5079045998</v>
      </c>
      <c r="E23" s="176">
        <v>-2725940709</v>
      </c>
      <c r="F23" s="176">
        <v>41075135450</v>
      </c>
      <c r="G23" s="176">
        <v>24762021113</v>
      </c>
      <c r="H23" s="176">
        <v>16313114337</v>
      </c>
      <c r="I23" s="176">
        <v>-8448906776</v>
      </c>
    </row>
    <row r="24" spans="1:12" ht="15.6" customHeight="1" x14ac:dyDescent="0.2">
      <c r="A24" s="177" t="s">
        <v>317</v>
      </c>
      <c r="B24" s="176">
        <v>15781548594</v>
      </c>
      <c r="C24" s="176">
        <v>9097214740</v>
      </c>
      <c r="D24" s="176">
        <v>6684333854</v>
      </c>
      <c r="E24" s="176">
        <v>-2412880886</v>
      </c>
      <c r="F24" s="176">
        <v>43113416594</v>
      </c>
      <c r="G24" s="176">
        <v>25557286440</v>
      </c>
      <c r="H24" s="176">
        <v>17556130154</v>
      </c>
      <c r="I24" s="176">
        <v>-8001156286</v>
      </c>
      <c r="K24" s="14"/>
      <c r="L24" s="14"/>
    </row>
    <row r="25" spans="1:12" ht="15.6" customHeight="1" x14ac:dyDescent="0.2">
      <c r="A25" s="133" t="s">
        <v>20</v>
      </c>
      <c r="B25" s="176"/>
      <c r="C25" s="176"/>
      <c r="D25" s="176"/>
      <c r="E25" s="176"/>
      <c r="F25" s="176"/>
      <c r="G25" s="176"/>
      <c r="H25" s="176"/>
      <c r="I25" s="176"/>
    </row>
    <row r="26" spans="1:12" ht="15.6" customHeight="1" x14ac:dyDescent="0.2">
      <c r="A26" s="177" t="s">
        <v>363</v>
      </c>
      <c r="B26" s="176">
        <v>15103414524</v>
      </c>
      <c r="C26" s="176">
        <v>9451188707</v>
      </c>
      <c r="D26" s="176">
        <v>5652225817</v>
      </c>
      <c r="E26" s="176">
        <v>-3798962890</v>
      </c>
      <c r="F26" s="176">
        <v>58594989662</v>
      </c>
      <c r="G26" s="176">
        <v>36367244767</v>
      </c>
      <c r="H26" s="176">
        <v>22227744895</v>
      </c>
      <c r="I26" s="176">
        <v>-14139499872</v>
      </c>
    </row>
    <row r="27" spans="1:12" ht="15.6" customHeight="1" x14ac:dyDescent="0.2">
      <c r="A27" s="177" t="s">
        <v>364</v>
      </c>
      <c r="B27" s="176">
        <v>6827046173</v>
      </c>
      <c r="C27" s="176">
        <v>3507071201</v>
      </c>
      <c r="D27" s="176">
        <v>3319974972</v>
      </c>
      <c r="E27" s="176">
        <v>-187096229</v>
      </c>
      <c r="F27" s="176">
        <v>47902181623</v>
      </c>
      <c r="G27" s="176">
        <v>28269092314</v>
      </c>
      <c r="H27" s="176">
        <v>19633089309</v>
      </c>
      <c r="I27" s="176">
        <v>-8636003005</v>
      </c>
    </row>
    <row r="28" spans="1:12" ht="15.6" customHeight="1" x14ac:dyDescent="0.2">
      <c r="A28" s="133" t="s">
        <v>21</v>
      </c>
      <c r="B28" s="176"/>
      <c r="C28" s="176"/>
      <c r="D28" s="176"/>
      <c r="E28" s="176"/>
      <c r="F28" s="176"/>
      <c r="G28" s="176"/>
      <c r="H28" s="176"/>
      <c r="I28" s="176"/>
    </row>
    <row r="29" spans="1:12" ht="15.6" customHeight="1" x14ac:dyDescent="0.2">
      <c r="A29" s="177" t="s">
        <v>363</v>
      </c>
      <c r="B29" s="176">
        <v>16048595200</v>
      </c>
      <c r="C29" s="176">
        <v>9848902856</v>
      </c>
      <c r="D29" s="176">
        <v>6199692344</v>
      </c>
      <c r="E29" s="176">
        <v>-3649210512</v>
      </c>
      <c r="F29" s="176">
        <v>74643584862</v>
      </c>
      <c r="G29" s="176">
        <v>46216147623</v>
      </c>
      <c r="H29" s="176">
        <v>28427437239</v>
      </c>
      <c r="I29" s="176">
        <v>-17788710384</v>
      </c>
    </row>
    <row r="30" spans="1:12" ht="15.6" customHeight="1" x14ac:dyDescent="0.2">
      <c r="A30" s="177" t="s">
        <v>364</v>
      </c>
      <c r="B30" s="176">
        <v>10396702710</v>
      </c>
      <c r="C30" s="176">
        <v>5855190850</v>
      </c>
      <c r="D30" s="176">
        <v>4541511860</v>
      </c>
      <c r="E30" s="176">
        <v>-1313678990</v>
      </c>
      <c r="F30" s="176">
        <v>58298884333</v>
      </c>
      <c r="G30" s="176">
        <v>34124283164</v>
      </c>
      <c r="H30" s="176">
        <v>24174601169</v>
      </c>
      <c r="I30" s="176">
        <v>-9949681995</v>
      </c>
    </row>
    <row r="31" spans="1:12" ht="15.6" customHeight="1" x14ac:dyDescent="0.2">
      <c r="A31" s="131" t="s">
        <v>22</v>
      </c>
      <c r="B31" s="176"/>
      <c r="C31" s="176"/>
      <c r="D31" s="176"/>
      <c r="E31" s="176"/>
      <c r="F31" s="176"/>
      <c r="G31" s="176"/>
      <c r="H31" s="176"/>
      <c r="I31" s="176"/>
    </row>
    <row r="32" spans="1:12" ht="15.6" customHeight="1" x14ac:dyDescent="0.2">
      <c r="A32" s="177" t="s">
        <v>363</v>
      </c>
      <c r="B32" s="176">
        <v>14935505934</v>
      </c>
      <c r="C32" s="176">
        <v>8785677729</v>
      </c>
      <c r="D32" s="176">
        <v>6149828205</v>
      </c>
      <c r="E32" s="176">
        <v>-2635849524</v>
      </c>
      <c r="F32" s="176">
        <v>89579090796</v>
      </c>
      <c r="G32" s="176">
        <v>55001825352</v>
      </c>
      <c r="H32" s="176">
        <v>34577265444</v>
      </c>
      <c r="I32" s="176">
        <v>-20424559908</v>
      </c>
    </row>
    <row r="33" spans="1:9" ht="15.6" customHeight="1" x14ac:dyDescent="0.2">
      <c r="A33" s="177" t="s">
        <v>364</v>
      </c>
      <c r="B33" s="176">
        <v>12487463302</v>
      </c>
      <c r="C33" s="176">
        <v>6955794237</v>
      </c>
      <c r="D33" s="176">
        <v>5531669065</v>
      </c>
      <c r="E33" s="176">
        <v>-1424125172</v>
      </c>
      <c r="F33" s="176">
        <v>70786347635</v>
      </c>
      <c r="G33" s="176">
        <v>41080077401</v>
      </c>
      <c r="H33" s="176">
        <v>29706270234</v>
      </c>
      <c r="I33" s="176">
        <v>-11373807167</v>
      </c>
    </row>
    <row r="34" spans="1:9" ht="15.6" customHeight="1" x14ac:dyDescent="0.2">
      <c r="A34" s="133" t="s">
        <v>23</v>
      </c>
      <c r="B34" s="176"/>
      <c r="C34" s="176"/>
      <c r="D34" s="176"/>
      <c r="E34" s="176"/>
      <c r="F34" s="176"/>
      <c r="G34" s="176"/>
      <c r="H34" s="176"/>
      <c r="I34" s="176"/>
    </row>
    <row r="35" spans="1:9" ht="15.6" customHeight="1" x14ac:dyDescent="0.2">
      <c r="A35" s="177" t="s">
        <v>363</v>
      </c>
      <c r="B35" s="176">
        <v>16145453349</v>
      </c>
      <c r="C35" s="176">
        <v>9893345412</v>
      </c>
      <c r="D35" s="176">
        <v>6252107937</v>
      </c>
      <c r="E35" s="176">
        <v>-3641237475</v>
      </c>
      <c r="F35" s="176">
        <v>105724544145</v>
      </c>
      <c r="G35" s="176">
        <v>64895170764</v>
      </c>
      <c r="H35" s="176">
        <v>40829373381</v>
      </c>
      <c r="I35" s="176">
        <v>-24065797383</v>
      </c>
    </row>
    <row r="36" spans="1:9" ht="15.6" customHeight="1" x14ac:dyDescent="0.2">
      <c r="A36" s="177" t="s">
        <v>364</v>
      </c>
      <c r="B36" s="176">
        <v>13532325061</v>
      </c>
      <c r="C36" s="176">
        <v>7833599628</v>
      </c>
      <c r="D36" s="176">
        <v>5698725433</v>
      </c>
      <c r="E36" s="176">
        <v>-2134874195</v>
      </c>
      <c r="F36" s="176">
        <v>84318672696</v>
      </c>
      <c r="G36" s="176">
        <v>48913677029</v>
      </c>
      <c r="H36" s="176">
        <v>35404995667</v>
      </c>
      <c r="I36" s="176">
        <v>-13508681362</v>
      </c>
    </row>
    <row r="37" spans="1:9" ht="15.6" customHeight="1" x14ac:dyDescent="0.2">
      <c r="A37" s="133" t="s">
        <v>24</v>
      </c>
      <c r="B37" s="176"/>
      <c r="C37" s="176"/>
      <c r="D37" s="176"/>
      <c r="E37" s="176"/>
      <c r="F37" s="176"/>
      <c r="G37" s="176"/>
      <c r="H37" s="176"/>
      <c r="I37" s="176"/>
    </row>
    <row r="38" spans="1:9" ht="15.6" customHeight="1" x14ac:dyDescent="0.2">
      <c r="A38" s="177" t="s">
        <v>363</v>
      </c>
      <c r="B38" s="176">
        <v>15610035791</v>
      </c>
      <c r="C38" s="176">
        <v>9307454387</v>
      </c>
      <c r="D38" s="176">
        <v>6302581404</v>
      </c>
      <c r="E38" s="176">
        <v>-3004872983</v>
      </c>
      <c r="F38" s="176">
        <v>121334579936</v>
      </c>
      <c r="G38" s="176">
        <v>74202625151</v>
      </c>
      <c r="H38" s="176">
        <v>47131954785</v>
      </c>
      <c r="I38" s="176">
        <v>-27070670366</v>
      </c>
    </row>
    <row r="39" spans="1:9" ht="15.6" customHeight="1" x14ac:dyDescent="0.2">
      <c r="A39" s="177" t="s">
        <v>364</v>
      </c>
      <c r="B39" s="176">
        <v>13179022387</v>
      </c>
      <c r="C39" s="176">
        <v>7679402591</v>
      </c>
      <c r="D39" s="176">
        <v>5499619796</v>
      </c>
      <c r="E39" s="176">
        <v>-2179782795</v>
      </c>
      <c r="F39" s="176">
        <v>97497695083</v>
      </c>
      <c r="G39" s="176">
        <v>56593079620</v>
      </c>
      <c r="H39" s="176">
        <v>40904615463</v>
      </c>
      <c r="I39" s="176">
        <v>-15688464157</v>
      </c>
    </row>
    <row r="40" spans="1:9" ht="15.6" customHeight="1" x14ac:dyDescent="0.2">
      <c r="A40" s="133" t="s">
        <v>25</v>
      </c>
      <c r="B40" s="176"/>
      <c r="C40" s="176"/>
      <c r="D40" s="176"/>
      <c r="E40" s="176"/>
      <c r="F40" s="176"/>
      <c r="G40" s="176"/>
      <c r="H40" s="176"/>
      <c r="I40" s="176"/>
    </row>
    <row r="41" spans="1:9" ht="15.6" customHeight="1" x14ac:dyDescent="0.2">
      <c r="A41" s="177" t="s">
        <v>363</v>
      </c>
      <c r="B41" s="176">
        <v>15568371009</v>
      </c>
      <c r="C41" s="176">
        <v>9488563114</v>
      </c>
      <c r="D41" s="176">
        <v>6079807895</v>
      </c>
      <c r="E41" s="176">
        <v>-3408755219</v>
      </c>
      <c r="F41" s="176">
        <v>136902950945</v>
      </c>
      <c r="G41" s="176">
        <v>83691188265</v>
      </c>
      <c r="H41" s="176">
        <v>53211762680</v>
      </c>
      <c r="I41" s="176">
        <v>-30479425585</v>
      </c>
    </row>
    <row r="42" spans="1:9" ht="15.6" customHeight="1" x14ac:dyDescent="0.2">
      <c r="A42" s="177" t="s">
        <v>364</v>
      </c>
      <c r="B42" s="176">
        <v>14838547687</v>
      </c>
      <c r="C42" s="176">
        <v>8552491803</v>
      </c>
      <c r="D42" s="176">
        <v>6286055884</v>
      </c>
      <c r="E42" s="176">
        <v>-2266435919</v>
      </c>
      <c r="F42" s="176">
        <v>112336242770</v>
      </c>
      <c r="G42" s="176">
        <v>65145571423</v>
      </c>
      <c r="H42" s="176">
        <v>47190671347</v>
      </c>
      <c r="I42" s="176">
        <v>-17954900076</v>
      </c>
    </row>
    <row r="43" spans="1:9" ht="15.6" customHeight="1" x14ac:dyDescent="0.2">
      <c r="A43" s="131" t="s">
        <v>26</v>
      </c>
      <c r="B43" s="176"/>
      <c r="C43" s="176"/>
      <c r="D43" s="176"/>
      <c r="E43" s="176"/>
      <c r="F43" s="176"/>
      <c r="G43" s="176"/>
      <c r="H43" s="176"/>
      <c r="I43" s="176"/>
    </row>
    <row r="44" spans="1:9" ht="15.6" customHeight="1" x14ac:dyDescent="0.2">
      <c r="A44" s="177" t="s">
        <v>363</v>
      </c>
      <c r="B44" s="176">
        <v>16256003379</v>
      </c>
      <c r="C44" s="176">
        <v>9914275508</v>
      </c>
      <c r="D44" s="176">
        <v>6341727871</v>
      </c>
      <c r="E44" s="176">
        <v>-3572547637</v>
      </c>
      <c r="F44" s="176">
        <v>153158954324</v>
      </c>
      <c r="G44" s="176">
        <v>93605463773</v>
      </c>
      <c r="H44" s="176">
        <v>59553490551</v>
      </c>
      <c r="I44" s="176">
        <v>-34051973222</v>
      </c>
    </row>
    <row r="45" spans="1:9" ht="15.6" customHeight="1" x14ac:dyDescent="0.2">
      <c r="A45" s="177" t="s">
        <v>364</v>
      </c>
      <c r="B45" s="176">
        <v>14622491972</v>
      </c>
      <c r="C45" s="176">
        <v>8335446580</v>
      </c>
      <c r="D45" s="176">
        <v>6287045392</v>
      </c>
      <c r="E45" s="176">
        <v>-2048401188</v>
      </c>
      <c r="F45" s="176">
        <v>126958734742</v>
      </c>
      <c r="G45" s="176">
        <v>73481018003</v>
      </c>
      <c r="H45" s="176">
        <v>53477716739</v>
      </c>
      <c r="I45" s="176">
        <v>-20003301264</v>
      </c>
    </row>
    <row r="46" spans="1:9" ht="15.6" customHeight="1" x14ac:dyDescent="0.2">
      <c r="A46" s="133" t="s">
        <v>27</v>
      </c>
      <c r="B46" s="176"/>
      <c r="C46" s="176"/>
      <c r="D46" s="176"/>
      <c r="E46" s="176"/>
      <c r="F46" s="176"/>
      <c r="G46" s="176"/>
      <c r="H46" s="176"/>
      <c r="I46" s="176"/>
    </row>
    <row r="47" spans="1:9" ht="15.6" customHeight="1" x14ac:dyDescent="0.2">
      <c r="A47" s="177" t="s">
        <v>363</v>
      </c>
      <c r="B47" s="176">
        <v>14898076312</v>
      </c>
      <c r="C47" s="176">
        <v>9275208708</v>
      </c>
      <c r="D47" s="176">
        <v>5622867604</v>
      </c>
      <c r="E47" s="176">
        <v>-3652341104</v>
      </c>
      <c r="F47" s="176">
        <v>168057030636</v>
      </c>
      <c r="G47" s="176">
        <v>102880672481</v>
      </c>
      <c r="H47" s="176">
        <v>65176358155</v>
      </c>
      <c r="I47" s="176">
        <v>-37704314326</v>
      </c>
    </row>
    <row r="48" spans="1:9" ht="15.6" customHeight="1" x14ac:dyDescent="0.2">
      <c r="A48" s="177" t="s">
        <v>364</v>
      </c>
      <c r="B48" s="176">
        <v>13909508511</v>
      </c>
      <c r="C48" s="176">
        <v>8026767204</v>
      </c>
      <c r="D48" s="176">
        <v>5882741307</v>
      </c>
      <c r="E48" s="176">
        <v>-2144025897</v>
      </c>
      <c r="F48" s="176">
        <v>140868243253</v>
      </c>
      <c r="G48" s="176">
        <v>81507785207</v>
      </c>
      <c r="H48" s="176">
        <v>59360458046</v>
      </c>
      <c r="I48" s="176">
        <v>-22147327161</v>
      </c>
    </row>
    <row r="49" spans="1:12" ht="15.6" customHeight="1" x14ac:dyDescent="0.2">
      <c r="A49" s="133" t="s">
        <v>28</v>
      </c>
      <c r="B49" s="176"/>
      <c r="C49" s="176"/>
      <c r="D49" s="176"/>
      <c r="E49" s="176"/>
      <c r="F49" s="176"/>
      <c r="G49" s="176"/>
      <c r="H49" s="176"/>
      <c r="I49" s="176"/>
    </row>
    <row r="50" spans="1:12" ht="15.6" customHeight="1" x14ac:dyDescent="0.2">
      <c r="A50" s="177" t="s">
        <v>363</v>
      </c>
      <c r="B50" s="176">
        <v>14463030421</v>
      </c>
      <c r="C50" s="176">
        <v>8712406735</v>
      </c>
      <c r="D50" s="176">
        <v>5750623686</v>
      </c>
      <c r="E50" s="176">
        <v>-2961783049</v>
      </c>
      <c r="F50" s="176">
        <v>182520061057</v>
      </c>
      <c r="G50" s="176">
        <v>111593079216</v>
      </c>
      <c r="H50" s="176">
        <v>70926981841</v>
      </c>
      <c r="I50" s="176">
        <v>-40666097375</v>
      </c>
    </row>
    <row r="51" spans="1:12" ht="15.6" customHeight="1" x14ac:dyDescent="0.2">
      <c r="A51" s="177" t="s">
        <v>364</v>
      </c>
      <c r="B51" s="176">
        <v>14157812809</v>
      </c>
      <c r="C51" s="176">
        <v>8303754487</v>
      </c>
      <c r="D51" s="176">
        <v>5854058322</v>
      </c>
      <c r="E51" s="176">
        <v>-2449696165</v>
      </c>
      <c r="F51" s="176">
        <v>155026056062</v>
      </c>
      <c r="G51" s="176">
        <v>89811539694</v>
      </c>
      <c r="H51" s="176">
        <v>65214516368</v>
      </c>
      <c r="I51" s="176">
        <v>-24597023326</v>
      </c>
    </row>
    <row r="52" spans="1:12" x14ac:dyDescent="0.2">
      <c r="A52" s="134"/>
      <c r="B52" s="135"/>
      <c r="C52" s="135"/>
      <c r="D52" s="135"/>
      <c r="E52" s="136"/>
      <c r="F52" s="135"/>
      <c r="G52" s="135"/>
      <c r="H52" s="135"/>
      <c r="I52" s="136"/>
      <c r="K52" s="178"/>
      <c r="L52" s="178"/>
    </row>
    <row r="53" spans="1:12" x14ac:dyDescent="0.2">
      <c r="A53" s="19"/>
      <c r="B53" s="130"/>
      <c r="C53" s="130"/>
      <c r="D53" s="130"/>
      <c r="E53" s="132"/>
      <c r="F53" s="130"/>
      <c r="G53" s="130"/>
      <c r="H53" s="130"/>
      <c r="I53" s="132"/>
      <c r="K53" s="178"/>
      <c r="L53" s="178"/>
    </row>
    <row r="54" spans="1:12" s="12" customFormat="1" ht="12" x14ac:dyDescent="0.2">
      <c r="A54" s="15" t="s">
        <v>29</v>
      </c>
      <c r="B54" s="179"/>
      <c r="C54" s="179"/>
      <c r="D54" s="179"/>
      <c r="E54" s="179"/>
      <c r="F54" s="179"/>
      <c r="G54" s="179"/>
      <c r="H54" s="179"/>
    </row>
    <row r="55" spans="1:12" s="12" customFormat="1" ht="12" x14ac:dyDescent="0.2">
      <c r="A55" s="16" t="s">
        <v>30</v>
      </c>
    </row>
    <row r="56" spans="1:12" s="12" customFormat="1" ht="12" x14ac:dyDescent="0.2">
      <c r="A56" s="16" t="s">
        <v>31</v>
      </c>
    </row>
    <row r="57" spans="1:12" s="12" customFormat="1" ht="12" x14ac:dyDescent="0.2">
      <c r="A57" s="12" t="s">
        <v>318</v>
      </c>
    </row>
  </sheetData>
  <mergeCells count="12">
    <mergeCell ref="F9:I9"/>
    <mergeCell ref="F10:F11"/>
    <mergeCell ref="I10:I11"/>
    <mergeCell ref="A6:I6"/>
    <mergeCell ref="A7:I7"/>
    <mergeCell ref="A9:A12"/>
    <mergeCell ref="B9:B11"/>
    <mergeCell ref="E9:E11"/>
    <mergeCell ref="G10:G11"/>
    <mergeCell ref="H10:H11"/>
    <mergeCell ref="C9:C11"/>
    <mergeCell ref="D9:D11"/>
  </mergeCells>
  <printOptions horizontalCentered="1"/>
  <pageMargins left="0.25" right="0.25" top="1" bottom="1" header="0.5" footer="0.5"/>
  <pageSetup paperSize="14" scale="75"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Z88"/>
  <sheetViews>
    <sheetView topLeftCell="A55" workbookViewId="0">
      <selection activeCell="G36" sqref="G36"/>
    </sheetView>
  </sheetViews>
  <sheetFormatPr defaultColWidth="9.140625" defaultRowHeight="12.75" x14ac:dyDescent="0.2"/>
  <cols>
    <col min="1" max="1" width="4" style="325" customWidth="1"/>
    <col min="2" max="2" width="48.7109375" style="340" customWidth="1"/>
    <col min="3" max="3" width="12.7109375" style="348" customWidth="1"/>
    <col min="4" max="4" width="12.7109375" style="9" customWidth="1"/>
    <col min="5" max="5" width="12.7109375" style="348" customWidth="1"/>
    <col min="6" max="6" width="12.7109375" style="9" customWidth="1"/>
    <col min="7" max="7" width="12.7109375" style="70" customWidth="1"/>
    <col min="8" max="16384" width="9.140625" style="9"/>
  </cols>
  <sheetData>
    <row r="1" spans="1:26" x14ac:dyDescent="0.2">
      <c r="A1" s="477" t="s">
        <v>0</v>
      </c>
      <c r="B1" s="477"/>
      <c r="C1" s="477"/>
      <c r="D1" s="477"/>
      <c r="E1" s="477"/>
      <c r="F1" s="477"/>
      <c r="G1" s="477"/>
    </row>
    <row r="2" spans="1:26" x14ac:dyDescent="0.2">
      <c r="A2" s="477" t="s">
        <v>1</v>
      </c>
      <c r="B2" s="477"/>
      <c r="C2" s="477"/>
      <c r="D2" s="477"/>
      <c r="E2" s="477"/>
      <c r="F2" s="477"/>
      <c r="G2" s="477"/>
    </row>
    <row r="3" spans="1:26" x14ac:dyDescent="0.2">
      <c r="A3" s="477" t="s">
        <v>313</v>
      </c>
      <c r="B3" s="477"/>
      <c r="C3" s="477"/>
      <c r="D3" s="477"/>
      <c r="E3" s="477"/>
      <c r="F3" s="477"/>
      <c r="G3" s="477"/>
    </row>
    <row r="4" spans="1:26" x14ac:dyDescent="0.2">
      <c r="A4" s="477" t="s">
        <v>2</v>
      </c>
      <c r="B4" s="477"/>
      <c r="C4" s="477"/>
      <c r="D4" s="477"/>
      <c r="E4" s="477"/>
      <c r="F4" s="477"/>
      <c r="G4" s="477"/>
    </row>
    <row r="5" spans="1:26" x14ac:dyDescent="0.2">
      <c r="B5" s="262"/>
      <c r="C5" s="263"/>
      <c r="D5" s="264"/>
      <c r="E5" s="263"/>
      <c r="F5" s="264"/>
      <c r="G5" s="11"/>
    </row>
    <row r="6" spans="1:26" s="19" customFormat="1" x14ac:dyDescent="0.2">
      <c r="A6" s="20"/>
      <c r="B6" s="95"/>
      <c r="C6" s="96"/>
      <c r="D6" s="183"/>
      <c r="E6" s="97"/>
      <c r="F6" s="184"/>
      <c r="G6" s="98"/>
    </row>
    <row r="7" spans="1:26" x14ac:dyDescent="0.2">
      <c r="A7" s="474" t="s">
        <v>347</v>
      </c>
      <c r="B7" s="475"/>
      <c r="C7" s="475"/>
      <c r="D7" s="475"/>
      <c r="E7" s="475"/>
      <c r="F7" s="475"/>
      <c r="G7" s="475"/>
      <c r="H7" s="324"/>
      <c r="I7" s="324"/>
      <c r="J7" s="324"/>
      <c r="K7" s="324"/>
      <c r="L7" s="324"/>
      <c r="M7" s="324"/>
      <c r="N7" s="324"/>
      <c r="O7" s="324"/>
      <c r="P7" s="324"/>
      <c r="Q7" s="324"/>
      <c r="R7" s="324"/>
      <c r="S7" s="324"/>
      <c r="T7" s="324"/>
      <c r="U7" s="324"/>
      <c r="V7" s="324"/>
      <c r="W7" s="324"/>
      <c r="X7" s="324"/>
      <c r="Y7" s="324"/>
      <c r="Z7" s="324"/>
    </row>
    <row r="8" spans="1:26" ht="14.25" x14ac:dyDescent="0.2">
      <c r="A8" s="477" t="s">
        <v>366</v>
      </c>
      <c r="B8" s="477"/>
      <c r="C8" s="477"/>
      <c r="D8" s="477"/>
      <c r="E8" s="477"/>
      <c r="F8" s="477"/>
      <c r="G8" s="477"/>
    </row>
    <row r="9" spans="1:26" s="74" customFormat="1" x14ac:dyDescent="0.2">
      <c r="A9" s="476" t="s">
        <v>322</v>
      </c>
      <c r="B9" s="476"/>
      <c r="C9" s="476"/>
      <c r="D9" s="476"/>
      <c r="E9" s="476"/>
      <c r="F9" s="476"/>
      <c r="G9" s="476"/>
    </row>
    <row r="12" spans="1:26" s="385" customFormat="1" ht="14.25" customHeight="1" x14ac:dyDescent="0.25">
      <c r="A12" s="468" t="s">
        <v>32</v>
      </c>
      <c r="B12" s="454"/>
      <c r="C12" s="470">
        <v>2021</v>
      </c>
      <c r="D12" s="470"/>
      <c r="E12" s="471">
        <v>2020</v>
      </c>
      <c r="F12" s="471"/>
      <c r="G12" s="488" t="s">
        <v>336</v>
      </c>
    </row>
    <row r="13" spans="1:26" s="385" customFormat="1" ht="25.5" x14ac:dyDescent="0.25">
      <c r="A13" s="469"/>
      <c r="B13" s="454"/>
      <c r="C13" s="386" t="s">
        <v>306</v>
      </c>
      <c r="D13" s="186" t="s">
        <v>325</v>
      </c>
      <c r="E13" s="387" t="s">
        <v>19</v>
      </c>
      <c r="F13" s="186" t="s">
        <v>325</v>
      </c>
      <c r="G13" s="489"/>
    </row>
    <row r="14" spans="1:26" s="385" customFormat="1" x14ac:dyDescent="0.25">
      <c r="A14" s="469"/>
      <c r="B14" s="454"/>
      <c r="C14" s="187" t="s">
        <v>9</v>
      </c>
      <c r="D14" s="187" t="s">
        <v>10</v>
      </c>
      <c r="E14" s="187" t="s">
        <v>11</v>
      </c>
      <c r="F14" s="187" t="s">
        <v>12</v>
      </c>
      <c r="G14" s="189" t="s">
        <v>13</v>
      </c>
    </row>
    <row r="15" spans="1:26" s="54" customFormat="1" x14ac:dyDescent="0.2">
      <c r="A15" s="339"/>
      <c r="B15" s="339"/>
      <c r="C15" s="152"/>
      <c r="D15" s="152"/>
      <c r="E15" s="152"/>
      <c r="F15" s="152"/>
      <c r="G15" s="153"/>
    </row>
    <row r="16" spans="1:26" s="54" customFormat="1" x14ac:dyDescent="0.2">
      <c r="A16" s="59"/>
      <c r="B16" s="156" t="s">
        <v>197</v>
      </c>
      <c r="C16" s="157">
        <v>9097214740</v>
      </c>
      <c r="D16" s="388">
        <v>100</v>
      </c>
      <c r="E16" s="157">
        <v>7804986707</v>
      </c>
      <c r="F16" s="388">
        <v>100</v>
      </c>
      <c r="G16" s="190">
        <v>16.556441176780588</v>
      </c>
    </row>
    <row r="17" spans="1:7" x14ac:dyDescent="0.2">
      <c r="C17" s="158"/>
      <c r="D17" s="266"/>
      <c r="E17" s="158"/>
      <c r="F17" s="23"/>
      <c r="G17" s="190"/>
    </row>
    <row r="18" spans="1:7" x14ac:dyDescent="0.2">
      <c r="A18" s="341">
        <v>1</v>
      </c>
      <c r="B18" s="93" t="s">
        <v>34</v>
      </c>
      <c r="C18" s="159">
        <v>2497338130</v>
      </c>
      <c r="D18" s="388">
        <v>27.45167835842468</v>
      </c>
      <c r="E18" s="159">
        <v>2097905024</v>
      </c>
      <c r="F18" s="388">
        <v>26.879033914541683</v>
      </c>
      <c r="G18" s="190">
        <v>19.039618163381643</v>
      </c>
    </row>
    <row r="19" spans="1:7" x14ac:dyDescent="0.2">
      <c r="B19" s="342" t="s">
        <v>35</v>
      </c>
      <c r="C19" s="158">
        <v>1666387590</v>
      </c>
      <c r="D19" s="389">
        <v>18.31755803974789</v>
      </c>
      <c r="E19" s="158">
        <v>1455562319</v>
      </c>
      <c r="F19" s="389">
        <v>18.649132582052456</v>
      </c>
      <c r="G19" s="191">
        <v>14.484111621194007</v>
      </c>
    </row>
    <row r="20" spans="1:7" x14ac:dyDescent="0.2">
      <c r="B20" s="342" t="s">
        <v>36</v>
      </c>
      <c r="C20" s="158">
        <v>379922331</v>
      </c>
      <c r="D20" s="389">
        <v>4.1762489053874967</v>
      </c>
      <c r="E20" s="158">
        <v>272140629</v>
      </c>
      <c r="F20" s="389">
        <v>3.4867532670610095</v>
      </c>
      <c r="G20" s="191">
        <v>39.60514914515025</v>
      </c>
    </row>
    <row r="21" spans="1:7" x14ac:dyDescent="0.2">
      <c r="B21" s="342" t="s">
        <v>37</v>
      </c>
      <c r="C21" s="158">
        <v>16740631</v>
      </c>
      <c r="D21" s="389">
        <v>0.18401930127462288</v>
      </c>
      <c r="E21" s="158">
        <v>18446726</v>
      </c>
      <c r="F21" s="389">
        <v>0.23634538651367368</v>
      </c>
      <c r="G21" s="191">
        <v>-9.2487685890710321</v>
      </c>
    </row>
    <row r="22" spans="1:7" x14ac:dyDescent="0.2">
      <c r="B22" s="342" t="s">
        <v>38</v>
      </c>
      <c r="C22" s="158">
        <v>96724847</v>
      </c>
      <c r="D22" s="389">
        <v>1.0632358338723793</v>
      </c>
      <c r="E22" s="158">
        <v>69730301</v>
      </c>
      <c r="F22" s="389">
        <v>0.89340704369760826</v>
      </c>
      <c r="G22" s="191">
        <v>38.712791444855512</v>
      </c>
    </row>
    <row r="23" spans="1:7" x14ac:dyDescent="0.2">
      <c r="B23" s="342" t="s">
        <v>39</v>
      </c>
      <c r="C23" s="158">
        <v>127763219</v>
      </c>
      <c r="D23" s="389">
        <v>1.4044212723508822</v>
      </c>
      <c r="E23" s="158">
        <v>108049468</v>
      </c>
      <c r="F23" s="389">
        <v>1.3843645358562171</v>
      </c>
      <c r="G23" s="191">
        <v>18.245116209179301</v>
      </c>
    </row>
    <row r="24" spans="1:7" x14ac:dyDescent="0.2">
      <c r="B24" s="342" t="s">
        <v>40</v>
      </c>
      <c r="C24" s="158">
        <v>119784867</v>
      </c>
      <c r="D24" s="389">
        <v>1.3167202316695013</v>
      </c>
      <c r="E24" s="158">
        <v>115023719</v>
      </c>
      <c r="F24" s="389">
        <v>1.4737208827894548</v>
      </c>
      <c r="G24" s="191">
        <v>4.1392749611929958</v>
      </c>
    </row>
    <row r="25" spans="1:7" x14ac:dyDescent="0.2">
      <c r="B25" s="342" t="s">
        <v>41</v>
      </c>
      <c r="C25" s="158">
        <v>65792681</v>
      </c>
      <c r="D25" s="389">
        <v>0.72321785162125352</v>
      </c>
      <c r="E25" s="158">
        <v>39133144</v>
      </c>
      <c r="F25" s="389">
        <v>0.50138642728120153</v>
      </c>
      <c r="G25" s="191">
        <v>68.125211202043971</v>
      </c>
    </row>
    <row r="26" spans="1:7" x14ac:dyDescent="0.2">
      <c r="B26" s="342" t="s">
        <v>42</v>
      </c>
      <c r="C26" s="158">
        <v>21535913</v>
      </c>
      <c r="D26" s="389">
        <v>0.23673084142234943</v>
      </c>
      <c r="E26" s="158">
        <v>15710788</v>
      </c>
      <c r="F26" s="389">
        <v>0.2012916689007245</v>
      </c>
      <c r="G26" s="191">
        <v>37.077229989991586</v>
      </c>
    </row>
    <row r="27" spans="1:7" x14ac:dyDescent="0.2">
      <c r="B27" s="342" t="s">
        <v>43</v>
      </c>
      <c r="C27" s="158">
        <v>2686051</v>
      </c>
      <c r="D27" s="389">
        <v>2.9526081078305948E-2</v>
      </c>
      <c r="E27" s="158">
        <v>4107930</v>
      </c>
      <c r="F27" s="389">
        <v>5.2632120389337129E-2</v>
      </c>
      <c r="G27" s="191">
        <v>-34.613028946452353</v>
      </c>
    </row>
    <row r="28" spans="1:7" x14ac:dyDescent="0.2">
      <c r="A28" s="341">
        <v>2</v>
      </c>
      <c r="B28" s="271" t="s">
        <v>198</v>
      </c>
      <c r="C28" s="158">
        <v>1012386870</v>
      </c>
      <c r="D28" s="389">
        <v>11.128536578878208</v>
      </c>
      <c r="E28" s="158">
        <v>833583390</v>
      </c>
      <c r="F28" s="389">
        <v>10.68013849725574</v>
      </c>
      <c r="G28" s="191">
        <v>21.449981147057162</v>
      </c>
    </row>
    <row r="29" spans="1:7" x14ac:dyDescent="0.2">
      <c r="A29" s="341">
        <v>3</v>
      </c>
      <c r="B29" s="342" t="s">
        <v>199</v>
      </c>
      <c r="C29" s="158">
        <v>643850018</v>
      </c>
      <c r="D29" s="389">
        <v>7.0774411333726528</v>
      </c>
      <c r="E29" s="158">
        <v>654807727</v>
      </c>
      <c r="F29" s="389">
        <v>8.3896072034655411</v>
      </c>
      <c r="G29" s="449">
        <v>-1.6734238995930517</v>
      </c>
    </row>
    <row r="30" spans="1:7" x14ac:dyDescent="0.2">
      <c r="A30" s="341">
        <v>4</v>
      </c>
      <c r="B30" s="271" t="s">
        <v>200</v>
      </c>
      <c r="C30" s="158">
        <v>452358108</v>
      </c>
      <c r="D30" s="389">
        <v>4.9724901624120621</v>
      </c>
      <c r="E30" s="158">
        <v>421740503</v>
      </c>
      <c r="F30" s="389">
        <v>5.4034749684039403</v>
      </c>
      <c r="G30" s="191">
        <v>7.2598208571871492</v>
      </c>
    </row>
    <row r="31" spans="1:7" x14ac:dyDescent="0.2">
      <c r="A31" s="341">
        <v>5</v>
      </c>
      <c r="B31" s="271" t="s">
        <v>153</v>
      </c>
      <c r="C31" s="158">
        <v>444866703</v>
      </c>
      <c r="D31" s="389">
        <v>4.8901418259804652</v>
      </c>
      <c r="E31" s="158">
        <v>421941888</v>
      </c>
      <c r="F31" s="389">
        <v>5.4060551777951922</v>
      </c>
      <c r="G31" s="191">
        <v>5.4331687969315867</v>
      </c>
    </row>
    <row r="32" spans="1:7" x14ac:dyDescent="0.2">
      <c r="A32" s="341">
        <v>6</v>
      </c>
      <c r="B32" s="271" t="s">
        <v>201</v>
      </c>
      <c r="C32" s="158">
        <v>382067697</v>
      </c>
      <c r="D32" s="389">
        <v>4.1998315739439169</v>
      </c>
      <c r="E32" s="158">
        <v>291886974</v>
      </c>
      <c r="F32" s="389">
        <v>3.7397497901978167</v>
      </c>
      <c r="G32" s="191">
        <v>30.895768236646283</v>
      </c>
    </row>
    <row r="33" spans="1:7" ht="25.5" x14ac:dyDescent="0.2">
      <c r="A33" s="341">
        <v>7</v>
      </c>
      <c r="B33" s="271" t="s">
        <v>388</v>
      </c>
      <c r="C33" s="158">
        <v>277579649</v>
      </c>
      <c r="D33" s="389">
        <v>3.0512597199612768</v>
      </c>
      <c r="E33" s="158">
        <v>216833962</v>
      </c>
      <c r="F33" s="389">
        <v>2.7781464612300972</v>
      </c>
      <c r="G33" s="191">
        <v>28.014839760203248</v>
      </c>
    </row>
    <row r="34" spans="1:7" x14ac:dyDescent="0.2">
      <c r="A34" s="341">
        <v>8</v>
      </c>
      <c r="B34" s="343" t="s">
        <v>202</v>
      </c>
      <c r="C34" s="158">
        <v>274803431</v>
      </c>
      <c r="D34" s="389">
        <v>3.0207424893654871</v>
      </c>
      <c r="E34" s="158">
        <v>232942637</v>
      </c>
      <c r="F34" s="389">
        <v>2.9845359863468119</v>
      </c>
      <c r="G34" s="191">
        <v>17.970430205098097</v>
      </c>
    </row>
    <row r="35" spans="1:7" x14ac:dyDescent="0.2">
      <c r="A35" s="341">
        <v>9</v>
      </c>
      <c r="B35" s="271" t="s">
        <v>203</v>
      </c>
      <c r="C35" s="158">
        <v>244644183</v>
      </c>
      <c r="D35" s="389">
        <v>2.6892207119648579</v>
      </c>
      <c r="E35" s="158">
        <v>221943775</v>
      </c>
      <c r="F35" s="389">
        <v>2.8436150288500421</v>
      </c>
      <c r="G35" s="191">
        <v>10.227999411112121</v>
      </c>
    </row>
    <row r="36" spans="1:7" x14ac:dyDescent="0.2">
      <c r="A36" s="341">
        <v>10</v>
      </c>
      <c r="B36" s="342" t="s">
        <v>204</v>
      </c>
      <c r="C36" s="158">
        <v>225855397</v>
      </c>
      <c r="D36" s="389">
        <v>2.4826873219439909</v>
      </c>
      <c r="E36" s="158">
        <v>263430100</v>
      </c>
      <c r="F36" s="389">
        <v>3.3751511679544488</v>
      </c>
      <c r="G36" s="449">
        <v>-14.263633123170061</v>
      </c>
    </row>
    <row r="37" spans="1:7" x14ac:dyDescent="0.2">
      <c r="A37" s="341"/>
      <c r="B37" s="342"/>
      <c r="C37" s="158"/>
      <c r="D37" s="267"/>
      <c r="E37" s="158"/>
      <c r="F37" s="160"/>
      <c r="G37" s="191"/>
    </row>
    <row r="38" spans="1:7" x14ac:dyDescent="0.2">
      <c r="A38" s="341"/>
      <c r="B38" s="161" t="s">
        <v>205</v>
      </c>
      <c r="C38" s="159">
        <v>6455750186</v>
      </c>
      <c r="D38" s="388">
        <v>70.964029876247594</v>
      </c>
      <c r="E38" s="159">
        <v>5657015980</v>
      </c>
      <c r="F38" s="388">
        <v>72.479508196041309</v>
      </c>
      <c r="G38" s="190">
        <v>14.11935566072062</v>
      </c>
    </row>
    <row r="39" spans="1:7" x14ac:dyDescent="0.2">
      <c r="A39" s="341"/>
      <c r="B39" s="342"/>
      <c r="C39" s="158"/>
      <c r="D39" s="267"/>
      <c r="E39" s="158"/>
      <c r="F39" s="160"/>
      <c r="G39" s="191"/>
    </row>
    <row r="40" spans="1:7" x14ac:dyDescent="0.2">
      <c r="A40" s="341">
        <v>11</v>
      </c>
      <c r="B40" s="342" t="s">
        <v>206</v>
      </c>
      <c r="C40" s="158">
        <v>192942025</v>
      </c>
      <c r="D40" s="389">
        <v>2.1208911794908336</v>
      </c>
      <c r="E40" s="158">
        <v>158244494</v>
      </c>
      <c r="F40" s="389">
        <v>2.0274793531432467</v>
      </c>
      <c r="G40" s="191">
        <v>21.926532875134352</v>
      </c>
    </row>
    <row r="41" spans="1:7" x14ac:dyDescent="0.2">
      <c r="A41" s="341">
        <v>12</v>
      </c>
      <c r="B41" s="344" t="s">
        <v>207</v>
      </c>
      <c r="C41" s="158">
        <v>176293775</v>
      </c>
      <c r="D41" s="389">
        <v>1.9378873648529484</v>
      </c>
      <c r="E41" s="158">
        <v>142207296</v>
      </c>
      <c r="F41" s="389">
        <v>1.8220056143396068</v>
      </c>
      <c r="G41" s="191">
        <v>23.969571153367554</v>
      </c>
    </row>
    <row r="42" spans="1:7" x14ac:dyDescent="0.2">
      <c r="A42" s="341">
        <v>13</v>
      </c>
      <c r="B42" s="271" t="s">
        <v>208</v>
      </c>
      <c r="C42" s="158">
        <v>162839394</v>
      </c>
      <c r="D42" s="389">
        <v>1.7899917574112361</v>
      </c>
      <c r="E42" s="158">
        <v>139724810</v>
      </c>
      <c r="F42" s="389">
        <v>1.7901992052681659</v>
      </c>
      <c r="G42" s="191">
        <v>16.542934644176643</v>
      </c>
    </row>
    <row r="43" spans="1:7" x14ac:dyDescent="0.2">
      <c r="A43" s="341">
        <v>14</v>
      </c>
      <c r="B43" s="342" t="s">
        <v>209</v>
      </c>
      <c r="C43" s="158">
        <v>162094356</v>
      </c>
      <c r="D43" s="389">
        <v>1.7818020199883728</v>
      </c>
      <c r="E43" s="158">
        <v>122855281</v>
      </c>
      <c r="F43" s="389">
        <v>1.5740613739907552</v>
      </c>
      <c r="G43" s="191">
        <v>31.93926600517889</v>
      </c>
    </row>
    <row r="44" spans="1:7" ht="24" customHeight="1" x14ac:dyDescent="0.2">
      <c r="A44" s="341">
        <v>15</v>
      </c>
      <c r="B44" s="342" t="s">
        <v>210</v>
      </c>
      <c r="C44" s="158">
        <v>139902990</v>
      </c>
      <c r="D44" s="389">
        <v>1.5378661930981306</v>
      </c>
      <c r="E44" s="158">
        <v>89637033</v>
      </c>
      <c r="F44" s="389">
        <v>1.148458496663523</v>
      </c>
      <c r="G44" s="191">
        <v>56.077220895966072</v>
      </c>
    </row>
    <row r="45" spans="1:7" x14ac:dyDescent="0.2">
      <c r="A45" s="341">
        <v>16</v>
      </c>
      <c r="B45" s="342" t="s">
        <v>211</v>
      </c>
      <c r="C45" s="158">
        <v>133181770</v>
      </c>
      <c r="D45" s="389">
        <v>1.4639840193549174</v>
      </c>
      <c r="E45" s="158">
        <v>118047384</v>
      </c>
      <c r="F45" s="389">
        <v>1.5124610512677457</v>
      </c>
      <c r="G45" s="191">
        <v>12.820602614963494</v>
      </c>
    </row>
    <row r="46" spans="1:7" x14ac:dyDescent="0.2">
      <c r="A46" s="341">
        <v>17</v>
      </c>
      <c r="B46" s="271" t="s">
        <v>212</v>
      </c>
      <c r="C46" s="158">
        <v>132558853</v>
      </c>
      <c r="D46" s="389">
        <v>1.4571366818147682</v>
      </c>
      <c r="E46" s="158">
        <v>52921066</v>
      </c>
      <c r="F46" s="389">
        <v>0.67804171854049511</v>
      </c>
      <c r="G46" s="191">
        <v>150.48409455697663</v>
      </c>
    </row>
    <row r="47" spans="1:7" x14ac:dyDescent="0.2">
      <c r="A47" s="341">
        <v>18</v>
      </c>
      <c r="B47" s="271" t="s">
        <v>213</v>
      </c>
      <c r="C47" s="158">
        <v>127016154</v>
      </c>
      <c r="D47" s="389">
        <v>1.3962092533829755</v>
      </c>
      <c r="E47" s="158">
        <v>90005946</v>
      </c>
      <c r="F47" s="389">
        <v>1.1531851286726349</v>
      </c>
      <c r="G47" s="191">
        <v>41.119736689396056</v>
      </c>
    </row>
    <row r="48" spans="1:7" x14ac:dyDescent="0.2">
      <c r="A48" s="341">
        <v>19</v>
      </c>
      <c r="B48" s="342" t="s">
        <v>214</v>
      </c>
      <c r="C48" s="158">
        <v>126819193</v>
      </c>
      <c r="D48" s="389">
        <v>1.3940441841213478</v>
      </c>
      <c r="E48" s="158">
        <v>82955163</v>
      </c>
      <c r="F48" s="389">
        <v>1.0628482291404882</v>
      </c>
      <c r="G48" s="191">
        <v>52.876793214184879</v>
      </c>
    </row>
    <row r="49" spans="1:7" x14ac:dyDescent="0.2">
      <c r="A49" s="341">
        <v>20</v>
      </c>
      <c r="B49" s="271" t="s">
        <v>215</v>
      </c>
      <c r="C49" s="158">
        <v>121051454</v>
      </c>
      <c r="D49" s="389">
        <v>1.3306430315175786</v>
      </c>
      <c r="E49" s="158">
        <v>102590693</v>
      </c>
      <c r="F49" s="389">
        <v>1.3144249548559801</v>
      </c>
      <c r="G49" s="191">
        <v>17.994576759511705</v>
      </c>
    </row>
    <row r="50" spans="1:7" x14ac:dyDescent="0.2">
      <c r="A50" s="341">
        <v>21</v>
      </c>
      <c r="B50" s="342" t="s">
        <v>216</v>
      </c>
      <c r="C50" s="158">
        <v>118915373</v>
      </c>
      <c r="D50" s="389">
        <v>1.3071624271672408</v>
      </c>
      <c r="E50" s="158">
        <v>118700928</v>
      </c>
      <c r="F50" s="389">
        <v>1.520834467194436</v>
      </c>
      <c r="G50" s="191">
        <v>0.18065991868234654</v>
      </c>
    </row>
    <row r="51" spans="1:7" x14ac:dyDescent="0.2">
      <c r="A51" s="341">
        <v>22</v>
      </c>
      <c r="B51" s="271" t="s">
        <v>217</v>
      </c>
      <c r="C51" s="158">
        <v>117498255</v>
      </c>
      <c r="D51" s="389">
        <v>1.2915849340498256</v>
      </c>
      <c r="E51" s="158">
        <v>83624061</v>
      </c>
      <c r="F51" s="389">
        <v>1.0714183654534697</v>
      </c>
      <c r="G51" s="191">
        <v>40.507712248033492</v>
      </c>
    </row>
    <row r="52" spans="1:7" x14ac:dyDescent="0.2">
      <c r="A52" s="341">
        <v>23</v>
      </c>
      <c r="B52" s="271" t="s">
        <v>62</v>
      </c>
      <c r="C52" s="158">
        <v>115053402</v>
      </c>
      <c r="D52" s="389">
        <v>1.2647101919460679</v>
      </c>
      <c r="E52" s="158">
        <v>118124680</v>
      </c>
      <c r="F52" s="389">
        <v>1.5134513924803794</v>
      </c>
      <c r="G52" s="191">
        <v>-2.6000307471732431</v>
      </c>
    </row>
    <row r="53" spans="1:7" ht="25.5" x14ac:dyDescent="0.2">
      <c r="A53" s="341">
        <v>24</v>
      </c>
      <c r="B53" s="342" t="s">
        <v>389</v>
      </c>
      <c r="C53" s="158">
        <v>102910288</v>
      </c>
      <c r="D53" s="389">
        <v>1.1312285236876798</v>
      </c>
      <c r="E53" s="158">
        <v>96315383</v>
      </c>
      <c r="F53" s="389">
        <v>1.2340236648144236</v>
      </c>
      <c r="G53" s="191">
        <v>6.8471980223553608</v>
      </c>
    </row>
    <row r="54" spans="1:7" ht="38.25" x14ac:dyDescent="0.2">
      <c r="A54" s="341">
        <v>25</v>
      </c>
      <c r="B54" s="271" t="s">
        <v>218</v>
      </c>
      <c r="C54" s="158">
        <v>98479777</v>
      </c>
      <c r="D54" s="389">
        <v>1.0825266833263738</v>
      </c>
      <c r="E54" s="158">
        <v>84965310</v>
      </c>
      <c r="F54" s="389">
        <v>1.088602879026018</v>
      </c>
      <c r="G54" s="191">
        <v>15.905864405131931</v>
      </c>
    </row>
    <row r="55" spans="1:7" x14ac:dyDescent="0.2">
      <c r="A55" s="341">
        <v>26</v>
      </c>
      <c r="B55" s="271" t="s">
        <v>116</v>
      </c>
      <c r="C55" s="158">
        <v>94343842</v>
      </c>
      <c r="D55" s="389">
        <v>1.0370629329565546</v>
      </c>
      <c r="E55" s="158">
        <v>109214746</v>
      </c>
      <c r="F55" s="389">
        <v>1.3992944523793922</v>
      </c>
      <c r="G55" s="191">
        <v>-13.61620526957047</v>
      </c>
    </row>
    <row r="56" spans="1:7" x14ac:dyDescent="0.2">
      <c r="A56" s="341">
        <v>27</v>
      </c>
      <c r="B56" s="271" t="s">
        <v>219</v>
      </c>
      <c r="C56" s="158">
        <v>61385393</v>
      </c>
      <c r="D56" s="389">
        <v>0.67477128719509594</v>
      </c>
      <c r="E56" s="158">
        <v>55571253</v>
      </c>
      <c r="F56" s="389">
        <v>0.71199676676143753</v>
      </c>
      <c r="G56" s="191">
        <v>10.462495779967384</v>
      </c>
    </row>
    <row r="57" spans="1:7" x14ac:dyDescent="0.2">
      <c r="A57" s="341">
        <v>28</v>
      </c>
      <c r="B57" s="271" t="s">
        <v>220</v>
      </c>
      <c r="C57" s="158">
        <v>59504623</v>
      </c>
      <c r="D57" s="389">
        <v>0.65409715721407724</v>
      </c>
      <c r="E57" s="158">
        <v>45377883</v>
      </c>
      <c r="F57" s="389">
        <v>0.58139603183823851</v>
      </c>
      <c r="G57" s="191">
        <v>31.131333297324602</v>
      </c>
    </row>
    <row r="58" spans="1:7" x14ac:dyDescent="0.2">
      <c r="A58" s="341">
        <v>29</v>
      </c>
      <c r="B58" s="271" t="s">
        <v>221</v>
      </c>
      <c r="C58" s="158">
        <v>58243863</v>
      </c>
      <c r="D58" s="389">
        <v>0.64023840993776515</v>
      </c>
      <c r="E58" s="158">
        <v>50859493</v>
      </c>
      <c r="F58" s="389">
        <v>0.65162818220287333</v>
      </c>
      <c r="G58" s="191">
        <v>14.519157711619336</v>
      </c>
    </row>
    <row r="59" spans="1:7" x14ac:dyDescent="0.2">
      <c r="A59" s="341">
        <v>30</v>
      </c>
      <c r="B59" s="271" t="s">
        <v>222</v>
      </c>
      <c r="C59" s="158">
        <v>57846629</v>
      </c>
      <c r="D59" s="389">
        <v>0.63587186466700907</v>
      </c>
      <c r="E59" s="158">
        <v>42376135</v>
      </c>
      <c r="F59" s="389">
        <v>0.54293667101309007</v>
      </c>
      <c r="G59" s="191">
        <v>36.507562570300479</v>
      </c>
    </row>
    <row r="60" spans="1:7" x14ac:dyDescent="0.2">
      <c r="A60" s="341">
        <v>31</v>
      </c>
      <c r="B60" s="271" t="s">
        <v>223</v>
      </c>
      <c r="C60" s="158">
        <v>44712764</v>
      </c>
      <c r="D60" s="389">
        <v>0.49149948943603805</v>
      </c>
      <c r="E60" s="158">
        <v>32014057</v>
      </c>
      <c r="F60" s="389">
        <v>0.41017439493250885</v>
      </c>
      <c r="G60" s="191">
        <v>39.666034829637489</v>
      </c>
    </row>
    <row r="61" spans="1:7" x14ac:dyDescent="0.2">
      <c r="A61" s="341">
        <v>32</v>
      </c>
      <c r="B61" s="271" t="s">
        <v>224</v>
      </c>
      <c r="C61" s="158">
        <v>40976854</v>
      </c>
      <c r="D61" s="389">
        <v>0.45043296405686473</v>
      </c>
      <c r="E61" s="158">
        <v>17002979</v>
      </c>
      <c r="F61" s="389">
        <v>0.21784763559879822</v>
      </c>
      <c r="G61" s="191">
        <v>140.99808627652837</v>
      </c>
    </row>
    <row r="62" spans="1:7" x14ac:dyDescent="0.2">
      <c r="A62" s="341">
        <v>33</v>
      </c>
      <c r="B62" s="271" t="s">
        <v>225</v>
      </c>
      <c r="C62" s="158">
        <v>39635584</v>
      </c>
      <c r="D62" s="389">
        <v>0.43568922063281978</v>
      </c>
      <c r="E62" s="158">
        <v>28007668</v>
      </c>
      <c r="F62" s="389">
        <v>0.35884325049370003</v>
      </c>
      <c r="G62" s="191">
        <v>41.516901728483788</v>
      </c>
    </row>
    <row r="63" spans="1:7" x14ac:dyDescent="0.2">
      <c r="A63" s="341">
        <v>34</v>
      </c>
      <c r="B63" s="271" t="s">
        <v>226</v>
      </c>
      <c r="C63" s="158">
        <v>37074826</v>
      </c>
      <c r="D63" s="389">
        <v>0.40754040725216523</v>
      </c>
      <c r="E63" s="158">
        <v>34954594</v>
      </c>
      <c r="F63" s="389">
        <v>0.44784950073842578</v>
      </c>
      <c r="G63" s="191">
        <v>6.0656748008573569</v>
      </c>
    </row>
    <row r="64" spans="1:7" x14ac:dyDescent="0.2">
      <c r="A64" s="341">
        <v>35</v>
      </c>
      <c r="B64" s="271" t="s">
        <v>83</v>
      </c>
      <c r="C64" s="158">
        <v>34004152</v>
      </c>
      <c r="D64" s="389">
        <v>0.37378640574994276</v>
      </c>
      <c r="E64" s="158">
        <v>39288909</v>
      </c>
      <c r="F64" s="389">
        <v>0.50338213855973957</v>
      </c>
      <c r="G64" s="191">
        <v>-13.451014890741808</v>
      </c>
    </row>
    <row r="65" spans="1:26" x14ac:dyDescent="0.2">
      <c r="A65" s="341">
        <v>36</v>
      </c>
      <c r="B65" s="343" t="s">
        <v>227</v>
      </c>
      <c r="C65" s="158">
        <v>27787752</v>
      </c>
      <c r="D65" s="389">
        <v>0.30545340298298818</v>
      </c>
      <c r="E65" s="158">
        <v>25870554</v>
      </c>
      <c r="F65" s="389">
        <v>0.33146185856790339</v>
      </c>
      <c r="G65" s="191">
        <v>7.4107342270289145</v>
      </c>
    </row>
    <row r="66" spans="1:26" x14ac:dyDescent="0.2">
      <c r="A66" s="341">
        <v>37</v>
      </c>
      <c r="B66" s="271" t="s">
        <v>228</v>
      </c>
      <c r="C66" s="158">
        <v>13303196</v>
      </c>
      <c r="D66" s="389">
        <v>0.14623372515882813</v>
      </c>
      <c r="E66" s="158">
        <v>13658919</v>
      </c>
      <c r="F66" s="389">
        <v>0.17500246333219027</v>
      </c>
      <c r="G66" s="191">
        <v>-2.6043276191915377</v>
      </c>
    </row>
    <row r="67" spans="1:26" x14ac:dyDescent="0.2">
      <c r="A67" s="341">
        <v>38</v>
      </c>
      <c r="B67" s="271" t="s">
        <v>229</v>
      </c>
      <c r="C67" s="158">
        <v>11848350</v>
      </c>
      <c r="D67" s="389">
        <v>0.13024151170031631</v>
      </c>
      <c r="E67" s="158">
        <v>15406317</v>
      </c>
      <c r="F67" s="389">
        <v>0.19739068852202721</v>
      </c>
      <c r="G67" s="191">
        <v>-23.094208693745554</v>
      </c>
    </row>
    <row r="68" spans="1:26" x14ac:dyDescent="0.2">
      <c r="A68" s="341">
        <v>39</v>
      </c>
      <c r="B68" s="271" t="s">
        <v>230</v>
      </c>
      <c r="C68" s="158">
        <v>9382722</v>
      </c>
      <c r="D68" s="389">
        <v>0.10313840299651979</v>
      </c>
      <c r="E68" s="158">
        <v>9621663</v>
      </c>
      <c r="F68" s="389">
        <v>0.12327584096165969</v>
      </c>
      <c r="G68" s="191">
        <v>-2.483364881933614</v>
      </c>
    </row>
    <row r="69" spans="1:26" x14ac:dyDescent="0.2">
      <c r="A69" s="341">
        <v>40</v>
      </c>
      <c r="B69" s="271" t="s">
        <v>231</v>
      </c>
      <c r="C69" s="158">
        <v>3479958</v>
      </c>
      <c r="D69" s="389">
        <v>3.8253004897189004E-2</v>
      </c>
      <c r="E69" s="158">
        <v>4368892</v>
      </c>
      <c r="F69" s="389">
        <v>5.5975649466279101E-2</v>
      </c>
      <c r="G69" s="191">
        <v>-20.346898023572113</v>
      </c>
    </row>
    <row r="70" spans="1:26" x14ac:dyDescent="0.2">
      <c r="A70" s="341">
        <v>41</v>
      </c>
      <c r="B70" s="271" t="s">
        <v>232</v>
      </c>
      <c r="C70" s="158">
        <v>928413</v>
      </c>
      <c r="D70" s="389">
        <v>1.0205464271584292E-2</v>
      </c>
      <c r="E70" s="158">
        <v>1380573</v>
      </c>
      <c r="F70" s="389">
        <v>1.7688345308286252E-2</v>
      </c>
      <c r="G70" s="191">
        <v>-32.751618349772158</v>
      </c>
    </row>
    <row r="71" spans="1:26" x14ac:dyDescent="0.2">
      <c r="A71" s="341">
        <v>42</v>
      </c>
      <c r="B71" s="343" t="s">
        <v>233</v>
      </c>
      <c r="C71" s="158">
        <v>237438</v>
      </c>
      <c r="D71" s="389">
        <v>2.6100076428447593E-3</v>
      </c>
      <c r="E71" s="158">
        <v>48008</v>
      </c>
      <c r="F71" s="389">
        <v>6.1509393676408724E-4</v>
      </c>
      <c r="G71" s="191">
        <v>394.58006998833525</v>
      </c>
    </row>
    <row r="72" spans="1:26" x14ac:dyDescent="0.2">
      <c r="A72" s="341">
        <v>43</v>
      </c>
      <c r="B72" s="271" t="s">
        <v>234</v>
      </c>
      <c r="C72" s="158">
        <v>152526</v>
      </c>
      <c r="D72" s="389">
        <v>1.6766230583669833E-3</v>
      </c>
      <c r="E72" s="158">
        <v>48666</v>
      </c>
      <c r="F72" s="389">
        <v>6.2352444439595632E-4</v>
      </c>
      <c r="G72" s="191">
        <v>213.41388238195043</v>
      </c>
    </row>
    <row r="73" spans="1:26" x14ac:dyDescent="0.2">
      <c r="A73" s="341">
        <v>44</v>
      </c>
      <c r="B73" s="271" t="s">
        <v>235</v>
      </c>
      <c r="C73" s="158">
        <v>46229</v>
      </c>
      <c r="D73" s="389">
        <v>5.081665248236187E-4</v>
      </c>
      <c r="E73" s="158">
        <v>1692977</v>
      </c>
      <c r="F73" s="389">
        <v>2.1690965834466221E-2</v>
      </c>
      <c r="G73" s="191">
        <v>-97.269366329253145</v>
      </c>
    </row>
    <row r="74" spans="1:26" x14ac:dyDescent="0.2">
      <c r="A74" s="341">
        <v>45</v>
      </c>
      <c r="B74" s="271" t="s">
        <v>236</v>
      </c>
      <c r="C74" s="268" t="s">
        <v>160</v>
      </c>
      <c r="D74" s="267">
        <v>0</v>
      </c>
      <c r="E74" s="268" t="s">
        <v>160</v>
      </c>
      <c r="F74" s="160">
        <v>0</v>
      </c>
      <c r="G74" s="160">
        <v>0</v>
      </c>
    </row>
    <row r="75" spans="1:26" x14ac:dyDescent="0.2">
      <c r="A75" s="341">
        <v>46</v>
      </c>
      <c r="B75" s="271" t="s">
        <v>237</v>
      </c>
      <c r="C75" s="269" t="s">
        <v>160</v>
      </c>
      <c r="D75" s="267">
        <v>0</v>
      </c>
      <c r="E75" s="269" t="s">
        <v>160</v>
      </c>
      <c r="F75" s="160">
        <v>0</v>
      </c>
      <c r="G75" s="160">
        <v>0</v>
      </c>
    </row>
    <row r="76" spans="1:26" x14ac:dyDescent="0.2">
      <c r="A76" s="341">
        <v>47</v>
      </c>
      <c r="B76" s="271" t="s">
        <v>86</v>
      </c>
      <c r="C76" s="158">
        <v>19012381</v>
      </c>
      <c r="D76" s="389">
        <v>0.20899123021031379</v>
      </c>
      <c r="E76" s="158">
        <v>20286913</v>
      </c>
      <c r="F76" s="389">
        <v>0.2599224542151421</v>
      </c>
      <c r="G76" s="191">
        <v>-6.2825329807447812</v>
      </c>
    </row>
    <row r="77" spans="1:26" x14ac:dyDescent="0.2">
      <c r="A77" s="390"/>
      <c r="B77" s="391"/>
      <c r="C77" s="392"/>
      <c r="D77" s="393"/>
      <c r="E77" s="392"/>
      <c r="F77" s="393"/>
      <c r="G77" s="380"/>
    </row>
    <row r="79" spans="1:26" x14ac:dyDescent="0.2">
      <c r="A79" s="101" t="s">
        <v>104</v>
      </c>
      <c r="B79" s="265"/>
      <c r="C79" s="100"/>
      <c r="D79" s="12"/>
      <c r="E79" s="100"/>
      <c r="F79" s="12"/>
      <c r="G79" s="249"/>
      <c r="H79" s="12"/>
      <c r="I79" s="12"/>
      <c r="J79" s="12"/>
      <c r="K79" s="12"/>
      <c r="L79" s="12"/>
      <c r="M79" s="12"/>
      <c r="N79" s="12"/>
      <c r="O79" s="12"/>
      <c r="P79" s="12"/>
      <c r="Q79" s="12"/>
      <c r="R79" s="12"/>
      <c r="S79" s="12"/>
      <c r="T79" s="12"/>
      <c r="U79" s="12"/>
      <c r="V79" s="12"/>
      <c r="W79" s="12"/>
      <c r="X79" s="12"/>
      <c r="Y79" s="12"/>
      <c r="Z79" s="12"/>
    </row>
    <row r="80" spans="1:26" x14ac:dyDescent="0.2">
      <c r="A80" s="102" t="s">
        <v>88</v>
      </c>
      <c r="B80" s="12" t="s">
        <v>238</v>
      </c>
      <c r="C80" s="100"/>
      <c r="D80" s="12"/>
      <c r="E80" s="100"/>
      <c r="F80" s="12"/>
      <c r="G80" s="249"/>
      <c r="H80" s="12"/>
      <c r="I80" s="12"/>
      <c r="J80" s="12"/>
      <c r="K80" s="12"/>
      <c r="L80" s="12"/>
      <c r="M80" s="12"/>
      <c r="N80" s="12"/>
      <c r="O80" s="12"/>
      <c r="P80" s="12"/>
      <c r="Q80" s="12"/>
      <c r="R80" s="12"/>
      <c r="S80" s="12"/>
      <c r="T80" s="12"/>
      <c r="U80" s="12"/>
      <c r="V80" s="12"/>
      <c r="W80" s="12"/>
      <c r="X80" s="12"/>
      <c r="Y80" s="12"/>
      <c r="Z80" s="12"/>
    </row>
    <row r="81" spans="1:26" x14ac:dyDescent="0.2">
      <c r="A81" s="225" t="s">
        <v>90</v>
      </c>
      <c r="B81" s="12" t="s">
        <v>239</v>
      </c>
      <c r="C81" s="100"/>
      <c r="D81" s="12"/>
      <c r="E81" s="100"/>
      <c r="F81" s="12"/>
      <c r="G81" s="249"/>
      <c r="H81" s="12"/>
      <c r="I81" s="12"/>
      <c r="J81" s="12"/>
      <c r="K81" s="12"/>
      <c r="L81" s="12"/>
      <c r="M81" s="12"/>
      <c r="N81" s="12"/>
      <c r="O81" s="12"/>
      <c r="P81" s="12"/>
      <c r="Q81" s="12"/>
      <c r="R81" s="12"/>
      <c r="S81" s="12"/>
      <c r="T81" s="12"/>
      <c r="U81" s="12"/>
      <c r="V81" s="12"/>
      <c r="W81" s="12"/>
      <c r="X81" s="12"/>
      <c r="Y81" s="12"/>
      <c r="Z81" s="12"/>
    </row>
    <row r="82" spans="1:26" x14ac:dyDescent="0.2">
      <c r="A82" s="225" t="s">
        <v>160</v>
      </c>
      <c r="B82" s="12" t="s">
        <v>348</v>
      </c>
      <c r="C82" s="100"/>
      <c r="D82" s="12"/>
      <c r="E82" s="100"/>
      <c r="F82" s="12"/>
      <c r="G82" s="249"/>
      <c r="H82" s="12"/>
      <c r="I82" s="12"/>
      <c r="J82" s="12"/>
      <c r="K82" s="12"/>
      <c r="L82" s="12"/>
      <c r="M82" s="12"/>
      <c r="N82" s="12"/>
      <c r="O82" s="12"/>
      <c r="P82" s="12"/>
      <c r="Q82" s="12"/>
      <c r="R82" s="12"/>
      <c r="S82" s="12"/>
      <c r="T82" s="12"/>
      <c r="U82" s="12"/>
      <c r="V82" s="12"/>
      <c r="W82" s="12"/>
      <c r="X82" s="12"/>
      <c r="Y82" s="12"/>
      <c r="Z82" s="12"/>
    </row>
    <row r="83" spans="1:26" x14ac:dyDescent="0.2">
      <c r="A83" s="225" t="s">
        <v>161</v>
      </c>
      <c r="B83" s="16" t="s">
        <v>339</v>
      </c>
      <c r="C83" s="103"/>
      <c r="D83" s="94"/>
      <c r="E83" s="103"/>
      <c r="F83" s="94"/>
      <c r="G83" s="181"/>
      <c r="H83" s="94"/>
      <c r="I83" s="94"/>
      <c r="J83" s="94"/>
      <c r="K83" s="94"/>
      <c r="L83" s="94"/>
      <c r="M83" s="94"/>
      <c r="N83" s="94"/>
      <c r="O83" s="94"/>
      <c r="P83" s="94"/>
      <c r="Q83" s="94"/>
      <c r="R83" s="94"/>
      <c r="S83" s="94"/>
      <c r="T83" s="94"/>
      <c r="U83" s="94"/>
      <c r="V83" s="94"/>
      <c r="W83" s="94"/>
      <c r="X83" s="94"/>
      <c r="Y83" s="94"/>
      <c r="Z83" s="94"/>
    </row>
    <row r="84" spans="1:26" x14ac:dyDescent="0.2">
      <c r="A84" s="102" t="s">
        <v>327</v>
      </c>
      <c r="B84" s="12" t="s">
        <v>340</v>
      </c>
      <c r="C84" s="103"/>
      <c r="D84" s="94"/>
      <c r="E84" s="103"/>
      <c r="F84" s="94"/>
      <c r="G84" s="181"/>
      <c r="H84" s="94"/>
      <c r="I84" s="94"/>
      <c r="J84" s="94"/>
      <c r="K84" s="94"/>
      <c r="L84" s="94"/>
      <c r="M84" s="94"/>
      <c r="N84" s="94"/>
      <c r="O84" s="94"/>
      <c r="P84" s="94"/>
      <c r="Q84" s="94"/>
      <c r="R84" s="94"/>
      <c r="S84" s="94"/>
      <c r="T84" s="94"/>
      <c r="U84" s="94"/>
      <c r="V84" s="94"/>
      <c r="W84" s="94"/>
      <c r="X84" s="94"/>
      <c r="Y84" s="94"/>
      <c r="Z84" s="94"/>
    </row>
    <row r="85" spans="1:26" x14ac:dyDescent="0.2">
      <c r="A85" s="102" t="s">
        <v>99</v>
      </c>
      <c r="B85" s="12" t="s">
        <v>100</v>
      </c>
      <c r="C85" s="100"/>
      <c r="D85" s="12"/>
      <c r="E85" s="100"/>
      <c r="F85" s="12"/>
      <c r="G85" s="249"/>
      <c r="H85" s="12"/>
      <c r="I85" s="12"/>
      <c r="J85" s="12"/>
      <c r="K85" s="12"/>
      <c r="L85" s="12"/>
      <c r="M85" s="12"/>
      <c r="N85" s="12"/>
      <c r="O85" s="12"/>
      <c r="P85" s="12"/>
      <c r="Q85" s="12"/>
      <c r="R85" s="12"/>
      <c r="S85" s="12"/>
      <c r="T85" s="12"/>
      <c r="U85" s="12"/>
      <c r="V85" s="12"/>
      <c r="W85" s="12"/>
      <c r="X85" s="12"/>
      <c r="Y85" s="12"/>
      <c r="Z85" s="12"/>
    </row>
    <row r="86" spans="1:26" x14ac:dyDescent="0.2">
      <c r="A86" s="12" t="s">
        <v>318</v>
      </c>
      <c r="B86" s="247"/>
      <c r="C86" s="100"/>
      <c r="D86" s="12"/>
      <c r="E86" s="100"/>
      <c r="F86" s="12"/>
      <c r="G86" s="249"/>
      <c r="H86" s="12"/>
      <c r="I86" s="12"/>
      <c r="J86" s="12"/>
      <c r="K86" s="12"/>
      <c r="L86" s="12"/>
      <c r="M86" s="12"/>
      <c r="N86" s="12"/>
      <c r="O86" s="12"/>
      <c r="P86" s="12"/>
      <c r="Q86" s="12"/>
      <c r="R86" s="12"/>
      <c r="S86" s="12"/>
      <c r="T86" s="12"/>
      <c r="U86" s="12"/>
      <c r="V86" s="12"/>
      <c r="W86" s="12"/>
      <c r="X86" s="12"/>
      <c r="Y86" s="12"/>
      <c r="Z86" s="12"/>
    </row>
    <row r="87" spans="1:26" s="59" customFormat="1" x14ac:dyDescent="0.2">
      <c r="A87" s="326"/>
      <c r="B87" s="394"/>
      <c r="C87" s="162"/>
      <c r="E87" s="162"/>
      <c r="G87" s="58"/>
    </row>
    <row r="88" spans="1:26" x14ac:dyDescent="0.2">
      <c r="A88" s="326"/>
      <c r="B88" s="394"/>
      <c r="G88" s="11"/>
    </row>
  </sheetData>
  <mergeCells count="11">
    <mergeCell ref="A1:G1"/>
    <mergeCell ref="A2:G2"/>
    <mergeCell ref="A3:G3"/>
    <mergeCell ref="A4:G4"/>
    <mergeCell ref="A12:B14"/>
    <mergeCell ref="C12:D12"/>
    <mergeCell ref="E12:F12"/>
    <mergeCell ref="G12:G13"/>
    <mergeCell ref="A7:G7"/>
    <mergeCell ref="A8:G8"/>
    <mergeCell ref="A9:G9"/>
  </mergeCells>
  <printOptions horizontalCentered="1"/>
  <pageMargins left="0.19" right="0.23" top="0.4" bottom="0.25" header="0.5" footer="0.5"/>
  <pageSetup paperSize="14" scale="8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X82"/>
  <sheetViews>
    <sheetView workbookViewId="0">
      <selection activeCell="B2" sqref="B2"/>
    </sheetView>
  </sheetViews>
  <sheetFormatPr defaultColWidth="9.140625" defaultRowHeight="12.75" x14ac:dyDescent="0.2"/>
  <cols>
    <col min="1" max="1" width="3" style="9" customWidth="1"/>
    <col min="2" max="2" width="37.140625" style="9" customWidth="1"/>
    <col min="3" max="3" width="15.140625" style="9" customWidth="1"/>
    <col min="4" max="4" width="15.140625" style="9" bestFit="1" customWidth="1"/>
    <col min="5" max="5" width="14.7109375" style="11" customWidth="1"/>
    <col min="6" max="16384" width="9.140625" style="9"/>
  </cols>
  <sheetData>
    <row r="1" spans="1:22" x14ac:dyDescent="0.2">
      <c r="A1" s="198" t="s">
        <v>0</v>
      </c>
      <c r="B1" s="198"/>
      <c r="C1" s="198"/>
      <c r="D1" s="198"/>
      <c r="E1" s="199"/>
    </row>
    <row r="2" spans="1:22" x14ac:dyDescent="0.2">
      <c r="A2" s="198" t="s">
        <v>1</v>
      </c>
      <c r="B2" s="198"/>
      <c r="C2" s="198"/>
      <c r="D2" s="198"/>
      <c r="E2" s="199"/>
    </row>
    <row r="3" spans="1:22" x14ac:dyDescent="0.2">
      <c r="A3" s="198" t="s">
        <v>313</v>
      </c>
      <c r="B3" s="198"/>
      <c r="C3" s="198"/>
      <c r="D3" s="198"/>
      <c r="E3" s="199"/>
    </row>
    <row r="4" spans="1:22" x14ac:dyDescent="0.2">
      <c r="A4" s="198" t="s">
        <v>2</v>
      </c>
      <c r="B4" s="198"/>
      <c r="C4" s="198"/>
      <c r="D4" s="198"/>
      <c r="E4" s="199"/>
    </row>
    <row r="5" spans="1:22" ht="6" customHeight="1" x14ac:dyDescent="0.2">
      <c r="A5" s="198"/>
      <c r="B5" s="198"/>
      <c r="C5" s="198"/>
      <c r="D5" s="198"/>
      <c r="E5" s="199"/>
    </row>
    <row r="6" spans="1:22" ht="7.5" customHeight="1" x14ac:dyDescent="0.2">
      <c r="A6" s="196"/>
      <c r="C6" s="23"/>
    </row>
    <row r="7" spans="1:22" ht="14.25" x14ac:dyDescent="0.2">
      <c r="A7" s="474" t="s">
        <v>349</v>
      </c>
      <c r="B7" s="521"/>
      <c r="C7" s="521"/>
      <c r="D7" s="521"/>
      <c r="E7" s="521"/>
      <c r="F7" s="324"/>
      <c r="G7" s="324"/>
      <c r="H7" s="324"/>
      <c r="I7" s="324"/>
      <c r="J7" s="324"/>
      <c r="K7" s="324"/>
      <c r="L7" s="324"/>
      <c r="M7" s="324"/>
      <c r="N7" s="324"/>
      <c r="O7" s="324"/>
      <c r="P7" s="324"/>
      <c r="Q7" s="324"/>
      <c r="R7" s="324"/>
      <c r="S7" s="324"/>
      <c r="T7" s="324"/>
      <c r="U7" s="324"/>
      <c r="V7" s="324"/>
    </row>
    <row r="8" spans="1:22" ht="14.25" x14ac:dyDescent="0.2">
      <c r="A8" s="477" t="s">
        <v>367</v>
      </c>
      <c r="B8" s="477"/>
      <c r="C8" s="477"/>
      <c r="D8" s="477"/>
      <c r="E8" s="477"/>
    </row>
    <row r="9" spans="1:22" x14ac:dyDescent="0.2">
      <c r="A9" s="476" t="s">
        <v>322</v>
      </c>
      <c r="B9" s="476"/>
      <c r="C9" s="476"/>
      <c r="D9" s="476"/>
      <c r="E9" s="476"/>
    </row>
    <row r="10" spans="1:22" ht="6.75" customHeight="1" x14ac:dyDescent="0.2">
      <c r="A10" s="89"/>
      <c r="B10" s="88"/>
      <c r="C10" s="88"/>
      <c r="D10" s="88"/>
      <c r="E10" s="199"/>
    </row>
    <row r="11" spans="1:22" ht="8.25" customHeight="1" x14ac:dyDescent="0.2">
      <c r="A11" s="270"/>
      <c r="B11" s="271"/>
    </row>
    <row r="12" spans="1:22" s="59" customFormat="1" ht="13.15" customHeight="1" x14ac:dyDescent="0.2">
      <c r="A12" s="517" t="s">
        <v>32</v>
      </c>
      <c r="B12" s="520"/>
      <c r="C12" s="90">
        <v>2021</v>
      </c>
      <c r="D12" s="272">
        <v>2020</v>
      </c>
      <c r="E12" s="506" t="s">
        <v>336</v>
      </c>
    </row>
    <row r="13" spans="1:22" s="59" customFormat="1" ht="14.25" x14ac:dyDescent="0.2">
      <c r="A13" s="517"/>
      <c r="B13" s="520"/>
      <c r="C13" s="42" t="s">
        <v>307</v>
      </c>
      <c r="D13" s="273" t="s">
        <v>368</v>
      </c>
      <c r="E13" s="522"/>
    </row>
    <row r="14" spans="1:22" s="59" customFormat="1" x14ac:dyDescent="0.2">
      <c r="A14" s="469"/>
      <c r="B14" s="454"/>
      <c r="C14" s="200" t="s">
        <v>9</v>
      </c>
      <c r="D14" s="200" t="s">
        <v>10</v>
      </c>
      <c r="E14" s="274" t="s">
        <v>11</v>
      </c>
    </row>
    <row r="15" spans="1:22" x14ac:dyDescent="0.2">
      <c r="A15" s="339"/>
      <c r="B15" s="339"/>
      <c r="C15" s="152"/>
      <c r="D15" s="152"/>
      <c r="E15" s="153"/>
    </row>
    <row r="16" spans="1:22" x14ac:dyDescent="0.2">
      <c r="A16" s="43"/>
      <c r="B16" s="43" t="s">
        <v>197</v>
      </c>
      <c r="C16" s="275">
        <v>25557286440</v>
      </c>
      <c r="D16" s="275">
        <v>24762021113</v>
      </c>
      <c r="E16" s="276">
        <v>3.2116333451573054</v>
      </c>
    </row>
    <row r="17" spans="1:5" x14ac:dyDescent="0.2">
      <c r="A17" s="325"/>
      <c r="B17" s="251"/>
      <c r="C17" s="275"/>
      <c r="D17" s="275"/>
      <c r="E17" s="276"/>
    </row>
    <row r="18" spans="1:5" x14ac:dyDescent="0.2">
      <c r="A18" s="92">
        <v>1</v>
      </c>
      <c r="B18" s="93" t="s">
        <v>34</v>
      </c>
      <c r="C18" s="275">
        <v>7151414906</v>
      </c>
      <c r="D18" s="275">
        <v>6537925715</v>
      </c>
      <c r="E18" s="276">
        <v>9.3835448388847276</v>
      </c>
    </row>
    <row r="19" spans="1:5" x14ac:dyDescent="0.2">
      <c r="A19" s="325"/>
      <c r="B19" s="342" t="s">
        <v>35</v>
      </c>
      <c r="C19" s="395">
        <v>4852472338</v>
      </c>
      <c r="D19" s="395">
        <v>4596600385</v>
      </c>
      <c r="E19" s="277">
        <v>5.5665476997953212</v>
      </c>
    </row>
    <row r="20" spans="1:5" x14ac:dyDescent="0.2">
      <c r="A20" s="325"/>
      <c r="B20" s="351" t="s">
        <v>36</v>
      </c>
      <c r="C20" s="395">
        <v>1094115054</v>
      </c>
      <c r="D20" s="395">
        <v>851281154</v>
      </c>
      <c r="E20" s="277">
        <v>28.525699043021447</v>
      </c>
    </row>
    <row r="21" spans="1:5" x14ac:dyDescent="0.2">
      <c r="A21" s="325"/>
      <c r="B21" s="351" t="s">
        <v>37</v>
      </c>
      <c r="C21" s="395">
        <v>46425881</v>
      </c>
      <c r="D21" s="395">
        <v>55418873</v>
      </c>
      <c r="E21" s="277">
        <v>-16.227309422189084</v>
      </c>
    </row>
    <row r="22" spans="1:5" x14ac:dyDescent="0.2">
      <c r="A22" s="325"/>
      <c r="B22" s="351" t="s">
        <v>38</v>
      </c>
      <c r="C22" s="395">
        <v>269168602</v>
      </c>
      <c r="D22" s="395">
        <v>247678409</v>
      </c>
      <c r="E22" s="277">
        <v>8.6766517464184734</v>
      </c>
    </row>
    <row r="23" spans="1:5" x14ac:dyDescent="0.2">
      <c r="A23" s="325"/>
      <c r="B23" s="351" t="s">
        <v>39</v>
      </c>
      <c r="C23" s="395">
        <v>320875342</v>
      </c>
      <c r="D23" s="395">
        <v>318781942</v>
      </c>
      <c r="E23" s="277">
        <v>0.6566871344299674</v>
      </c>
    </row>
    <row r="24" spans="1:5" x14ac:dyDescent="0.2">
      <c r="A24" s="325"/>
      <c r="B24" s="351" t="s">
        <v>40</v>
      </c>
      <c r="C24" s="395">
        <v>347594711</v>
      </c>
      <c r="D24" s="395">
        <v>279601287</v>
      </c>
      <c r="E24" s="277">
        <v>24.317993929691738</v>
      </c>
    </row>
    <row r="25" spans="1:5" x14ac:dyDescent="0.2">
      <c r="A25" s="325"/>
      <c r="B25" s="351" t="s">
        <v>41</v>
      </c>
      <c r="C25" s="395">
        <v>164124430</v>
      </c>
      <c r="D25" s="395">
        <v>128778936</v>
      </c>
      <c r="E25" s="277">
        <v>27.446642360828321</v>
      </c>
    </row>
    <row r="26" spans="1:5" x14ac:dyDescent="0.2">
      <c r="A26" s="325"/>
      <c r="B26" s="351" t="s">
        <v>42</v>
      </c>
      <c r="C26" s="395">
        <v>45214085</v>
      </c>
      <c r="D26" s="395">
        <v>47154266</v>
      </c>
      <c r="E26" s="277">
        <v>-4.1145397109987876</v>
      </c>
    </row>
    <row r="27" spans="1:5" x14ac:dyDescent="0.2">
      <c r="A27" s="325"/>
      <c r="B27" s="351" t="s">
        <v>43</v>
      </c>
      <c r="C27" s="395">
        <v>11424463</v>
      </c>
      <c r="D27" s="395">
        <v>12630463</v>
      </c>
      <c r="E27" s="277">
        <v>-9.5483435563684438</v>
      </c>
    </row>
    <row r="28" spans="1:5" ht="12.75" customHeight="1" x14ac:dyDescent="0.2">
      <c r="A28" s="396">
        <v>2</v>
      </c>
      <c r="B28" s="342" t="s">
        <v>198</v>
      </c>
      <c r="C28" s="395">
        <v>2446151731</v>
      </c>
      <c r="D28" s="395">
        <v>2738765579</v>
      </c>
      <c r="E28" s="277">
        <v>-10.684150927106417</v>
      </c>
    </row>
    <row r="29" spans="1:5" x14ac:dyDescent="0.2">
      <c r="A29" s="396">
        <v>3</v>
      </c>
      <c r="B29" s="271" t="s">
        <v>199</v>
      </c>
      <c r="C29" s="395">
        <v>2005890594</v>
      </c>
      <c r="D29" s="395">
        <v>2406984725</v>
      </c>
      <c r="E29" s="277">
        <v>-16.663758886130864</v>
      </c>
    </row>
    <row r="30" spans="1:5" x14ac:dyDescent="0.2">
      <c r="A30" s="396">
        <v>4</v>
      </c>
      <c r="B30" s="342" t="s">
        <v>200</v>
      </c>
      <c r="C30" s="395">
        <v>1331269095</v>
      </c>
      <c r="D30" s="395">
        <v>1462257241</v>
      </c>
      <c r="E30" s="277">
        <v>-8.957941347612719</v>
      </c>
    </row>
    <row r="31" spans="1:5" x14ac:dyDescent="0.2">
      <c r="A31" s="396">
        <v>5</v>
      </c>
      <c r="B31" s="342" t="s">
        <v>153</v>
      </c>
      <c r="C31" s="395">
        <v>1195191823</v>
      </c>
      <c r="D31" s="395">
        <v>1210391565</v>
      </c>
      <c r="E31" s="277">
        <v>-1.2557706480712305</v>
      </c>
    </row>
    <row r="32" spans="1:5" x14ac:dyDescent="0.2">
      <c r="A32" s="396">
        <v>6</v>
      </c>
      <c r="B32" s="397" t="s">
        <v>201</v>
      </c>
      <c r="C32" s="395">
        <v>921820247</v>
      </c>
      <c r="D32" s="395">
        <v>829607360</v>
      </c>
      <c r="E32" s="277">
        <v>11.115244565814852</v>
      </c>
    </row>
    <row r="33" spans="1:5" ht="25.5" x14ac:dyDescent="0.2">
      <c r="A33" s="396">
        <v>7</v>
      </c>
      <c r="B33" s="342" t="s">
        <v>388</v>
      </c>
      <c r="C33" s="395">
        <v>829873094</v>
      </c>
      <c r="D33" s="395">
        <v>691237182</v>
      </c>
      <c r="E33" s="277">
        <v>20.05620004393802</v>
      </c>
    </row>
    <row r="34" spans="1:5" ht="25.5" x14ac:dyDescent="0.2">
      <c r="A34" s="396">
        <v>8</v>
      </c>
      <c r="B34" s="342" t="s">
        <v>202</v>
      </c>
      <c r="C34" s="395">
        <v>725887010</v>
      </c>
      <c r="D34" s="395">
        <v>664039823</v>
      </c>
      <c r="E34" s="277">
        <v>9.3137768034131874</v>
      </c>
    </row>
    <row r="35" spans="1:5" x14ac:dyDescent="0.2">
      <c r="A35" s="396">
        <v>9</v>
      </c>
      <c r="B35" s="342" t="s">
        <v>203</v>
      </c>
      <c r="C35" s="395">
        <v>792210581</v>
      </c>
      <c r="D35" s="395">
        <v>821504511</v>
      </c>
      <c r="E35" s="277">
        <v>-3.5658879053921622</v>
      </c>
    </row>
    <row r="36" spans="1:5" x14ac:dyDescent="0.2">
      <c r="A36" s="396">
        <v>10</v>
      </c>
      <c r="B36" s="342" t="s">
        <v>204</v>
      </c>
      <c r="C36" s="395">
        <v>702352568</v>
      </c>
      <c r="D36" s="395">
        <v>721563107</v>
      </c>
      <c r="E36" s="277">
        <v>-2.6623505017974836</v>
      </c>
    </row>
    <row r="37" spans="1:5" x14ac:dyDescent="0.2">
      <c r="A37" s="396">
        <v>11</v>
      </c>
      <c r="B37" s="342" t="s">
        <v>206</v>
      </c>
      <c r="C37" s="395">
        <v>512631829</v>
      </c>
      <c r="D37" s="395">
        <v>464788386</v>
      </c>
      <c r="E37" s="277">
        <v>10.293596923052206</v>
      </c>
    </row>
    <row r="38" spans="1:5" x14ac:dyDescent="0.2">
      <c r="A38" s="396">
        <v>12</v>
      </c>
      <c r="B38" s="342" t="s">
        <v>207</v>
      </c>
      <c r="C38" s="395">
        <v>509195525</v>
      </c>
      <c r="D38" s="395">
        <v>388695392</v>
      </c>
      <c r="E38" s="277">
        <v>31.001173535908542</v>
      </c>
    </row>
    <row r="39" spans="1:5" x14ac:dyDescent="0.2">
      <c r="A39" s="396">
        <v>13</v>
      </c>
      <c r="B39" s="342" t="s">
        <v>208</v>
      </c>
      <c r="C39" s="395">
        <v>419050625</v>
      </c>
      <c r="D39" s="395">
        <v>460689325</v>
      </c>
      <c r="E39" s="277">
        <v>-9.0383470465698288</v>
      </c>
    </row>
    <row r="40" spans="1:5" x14ac:dyDescent="0.2">
      <c r="A40" s="396">
        <v>14</v>
      </c>
      <c r="B40" s="271" t="s">
        <v>209</v>
      </c>
      <c r="C40" s="395">
        <v>518241700</v>
      </c>
      <c r="D40" s="395">
        <v>457436638</v>
      </c>
      <c r="E40" s="277">
        <v>13.292564903819537</v>
      </c>
    </row>
    <row r="41" spans="1:5" ht="24" customHeight="1" x14ac:dyDescent="0.2">
      <c r="A41" s="396">
        <v>15</v>
      </c>
      <c r="B41" s="271" t="s">
        <v>210</v>
      </c>
      <c r="C41" s="395">
        <v>391994835</v>
      </c>
      <c r="D41" s="395">
        <v>285961612</v>
      </c>
      <c r="E41" s="277">
        <v>37.079530451101242</v>
      </c>
    </row>
    <row r="42" spans="1:5" x14ac:dyDescent="0.2">
      <c r="A42" s="396">
        <v>16</v>
      </c>
      <c r="B42" s="342" t="s">
        <v>211</v>
      </c>
      <c r="C42" s="395">
        <v>330527880</v>
      </c>
      <c r="D42" s="395">
        <v>348193511</v>
      </c>
      <c r="E42" s="277">
        <v>-5.0735095405037622</v>
      </c>
    </row>
    <row r="43" spans="1:5" x14ac:dyDescent="0.2">
      <c r="A43" s="396">
        <v>17</v>
      </c>
      <c r="B43" s="342" t="s">
        <v>212</v>
      </c>
      <c r="C43" s="395">
        <v>307970211</v>
      </c>
      <c r="D43" s="395">
        <v>141183182</v>
      </c>
      <c r="E43" s="277">
        <v>118.1351961595539</v>
      </c>
    </row>
    <row r="44" spans="1:5" x14ac:dyDescent="0.2">
      <c r="A44" s="396">
        <v>18</v>
      </c>
      <c r="B44" s="397" t="s">
        <v>213</v>
      </c>
      <c r="C44" s="395">
        <v>346601547</v>
      </c>
      <c r="D44" s="395">
        <v>269090892</v>
      </c>
      <c r="E44" s="277">
        <v>28.80463713353776</v>
      </c>
    </row>
    <row r="45" spans="1:5" x14ac:dyDescent="0.2">
      <c r="A45" s="396">
        <v>19</v>
      </c>
      <c r="B45" s="397" t="s">
        <v>214</v>
      </c>
      <c r="C45" s="395">
        <v>335784571</v>
      </c>
      <c r="D45" s="395">
        <v>258975706</v>
      </c>
      <c r="E45" s="277">
        <v>29.65871439694039</v>
      </c>
    </row>
    <row r="46" spans="1:5" x14ac:dyDescent="0.2">
      <c r="A46" s="396">
        <v>20</v>
      </c>
      <c r="B46" s="271" t="s">
        <v>215</v>
      </c>
      <c r="C46" s="395">
        <v>339771707</v>
      </c>
      <c r="D46" s="395">
        <v>312776665</v>
      </c>
      <c r="E46" s="277">
        <v>8.6307723755542973</v>
      </c>
    </row>
    <row r="47" spans="1:5" ht="25.5" x14ac:dyDescent="0.2">
      <c r="A47" s="396">
        <v>21</v>
      </c>
      <c r="B47" s="271" t="s">
        <v>216</v>
      </c>
      <c r="C47" s="395">
        <v>312987465</v>
      </c>
      <c r="D47" s="395">
        <v>346482468</v>
      </c>
      <c r="E47" s="277">
        <v>-9.6671566654853098</v>
      </c>
    </row>
    <row r="48" spans="1:5" x14ac:dyDescent="0.2">
      <c r="A48" s="396">
        <v>22</v>
      </c>
      <c r="B48" s="397" t="s">
        <v>217</v>
      </c>
      <c r="C48" s="395">
        <v>278873641</v>
      </c>
      <c r="D48" s="395">
        <v>274093927</v>
      </c>
      <c r="E48" s="277">
        <v>1.7438233864991881</v>
      </c>
    </row>
    <row r="49" spans="1:5" x14ac:dyDescent="0.2">
      <c r="A49" s="396">
        <v>23</v>
      </c>
      <c r="B49" s="271" t="s">
        <v>62</v>
      </c>
      <c r="C49" s="395">
        <v>428226985</v>
      </c>
      <c r="D49" s="395">
        <v>394918134</v>
      </c>
      <c r="E49" s="277">
        <v>8.4343685772606314</v>
      </c>
    </row>
    <row r="50" spans="1:5" ht="25.5" x14ac:dyDescent="0.2">
      <c r="A50" s="396">
        <v>24</v>
      </c>
      <c r="B50" s="342" t="s">
        <v>389</v>
      </c>
      <c r="C50" s="395">
        <v>334478384</v>
      </c>
      <c r="D50" s="395">
        <v>299796393</v>
      </c>
      <c r="E50" s="277">
        <v>11.568515102181376</v>
      </c>
    </row>
    <row r="51" spans="1:5" ht="38.25" x14ac:dyDescent="0.2">
      <c r="A51" s="396">
        <v>25</v>
      </c>
      <c r="B51" s="397" t="s">
        <v>218</v>
      </c>
      <c r="C51" s="395">
        <v>255313761</v>
      </c>
      <c r="D51" s="395">
        <v>302173481</v>
      </c>
      <c r="E51" s="277">
        <v>-15.507555409867358</v>
      </c>
    </row>
    <row r="52" spans="1:5" x14ac:dyDescent="0.2">
      <c r="A52" s="396">
        <v>26</v>
      </c>
      <c r="B52" s="342" t="s">
        <v>116</v>
      </c>
      <c r="C52" s="395">
        <v>283512873</v>
      </c>
      <c r="D52" s="395">
        <v>267867682</v>
      </c>
      <c r="E52" s="277">
        <v>5.8406415000074485</v>
      </c>
    </row>
    <row r="53" spans="1:5" x14ac:dyDescent="0.2">
      <c r="A53" s="396">
        <v>27</v>
      </c>
      <c r="B53" s="271" t="s">
        <v>219</v>
      </c>
      <c r="C53" s="395">
        <v>189023166</v>
      </c>
      <c r="D53" s="395">
        <v>169926676</v>
      </c>
      <c r="E53" s="277">
        <v>11.238076592518054</v>
      </c>
    </row>
    <row r="54" spans="1:5" x14ac:dyDescent="0.2">
      <c r="A54" s="396">
        <v>28</v>
      </c>
      <c r="B54" s="397" t="s">
        <v>220</v>
      </c>
      <c r="C54" s="395">
        <v>163566426</v>
      </c>
      <c r="D54" s="395">
        <v>135711360</v>
      </c>
      <c r="E54" s="277">
        <v>20.525227954387894</v>
      </c>
    </row>
    <row r="55" spans="1:5" x14ac:dyDescent="0.2">
      <c r="A55" s="396">
        <v>29</v>
      </c>
      <c r="B55" s="397" t="s">
        <v>221</v>
      </c>
      <c r="C55" s="395">
        <v>150421264</v>
      </c>
      <c r="D55" s="395">
        <v>134137252</v>
      </c>
      <c r="E55" s="277">
        <v>12.139813330900795</v>
      </c>
    </row>
    <row r="56" spans="1:5" x14ac:dyDescent="0.2">
      <c r="A56" s="396">
        <v>30</v>
      </c>
      <c r="B56" s="397" t="s">
        <v>222</v>
      </c>
      <c r="C56" s="395">
        <v>166509923</v>
      </c>
      <c r="D56" s="395">
        <v>136996717</v>
      </c>
      <c r="E56" s="277">
        <v>21.543002377202946</v>
      </c>
    </row>
    <row r="57" spans="1:5" x14ac:dyDescent="0.2">
      <c r="A57" s="396">
        <v>31</v>
      </c>
      <c r="B57" s="397" t="s">
        <v>223</v>
      </c>
      <c r="C57" s="395">
        <v>130023187</v>
      </c>
      <c r="D57" s="395">
        <v>98980177</v>
      </c>
      <c r="E57" s="277">
        <v>31.362855615018749</v>
      </c>
    </row>
    <row r="58" spans="1:5" ht="25.5" x14ac:dyDescent="0.2">
      <c r="A58" s="396">
        <v>32</v>
      </c>
      <c r="B58" s="397" t="s">
        <v>224</v>
      </c>
      <c r="C58" s="395">
        <v>112779156</v>
      </c>
      <c r="D58" s="395">
        <v>70508857</v>
      </c>
      <c r="E58" s="277">
        <v>59.950339288580444</v>
      </c>
    </row>
    <row r="59" spans="1:5" x14ac:dyDescent="0.2">
      <c r="A59" s="396">
        <v>33</v>
      </c>
      <c r="B59" s="397" t="s">
        <v>225</v>
      </c>
      <c r="C59" s="395">
        <v>125693247</v>
      </c>
      <c r="D59" s="395">
        <v>110407697</v>
      </c>
      <c r="E59" s="277">
        <v>13.844641646677957</v>
      </c>
    </row>
    <row r="60" spans="1:5" x14ac:dyDescent="0.2">
      <c r="A60" s="396">
        <v>34</v>
      </c>
      <c r="B60" s="397" t="s">
        <v>226</v>
      </c>
      <c r="C60" s="395">
        <v>127861276</v>
      </c>
      <c r="D60" s="395">
        <v>143676616</v>
      </c>
      <c r="E60" s="277">
        <v>-11.007595000706305</v>
      </c>
    </row>
    <row r="61" spans="1:5" x14ac:dyDescent="0.2">
      <c r="A61" s="396">
        <v>35</v>
      </c>
      <c r="B61" s="271" t="s">
        <v>83</v>
      </c>
      <c r="C61" s="395">
        <v>144059132</v>
      </c>
      <c r="D61" s="395">
        <v>134303101</v>
      </c>
      <c r="E61" s="277">
        <v>7.2641889333590282</v>
      </c>
    </row>
    <row r="62" spans="1:5" x14ac:dyDescent="0.2">
      <c r="A62" s="396">
        <v>36</v>
      </c>
      <c r="B62" s="397" t="s">
        <v>227</v>
      </c>
      <c r="C62" s="395">
        <v>63508442</v>
      </c>
      <c r="D62" s="395">
        <v>75208930</v>
      </c>
      <c r="E62" s="277">
        <v>-15.557312143651025</v>
      </c>
    </row>
    <row r="63" spans="1:5" x14ac:dyDescent="0.2">
      <c r="A63" s="396">
        <v>37</v>
      </c>
      <c r="B63" s="397" t="s">
        <v>228</v>
      </c>
      <c r="C63" s="395">
        <v>39285617</v>
      </c>
      <c r="D63" s="395">
        <v>40217959</v>
      </c>
      <c r="E63" s="277">
        <v>-2.318223060498914</v>
      </c>
    </row>
    <row r="64" spans="1:5" x14ac:dyDescent="0.2">
      <c r="A64" s="396">
        <v>38</v>
      </c>
      <c r="B64" s="397" t="s">
        <v>229</v>
      </c>
      <c r="C64" s="395">
        <v>31536928</v>
      </c>
      <c r="D64" s="395">
        <v>32167329</v>
      </c>
      <c r="E64" s="277">
        <v>-1.9597555022364488</v>
      </c>
    </row>
    <row r="65" spans="1:24" x14ac:dyDescent="0.2">
      <c r="A65" s="396">
        <v>39</v>
      </c>
      <c r="B65" s="397" t="s">
        <v>230</v>
      </c>
      <c r="C65" s="395">
        <v>21515132</v>
      </c>
      <c r="D65" s="395">
        <v>26429995</v>
      </c>
      <c r="E65" s="277">
        <v>-18.595777259889758</v>
      </c>
    </row>
    <row r="66" spans="1:24" x14ac:dyDescent="0.2">
      <c r="A66" s="396">
        <v>40</v>
      </c>
      <c r="B66" s="397" t="s">
        <v>231</v>
      </c>
      <c r="C66" s="395">
        <v>13564256</v>
      </c>
      <c r="D66" s="395">
        <v>14660981</v>
      </c>
      <c r="E66" s="277">
        <v>-7.4805703656528832</v>
      </c>
    </row>
    <row r="67" spans="1:24" x14ac:dyDescent="0.2">
      <c r="A67" s="396">
        <v>41</v>
      </c>
      <c r="B67" s="342" t="s">
        <v>232</v>
      </c>
      <c r="C67" s="395">
        <v>2962804</v>
      </c>
      <c r="D67" s="395">
        <v>3553423</v>
      </c>
      <c r="E67" s="277">
        <v>-16.621128416177868</v>
      </c>
    </row>
    <row r="68" spans="1:24" x14ac:dyDescent="0.2">
      <c r="A68" s="396">
        <v>42</v>
      </c>
      <c r="B68" s="397" t="s">
        <v>233</v>
      </c>
      <c r="C68" s="395">
        <v>281021</v>
      </c>
      <c r="D68" s="395">
        <v>84584</v>
      </c>
      <c r="E68" s="277">
        <v>232.23895772250071</v>
      </c>
    </row>
    <row r="69" spans="1:24" x14ac:dyDescent="0.2">
      <c r="A69" s="396">
        <v>43</v>
      </c>
      <c r="B69" s="397" t="s">
        <v>234</v>
      </c>
      <c r="C69" s="395">
        <v>435471</v>
      </c>
      <c r="D69" s="395">
        <v>267434</v>
      </c>
      <c r="E69" s="277">
        <v>62.83307283292325</v>
      </c>
    </row>
    <row r="70" spans="1:24" x14ac:dyDescent="0.2">
      <c r="A70" s="396">
        <v>44</v>
      </c>
      <c r="B70" s="397" t="s">
        <v>235</v>
      </c>
      <c r="C70" s="395">
        <v>2467066</v>
      </c>
      <c r="D70" s="395">
        <v>7215775</v>
      </c>
      <c r="E70" s="277">
        <v>-65.810103557829891</v>
      </c>
    </row>
    <row r="71" spans="1:24" x14ac:dyDescent="0.2">
      <c r="A71" s="396">
        <v>45</v>
      </c>
      <c r="B71" s="397" t="s">
        <v>236</v>
      </c>
      <c r="C71" s="398" t="s">
        <v>160</v>
      </c>
      <c r="D71" s="398" t="s">
        <v>160</v>
      </c>
      <c r="E71" s="395">
        <v>0</v>
      </c>
    </row>
    <row r="72" spans="1:24" x14ac:dyDescent="0.2">
      <c r="A72" s="396">
        <v>46</v>
      </c>
      <c r="B72" s="397" t="s">
        <v>237</v>
      </c>
      <c r="C72" s="398" t="s">
        <v>160</v>
      </c>
      <c r="D72" s="398" t="s">
        <v>160</v>
      </c>
      <c r="E72" s="395">
        <v>0</v>
      </c>
    </row>
    <row r="73" spans="1:24" x14ac:dyDescent="0.2">
      <c r="A73" s="396">
        <v>47</v>
      </c>
      <c r="B73" s="397" t="s">
        <v>86</v>
      </c>
      <c r="C73" s="395">
        <v>64567738</v>
      </c>
      <c r="D73" s="395">
        <v>70166048</v>
      </c>
      <c r="E73" s="277">
        <v>-7.9786594222892582</v>
      </c>
    </row>
    <row r="74" spans="1:24" ht="7.5" customHeight="1" x14ac:dyDescent="0.2">
      <c r="A74" s="399"/>
      <c r="B74" s="400"/>
      <c r="C74" s="363"/>
      <c r="D74" s="363"/>
      <c r="E74" s="380"/>
    </row>
    <row r="76" spans="1:24" x14ac:dyDescent="0.2">
      <c r="A76" s="10" t="s">
        <v>104</v>
      </c>
      <c r="B76" s="278"/>
      <c r="C76" s="12"/>
      <c r="D76" s="12"/>
      <c r="E76" s="228"/>
      <c r="F76" s="12"/>
      <c r="G76" s="12"/>
      <c r="H76" s="12"/>
      <c r="I76" s="12"/>
      <c r="J76" s="12"/>
      <c r="K76" s="12"/>
      <c r="L76" s="12"/>
      <c r="M76" s="12"/>
      <c r="N76" s="12"/>
      <c r="O76" s="12"/>
      <c r="P76" s="12"/>
      <c r="Q76" s="12"/>
      <c r="R76" s="12"/>
      <c r="S76" s="12"/>
      <c r="T76" s="12"/>
      <c r="U76" s="12"/>
      <c r="V76" s="12"/>
      <c r="W76" s="12"/>
      <c r="X76" s="12"/>
    </row>
    <row r="77" spans="1:24" x14ac:dyDescent="0.2">
      <c r="A77" s="102" t="s">
        <v>88</v>
      </c>
      <c r="B77" s="12" t="s">
        <v>238</v>
      </c>
      <c r="C77" s="100"/>
      <c r="D77" s="12"/>
      <c r="E77" s="100"/>
      <c r="F77" s="12"/>
      <c r="G77" s="12"/>
      <c r="H77" s="12"/>
      <c r="I77" s="12"/>
      <c r="J77" s="12"/>
      <c r="K77" s="12"/>
      <c r="L77" s="12"/>
      <c r="M77" s="12"/>
      <c r="N77" s="12"/>
      <c r="O77" s="12"/>
      <c r="P77" s="12"/>
      <c r="Q77" s="12"/>
      <c r="R77" s="12"/>
      <c r="S77" s="12"/>
      <c r="T77" s="12"/>
      <c r="U77" s="12"/>
      <c r="V77" s="12"/>
      <c r="W77" s="12"/>
      <c r="X77" s="12"/>
    </row>
    <row r="78" spans="1:24" x14ac:dyDescent="0.2">
      <c r="A78" s="225" t="s">
        <v>90</v>
      </c>
      <c r="B78" s="12" t="s">
        <v>239</v>
      </c>
      <c r="C78" s="100"/>
      <c r="D78" s="12"/>
      <c r="E78" s="100"/>
      <c r="F78" s="12"/>
      <c r="G78" s="12"/>
      <c r="H78" s="12"/>
      <c r="I78" s="12"/>
      <c r="J78" s="12"/>
      <c r="K78" s="12"/>
      <c r="L78" s="12"/>
      <c r="M78" s="12"/>
      <c r="N78" s="12"/>
      <c r="O78" s="12"/>
      <c r="P78" s="12"/>
      <c r="Q78" s="12"/>
      <c r="R78" s="12"/>
      <c r="S78" s="12"/>
      <c r="T78" s="12"/>
      <c r="U78" s="12"/>
      <c r="V78" s="12"/>
      <c r="W78" s="12"/>
      <c r="X78" s="12"/>
    </row>
    <row r="79" spans="1:24" x14ac:dyDescent="0.2">
      <c r="A79" s="225" t="s">
        <v>160</v>
      </c>
      <c r="B79" s="12" t="s">
        <v>348</v>
      </c>
      <c r="C79" s="100"/>
      <c r="D79" s="12"/>
      <c r="E79" s="100"/>
      <c r="F79" s="12"/>
      <c r="G79" s="12"/>
      <c r="H79" s="12"/>
      <c r="I79" s="12"/>
      <c r="J79" s="12"/>
      <c r="K79" s="12"/>
      <c r="L79" s="12"/>
      <c r="M79" s="12"/>
      <c r="N79" s="12"/>
      <c r="O79" s="12"/>
      <c r="P79" s="12"/>
      <c r="Q79" s="12"/>
      <c r="R79" s="12"/>
      <c r="S79" s="12"/>
      <c r="T79" s="12"/>
      <c r="U79" s="12"/>
      <c r="V79" s="12"/>
      <c r="W79" s="12"/>
      <c r="X79" s="12"/>
    </row>
    <row r="80" spans="1:24" x14ac:dyDescent="0.2">
      <c r="A80" s="225" t="s">
        <v>161</v>
      </c>
      <c r="B80" s="16" t="s">
        <v>344</v>
      </c>
      <c r="C80" s="100"/>
      <c r="D80" s="12"/>
      <c r="E80" s="100"/>
      <c r="F80" s="12"/>
      <c r="G80" s="12"/>
      <c r="H80" s="12"/>
      <c r="I80" s="12"/>
      <c r="J80" s="12"/>
      <c r="K80" s="12"/>
      <c r="L80" s="12"/>
      <c r="M80" s="12"/>
      <c r="N80" s="12"/>
      <c r="O80" s="12"/>
      <c r="P80" s="12"/>
      <c r="Q80" s="12"/>
      <c r="R80" s="12"/>
      <c r="S80" s="12"/>
      <c r="T80" s="12"/>
      <c r="U80" s="12"/>
      <c r="V80" s="12"/>
      <c r="W80" s="12"/>
      <c r="X80" s="12"/>
    </row>
    <row r="81" spans="1:24" x14ac:dyDescent="0.2">
      <c r="A81" s="102" t="s">
        <v>99</v>
      </c>
      <c r="B81" s="12" t="s">
        <v>100</v>
      </c>
      <c r="C81" s="12"/>
      <c r="D81" s="12"/>
      <c r="E81" s="228"/>
      <c r="F81" s="12"/>
      <c r="G81" s="12"/>
      <c r="H81" s="12"/>
      <c r="I81" s="12"/>
      <c r="J81" s="12"/>
      <c r="K81" s="12"/>
      <c r="L81" s="12"/>
      <c r="M81" s="12"/>
      <c r="N81" s="12"/>
      <c r="O81" s="12"/>
      <c r="P81" s="12"/>
      <c r="Q81" s="12"/>
      <c r="R81" s="12"/>
      <c r="S81" s="12"/>
      <c r="T81" s="12"/>
      <c r="U81" s="12"/>
      <c r="V81" s="12"/>
      <c r="W81" s="12"/>
      <c r="X81" s="12"/>
    </row>
    <row r="82" spans="1:24" x14ac:dyDescent="0.2">
      <c r="A82" s="12" t="s">
        <v>318</v>
      </c>
      <c r="B82" s="12"/>
      <c r="C82" s="12"/>
      <c r="D82" s="12"/>
      <c r="E82" s="228"/>
      <c r="F82" s="12"/>
      <c r="G82" s="12"/>
      <c r="H82" s="12"/>
      <c r="I82" s="12"/>
      <c r="J82" s="12"/>
      <c r="K82" s="12"/>
      <c r="L82" s="12"/>
      <c r="M82" s="12"/>
      <c r="N82" s="12"/>
      <c r="O82" s="12"/>
      <c r="P82" s="12"/>
      <c r="Q82" s="12"/>
      <c r="R82" s="12"/>
      <c r="S82" s="12"/>
      <c r="T82" s="12"/>
      <c r="U82" s="12"/>
      <c r="V82" s="12"/>
      <c r="W82" s="12"/>
      <c r="X82" s="12"/>
    </row>
  </sheetData>
  <mergeCells count="5">
    <mergeCell ref="A12:B14"/>
    <mergeCell ref="A7:E7"/>
    <mergeCell ref="A8:E8"/>
    <mergeCell ref="A9:E9"/>
    <mergeCell ref="E12:E13"/>
  </mergeCells>
  <printOptions horizontalCentered="1"/>
  <pageMargins left="0.22" right="0.31" top="0.75" bottom="0.5" header="0.5" footer="0.5"/>
  <pageSetup paperSize="14" scale="8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W86"/>
  <sheetViews>
    <sheetView topLeftCell="A22" workbookViewId="0">
      <selection activeCell="B2" sqref="B2"/>
    </sheetView>
  </sheetViews>
  <sheetFormatPr defaultColWidth="9.140625" defaultRowHeight="12.75" x14ac:dyDescent="0.2"/>
  <cols>
    <col min="1" max="1" width="2.7109375" style="9" customWidth="1"/>
    <col min="2" max="2" width="35.85546875" style="9" customWidth="1"/>
    <col min="3" max="3" width="10.85546875" style="230" customWidth="1"/>
    <col min="4" max="4" width="8.28515625" style="9" bestFit="1" customWidth="1"/>
    <col min="5" max="5" width="10.28515625" style="230" customWidth="1"/>
    <col min="6" max="6" width="8.28515625" style="9" bestFit="1" customWidth="1"/>
    <col min="7" max="7" width="13.140625" style="70" customWidth="1"/>
    <col min="8" max="16384" width="9.140625" style="9"/>
  </cols>
  <sheetData>
    <row r="1" spans="1:20" x14ac:dyDescent="0.2">
      <c r="A1" s="13" t="s">
        <v>0</v>
      </c>
      <c r="B1" s="13"/>
      <c r="C1" s="279"/>
      <c r="D1" s="13"/>
      <c r="E1" s="279"/>
      <c r="F1" s="24"/>
      <c r="G1" s="49"/>
    </row>
    <row r="2" spans="1:20" x14ac:dyDescent="0.2">
      <c r="A2" s="13" t="s">
        <v>1</v>
      </c>
      <c r="B2" s="13"/>
      <c r="C2" s="279"/>
      <c r="D2" s="13"/>
      <c r="E2" s="279"/>
      <c r="F2" s="24"/>
      <c r="G2" s="49"/>
    </row>
    <row r="3" spans="1:20" x14ac:dyDescent="0.2">
      <c r="A3" s="13" t="s">
        <v>313</v>
      </c>
      <c r="B3" s="13"/>
      <c r="C3" s="279"/>
      <c r="D3" s="13"/>
      <c r="E3" s="279"/>
      <c r="F3" s="24"/>
      <c r="G3" s="49"/>
    </row>
    <row r="4" spans="1:20" x14ac:dyDescent="0.2">
      <c r="A4" s="13" t="s">
        <v>2</v>
      </c>
      <c r="B4" s="13"/>
      <c r="C4" s="279"/>
      <c r="D4" s="13"/>
      <c r="E4" s="279"/>
      <c r="F4" s="24"/>
      <c r="G4" s="49"/>
    </row>
    <row r="5" spans="1:20" x14ac:dyDescent="0.2">
      <c r="A5" s="13"/>
      <c r="B5" s="13"/>
      <c r="C5" s="279"/>
      <c r="D5" s="13"/>
      <c r="E5" s="279"/>
      <c r="F5" s="24"/>
      <c r="G5" s="49"/>
    </row>
    <row r="6" spans="1:20" ht="14.25" x14ac:dyDescent="0.2">
      <c r="A6" s="523" t="s">
        <v>350</v>
      </c>
      <c r="B6" s="521"/>
      <c r="C6" s="521"/>
      <c r="D6" s="521"/>
      <c r="E6" s="521"/>
      <c r="F6" s="521"/>
      <c r="G6" s="521"/>
      <c r="H6" s="324"/>
      <c r="I6" s="324"/>
      <c r="J6" s="324"/>
      <c r="K6" s="324"/>
      <c r="L6" s="324"/>
      <c r="M6" s="324"/>
      <c r="N6" s="324"/>
      <c r="O6" s="324"/>
      <c r="P6" s="324"/>
      <c r="Q6" s="324"/>
      <c r="R6" s="324"/>
      <c r="S6" s="324"/>
      <c r="T6" s="324"/>
    </row>
    <row r="7" spans="1:20" ht="14.25" x14ac:dyDescent="0.2">
      <c r="A7" s="484" t="s">
        <v>366</v>
      </c>
      <c r="B7" s="484"/>
      <c r="C7" s="484"/>
      <c r="D7" s="484"/>
      <c r="E7" s="484"/>
      <c r="F7" s="484"/>
      <c r="G7" s="484"/>
    </row>
    <row r="8" spans="1:20" s="74" customFormat="1" x14ac:dyDescent="0.2">
      <c r="A8" s="484" t="s">
        <v>338</v>
      </c>
      <c r="B8" s="484"/>
      <c r="C8" s="484"/>
      <c r="D8" s="484"/>
      <c r="E8" s="484"/>
      <c r="F8" s="484"/>
      <c r="G8" s="484"/>
    </row>
    <row r="9" spans="1:20" x14ac:dyDescent="0.2">
      <c r="A9" s="71"/>
      <c r="B9" s="71"/>
      <c r="C9" s="72"/>
      <c r="D9" s="210"/>
      <c r="E9" s="72"/>
      <c r="F9" s="210"/>
      <c r="G9" s="73"/>
    </row>
    <row r="10" spans="1:20" ht="13.15" customHeight="1" x14ac:dyDescent="0.2">
      <c r="A10" s="469" t="s">
        <v>105</v>
      </c>
      <c r="B10" s="454"/>
      <c r="C10" s="470">
        <v>2021</v>
      </c>
      <c r="D10" s="470"/>
      <c r="E10" s="470">
        <v>2020</v>
      </c>
      <c r="F10" s="470"/>
      <c r="G10" s="488" t="s">
        <v>336</v>
      </c>
    </row>
    <row r="11" spans="1:20" ht="25.5" x14ac:dyDescent="0.2">
      <c r="A11" s="469"/>
      <c r="B11" s="454"/>
      <c r="C11" s="280" t="s">
        <v>306</v>
      </c>
      <c r="D11" s="281" t="s">
        <v>325</v>
      </c>
      <c r="E11" s="280" t="s">
        <v>19</v>
      </c>
      <c r="F11" s="281" t="s">
        <v>325</v>
      </c>
      <c r="G11" s="489"/>
    </row>
    <row r="12" spans="1:20" x14ac:dyDescent="0.2">
      <c r="A12" s="469"/>
      <c r="B12" s="454"/>
      <c r="C12" s="187" t="s">
        <v>9</v>
      </c>
      <c r="D12" s="188" t="s">
        <v>10</v>
      </c>
      <c r="E12" s="187" t="s">
        <v>11</v>
      </c>
      <c r="F12" s="188" t="s">
        <v>12</v>
      </c>
      <c r="G12" s="189" t="s">
        <v>13</v>
      </c>
    </row>
    <row r="13" spans="1:20" x14ac:dyDescent="0.2">
      <c r="A13" s="76"/>
      <c r="B13" s="76"/>
      <c r="C13" s="77">
        <v>0</v>
      </c>
      <c r="D13" s="401"/>
      <c r="E13" s="77">
        <v>0</v>
      </c>
      <c r="F13" s="401"/>
      <c r="G13" s="78"/>
    </row>
    <row r="14" spans="1:20" x14ac:dyDescent="0.2">
      <c r="A14" s="71" t="s">
        <v>197</v>
      </c>
      <c r="B14" s="13"/>
      <c r="C14" s="282">
        <v>9097214740</v>
      </c>
      <c r="D14" s="284">
        <v>100</v>
      </c>
      <c r="E14" s="282">
        <v>7804986707</v>
      </c>
      <c r="F14" s="284">
        <v>100</v>
      </c>
      <c r="G14" s="284">
        <v>16.556441176780599</v>
      </c>
    </row>
    <row r="15" spans="1:20" x14ac:dyDescent="0.2">
      <c r="C15" s="282"/>
      <c r="D15" s="284"/>
      <c r="E15" s="282"/>
      <c r="F15" s="284"/>
      <c r="G15" s="284"/>
    </row>
    <row r="16" spans="1:20" ht="12.75" customHeight="1" x14ac:dyDescent="0.2">
      <c r="A16" s="83" t="s">
        <v>240</v>
      </c>
      <c r="C16" s="282">
        <v>2830413079</v>
      </c>
      <c r="D16" s="284">
        <v>31.11296325187109</v>
      </c>
      <c r="E16" s="282">
        <v>2468000263</v>
      </c>
      <c r="F16" s="284">
        <v>31.620813149964022</v>
      </c>
      <c r="G16" s="284">
        <v>14.684472341160362</v>
      </c>
    </row>
    <row r="17" spans="1:7" ht="12.75" customHeight="1" x14ac:dyDescent="0.2">
      <c r="B17" s="9" t="s">
        <v>241</v>
      </c>
      <c r="C17" s="283">
        <v>570914913</v>
      </c>
      <c r="D17" s="285">
        <v>6.275711075497818</v>
      </c>
      <c r="E17" s="283">
        <v>540385566</v>
      </c>
      <c r="F17" s="285">
        <v>6.923593675250574</v>
      </c>
      <c r="G17" s="285">
        <v>5.6495489370639485</v>
      </c>
    </row>
    <row r="18" spans="1:7" ht="12.75" customHeight="1" x14ac:dyDescent="0.2">
      <c r="B18" s="9" t="s">
        <v>232</v>
      </c>
      <c r="C18" s="283">
        <v>397556095</v>
      </c>
      <c r="D18" s="285">
        <v>4.3700858599277161</v>
      </c>
      <c r="E18" s="283">
        <v>291939698</v>
      </c>
      <c r="F18" s="285">
        <v>3.7404253070433833</v>
      </c>
      <c r="G18" s="285">
        <v>36.177470115763427</v>
      </c>
    </row>
    <row r="19" spans="1:7" ht="12.75" customHeight="1" x14ac:dyDescent="0.2">
      <c r="B19" s="9" t="s">
        <v>242</v>
      </c>
      <c r="C19" s="283">
        <v>1413564288</v>
      </c>
      <c r="D19" s="285">
        <v>15.538429380859048</v>
      </c>
      <c r="E19" s="283">
        <v>1183525227</v>
      </c>
      <c r="F19" s="285">
        <v>15.163705864335947</v>
      </c>
      <c r="G19" s="285">
        <v>19.436768710296363</v>
      </c>
    </row>
    <row r="20" spans="1:7" ht="12.75" customHeight="1" x14ac:dyDescent="0.2">
      <c r="A20" s="394"/>
      <c r="B20" s="402" t="s">
        <v>243</v>
      </c>
      <c r="C20" s="283">
        <v>224298776</v>
      </c>
      <c r="D20" s="285">
        <v>2.4655763594737352</v>
      </c>
      <c r="E20" s="283">
        <v>243770743</v>
      </c>
      <c r="F20" s="285">
        <v>3.1232691630515035</v>
      </c>
      <c r="G20" s="285">
        <v>-7.987819522706217</v>
      </c>
    </row>
    <row r="21" spans="1:7" ht="12.75" customHeight="1" x14ac:dyDescent="0.2">
      <c r="B21" s="9" t="s">
        <v>244</v>
      </c>
      <c r="C21" s="283">
        <v>60370588</v>
      </c>
      <c r="D21" s="285">
        <v>0.66361616962336323</v>
      </c>
      <c r="E21" s="283">
        <v>85131027</v>
      </c>
      <c r="F21" s="285">
        <v>1.0907260985294078</v>
      </c>
      <c r="G21" s="285">
        <v>-29.085093734391336</v>
      </c>
    </row>
    <row r="22" spans="1:7" ht="12.75" customHeight="1" x14ac:dyDescent="0.2">
      <c r="B22" s="403" t="s">
        <v>245</v>
      </c>
      <c r="C22" s="283">
        <v>163708419</v>
      </c>
      <c r="D22" s="285">
        <v>1.7995444064894086</v>
      </c>
      <c r="E22" s="283">
        <v>123248002</v>
      </c>
      <c r="F22" s="285">
        <v>1.5790930417532101</v>
      </c>
      <c r="G22" s="285">
        <v>32.82845672419095</v>
      </c>
    </row>
    <row r="23" spans="1:7" ht="12.75" customHeight="1" x14ac:dyDescent="0.2">
      <c r="A23" s="83" t="s">
        <v>246</v>
      </c>
      <c r="C23" s="282">
        <v>3663264686</v>
      </c>
      <c r="D23" s="284">
        <v>40.267980812773466</v>
      </c>
      <c r="E23" s="282">
        <v>3106473234</v>
      </c>
      <c r="F23" s="284">
        <v>39.801134205826649</v>
      </c>
      <c r="G23" s="284">
        <v>17.923587620391519</v>
      </c>
    </row>
    <row r="24" spans="1:7" ht="12.75" customHeight="1" x14ac:dyDescent="0.2">
      <c r="B24" s="9" t="s">
        <v>247</v>
      </c>
      <c r="C24" s="283">
        <v>367785466</v>
      </c>
      <c r="D24" s="285">
        <v>4.0428359284833153</v>
      </c>
      <c r="E24" s="283">
        <v>280677011</v>
      </c>
      <c r="F24" s="285">
        <v>3.596124138792848</v>
      </c>
      <c r="G24" s="285">
        <v>31.035122787451947</v>
      </c>
    </row>
    <row r="25" spans="1:7" ht="12.75" customHeight="1" x14ac:dyDescent="0.2">
      <c r="B25" s="358" t="s">
        <v>248</v>
      </c>
      <c r="C25" s="283">
        <v>137675866</v>
      </c>
      <c r="D25" s="285">
        <v>1.5133848099094118</v>
      </c>
      <c r="E25" s="283">
        <v>119503131</v>
      </c>
      <c r="F25" s="285">
        <v>1.531112550042169</v>
      </c>
      <c r="G25" s="285">
        <v>15.206911189632343</v>
      </c>
    </row>
    <row r="26" spans="1:7" ht="12.75" customHeight="1" x14ac:dyDescent="0.2">
      <c r="B26" s="9" t="s">
        <v>249</v>
      </c>
      <c r="C26" s="283">
        <v>2927842</v>
      </c>
      <c r="D26" s="285">
        <v>3.2183938531498271E-2</v>
      </c>
      <c r="E26" s="283">
        <v>11455277</v>
      </c>
      <c r="F26" s="285">
        <v>0.14676869327306083</v>
      </c>
      <c r="G26" s="285">
        <v>-74.441106923909388</v>
      </c>
    </row>
    <row r="27" spans="1:7" ht="12.75" customHeight="1" x14ac:dyDescent="0.2">
      <c r="B27" s="9" t="s">
        <v>250</v>
      </c>
      <c r="C27" s="283">
        <v>4606008</v>
      </c>
      <c r="D27" s="285">
        <v>5.0630969276207277E-2</v>
      </c>
      <c r="E27" s="283">
        <v>7792156</v>
      </c>
      <c r="F27" s="285">
        <v>9.9835608855188801E-2</v>
      </c>
      <c r="G27" s="285">
        <v>-40.889171110023973</v>
      </c>
    </row>
    <row r="28" spans="1:7" ht="12.75" customHeight="1" x14ac:dyDescent="0.2">
      <c r="B28" s="9" t="s">
        <v>251</v>
      </c>
      <c r="C28" s="283">
        <v>210727400</v>
      </c>
      <c r="D28" s="285">
        <v>2.3163946990658815</v>
      </c>
      <c r="E28" s="283">
        <v>126520130</v>
      </c>
      <c r="F28" s="285">
        <v>1.6210165981004019</v>
      </c>
      <c r="G28" s="285">
        <v>66.556420705543061</v>
      </c>
    </row>
    <row r="29" spans="1:7" ht="12.75" customHeight="1" x14ac:dyDescent="0.2">
      <c r="B29" s="358" t="s">
        <v>252</v>
      </c>
      <c r="C29" s="283">
        <v>3479958</v>
      </c>
      <c r="D29" s="285">
        <v>3.8253004897189004E-2</v>
      </c>
      <c r="E29" s="283">
        <v>4368892</v>
      </c>
      <c r="F29" s="285">
        <v>5.5975649466279101E-2</v>
      </c>
      <c r="G29" s="285">
        <v>-20.346898023572109</v>
      </c>
    </row>
    <row r="30" spans="1:7" ht="12.75" customHeight="1" x14ac:dyDescent="0.2">
      <c r="B30" s="358" t="s">
        <v>253</v>
      </c>
      <c r="C30" s="283">
        <v>3008634</v>
      </c>
      <c r="D30" s="285">
        <v>3.3072034529109069E-2</v>
      </c>
      <c r="E30" s="283">
        <v>4380987</v>
      </c>
      <c r="F30" s="285">
        <v>5.6130614496381612E-2</v>
      </c>
      <c r="G30" s="285">
        <v>-31.325201375854345</v>
      </c>
    </row>
    <row r="31" spans="1:7" ht="12.75" customHeight="1" x14ac:dyDescent="0.2">
      <c r="B31" s="358" t="s">
        <v>254</v>
      </c>
      <c r="C31" s="283">
        <v>6013970</v>
      </c>
      <c r="D31" s="285">
        <v>6.6107816203973657E-2</v>
      </c>
      <c r="E31" s="283">
        <v>5710235</v>
      </c>
      <c r="F31" s="285">
        <v>7.3161367397060445E-2</v>
      </c>
      <c r="G31" s="285">
        <v>5.3191331004766003</v>
      </c>
    </row>
    <row r="32" spans="1:7" ht="12.75" customHeight="1" x14ac:dyDescent="0.2">
      <c r="B32" s="358" t="s">
        <v>255</v>
      </c>
      <c r="C32" s="283">
        <v>132558853</v>
      </c>
      <c r="D32" s="285">
        <v>1.4571366818147682</v>
      </c>
      <c r="E32" s="283">
        <v>52921066</v>
      </c>
      <c r="F32" s="285">
        <v>0.67804171854049511</v>
      </c>
      <c r="G32" s="285">
        <v>150.48409455697663</v>
      </c>
    </row>
    <row r="33" spans="2:7" ht="12.75" customHeight="1" x14ac:dyDescent="0.2">
      <c r="B33" s="358" t="s">
        <v>256</v>
      </c>
      <c r="C33" s="283">
        <v>65665985</v>
      </c>
      <c r="D33" s="285">
        <v>0.72182516162084132</v>
      </c>
      <c r="E33" s="283">
        <v>59138950</v>
      </c>
      <c r="F33" s="285">
        <v>0.75770724820018587</v>
      </c>
      <c r="G33" s="285">
        <v>11.036778637429308</v>
      </c>
    </row>
    <row r="34" spans="2:7" ht="12.75" customHeight="1" x14ac:dyDescent="0.2">
      <c r="B34" s="9" t="s">
        <v>257</v>
      </c>
      <c r="C34" s="283">
        <v>11848350</v>
      </c>
      <c r="D34" s="285">
        <v>0.13024151170031631</v>
      </c>
      <c r="E34" s="283">
        <v>15406317</v>
      </c>
      <c r="F34" s="285">
        <v>0.19739068852202721</v>
      </c>
      <c r="G34" s="285">
        <v>-23.094208693745561</v>
      </c>
    </row>
    <row r="35" spans="2:7" ht="12.75" customHeight="1" x14ac:dyDescent="0.2">
      <c r="B35" s="9" t="s">
        <v>258</v>
      </c>
      <c r="C35" s="283">
        <v>3295479220</v>
      </c>
      <c r="D35" s="285">
        <v>36.225144884290152</v>
      </c>
      <c r="E35" s="283">
        <v>2825796223</v>
      </c>
      <c r="F35" s="285">
        <v>36.205010067033797</v>
      </c>
      <c r="G35" s="285">
        <v>16.621262112855476</v>
      </c>
    </row>
    <row r="36" spans="2:7" ht="12.75" customHeight="1" x14ac:dyDescent="0.2">
      <c r="B36" s="9" t="s">
        <v>259</v>
      </c>
      <c r="C36" s="283">
        <v>139902990</v>
      </c>
      <c r="D36" s="285">
        <v>1.5378661930981306</v>
      </c>
      <c r="E36" s="283">
        <v>89637033</v>
      </c>
      <c r="F36" s="285">
        <v>1.148458496663523</v>
      </c>
      <c r="G36" s="285">
        <v>56.077220895966072</v>
      </c>
    </row>
    <row r="37" spans="2:7" ht="12.75" customHeight="1" x14ac:dyDescent="0.2">
      <c r="B37" s="9" t="s">
        <v>260</v>
      </c>
      <c r="C37" s="283">
        <v>126819193</v>
      </c>
      <c r="D37" s="285">
        <v>1.3940441841213478</v>
      </c>
      <c r="E37" s="283">
        <v>82955163</v>
      </c>
      <c r="F37" s="285">
        <v>1.0628482291404882</v>
      </c>
      <c r="G37" s="285">
        <v>52.876793214184872</v>
      </c>
    </row>
    <row r="38" spans="2:7" ht="12.75" customHeight="1" x14ac:dyDescent="0.2">
      <c r="B38" s="9" t="s">
        <v>261</v>
      </c>
      <c r="C38" s="283">
        <v>1031772695</v>
      </c>
      <c r="D38" s="285">
        <v>11.341632845747247</v>
      </c>
      <c r="E38" s="283">
        <v>881239364</v>
      </c>
      <c r="F38" s="285">
        <v>11.290722163686064</v>
      </c>
      <c r="G38" s="285">
        <v>17.082002591976813</v>
      </c>
    </row>
    <row r="39" spans="2:7" ht="12.75" customHeight="1" x14ac:dyDescent="0.2">
      <c r="B39" s="358" t="s">
        <v>262</v>
      </c>
      <c r="C39" s="283">
        <v>192395838</v>
      </c>
      <c r="D39" s="285">
        <v>2.1148872869192048</v>
      </c>
      <c r="E39" s="283">
        <v>158168818</v>
      </c>
      <c r="F39" s="285">
        <v>2.0265097678916519</v>
      </c>
      <c r="G39" s="285">
        <v>21.639549712004548</v>
      </c>
    </row>
    <row r="40" spans="2:7" ht="12.75" customHeight="1" x14ac:dyDescent="0.2">
      <c r="B40" s="358" t="s">
        <v>263</v>
      </c>
      <c r="C40" s="283">
        <v>162839394</v>
      </c>
      <c r="D40" s="285">
        <v>1.7899917574112361</v>
      </c>
      <c r="E40" s="283">
        <v>139724810</v>
      </c>
      <c r="F40" s="285">
        <v>1.7901992052681659</v>
      </c>
      <c r="G40" s="285">
        <v>16.54293464417665</v>
      </c>
    </row>
    <row r="41" spans="2:7" ht="12.75" customHeight="1" x14ac:dyDescent="0.2">
      <c r="B41" s="358" t="s">
        <v>264</v>
      </c>
      <c r="C41" s="283">
        <v>12021585</v>
      </c>
      <c r="D41" s="285">
        <v>0.13214577586194257</v>
      </c>
      <c r="E41" s="283">
        <v>15748628</v>
      </c>
      <c r="F41" s="285">
        <v>0.20177648715116511</v>
      </c>
      <c r="G41" s="285">
        <v>-23.665826635818689</v>
      </c>
    </row>
    <row r="42" spans="2:7" ht="12.75" customHeight="1" x14ac:dyDescent="0.2">
      <c r="B42" s="358" t="s">
        <v>265</v>
      </c>
      <c r="C42" s="283">
        <v>21982567</v>
      </c>
      <c r="D42" s="285">
        <v>0.24164062988800022</v>
      </c>
      <c r="E42" s="283">
        <v>23540281</v>
      </c>
      <c r="F42" s="285">
        <v>0.30160565140857454</v>
      </c>
      <c r="G42" s="285">
        <v>-6.6172277212833617</v>
      </c>
    </row>
    <row r="43" spans="2:7" ht="12.75" customHeight="1" x14ac:dyDescent="0.2">
      <c r="B43" s="358" t="s">
        <v>266</v>
      </c>
      <c r="C43" s="283">
        <v>274955957</v>
      </c>
      <c r="D43" s="285">
        <v>3.0224191124238535</v>
      </c>
      <c r="E43" s="283">
        <v>232991303</v>
      </c>
      <c r="F43" s="285">
        <v>2.9851595107912079</v>
      </c>
      <c r="G43" s="285">
        <v>18.011253407171168</v>
      </c>
    </row>
    <row r="44" spans="2:7" ht="12.75" customHeight="1" x14ac:dyDescent="0.2">
      <c r="B44" s="358" t="s">
        <v>256</v>
      </c>
      <c r="C44" s="283">
        <v>367577354</v>
      </c>
      <c r="D44" s="285">
        <v>4.0405482832430097</v>
      </c>
      <c r="E44" s="283">
        <v>311065524</v>
      </c>
      <c r="F44" s="285">
        <v>3.9854715411752979</v>
      </c>
      <c r="G44" s="285">
        <v>18.167178822427136</v>
      </c>
    </row>
    <row r="45" spans="2:7" ht="12.75" customHeight="1" x14ac:dyDescent="0.2">
      <c r="B45" s="9" t="s">
        <v>267</v>
      </c>
      <c r="C45" s="283">
        <v>1158522193</v>
      </c>
      <c r="D45" s="285">
        <v>12.734910916261388</v>
      </c>
      <c r="E45" s="283">
        <v>1013359423</v>
      </c>
      <c r="F45" s="285">
        <v>12.98348685323392</v>
      </c>
      <c r="G45" s="285">
        <v>14.324904540804766</v>
      </c>
    </row>
    <row r="46" spans="2:7" ht="12.75" customHeight="1" x14ac:dyDescent="0.2">
      <c r="B46" s="358" t="s">
        <v>268</v>
      </c>
      <c r="C46" s="283">
        <v>120735317</v>
      </c>
      <c r="D46" s="285">
        <v>1.3271679349189465</v>
      </c>
      <c r="E46" s="283">
        <v>101962877</v>
      </c>
      <c r="F46" s="285">
        <v>1.3063811743401603</v>
      </c>
      <c r="G46" s="285">
        <v>18.411053662206882</v>
      </c>
    </row>
    <row r="47" spans="2:7" ht="12.75" customHeight="1" x14ac:dyDescent="0.2">
      <c r="B47" s="358" t="s">
        <v>269</v>
      </c>
      <c r="C47" s="283">
        <v>89616054</v>
      </c>
      <c r="D47" s="285">
        <v>0.98509331219766272</v>
      </c>
      <c r="E47" s="283">
        <v>85083200</v>
      </c>
      <c r="F47" s="285">
        <v>1.0901133236228586</v>
      </c>
      <c r="G47" s="285">
        <v>5.3275546758937136</v>
      </c>
    </row>
    <row r="48" spans="2:7" ht="12.75" customHeight="1" x14ac:dyDescent="0.2">
      <c r="B48" s="358" t="s">
        <v>270</v>
      </c>
      <c r="C48" s="283">
        <v>115053402</v>
      </c>
      <c r="D48" s="285">
        <v>1.2647101919460679</v>
      </c>
      <c r="E48" s="283">
        <v>118124680</v>
      </c>
      <c r="F48" s="285">
        <v>1.5134513924803794</v>
      </c>
      <c r="G48" s="285">
        <v>-2.6000307471732409</v>
      </c>
    </row>
    <row r="49" spans="1:7" ht="12.75" customHeight="1" x14ac:dyDescent="0.2">
      <c r="B49" s="358" t="s">
        <v>271</v>
      </c>
      <c r="C49" s="283">
        <v>444866703</v>
      </c>
      <c r="D49" s="285">
        <v>4.8901418259804652</v>
      </c>
      <c r="E49" s="283">
        <v>421941888</v>
      </c>
      <c r="F49" s="285">
        <v>5.4060551777951922</v>
      </c>
      <c r="G49" s="285">
        <v>5.4331687969315814</v>
      </c>
    </row>
    <row r="50" spans="1:7" ht="12.75" customHeight="1" x14ac:dyDescent="0.2">
      <c r="B50" s="358" t="s">
        <v>272</v>
      </c>
      <c r="C50" s="283">
        <v>127016154</v>
      </c>
      <c r="D50" s="285">
        <v>1.3962092533829755</v>
      </c>
      <c r="E50" s="283">
        <v>90005946</v>
      </c>
      <c r="F50" s="285">
        <v>1.1531851286726349</v>
      </c>
      <c r="G50" s="285">
        <v>41.119736689396049</v>
      </c>
    </row>
    <row r="51" spans="1:7" ht="12.75" customHeight="1" x14ac:dyDescent="0.2">
      <c r="B51" s="358" t="s">
        <v>273</v>
      </c>
      <c r="C51" s="283">
        <v>162094356</v>
      </c>
      <c r="D51" s="285">
        <v>1.7818020199883728</v>
      </c>
      <c r="E51" s="283">
        <v>122855281</v>
      </c>
      <c r="F51" s="285">
        <v>1.5740613739907552</v>
      </c>
      <c r="G51" s="285">
        <v>31.93926600517889</v>
      </c>
    </row>
    <row r="52" spans="1:7" ht="12.75" customHeight="1" x14ac:dyDescent="0.2">
      <c r="B52" s="358" t="s">
        <v>256</v>
      </c>
      <c r="C52" s="283">
        <v>99140207</v>
      </c>
      <c r="D52" s="285">
        <v>1.0897863778468968</v>
      </c>
      <c r="E52" s="283">
        <v>73385551</v>
      </c>
      <c r="F52" s="285">
        <v>0.94023928233193854</v>
      </c>
      <c r="G52" s="285">
        <v>35.094995743780679</v>
      </c>
    </row>
    <row r="53" spans="1:7" ht="12.75" customHeight="1" x14ac:dyDescent="0.2">
      <c r="B53" s="9" t="s">
        <v>274</v>
      </c>
      <c r="C53" s="283">
        <v>13294234</v>
      </c>
      <c r="D53" s="285">
        <v>0.14613521149001701</v>
      </c>
      <c r="E53" s="283">
        <v>11232183</v>
      </c>
      <c r="F53" s="285">
        <v>0.14391034119156509</v>
      </c>
      <c r="G53" s="285">
        <v>18.35841705926622</v>
      </c>
    </row>
    <row r="54" spans="1:7" ht="12.75" customHeight="1" x14ac:dyDescent="0.2">
      <c r="B54" s="9" t="s">
        <v>275</v>
      </c>
      <c r="C54" s="283">
        <v>825167915</v>
      </c>
      <c r="D54" s="285">
        <v>9.0705555335720263</v>
      </c>
      <c r="E54" s="283">
        <v>747373057</v>
      </c>
      <c r="F54" s="285">
        <v>9.5755839831182445</v>
      </c>
      <c r="G54" s="285">
        <v>10.409106572863784</v>
      </c>
    </row>
    <row r="55" spans="1:7" ht="12.75" customHeight="1" x14ac:dyDescent="0.2">
      <c r="B55" s="9" t="s">
        <v>276</v>
      </c>
      <c r="C55" s="290" t="s">
        <v>160</v>
      </c>
      <c r="D55" s="289">
        <v>0</v>
      </c>
      <c r="E55" s="291" t="s">
        <v>160</v>
      </c>
      <c r="F55" s="289">
        <v>0</v>
      </c>
      <c r="G55" s="289">
        <v>0</v>
      </c>
    </row>
    <row r="56" spans="1:7" ht="12.75" customHeight="1" x14ac:dyDescent="0.2">
      <c r="A56" s="86" t="s">
        <v>277</v>
      </c>
      <c r="C56" s="282">
        <v>1012386870</v>
      </c>
      <c r="D56" s="284">
        <v>11.128536578878208</v>
      </c>
      <c r="E56" s="282">
        <v>833583390</v>
      </c>
      <c r="F56" s="284">
        <v>10.68013849725574</v>
      </c>
      <c r="G56" s="284">
        <v>21.449981147057166</v>
      </c>
    </row>
    <row r="57" spans="1:7" ht="12.75" customHeight="1" x14ac:dyDescent="0.2">
      <c r="B57" s="9" t="s">
        <v>278</v>
      </c>
      <c r="C57" s="283">
        <v>152288754</v>
      </c>
      <c r="D57" s="285">
        <v>1.6740151612602254</v>
      </c>
      <c r="E57" s="283">
        <v>130120180</v>
      </c>
      <c r="F57" s="285">
        <v>1.6671415965808127</v>
      </c>
      <c r="G57" s="285">
        <v>17.036999180296249</v>
      </c>
    </row>
    <row r="58" spans="1:7" ht="12.75" customHeight="1" x14ac:dyDescent="0.2">
      <c r="B58" s="9" t="s">
        <v>279</v>
      </c>
      <c r="C58" s="290" t="s">
        <v>160</v>
      </c>
      <c r="D58" s="289">
        <v>0</v>
      </c>
      <c r="E58" s="283">
        <v>265010295</v>
      </c>
      <c r="F58" s="285">
        <v>3.3953971345309557</v>
      </c>
      <c r="G58" s="285">
        <v>-100</v>
      </c>
    </row>
    <row r="59" spans="1:7" ht="12.75" customHeight="1" x14ac:dyDescent="0.2">
      <c r="B59" s="9" t="s">
        <v>86</v>
      </c>
      <c r="C59" s="283">
        <v>860098116</v>
      </c>
      <c r="D59" s="285">
        <v>9.4545214176179826</v>
      </c>
      <c r="E59" s="283">
        <v>438452915</v>
      </c>
      <c r="F59" s="285">
        <v>5.6175997661439707</v>
      </c>
      <c r="G59" s="285">
        <v>96.166586325466668</v>
      </c>
    </row>
    <row r="60" spans="1:7" ht="12.75" customHeight="1" x14ac:dyDescent="0.2">
      <c r="A60" s="83" t="s">
        <v>280</v>
      </c>
      <c r="C60" s="282">
        <v>1513397758</v>
      </c>
      <c r="D60" s="284">
        <v>16.63583636588972</v>
      </c>
      <c r="E60" s="282">
        <v>1343562731</v>
      </c>
      <c r="F60" s="284">
        <v>17.214157838283171</v>
      </c>
      <c r="G60" s="284">
        <v>12.640647368477802</v>
      </c>
    </row>
    <row r="61" spans="1:7" ht="12.75" customHeight="1" x14ac:dyDescent="0.2">
      <c r="B61" s="9" t="s">
        <v>281</v>
      </c>
      <c r="C61" s="283">
        <v>716086847</v>
      </c>
      <c r="D61" s="285">
        <v>7.8714954792855645</v>
      </c>
      <c r="E61" s="283">
        <v>629263154</v>
      </c>
      <c r="F61" s="285">
        <v>8.0623219183145753</v>
      </c>
      <c r="G61" s="285">
        <v>13.797676289814993</v>
      </c>
    </row>
    <row r="62" spans="1:7" ht="12.75" customHeight="1" x14ac:dyDescent="0.2">
      <c r="B62" s="9" t="s">
        <v>282</v>
      </c>
      <c r="C62" s="283">
        <v>359994078</v>
      </c>
      <c r="D62" s="285">
        <v>3.9571900662861563</v>
      </c>
      <c r="E62" s="283">
        <v>327037401</v>
      </c>
      <c r="F62" s="285">
        <v>4.1901083663178111</v>
      </c>
      <c r="G62" s="285">
        <v>10.077341887877832</v>
      </c>
    </row>
    <row r="63" spans="1:7" ht="12.75" customHeight="1" x14ac:dyDescent="0.2">
      <c r="B63" s="9" t="s">
        <v>283</v>
      </c>
      <c r="C63" s="283">
        <v>87665562</v>
      </c>
      <c r="D63" s="285">
        <v>0.96365277181529962</v>
      </c>
      <c r="E63" s="283">
        <v>67967096</v>
      </c>
      <c r="F63" s="285">
        <v>0.8708162941397819</v>
      </c>
      <c r="G63" s="285">
        <v>28.982356403751602</v>
      </c>
    </row>
    <row r="64" spans="1:7" ht="12.75" customHeight="1" x14ac:dyDescent="0.2">
      <c r="B64" s="9" t="s">
        <v>284</v>
      </c>
      <c r="C64" s="283">
        <v>268427207</v>
      </c>
      <c r="D64" s="285">
        <v>2.9506526411841079</v>
      </c>
      <c r="E64" s="283">
        <v>234258657</v>
      </c>
      <c r="F64" s="285">
        <v>3.0013972578569823</v>
      </c>
      <c r="G64" s="285">
        <v>14.585821688544897</v>
      </c>
    </row>
    <row r="65" spans="1:23" ht="12.75" customHeight="1" x14ac:dyDescent="0.2">
      <c r="B65" s="9" t="s">
        <v>285</v>
      </c>
      <c r="C65" s="283">
        <v>797310911</v>
      </c>
      <c r="D65" s="285">
        <v>8.7643408866041561</v>
      </c>
      <c r="E65" s="283">
        <v>714299577</v>
      </c>
      <c r="F65" s="285">
        <v>9.1518359199685957</v>
      </c>
      <c r="G65" s="285">
        <v>11.621361214945813</v>
      </c>
    </row>
    <row r="66" spans="1:23" ht="12.75" customHeight="1" x14ac:dyDescent="0.2">
      <c r="B66" s="9" t="s">
        <v>286</v>
      </c>
      <c r="C66" s="283">
        <v>732448333</v>
      </c>
      <c r="D66" s="285">
        <v>8.0513470763690034</v>
      </c>
      <c r="E66" s="283">
        <v>653474429</v>
      </c>
      <c r="F66" s="285">
        <v>8.3725245606622654</v>
      </c>
      <c r="G66" s="285">
        <v>12.085232488875246</v>
      </c>
    </row>
    <row r="67" spans="1:23" ht="12.75" customHeight="1" x14ac:dyDescent="0.2">
      <c r="B67" s="358" t="s">
        <v>287</v>
      </c>
      <c r="C67" s="283">
        <v>117498255</v>
      </c>
      <c r="D67" s="285">
        <v>1.2915849340498256</v>
      </c>
      <c r="E67" s="283">
        <v>83624061</v>
      </c>
      <c r="F67" s="285">
        <v>1.0714183654534697</v>
      </c>
      <c r="G67" s="285">
        <v>40.507712248033492</v>
      </c>
    </row>
    <row r="68" spans="1:23" ht="12.75" customHeight="1" x14ac:dyDescent="0.2">
      <c r="B68" s="358" t="s">
        <v>288</v>
      </c>
      <c r="C68" s="283">
        <v>57846629</v>
      </c>
      <c r="D68" s="285">
        <v>0.63587186466700907</v>
      </c>
      <c r="E68" s="283">
        <v>42376135</v>
      </c>
      <c r="F68" s="285">
        <v>0.54293667101309007</v>
      </c>
      <c r="G68" s="285">
        <v>36.507562570300479</v>
      </c>
    </row>
    <row r="69" spans="1:23" ht="12.75" customHeight="1" x14ac:dyDescent="0.2">
      <c r="B69" s="358" t="s">
        <v>289</v>
      </c>
      <c r="C69" s="283">
        <v>46700137</v>
      </c>
      <c r="D69" s="285">
        <v>0.51334543961748891</v>
      </c>
      <c r="E69" s="283">
        <v>98085588</v>
      </c>
      <c r="F69" s="285">
        <v>1.2567041006236528</v>
      </c>
      <c r="G69" s="285">
        <v>-52.388380441783141</v>
      </c>
    </row>
    <row r="70" spans="1:23" ht="12.75" customHeight="1" x14ac:dyDescent="0.2">
      <c r="B70" s="358" t="s">
        <v>290</v>
      </c>
      <c r="C70" s="283">
        <v>94343842</v>
      </c>
      <c r="D70" s="285">
        <v>1.0370629329565546</v>
      </c>
      <c r="E70" s="283">
        <v>109214746</v>
      </c>
      <c r="F70" s="285">
        <v>1.3992944523793922</v>
      </c>
      <c r="G70" s="285">
        <v>-13.616205269570466</v>
      </c>
    </row>
    <row r="71" spans="1:23" ht="12.75" customHeight="1" x14ac:dyDescent="0.2">
      <c r="B71" s="358" t="s">
        <v>256</v>
      </c>
      <c r="C71" s="283">
        <v>416059470</v>
      </c>
      <c r="D71" s="285">
        <v>4.5734819050781255</v>
      </c>
      <c r="E71" s="283">
        <v>320173899</v>
      </c>
      <c r="F71" s="285">
        <v>4.1021709711926615</v>
      </c>
      <c r="G71" s="285">
        <v>29.947966183214703</v>
      </c>
    </row>
    <row r="72" spans="1:23" ht="12.75" customHeight="1" x14ac:dyDescent="0.2">
      <c r="B72" s="9" t="s">
        <v>291</v>
      </c>
      <c r="C72" s="283">
        <v>27787752</v>
      </c>
      <c r="D72" s="285">
        <v>0.30545340298298818</v>
      </c>
      <c r="E72" s="283">
        <v>25870554</v>
      </c>
      <c r="F72" s="285">
        <v>0.33146185856790339</v>
      </c>
      <c r="G72" s="285">
        <v>7.4107342270289225</v>
      </c>
    </row>
    <row r="73" spans="1:23" ht="12.75" customHeight="1" x14ac:dyDescent="0.2">
      <c r="B73" s="9" t="s">
        <v>292</v>
      </c>
      <c r="C73" s="283">
        <v>37074826</v>
      </c>
      <c r="D73" s="285">
        <v>0.40754040725216523</v>
      </c>
      <c r="E73" s="283">
        <v>34954594</v>
      </c>
      <c r="F73" s="285">
        <v>0.44784950073842578</v>
      </c>
      <c r="G73" s="285">
        <v>6.065674800857364</v>
      </c>
    </row>
    <row r="74" spans="1:23" ht="12.75" customHeight="1" x14ac:dyDescent="0.2">
      <c r="A74" s="83" t="s">
        <v>157</v>
      </c>
      <c r="C74" s="283">
        <v>77752347</v>
      </c>
      <c r="D74" s="285">
        <v>0.85468299058751251</v>
      </c>
      <c r="E74" s="283">
        <v>53367089</v>
      </c>
      <c r="F74" s="285">
        <v>0.68375630867041781</v>
      </c>
      <c r="G74" s="285">
        <v>45.693438516011241</v>
      </c>
    </row>
    <row r="75" spans="1:23" ht="12.75" customHeight="1" x14ac:dyDescent="0.2">
      <c r="B75" s="9" t="s">
        <v>293</v>
      </c>
      <c r="C75" s="283">
        <v>40976854</v>
      </c>
      <c r="D75" s="285">
        <v>0.45043296405686473</v>
      </c>
      <c r="E75" s="283">
        <v>17002979</v>
      </c>
      <c r="F75" s="285">
        <v>0.21784763559879822</v>
      </c>
      <c r="G75" s="285">
        <v>140.99808627652837</v>
      </c>
    </row>
    <row r="76" spans="1:23" ht="12.75" customHeight="1" x14ac:dyDescent="0.2">
      <c r="A76" s="363"/>
      <c r="B76" s="363" t="s">
        <v>86</v>
      </c>
      <c r="C76" s="286">
        <v>36775493</v>
      </c>
      <c r="D76" s="287">
        <v>0.40425002653064773</v>
      </c>
      <c r="E76" s="286">
        <v>36364110</v>
      </c>
      <c r="F76" s="287">
        <v>0.46590867307161965</v>
      </c>
      <c r="G76" s="287">
        <v>1.1312885149670926</v>
      </c>
    </row>
    <row r="77" spans="1:23" ht="12.75" customHeight="1" x14ac:dyDescent="0.2">
      <c r="E77" s="87"/>
    </row>
    <row r="78" spans="1:23" ht="12.75" customHeight="1" x14ac:dyDescent="0.2">
      <c r="A78" s="12" t="s">
        <v>186</v>
      </c>
      <c r="B78" s="16"/>
      <c r="C78" s="221"/>
      <c r="D78" s="12"/>
      <c r="E78" s="222"/>
      <c r="F78" s="12"/>
      <c r="G78" s="249"/>
      <c r="H78" s="12"/>
      <c r="I78" s="12"/>
      <c r="J78" s="12"/>
      <c r="K78" s="12"/>
      <c r="L78" s="12"/>
      <c r="M78" s="12"/>
      <c r="N78" s="12"/>
      <c r="O78" s="12"/>
      <c r="P78" s="12"/>
      <c r="Q78" s="12"/>
      <c r="R78" s="12"/>
      <c r="S78" s="12"/>
      <c r="T78" s="12"/>
      <c r="U78" s="12"/>
      <c r="V78" s="12"/>
      <c r="W78" s="12"/>
    </row>
    <row r="79" spans="1:23" ht="12.75" customHeight="1" x14ac:dyDescent="0.2">
      <c r="A79" s="225" t="s">
        <v>160</v>
      </c>
      <c r="B79" s="12" t="s">
        <v>348</v>
      </c>
      <c r="C79" s="100"/>
      <c r="D79" s="12"/>
      <c r="E79" s="100"/>
      <c r="F79" s="12"/>
      <c r="G79" s="249"/>
      <c r="H79" s="12"/>
      <c r="I79" s="12"/>
      <c r="J79" s="12"/>
      <c r="K79" s="12"/>
      <c r="L79" s="12"/>
      <c r="M79" s="12"/>
      <c r="N79" s="12"/>
      <c r="O79" s="12"/>
      <c r="P79" s="12"/>
      <c r="Q79" s="12"/>
      <c r="R79" s="12"/>
      <c r="S79" s="12"/>
      <c r="T79" s="12"/>
      <c r="U79" s="12"/>
      <c r="V79" s="12"/>
      <c r="W79" s="12"/>
    </row>
    <row r="80" spans="1:23" ht="12.75" customHeight="1" x14ac:dyDescent="0.2">
      <c r="A80" s="225" t="s">
        <v>161</v>
      </c>
      <c r="B80" s="16" t="s">
        <v>339</v>
      </c>
      <c r="C80" s="103"/>
      <c r="D80" s="94"/>
      <c r="E80" s="103"/>
      <c r="F80" s="94"/>
      <c r="G80" s="181"/>
      <c r="H80" s="94"/>
      <c r="I80" s="94"/>
      <c r="J80" s="94"/>
      <c r="K80" s="94"/>
      <c r="L80" s="94"/>
      <c r="M80" s="94"/>
      <c r="N80" s="94"/>
      <c r="O80" s="94"/>
      <c r="P80" s="94"/>
      <c r="Q80" s="94"/>
      <c r="R80" s="94"/>
      <c r="S80" s="94"/>
      <c r="T80" s="94"/>
      <c r="U80" s="94"/>
      <c r="V80" s="94"/>
      <c r="W80" s="94"/>
    </row>
    <row r="81" spans="1:23" x14ac:dyDescent="0.2">
      <c r="A81" s="102" t="s">
        <v>327</v>
      </c>
      <c r="B81" s="12" t="s">
        <v>340</v>
      </c>
      <c r="C81" s="103"/>
      <c r="D81" s="94"/>
      <c r="E81" s="103"/>
      <c r="F81" s="94"/>
      <c r="G81" s="181"/>
      <c r="H81" s="94"/>
      <c r="I81" s="94"/>
      <c r="J81" s="94"/>
      <c r="K81" s="94"/>
      <c r="L81" s="94"/>
      <c r="M81" s="94"/>
      <c r="N81" s="94"/>
      <c r="O81" s="94"/>
      <c r="P81" s="94"/>
      <c r="Q81" s="94"/>
      <c r="R81" s="94"/>
      <c r="S81" s="94"/>
      <c r="T81" s="94"/>
      <c r="U81" s="94"/>
      <c r="V81" s="94"/>
      <c r="W81" s="94"/>
    </row>
    <row r="82" spans="1:23" x14ac:dyDescent="0.2">
      <c r="A82" s="102" t="s">
        <v>99</v>
      </c>
      <c r="B82" s="12" t="s">
        <v>100</v>
      </c>
      <c r="C82" s="221"/>
      <c r="D82" s="12"/>
      <c r="E82" s="222"/>
      <c r="F82" s="12"/>
      <c r="G82" s="249"/>
      <c r="H82" s="12"/>
      <c r="I82" s="12"/>
      <c r="J82" s="12"/>
      <c r="K82" s="12"/>
      <c r="L82" s="12"/>
      <c r="M82" s="12"/>
      <c r="N82" s="12"/>
      <c r="O82" s="12"/>
      <c r="P82" s="12"/>
      <c r="Q82" s="12"/>
      <c r="R82" s="12"/>
      <c r="S82" s="12"/>
      <c r="T82" s="12"/>
      <c r="U82" s="12"/>
      <c r="V82" s="12"/>
      <c r="W82" s="12"/>
    </row>
    <row r="83" spans="1:23" x14ac:dyDescent="0.2">
      <c r="A83" s="12" t="s">
        <v>318</v>
      </c>
      <c r="B83" s="12"/>
      <c r="C83" s="12"/>
      <c r="D83" s="12"/>
      <c r="E83" s="228"/>
      <c r="F83" s="12"/>
      <c r="G83" s="12"/>
      <c r="H83" s="12"/>
      <c r="I83" s="12"/>
      <c r="J83" s="12"/>
      <c r="K83" s="12"/>
      <c r="L83" s="12"/>
      <c r="M83" s="12"/>
      <c r="N83" s="12"/>
      <c r="O83" s="12"/>
      <c r="P83" s="12"/>
      <c r="Q83" s="12"/>
      <c r="R83" s="12"/>
      <c r="S83" s="12"/>
      <c r="T83" s="12"/>
      <c r="U83" s="12"/>
      <c r="V83" s="12"/>
      <c r="W83" s="12"/>
    </row>
    <row r="84" spans="1:23" x14ac:dyDescent="0.2">
      <c r="A84" s="48"/>
      <c r="B84" s="288"/>
    </row>
    <row r="85" spans="1:23" x14ac:dyDescent="0.2">
      <c r="D85" s="234"/>
      <c r="F85" s="234"/>
    </row>
    <row r="86" spans="1:23" x14ac:dyDescent="0.2">
      <c r="D86" s="234"/>
      <c r="F86" s="234"/>
    </row>
  </sheetData>
  <mergeCells count="7">
    <mergeCell ref="A6:G6"/>
    <mergeCell ref="A8:G8"/>
    <mergeCell ref="A7:G7"/>
    <mergeCell ref="A10:B12"/>
    <mergeCell ref="C10:D10"/>
    <mergeCell ref="E10:F10"/>
    <mergeCell ref="G10:G11"/>
  </mergeCells>
  <printOptions horizontalCentered="1"/>
  <pageMargins left="0.75" right="0.75" top="1" bottom="1" header="0.5" footer="0.5"/>
  <pageSetup paperSize="14" scale="7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32"/>
  <sheetViews>
    <sheetView topLeftCell="A14" zoomScale="116" workbookViewId="0">
      <selection activeCell="C30" sqref="C30"/>
    </sheetView>
  </sheetViews>
  <sheetFormatPr defaultRowHeight="15" x14ac:dyDescent="0.25"/>
  <cols>
    <col min="1" max="1" width="5.7109375" customWidth="1"/>
    <col min="2" max="2" width="20.7109375" customWidth="1"/>
    <col min="3" max="4" width="10.28515625" customWidth="1"/>
    <col min="5" max="6" width="12.7109375" customWidth="1"/>
    <col min="7" max="8" width="9.85546875" customWidth="1"/>
    <col min="9" max="10" width="12.7109375" customWidth="1"/>
    <col min="11" max="12" width="9.42578125" customWidth="1"/>
    <col min="13" max="14" width="12.7109375" customWidth="1"/>
  </cols>
  <sheetData>
    <row r="1" spans="1:14" x14ac:dyDescent="0.25">
      <c r="A1" s="9"/>
      <c r="B1" s="484" t="s">
        <v>0</v>
      </c>
      <c r="C1" s="484"/>
      <c r="D1" s="484"/>
      <c r="E1" s="484"/>
      <c r="F1" s="484"/>
      <c r="G1" s="484"/>
      <c r="H1" s="484"/>
      <c r="I1" s="484"/>
      <c r="J1" s="484"/>
      <c r="K1" s="484"/>
      <c r="L1" s="484"/>
      <c r="M1" s="484"/>
      <c r="N1" s="484"/>
    </row>
    <row r="2" spans="1:14" x14ac:dyDescent="0.25">
      <c r="A2" s="9"/>
      <c r="B2" s="484" t="s">
        <v>1</v>
      </c>
      <c r="C2" s="484"/>
      <c r="D2" s="484"/>
      <c r="E2" s="484"/>
      <c r="F2" s="484"/>
      <c r="G2" s="484"/>
      <c r="H2" s="484"/>
      <c r="I2" s="484"/>
      <c r="J2" s="484"/>
      <c r="K2" s="484"/>
      <c r="L2" s="484"/>
      <c r="M2" s="484"/>
      <c r="N2" s="484"/>
    </row>
    <row r="3" spans="1:14" x14ac:dyDescent="0.25">
      <c r="A3" s="9"/>
      <c r="B3" s="484" t="s">
        <v>313</v>
      </c>
      <c r="C3" s="484"/>
      <c r="D3" s="484"/>
      <c r="E3" s="484"/>
      <c r="F3" s="484"/>
      <c r="G3" s="484"/>
      <c r="H3" s="484"/>
      <c r="I3" s="484"/>
      <c r="J3" s="484"/>
      <c r="K3" s="484"/>
      <c r="L3" s="484"/>
      <c r="M3" s="484"/>
      <c r="N3" s="484"/>
    </row>
    <row r="4" spans="1:14" x14ac:dyDescent="0.25">
      <c r="A4" s="9"/>
      <c r="B4" s="484" t="s">
        <v>2</v>
      </c>
      <c r="C4" s="484"/>
      <c r="D4" s="484"/>
      <c r="E4" s="484"/>
      <c r="F4" s="484"/>
      <c r="G4" s="484"/>
      <c r="H4" s="484"/>
      <c r="I4" s="484"/>
      <c r="J4" s="484"/>
      <c r="K4" s="484"/>
      <c r="L4" s="484"/>
      <c r="M4" s="484"/>
      <c r="N4" s="484"/>
    </row>
    <row r="5" spans="1:14" x14ac:dyDescent="0.25">
      <c r="A5" s="9"/>
      <c r="B5" s="13"/>
      <c r="C5" s="13"/>
      <c r="D5" s="279"/>
      <c r="E5" s="13"/>
      <c r="F5" s="279"/>
      <c r="G5" s="24"/>
      <c r="H5" s="49"/>
      <c r="I5" s="9"/>
      <c r="J5" s="9"/>
      <c r="K5" s="9"/>
      <c r="L5" s="9"/>
      <c r="M5" s="9"/>
      <c r="N5" s="9"/>
    </row>
    <row r="6" spans="1:14" x14ac:dyDescent="0.25">
      <c r="A6" s="530" t="s">
        <v>390</v>
      </c>
      <c r="B6" s="530"/>
      <c r="C6" s="530"/>
      <c r="D6" s="530"/>
      <c r="E6" s="530"/>
      <c r="F6" s="530"/>
      <c r="G6" s="530"/>
      <c r="H6" s="530"/>
      <c r="I6" s="530"/>
      <c r="J6" s="530"/>
      <c r="K6" s="530"/>
      <c r="L6" s="530"/>
      <c r="M6" s="530"/>
      <c r="N6" s="530"/>
    </row>
    <row r="7" spans="1:14" x14ac:dyDescent="0.25">
      <c r="A7" s="530" t="s">
        <v>322</v>
      </c>
      <c r="B7" s="530"/>
      <c r="C7" s="530"/>
      <c r="D7" s="530"/>
      <c r="E7" s="530"/>
      <c r="F7" s="530"/>
      <c r="G7" s="530"/>
      <c r="H7" s="530"/>
      <c r="I7" s="530"/>
      <c r="J7" s="530"/>
      <c r="K7" s="530"/>
      <c r="L7" s="530"/>
      <c r="M7" s="530"/>
      <c r="N7" s="530"/>
    </row>
    <row r="8" spans="1:14" x14ac:dyDescent="0.25">
      <c r="A8" s="404"/>
      <c r="B8" s="404"/>
      <c r="C8" s="366"/>
      <c r="D8" s="366"/>
      <c r="E8" s="366"/>
      <c r="F8" s="366"/>
      <c r="G8" s="366"/>
      <c r="H8" s="366"/>
      <c r="I8" s="366"/>
      <c r="J8" s="366"/>
      <c r="K8" s="366"/>
      <c r="L8" s="366"/>
      <c r="M8" s="366"/>
      <c r="N8" s="366"/>
    </row>
    <row r="9" spans="1:14" x14ac:dyDescent="0.25">
      <c r="A9" s="524" t="s">
        <v>391</v>
      </c>
      <c r="B9" s="525"/>
      <c r="C9" s="526" t="s">
        <v>372</v>
      </c>
      <c r="D9" s="527"/>
      <c r="E9" s="527"/>
      <c r="F9" s="469"/>
      <c r="G9" s="526" t="s">
        <v>373</v>
      </c>
      <c r="H9" s="527"/>
      <c r="I9" s="527"/>
      <c r="J9" s="469"/>
      <c r="K9" s="528" t="s">
        <v>374</v>
      </c>
      <c r="L9" s="527"/>
      <c r="M9" s="527"/>
      <c r="N9" s="527"/>
    </row>
    <row r="10" spans="1:14" ht="51" x14ac:dyDescent="0.25">
      <c r="A10" s="524"/>
      <c r="B10" s="525"/>
      <c r="C10" s="322" t="s">
        <v>375</v>
      </c>
      <c r="D10" s="322" t="s">
        <v>325</v>
      </c>
      <c r="E10" s="367" t="s">
        <v>376</v>
      </c>
      <c r="F10" s="367" t="s">
        <v>377</v>
      </c>
      <c r="G10" s="322" t="s">
        <v>375</v>
      </c>
      <c r="H10" s="322" t="s">
        <v>325</v>
      </c>
      <c r="I10" s="367" t="s">
        <v>376</v>
      </c>
      <c r="J10" s="367" t="s">
        <v>377</v>
      </c>
      <c r="K10" s="322" t="s">
        <v>375</v>
      </c>
      <c r="L10" s="322" t="s">
        <v>325</v>
      </c>
      <c r="M10" s="367" t="s">
        <v>376</v>
      </c>
      <c r="N10" s="368" t="s">
        <v>377</v>
      </c>
    </row>
    <row r="11" spans="1:14" x14ac:dyDescent="0.25">
      <c r="A11" s="404"/>
      <c r="B11" s="404"/>
      <c r="C11" s="326"/>
      <c r="D11" s="339"/>
      <c r="E11" s="366"/>
      <c r="F11" s="366"/>
      <c r="G11" s="366"/>
      <c r="H11" s="366"/>
      <c r="I11" s="366"/>
      <c r="J11" s="366"/>
      <c r="K11" s="366"/>
      <c r="L11" s="366"/>
      <c r="M11" s="366"/>
      <c r="N11" s="366"/>
    </row>
    <row r="12" spans="1:14" s="297" customFormat="1" ht="12.75" x14ac:dyDescent="0.2">
      <c r="A12" s="297" t="s">
        <v>197</v>
      </c>
      <c r="C12" s="369">
        <v>9097.2147399999994</v>
      </c>
      <c r="D12" s="370">
        <v>100</v>
      </c>
      <c r="E12" s="370">
        <v>12.843855231016367</v>
      </c>
      <c r="F12" s="370">
        <v>16.556441176780588</v>
      </c>
      <c r="G12" s="369">
        <v>8061.7723679999999</v>
      </c>
      <c r="H12" s="370">
        <v>100</v>
      </c>
      <c r="I12" s="370">
        <v>-4.0070846572202168</v>
      </c>
      <c r="J12" s="370">
        <v>8.9377721831164436</v>
      </c>
      <c r="K12" s="369">
        <v>7804.986707</v>
      </c>
      <c r="L12" s="370">
        <v>100</v>
      </c>
      <c r="M12" s="370">
        <v>5.4678580549346378</v>
      </c>
      <c r="N12" s="370">
        <v>-16.665005485802553</v>
      </c>
    </row>
    <row r="13" spans="1:14" s="48" customFormat="1" ht="12.75" x14ac:dyDescent="0.2">
      <c r="C13" s="371"/>
      <c r="D13" s="371"/>
      <c r="E13" s="371"/>
      <c r="F13" s="371"/>
      <c r="G13" s="371"/>
      <c r="H13" s="371"/>
      <c r="I13" s="371"/>
      <c r="J13" s="371"/>
      <c r="K13" s="371"/>
      <c r="L13" s="371"/>
      <c r="M13" s="371"/>
      <c r="N13" s="371"/>
    </row>
    <row r="14" spans="1:14" s="297" customFormat="1" ht="43.15" customHeight="1" x14ac:dyDescent="0.2">
      <c r="A14" s="529" t="s">
        <v>378</v>
      </c>
      <c r="B14" s="529"/>
      <c r="C14" s="369">
        <v>45.866128000000003</v>
      </c>
      <c r="D14" s="370">
        <v>0.5041776995581837</v>
      </c>
      <c r="E14" s="370">
        <v>12.175827108541238</v>
      </c>
      <c r="F14" s="370">
        <v>173.51972012879116</v>
      </c>
      <c r="G14" s="369">
        <v>40.887711000000003</v>
      </c>
      <c r="H14" s="370">
        <v>0.5071801724680004</v>
      </c>
      <c r="I14" s="370">
        <v>62.014756174349998</v>
      </c>
      <c r="J14" s="370">
        <v>259.08233650717591</v>
      </c>
      <c r="K14" s="369">
        <v>16.768856</v>
      </c>
      <c r="L14" s="370">
        <v>0.21484797642205644</v>
      </c>
      <c r="M14" s="370">
        <v>47.26674215224169</v>
      </c>
      <c r="N14" s="370">
        <v>-3.4689478946016261</v>
      </c>
    </row>
    <row r="15" spans="1:14" s="48" customFormat="1" ht="12.75" x14ac:dyDescent="0.2">
      <c r="B15" s="372" t="s">
        <v>379</v>
      </c>
      <c r="C15" s="373">
        <v>5.1131000000000003E-2</v>
      </c>
      <c r="D15" s="371">
        <v>5.6205114929495437E-4</v>
      </c>
      <c r="E15" s="371">
        <v>-32.057244605081323</v>
      </c>
      <c r="F15" s="371">
        <v>-85.793511209653445</v>
      </c>
      <c r="G15" s="373">
        <v>7.5256000000000003E-2</v>
      </c>
      <c r="H15" s="371">
        <v>9.3349199859223814E-4</v>
      </c>
      <c r="I15" s="371">
        <v>-88.479049616509243</v>
      </c>
      <c r="J15" s="371">
        <v>-49.999335592319447</v>
      </c>
      <c r="K15" s="373">
        <v>0.35991299999999998</v>
      </c>
      <c r="L15" s="371">
        <v>4.6113211144511949E-3</v>
      </c>
      <c r="M15" s="371">
        <v>139.12896153079529</v>
      </c>
      <c r="N15" s="371">
        <v>-38.276044801843931</v>
      </c>
    </row>
    <row r="16" spans="1:14" s="48" customFormat="1" ht="12.75" x14ac:dyDescent="0.2">
      <c r="B16" s="372" t="s">
        <v>380</v>
      </c>
      <c r="C16" s="373">
        <v>3.3938299999999999</v>
      </c>
      <c r="D16" s="371">
        <v>3.7306253584160204E-2</v>
      </c>
      <c r="E16" s="371">
        <v>-43.138887292580151</v>
      </c>
      <c r="F16" s="371">
        <v>5671.1326882854082</v>
      </c>
      <c r="G16" s="373">
        <v>5.9686310000000002</v>
      </c>
      <c r="H16" s="371">
        <v>7.403621347201006E-2</v>
      </c>
      <c r="I16" s="371">
        <v>1902.4057865019643</v>
      </c>
      <c r="J16" s="371">
        <v>9358.703369148363</v>
      </c>
      <c r="K16" s="373">
        <v>5.8806999999999998E-2</v>
      </c>
      <c r="L16" s="371">
        <v>7.5345419803544576E-4</v>
      </c>
      <c r="M16" s="371">
        <v>-6.8064403663909196</v>
      </c>
      <c r="N16" s="371">
        <v>-89.492351592666253</v>
      </c>
    </row>
    <row r="17" spans="1:14" s="48" customFormat="1" ht="12.75" x14ac:dyDescent="0.2">
      <c r="B17" s="372" t="s">
        <v>381</v>
      </c>
      <c r="C17" s="373">
        <v>23.196280999999999</v>
      </c>
      <c r="D17" s="371">
        <v>0.2549822298687433</v>
      </c>
      <c r="E17" s="371">
        <v>-15.801683060263205</v>
      </c>
      <c r="F17" s="371">
        <v>78.839157036008942</v>
      </c>
      <c r="G17" s="373">
        <v>27.549578</v>
      </c>
      <c r="H17" s="371">
        <v>0.34173103310822728</v>
      </c>
      <c r="I17" s="371">
        <v>52.817006957357357</v>
      </c>
      <c r="J17" s="371">
        <v>172.31656578937873</v>
      </c>
      <c r="K17" s="373">
        <v>12.970471</v>
      </c>
      <c r="L17" s="371">
        <v>0.16618184613136203</v>
      </c>
      <c r="M17" s="371">
        <v>28.207920984877855</v>
      </c>
      <c r="N17" s="371">
        <v>-12.253166872518085</v>
      </c>
    </row>
    <row r="18" spans="1:14" s="48" customFormat="1" ht="12.75" x14ac:dyDescent="0.2">
      <c r="B18" s="372" t="s">
        <v>382</v>
      </c>
      <c r="C18" s="373">
        <v>0.40142600000000001</v>
      </c>
      <c r="D18" s="371">
        <v>4.4126253086557354E-3</v>
      </c>
      <c r="E18" s="371">
        <v>-84.758079612043446</v>
      </c>
      <c r="F18" s="371">
        <v>24.202436239762637</v>
      </c>
      <c r="G18" s="373">
        <v>2.6336970000000002</v>
      </c>
      <c r="H18" s="371">
        <v>3.2668957640804477E-2</v>
      </c>
      <c r="I18" s="371">
        <v>136.13950869441251</v>
      </c>
      <c r="J18" s="371">
        <v>1792.1868264505563</v>
      </c>
      <c r="K18" s="373">
        <v>0.32320300000000002</v>
      </c>
      <c r="L18" s="371">
        <v>4.1409807874513271E-3</v>
      </c>
      <c r="M18" s="371">
        <v>132.20608098399288</v>
      </c>
      <c r="N18" s="371">
        <v>108.60554426049633</v>
      </c>
    </row>
    <row r="19" spans="1:14" s="48" customFormat="1" ht="12.75" x14ac:dyDescent="0.2">
      <c r="B19" s="372" t="s">
        <v>383</v>
      </c>
      <c r="C19" s="373">
        <v>0.84439900000000001</v>
      </c>
      <c r="D19" s="371">
        <v>9.2819508402634445E-3</v>
      </c>
      <c r="E19" s="371">
        <v>35.23041566906624</v>
      </c>
      <c r="F19" s="371">
        <v>71.656864758055832</v>
      </c>
      <c r="G19" s="373">
        <v>0.62441500000000005</v>
      </c>
      <c r="H19" s="371">
        <v>7.745381182908637E-3</v>
      </c>
      <c r="I19" s="371">
        <v>15.360455814348771</v>
      </c>
      <c r="J19" s="371">
        <v>191.91639161859172</v>
      </c>
      <c r="K19" s="373">
        <v>0.49191099999999999</v>
      </c>
      <c r="L19" s="371">
        <v>6.3025219448333393E-3</v>
      </c>
      <c r="M19" s="371">
        <v>129.9702667576741</v>
      </c>
      <c r="N19" s="371">
        <v>19.947574401677628</v>
      </c>
    </row>
    <row r="20" spans="1:14" s="48" customFormat="1" ht="12.75" x14ac:dyDescent="0.2">
      <c r="B20" s="372" t="s">
        <v>384</v>
      </c>
      <c r="C20" s="373">
        <v>1.8274900000000001</v>
      </c>
      <c r="D20" s="371">
        <v>2.0088456216875012E-2</v>
      </c>
      <c r="E20" s="371">
        <v>31.861051243180526</v>
      </c>
      <c r="F20" s="371">
        <v>-3.6153792195202761</v>
      </c>
      <c r="G20" s="373">
        <v>1.385921</v>
      </c>
      <c r="H20" s="371">
        <v>1.7191269323123117E-2</v>
      </c>
      <c r="I20" s="371">
        <v>0.69853600977107799</v>
      </c>
      <c r="J20" s="371">
        <v>895.12533118883334</v>
      </c>
      <c r="K20" s="373">
        <v>1.896039</v>
      </c>
      <c r="L20" s="371">
        <v>2.4292661489090223E-2</v>
      </c>
      <c r="M20" s="371">
        <v>1261.4025891966023</v>
      </c>
      <c r="N20" s="371">
        <v>5409.4990410879291</v>
      </c>
    </row>
    <row r="21" spans="1:14" s="48" customFormat="1" ht="12.75" x14ac:dyDescent="0.2">
      <c r="B21" s="372" t="s">
        <v>385</v>
      </c>
      <c r="C21" s="373">
        <v>2.1515710000000001</v>
      </c>
      <c r="D21" s="371">
        <v>2.3650876246106949E-2</v>
      </c>
      <c r="E21" s="371">
        <v>-18.81516693186548</v>
      </c>
      <c r="F21" s="371">
        <v>221.84478363888758</v>
      </c>
      <c r="G21" s="373">
        <v>2.6502129999999999</v>
      </c>
      <c r="H21" s="371">
        <v>3.2873825742334578E-2</v>
      </c>
      <c r="I21" s="371">
        <v>-17.823617144646718</v>
      </c>
      <c r="J21" s="371">
        <v>369.89342255271691</v>
      </c>
      <c r="K21" s="373">
        <v>0.668512</v>
      </c>
      <c r="L21" s="371">
        <v>8.5651907568328935E-3</v>
      </c>
      <c r="M21" s="371">
        <v>18.529865975890193</v>
      </c>
      <c r="N21" s="371">
        <v>-21.12436759042513</v>
      </c>
    </row>
    <row r="22" spans="1:14" s="48" customFormat="1" ht="12.75" x14ac:dyDescent="0.2">
      <c r="B22" s="372" t="s">
        <v>399</v>
      </c>
      <c r="C22" s="373">
        <v>14</v>
      </c>
      <c r="D22" s="371">
        <v>0.15389325634408407</v>
      </c>
      <c r="E22" s="371" t="s">
        <v>161</v>
      </c>
      <c r="F22" s="371" t="s">
        <v>161</v>
      </c>
      <c r="G22" s="371" t="s">
        <v>160</v>
      </c>
      <c r="H22" s="371" t="s">
        <v>161</v>
      </c>
      <c r="I22" s="371" t="s">
        <v>161</v>
      </c>
      <c r="J22" s="371" t="s">
        <v>161</v>
      </c>
      <c r="K22" s="371" t="s">
        <v>160</v>
      </c>
      <c r="L22" s="371" t="s">
        <v>161</v>
      </c>
      <c r="M22" s="371" t="s">
        <v>161</v>
      </c>
      <c r="N22" s="371" t="s">
        <v>161</v>
      </c>
    </row>
    <row r="23" spans="1:14" x14ac:dyDescent="0.25">
      <c r="A23" s="405"/>
      <c r="B23" s="405"/>
      <c r="C23" s="374"/>
      <c r="D23" s="374"/>
      <c r="E23" s="374"/>
      <c r="F23" s="374"/>
      <c r="G23" s="374"/>
      <c r="H23" s="374"/>
      <c r="I23" s="374"/>
      <c r="J23" s="374"/>
      <c r="K23" s="374"/>
      <c r="L23" s="374"/>
      <c r="M23" s="374"/>
      <c r="N23" s="374"/>
    </row>
    <row r="24" spans="1:14" x14ac:dyDescent="0.25">
      <c r="A24" s="404"/>
      <c r="B24" s="404"/>
      <c r="C24" s="366"/>
      <c r="D24" s="366"/>
      <c r="E24" s="366"/>
      <c r="F24" s="366"/>
      <c r="G24" s="366"/>
      <c r="H24" s="366"/>
      <c r="I24" s="366"/>
      <c r="J24" s="366"/>
      <c r="K24" s="366"/>
      <c r="L24" s="366"/>
      <c r="M24" s="366"/>
      <c r="N24" s="366"/>
    </row>
    <row r="25" spans="1:14" x14ac:dyDescent="0.25">
      <c r="A25" s="12" t="s">
        <v>186</v>
      </c>
      <c r="B25" s="16"/>
      <c r="C25" s="221"/>
      <c r="D25" s="12"/>
      <c r="E25" s="222"/>
      <c r="F25" s="12"/>
      <c r="G25" s="249"/>
      <c r="H25" s="12"/>
      <c r="I25" s="12"/>
      <c r="J25" s="12"/>
      <c r="K25" s="12"/>
      <c r="L25" s="12"/>
      <c r="M25" s="12"/>
      <c r="N25" s="12"/>
    </row>
    <row r="26" spans="1:14" x14ac:dyDescent="0.25">
      <c r="A26" s="225" t="s">
        <v>160</v>
      </c>
      <c r="B26" s="12" t="s">
        <v>348</v>
      </c>
      <c r="C26" s="12"/>
      <c r="D26" s="221"/>
      <c r="E26" s="12"/>
      <c r="F26" s="222"/>
      <c r="G26" s="223"/>
      <c r="H26" s="226"/>
      <c r="I26" s="12"/>
      <c r="J26" s="12"/>
      <c r="K26" s="12"/>
      <c r="L26" s="9"/>
      <c r="M26" s="9"/>
      <c r="N26" s="9"/>
    </row>
    <row r="27" spans="1:14" x14ac:dyDescent="0.25">
      <c r="A27" s="225" t="s">
        <v>161</v>
      </c>
      <c r="B27" s="16" t="s">
        <v>339</v>
      </c>
      <c r="C27" s="103"/>
      <c r="D27" s="94"/>
      <c r="E27" s="103"/>
      <c r="F27" s="94"/>
      <c r="G27" s="181"/>
      <c r="H27" s="94"/>
      <c r="I27" s="94"/>
      <c r="J27" s="94"/>
      <c r="K27" s="94"/>
      <c r="L27" s="9"/>
      <c r="M27" s="9"/>
      <c r="N27" s="9"/>
    </row>
    <row r="28" spans="1:14" x14ac:dyDescent="0.25">
      <c r="A28" s="102" t="s">
        <v>327</v>
      </c>
      <c r="B28" s="12" t="s">
        <v>340</v>
      </c>
      <c r="C28" s="103"/>
      <c r="D28" s="94"/>
      <c r="E28" s="103"/>
      <c r="F28" s="94"/>
      <c r="G28" s="181"/>
      <c r="H28" s="94"/>
      <c r="I28" s="94"/>
      <c r="J28" s="94"/>
      <c r="K28" s="94"/>
      <c r="L28" s="94"/>
      <c r="M28" s="94"/>
      <c r="N28" s="94"/>
    </row>
    <row r="29" spans="1:14" x14ac:dyDescent="0.25">
      <c r="A29" s="102" t="s">
        <v>99</v>
      </c>
      <c r="B29" s="12" t="s">
        <v>100</v>
      </c>
      <c r="C29" s="221"/>
      <c r="D29" s="12"/>
      <c r="E29" s="222"/>
      <c r="F29" s="12"/>
      <c r="G29" s="249"/>
      <c r="H29" s="12"/>
      <c r="I29" s="12"/>
      <c r="J29" s="12"/>
      <c r="K29" s="12"/>
      <c r="L29" s="12"/>
      <c r="M29" s="12"/>
      <c r="N29" s="12"/>
    </row>
    <row r="30" spans="1:14" x14ac:dyDescent="0.25">
      <c r="A30" s="225" t="s">
        <v>101</v>
      </c>
      <c r="B30" s="12" t="s">
        <v>102</v>
      </c>
      <c r="C30" s="221"/>
      <c r="D30" s="12"/>
      <c r="E30" s="221"/>
      <c r="F30" s="12"/>
      <c r="G30" s="249"/>
      <c r="H30" s="12"/>
      <c r="I30" s="12"/>
      <c r="J30" s="12"/>
      <c r="K30" s="12"/>
      <c r="L30" s="12"/>
      <c r="M30" s="12"/>
      <c r="N30" s="12"/>
    </row>
    <row r="31" spans="1:14" s="447" customFormat="1" x14ac:dyDescent="0.25">
      <c r="A31" s="446" t="s">
        <v>397</v>
      </c>
      <c r="B31" s="12" t="s">
        <v>398</v>
      </c>
      <c r="C31" s="221"/>
      <c r="D31" s="12"/>
      <c r="E31" s="221"/>
      <c r="F31" s="12"/>
      <c r="G31" s="249"/>
      <c r="H31" s="12"/>
      <c r="I31" s="12"/>
      <c r="J31" s="12"/>
      <c r="K31" s="12"/>
      <c r="L31" s="12"/>
      <c r="M31" s="12"/>
      <c r="N31" s="12"/>
    </row>
    <row r="32" spans="1:14" x14ac:dyDescent="0.25">
      <c r="A32" s="12" t="s">
        <v>318</v>
      </c>
      <c r="B32" s="12"/>
      <c r="C32" s="12"/>
      <c r="D32" s="12"/>
      <c r="E32" s="228"/>
      <c r="F32" s="12"/>
      <c r="G32" s="12"/>
      <c r="H32" s="12"/>
      <c r="I32" s="12"/>
      <c r="J32" s="12"/>
      <c r="K32" s="12"/>
      <c r="L32" s="12"/>
      <c r="M32" s="12"/>
      <c r="N32" s="12"/>
    </row>
  </sheetData>
  <mergeCells count="11">
    <mergeCell ref="A7:N7"/>
    <mergeCell ref="B1:N1"/>
    <mergeCell ref="B2:N2"/>
    <mergeCell ref="B3:N3"/>
    <mergeCell ref="B4:N4"/>
    <mergeCell ref="A6:N6"/>
    <mergeCell ref="A9:B10"/>
    <mergeCell ref="C9:F9"/>
    <mergeCell ref="G9:J9"/>
    <mergeCell ref="K9:N9"/>
    <mergeCell ref="A14:B14"/>
  </mergeCells>
  <pageMargins left="0.7" right="0.7" top="0.75" bottom="0.75" header="0.3" footer="0.3"/>
  <pageSetup paperSize="9"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T83"/>
  <sheetViews>
    <sheetView workbookViewId="0">
      <selection activeCell="B2" sqref="B2"/>
    </sheetView>
  </sheetViews>
  <sheetFormatPr defaultColWidth="9.140625" defaultRowHeight="12.75" x14ac:dyDescent="0.2"/>
  <cols>
    <col min="1" max="1" width="2.7109375" style="9" customWidth="1"/>
    <col min="2" max="2" width="35.85546875" style="9" customWidth="1"/>
    <col min="3" max="4" width="20.28515625" style="230" customWidth="1"/>
    <col min="5" max="5" width="12.5703125" style="70" customWidth="1"/>
    <col min="6" max="16384" width="9.140625" style="9"/>
  </cols>
  <sheetData>
    <row r="1" spans="1:17" x14ac:dyDescent="0.2">
      <c r="A1" s="13" t="s">
        <v>0</v>
      </c>
      <c r="B1" s="13"/>
      <c r="C1" s="279"/>
      <c r="D1" s="279"/>
      <c r="E1" s="49"/>
    </row>
    <row r="2" spans="1:17" x14ac:dyDescent="0.2">
      <c r="A2" s="13" t="s">
        <v>1</v>
      </c>
      <c r="B2" s="13"/>
      <c r="C2" s="279"/>
      <c r="D2" s="279"/>
      <c r="E2" s="49"/>
    </row>
    <row r="3" spans="1:17" x14ac:dyDescent="0.2">
      <c r="A3" s="13" t="s">
        <v>313</v>
      </c>
      <c r="B3" s="13"/>
      <c r="C3" s="279"/>
      <c r="D3" s="279"/>
      <c r="E3" s="49"/>
    </row>
    <row r="4" spans="1:17" x14ac:dyDescent="0.2">
      <c r="A4" s="13" t="s">
        <v>2</v>
      </c>
      <c r="B4" s="13"/>
      <c r="C4" s="279"/>
      <c r="D4" s="279"/>
      <c r="E4" s="49"/>
    </row>
    <row r="5" spans="1:17" x14ac:dyDescent="0.2">
      <c r="A5" s="13"/>
      <c r="B5" s="13"/>
      <c r="C5" s="279"/>
      <c r="D5" s="279"/>
      <c r="E5" s="49"/>
    </row>
    <row r="6" spans="1:17" x14ac:dyDescent="0.2">
      <c r="A6" s="523" t="s">
        <v>351</v>
      </c>
      <c r="B6" s="475"/>
      <c r="C6" s="475"/>
      <c r="D6" s="475"/>
      <c r="E6" s="475"/>
      <c r="F6" s="324"/>
      <c r="G6" s="324"/>
      <c r="H6" s="324"/>
      <c r="I6" s="324"/>
      <c r="J6" s="324"/>
      <c r="K6" s="324"/>
      <c r="L6" s="324"/>
      <c r="M6" s="324"/>
      <c r="N6" s="324"/>
      <c r="O6" s="324"/>
      <c r="P6" s="324"/>
      <c r="Q6" s="324"/>
    </row>
    <row r="7" spans="1:17" ht="14.25" x14ac:dyDescent="0.2">
      <c r="A7" s="484" t="s">
        <v>367</v>
      </c>
      <c r="B7" s="484"/>
      <c r="C7" s="484"/>
      <c r="D7" s="484"/>
      <c r="E7" s="484"/>
    </row>
    <row r="8" spans="1:17" s="74" customFormat="1" x14ac:dyDescent="0.2">
      <c r="A8" s="484" t="s">
        <v>322</v>
      </c>
      <c r="B8" s="484"/>
      <c r="C8" s="484"/>
      <c r="D8" s="484"/>
      <c r="E8" s="484"/>
    </row>
    <row r="9" spans="1:17" x14ac:dyDescent="0.2">
      <c r="A9" s="71"/>
      <c r="B9" s="71"/>
      <c r="C9" s="72"/>
      <c r="D9" s="72"/>
      <c r="E9" s="73"/>
    </row>
    <row r="10" spans="1:17" ht="14.25" customHeight="1" x14ac:dyDescent="0.2">
      <c r="A10" s="469" t="s">
        <v>105</v>
      </c>
      <c r="B10" s="454"/>
      <c r="C10" s="331">
        <v>2021</v>
      </c>
      <c r="D10" s="331">
        <v>2020</v>
      </c>
      <c r="E10" s="488" t="s">
        <v>336</v>
      </c>
    </row>
    <row r="11" spans="1:17" ht="14.25" x14ac:dyDescent="0.2">
      <c r="A11" s="469"/>
      <c r="B11" s="454"/>
      <c r="C11" s="75" t="s">
        <v>307</v>
      </c>
      <c r="D11" s="75" t="s">
        <v>368</v>
      </c>
      <c r="E11" s="489"/>
    </row>
    <row r="12" spans="1:17" x14ac:dyDescent="0.2">
      <c r="A12" s="469"/>
      <c r="B12" s="454"/>
      <c r="C12" s="200" t="s">
        <v>9</v>
      </c>
      <c r="D12" s="200" t="s">
        <v>10</v>
      </c>
      <c r="E12" s="201" t="s">
        <v>11</v>
      </c>
    </row>
    <row r="13" spans="1:17" ht="9" customHeight="1" x14ac:dyDescent="0.2">
      <c r="A13" s="76"/>
      <c r="B13" s="76"/>
      <c r="C13" s="77">
        <v>0</v>
      </c>
      <c r="D13" s="77">
        <v>0</v>
      </c>
      <c r="E13" s="78"/>
    </row>
    <row r="14" spans="1:17" ht="9" customHeight="1" x14ac:dyDescent="0.2">
      <c r="A14" s="79"/>
      <c r="B14" s="79"/>
      <c r="C14" s="80"/>
      <c r="D14" s="80"/>
      <c r="E14" s="81"/>
    </row>
    <row r="15" spans="1:17" x14ac:dyDescent="0.2">
      <c r="A15" s="71" t="s">
        <v>197</v>
      </c>
      <c r="B15" s="13"/>
      <c r="C15" s="282">
        <v>25557286440</v>
      </c>
      <c r="D15" s="282">
        <v>24762021113</v>
      </c>
      <c r="E15" s="292">
        <v>3.2116333451573045</v>
      </c>
    </row>
    <row r="16" spans="1:17" x14ac:dyDescent="0.2">
      <c r="C16" s="282"/>
      <c r="D16" s="282"/>
      <c r="E16" s="292"/>
    </row>
    <row r="17" spans="1:5" x14ac:dyDescent="0.2">
      <c r="A17" s="83" t="s">
        <v>240</v>
      </c>
      <c r="C17" s="282">
        <v>8269000486</v>
      </c>
      <c r="D17" s="282">
        <v>7995502782</v>
      </c>
      <c r="E17" s="292">
        <v>3.4206442228463225</v>
      </c>
    </row>
    <row r="18" spans="1:5" x14ac:dyDescent="0.2">
      <c r="B18" s="9" t="s">
        <v>241</v>
      </c>
      <c r="C18" s="283">
        <v>1643833251</v>
      </c>
      <c r="D18" s="283">
        <v>1808594116</v>
      </c>
      <c r="E18" s="293">
        <v>-9.1098861564581135</v>
      </c>
    </row>
    <row r="19" spans="1:5" x14ac:dyDescent="0.2">
      <c r="B19" s="9" t="s">
        <v>232</v>
      </c>
      <c r="C19" s="283">
        <v>1142304257</v>
      </c>
      <c r="D19" s="283">
        <v>909561177</v>
      </c>
      <c r="E19" s="293">
        <v>25.588502003532632</v>
      </c>
    </row>
    <row r="20" spans="1:5" x14ac:dyDescent="0.2">
      <c r="B20" s="9" t="s">
        <v>242</v>
      </c>
      <c r="C20" s="283">
        <v>4133563917</v>
      </c>
      <c r="D20" s="283">
        <v>3598669306</v>
      </c>
      <c r="E20" s="293">
        <v>14.863677807465647</v>
      </c>
    </row>
    <row r="21" spans="1:5" ht="25.5" x14ac:dyDescent="0.2">
      <c r="A21" s="394"/>
      <c r="B21" s="402" t="s">
        <v>243</v>
      </c>
      <c r="C21" s="283">
        <v>615879585</v>
      </c>
      <c r="D21" s="283">
        <v>828146448</v>
      </c>
      <c r="E21" s="293">
        <v>-25.631561122145875</v>
      </c>
    </row>
    <row r="22" spans="1:5" x14ac:dyDescent="0.2">
      <c r="B22" s="9" t="s">
        <v>244</v>
      </c>
      <c r="C22" s="283">
        <v>316051815</v>
      </c>
      <c r="D22" s="283">
        <v>421113539</v>
      </c>
      <c r="E22" s="293">
        <v>-24.948550514306785</v>
      </c>
    </row>
    <row r="23" spans="1:5" ht="25.5" x14ac:dyDescent="0.2">
      <c r="B23" s="403" t="s">
        <v>245</v>
      </c>
      <c r="C23" s="283">
        <v>417367661</v>
      </c>
      <c r="D23" s="283">
        <v>429418196</v>
      </c>
      <c r="E23" s="293">
        <v>-2.8062469434807089</v>
      </c>
    </row>
    <row r="24" spans="1:5" x14ac:dyDescent="0.2">
      <c r="A24" s="83" t="s">
        <v>246</v>
      </c>
      <c r="C24" s="282">
        <v>10266979402</v>
      </c>
      <c r="D24" s="282">
        <v>9537463881</v>
      </c>
      <c r="E24" s="292">
        <v>7.6489466183279591</v>
      </c>
    </row>
    <row r="25" spans="1:5" x14ac:dyDescent="0.2">
      <c r="B25" s="9" t="s">
        <v>247</v>
      </c>
      <c r="C25" s="283">
        <v>950233761</v>
      </c>
      <c r="D25" s="283">
        <v>810693892</v>
      </c>
      <c r="E25" s="293">
        <v>17.212399202336655</v>
      </c>
    </row>
    <row r="26" spans="1:5" x14ac:dyDescent="0.2">
      <c r="B26" s="358" t="s">
        <v>248</v>
      </c>
      <c r="C26" s="283">
        <v>351541387</v>
      </c>
      <c r="D26" s="283">
        <v>373146252</v>
      </c>
      <c r="E26" s="293">
        <v>-5.7899188010603408</v>
      </c>
    </row>
    <row r="27" spans="1:5" x14ac:dyDescent="0.2">
      <c r="B27" s="9" t="s">
        <v>249</v>
      </c>
      <c r="C27" s="283">
        <v>8974058</v>
      </c>
      <c r="D27" s="283">
        <v>29260659</v>
      </c>
      <c r="E27" s="293">
        <v>-69.330636059837204</v>
      </c>
    </row>
    <row r="28" spans="1:5" x14ac:dyDescent="0.2">
      <c r="B28" s="9" t="s">
        <v>250</v>
      </c>
      <c r="C28" s="283">
        <v>8338138</v>
      </c>
      <c r="D28" s="283">
        <v>10130854</v>
      </c>
      <c r="E28" s="293">
        <v>-17.695605918316463</v>
      </c>
    </row>
    <row r="29" spans="1:5" x14ac:dyDescent="0.2">
      <c r="B29" s="9" t="s">
        <v>251</v>
      </c>
      <c r="C29" s="283">
        <v>549843250</v>
      </c>
      <c r="D29" s="283">
        <v>365988798</v>
      </c>
      <c r="E29" s="293">
        <v>50.234994350838022</v>
      </c>
    </row>
    <row r="30" spans="1:5" x14ac:dyDescent="0.2">
      <c r="B30" s="358" t="s">
        <v>252</v>
      </c>
      <c r="C30" s="283">
        <v>13564256</v>
      </c>
      <c r="D30" s="283">
        <v>14660981</v>
      </c>
      <c r="E30" s="293">
        <v>-7.480570365652885</v>
      </c>
    </row>
    <row r="31" spans="1:5" x14ac:dyDescent="0.2">
      <c r="B31" s="358" t="s">
        <v>253</v>
      </c>
      <c r="C31" s="283">
        <v>7776332</v>
      </c>
      <c r="D31" s="283">
        <v>9639017</v>
      </c>
      <c r="E31" s="293">
        <v>-19.324429036695339</v>
      </c>
    </row>
    <row r="32" spans="1:5" x14ac:dyDescent="0.2">
      <c r="B32" s="358" t="s">
        <v>254</v>
      </c>
      <c r="C32" s="283">
        <v>18469627</v>
      </c>
      <c r="D32" s="283">
        <v>18669504</v>
      </c>
      <c r="E32" s="293">
        <v>-1.0706069106067306</v>
      </c>
    </row>
    <row r="33" spans="2:5" x14ac:dyDescent="0.2">
      <c r="B33" s="358" t="s">
        <v>255</v>
      </c>
      <c r="C33" s="283">
        <v>307970211</v>
      </c>
      <c r="D33" s="283">
        <v>141183182</v>
      </c>
      <c r="E33" s="293">
        <v>118.1351961595539</v>
      </c>
    </row>
    <row r="34" spans="2:5" x14ac:dyDescent="0.2">
      <c r="B34" s="358" t="s">
        <v>256</v>
      </c>
      <c r="C34" s="283">
        <v>202062824</v>
      </c>
      <c r="D34" s="283">
        <v>181836114</v>
      </c>
      <c r="E34" s="293">
        <v>11.123593413352422</v>
      </c>
    </row>
    <row r="35" spans="2:5" x14ac:dyDescent="0.2">
      <c r="B35" s="9" t="s">
        <v>257</v>
      </c>
      <c r="C35" s="283">
        <v>31536928</v>
      </c>
      <c r="D35" s="283">
        <v>32167329</v>
      </c>
      <c r="E35" s="293">
        <v>-1.9597555022364461</v>
      </c>
    </row>
    <row r="36" spans="2:5" x14ac:dyDescent="0.2">
      <c r="B36" s="9" t="s">
        <v>258</v>
      </c>
      <c r="C36" s="283">
        <v>9316745641</v>
      </c>
      <c r="D36" s="283">
        <v>8726769989</v>
      </c>
      <c r="E36" s="293">
        <v>6.7605271222188517</v>
      </c>
    </row>
    <row r="37" spans="2:5" x14ac:dyDescent="0.2">
      <c r="B37" s="9" t="s">
        <v>259</v>
      </c>
      <c r="C37" s="283">
        <v>391994835</v>
      </c>
      <c r="D37" s="283">
        <v>285961612</v>
      </c>
      <c r="E37" s="293">
        <v>37.079530451101249</v>
      </c>
    </row>
    <row r="38" spans="2:5" x14ac:dyDescent="0.2">
      <c r="B38" s="9" t="s">
        <v>260</v>
      </c>
      <c r="C38" s="283">
        <v>335784571</v>
      </c>
      <c r="D38" s="283">
        <v>258975706</v>
      </c>
      <c r="E38" s="293">
        <v>29.658714396940383</v>
      </c>
    </row>
    <row r="39" spans="2:5" x14ac:dyDescent="0.2">
      <c r="B39" s="9" t="s">
        <v>261</v>
      </c>
      <c r="C39" s="283">
        <v>2790872128</v>
      </c>
      <c r="D39" s="283">
        <v>2594634945</v>
      </c>
      <c r="E39" s="293">
        <v>7.5631904741805585</v>
      </c>
    </row>
    <row r="40" spans="2:5" x14ac:dyDescent="0.2">
      <c r="B40" s="358" t="s">
        <v>262</v>
      </c>
      <c r="C40" s="283">
        <v>511787087</v>
      </c>
      <c r="D40" s="283">
        <v>464514561</v>
      </c>
      <c r="E40" s="293">
        <v>10.17675870014331</v>
      </c>
    </row>
    <row r="41" spans="2:5" x14ac:dyDescent="0.2">
      <c r="B41" s="358" t="s">
        <v>263</v>
      </c>
      <c r="C41" s="283">
        <v>419050625</v>
      </c>
      <c r="D41" s="283">
        <v>460689325</v>
      </c>
      <c r="E41" s="293">
        <v>-9.0383470465698341</v>
      </c>
    </row>
    <row r="42" spans="2:5" x14ac:dyDescent="0.2">
      <c r="B42" s="358" t="s">
        <v>264</v>
      </c>
      <c r="C42" s="283">
        <v>59605850</v>
      </c>
      <c r="D42" s="283">
        <v>60614645</v>
      </c>
      <c r="E42" s="293">
        <v>-1.6642760177841509</v>
      </c>
    </row>
    <row r="43" spans="2:5" x14ac:dyDescent="0.2">
      <c r="B43" s="358" t="s">
        <v>265</v>
      </c>
      <c r="C43" s="283">
        <v>84453282</v>
      </c>
      <c r="D43" s="283">
        <v>73688456</v>
      </c>
      <c r="E43" s="293">
        <v>14.608565010508565</v>
      </c>
    </row>
    <row r="44" spans="2:5" x14ac:dyDescent="0.2">
      <c r="B44" s="358" t="s">
        <v>266</v>
      </c>
      <c r="C44" s="283">
        <v>726322481</v>
      </c>
      <c r="D44" s="283">
        <v>664307257</v>
      </c>
      <c r="E44" s="293">
        <v>9.3353223747787535</v>
      </c>
    </row>
    <row r="45" spans="2:5" x14ac:dyDescent="0.2">
      <c r="B45" s="358" t="s">
        <v>256</v>
      </c>
      <c r="C45" s="283">
        <v>989652803</v>
      </c>
      <c r="D45" s="283">
        <v>870820701</v>
      </c>
      <c r="E45" s="293">
        <v>13.64598956634128</v>
      </c>
    </row>
    <row r="46" spans="2:5" x14ac:dyDescent="0.2">
      <c r="B46" s="9" t="s">
        <v>267</v>
      </c>
      <c r="C46" s="283">
        <v>3411434462</v>
      </c>
      <c r="D46" s="283">
        <v>3160685912</v>
      </c>
      <c r="E46" s="293">
        <v>7.9333586753431256</v>
      </c>
    </row>
    <row r="47" spans="2:5" x14ac:dyDescent="0.2">
      <c r="B47" s="358" t="s">
        <v>268</v>
      </c>
      <c r="C47" s="283">
        <v>339023392</v>
      </c>
      <c r="D47" s="283">
        <v>311615631</v>
      </c>
      <c r="E47" s="293">
        <v>8.7953742602854224</v>
      </c>
    </row>
    <row r="48" spans="2:5" x14ac:dyDescent="0.2">
      <c r="B48" s="358" t="s">
        <v>269</v>
      </c>
      <c r="C48" s="283">
        <v>294889342</v>
      </c>
      <c r="D48" s="283">
        <v>271113995</v>
      </c>
      <c r="E48" s="293">
        <v>8.7695019211383762</v>
      </c>
    </row>
    <row r="49" spans="1:5" x14ac:dyDescent="0.2">
      <c r="B49" s="358" t="s">
        <v>270</v>
      </c>
      <c r="C49" s="283">
        <v>428226985</v>
      </c>
      <c r="D49" s="283">
        <v>394918134</v>
      </c>
      <c r="E49" s="293">
        <v>8.4343685772606225</v>
      </c>
    </row>
    <row r="50" spans="1:5" x14ac:dyDescent="0.2">
      <c r="B50" s="358" t="s">
        <v>271</v>
      </c>
      <c r="C50" s="283">
        <v>1195191823</v>
      </c>
      <c r="D50" s="283">
        <v>1210391565</v>
      </c>
      <c r="E50" s="293">
        <v>-1.2557706480712298</v>
      </c>
    </row>
    <row r="51" spans="1:5" x14ac:dyDescent="0.2">
      <c r="B51" s="358" t="s">
        <v>272</v>
      </c>
      <c r="C51" s="283">
        <v>346601547</v>
      </c>
      <c r="D51" s="283">
        <v>269090892</v>
      </c>
      <c r="E51" s="293">
        <v>28.804637133537764</v>
      </c>
    </row>
    <row r="52" spans="1:5" x14ac:dyDescent="0.2">
      <c r="B52" s="358" t="s">
        <v>273</v>
      </c>
      <c r="C52" s="283">
        <v>518241700</v>
      </c>
      <c r="D52" s="283">
        <v>457436638</v>
      </c>
      <c r="E52" s="293">
        <v>13.292564903819532</v>
      </c>
    </row>
    <row r="53" spans="1:5" x14ac:dyDescent="0.2">
      <c r="B53" s="358" t="s">
        <v>256</v>
      </c>
      <c r="C53" s="283">
        <v>289259673</v>
      </c>
      <c r="D53" s="283">
        <v>246119057</v>
      </c>
      <c r="E53" s="293">
        <v>17.528352548498511</v>
      </c>
    </row>
    <row r="54" spans="1:5" x14ac:dyDescent="0.2">
      <c r="B54" s="9" t="s">
        <v>274</v>
      </c>
      <c r="C54" s="283">
        <v>39589042</v>
      </c>
      <c r="D54" s="283">
        <v>28682398</v>
      </c>
      <c r="E54" s="293">
        <v>38.025565365908385</v>
      </c>
    </row>
    <row r="55" spans="1:5" x14ac:dyDescent="0.2">
      <c r="B55" s="9" t="s">
        <v>275</v>
      </c>
      <c r="C55" s="283">
        <v>2347070603</v>
      </c>
      <c r="D55" s="283">
        <v>2397829416</v>
      </c>
      <c r="E55" s="293">
        <v>-2.1168650555915942</v>
      </c>
    </row>
    <row r="56" spans="1:5" x14ac:dyDescent="0.2">
      <c r="B56" s="9" t="s">
        <v>276</v>
      </c>
      <c r="C56" s="290" t="s">
        <v>160</v>
      </c>
      <c r="D56" s="290" t="s">
        <v>160</v>
      </c>
      <c r="E56" s="82">
        <v>0</v>
      </c>
    </row>
    <row r="57" spans="1:5" x14ac:dyDescent="0.2">
      <c r="A57" s="86" t="s">
        <v>277</v>
      </c>
      <c r="C57" s="282">
        <v>2446151731</v>
      </c>
      <c r="D57" s="282">
        <v>2738765579</v>
      </c>
      <c r="E57" s="292">
        <v>-10.684150927106421</v>
      </c>
    </row>
    <row r="58" spans="1:5" x14ac:dyDescent="0.2">
      <c r="B58" s="9" t="s">
        <v>278</v>
      </c>
      <c r="C58" s="283">
        <v>335513844</v>
      </c>
      <c r="D58" s="283">
        <v>386580336</v>
      </c>
      <c r="E58" s="293">
        <v>-13.209800717851309</v>
      </c>
    </row>
    <row r="59" spans="1:5" x14ac:dyDescent="0.2">
      <c r="B59" s="9" t="s">
        <v>279</v>
      </c>
      <c r="C59" s="283">
        <v>79214281</v>
      </c>
      <c r="D59" s="283">
        <v>864344723</v>
      </c>
      <c r="E59" s="293">
        <v>-90.835337002456598</v>
      </c>
    </row>
    <row r="60" spans="1:5" x14ac:dyDescent="0.2">
      <c r="B60" s="9" t="s">
        <v>86</v>
      </c>
      <c r="C60" s="283">
        <v>2031423606</v>
      </c>
      <c r="D60" s="283">
        <v>1487840520</v>
      </c>
      <c r="E60" s="293">
        <v>36.535037101960363</v>
      </c>
    </row>
    <row r="61" spans="1:5" x14ac:dyDescent="0.2">
      <c r="A61" s="83" t="s">
        <v>280</v>
      </c>
      <c r="C61" s="282">
        <v>4354461849</v>
      </c>
      <c r="D61" s="282">
        <v>4307451327</v>
      </c>
      <c r="E61" s="292">
        <v>1.0913767430250059</v>
      </c>
    </row>
    <row r="62" spans="1:5" x14ac:dyDescent="0.2">
      <c r="B62" s="9" t="s">
        <v>281</v>
      </c>
      <c r="C62" s="283">
        <v>2176409396</v>
      </c>
      <c r="D62" s="283">
        <v>2263758978</v>
      </c>
      <c r="E62" s="293">
        <v>-3.8586078663362016</v>
      </c>
    </row>
    <row r="63" spans="1:5" x14ac:dyDescent="0.2">
      <c r="B63" s="9" t="s">
        <v>282</v>
      </c>
      <c r="C63" s="283">
        <v>1076755907</v>
      </c>
      <c r="D63" s="283">
        <v>1160327229</v>
      </c>
      <c r="E63" s="293">
        <v>-7.2023925588666851</v>
      </c>
    </row>
    <row r="64" spans="1:5" x14ac:dyDescent="0.2">
      <c r="B64" s="9" t="s">
        <v>283</v>
      </c>
      <c r="C64" s="283">
        <v>252099931</v>
      </c>
      <c r="D64" s="283">
        <v>215967335</v>
      </c>
      <c r="E64" s="293">
        <v>16.730583817224026</v>
      </c>
    </row>
    <row r="65" spans="1:20" x14ac:dyDescent="0.2">
      <c r="B65" s="9" t="s">
        <v>284</v>
      </c>
      <c r="C65" s="283">
        <v>847553558</v>
      </c>
      <c r="D65" s="283">
        <v>887464414</v>
      </c>
      <c r="E65" s="293">
        <v>-4.4971781820651122</v>
      </c>
    </row>
    <row r="66" spans="1:20" x14ac:dyDescent="0.2">
      <c r="B66" s="9" t="s">
        <v>285</v>
      </c>
      <c r="C66" s="283">
        <v>2178052453</v>
      </c>
      <c r="D66" s="283">
        <v>2043692349</v>
      </c>
      <c r="E66" s="293">
        <v>6.5743801441417453</v>
      </c>
    </row>
    <row r="67" spans="1:20" x14ac:dyDescent="0.2">
      <c r="B67" s="9" t="s">
        <v>286</v>
      </c>
      <c r="C67" s="283">
        <v>1986682735</v>
      </c>
      <c r="D67" s="283">
        <v>1824806803</v>
      </c>
      <c r="E67" s="293">
        <v>8.8708531628594542</v>
      </c>
    </row>
    <row r="68" spans="1:20" x14ac:dyDescent="0.2">
      <c r="B68" s="358" t="s">
        <v>287</v>
      </c>
      <c r="C68" s="283">
        <v>278873641</v>
      </c>
      <c r="D68" s="283">
        <v>274093927</v>
      </c>
      <c r="E68" s="293">
        <v>1.7438233864991837</v>
      </c>
    </row>
    <row r="69" spans="1:20" x14ac:dyDescent="0.2">
      <c r="B69" s="358" t="s">
        <v>288</v>
      </c>
      <c r="C69" s="283">
        <v>166509923</v>
      </c>
      <c r="D69" s="283">
        <v>136996717</v>
      </c>
      <c r="E69" s="293">
        <v>21.543002377202953</v>
      </c>
    </row>
    <row r="70" spans="1:20" x14ac:dyDescent="0.2">
      <c r="B70" s="358" t="s">
        <v>289</v>
      </c>
      <c r="C70" s="283">
        <v>250168645</v>
      </c>
      <c r="D70" s="283">
        <v>228613161</v>
      </c>
      <c r="E70" s="293">
        <v>9.428802745087804</v>
      </c>
    </row>
    <row r="71" spans="1:20" x14ac:dyDescent="0.2">
      <c r="B71" s="358" t="s">
        <v>290</v>
      </c>
      <c r="C71" s="283">
        <v>283512873</v>
      </c>
      <c r="D71" s="283">
        <v>267867682</v>
      </c>
      <c r="E71" s="293">
        <v>5.8406415000074556</v>
      </c>
    </row>
    <row r="72" spans="1:20" x14ac:dyDescent="0.2">
      <c r="B72" s="358" t="s">
        <v>256</v>
      </c>
      <c r="C72" s="283">
        <v>1007617653</v>
      </c>
      <c r="D72" s="283">
        <v>917235316</v>
      </c>
      <c r="E72" s="293">
        <v>9.8537785695115989</v>
      </c>
    </row>
    <row r="73" spans="1:20" x14ac:dyDescent="0.2">
      <c r="B73" s="9" t="s">
        <v>291</v>
      </c>
      <c r="C73" s="283">
        <v>63508442</v>
      </c>
      <c r="D73" s="283">
        <v>75208930</v>
      </c>
      <c r="E73" s="293">
        <v>-15.557312143651025</v>
      </c>
    </row>
    <row r="74" spans="1:20" x14ac:dyDescent="0.2">
      <c r="B74" s="9" t="s">
        <v>292</v>
      </c>
      <c r="C74" s="283">
        <v>127861276</v>
      </c>
      <c r="D74" s="283">
        <v>143676616</v>
      </c>
      <c r="E74" s="293">
        <v>-11.007595000706308</v>
      </c>
    </row>
    <row r="75" spans="1:20" x14ac:dyDescent="0.2">
      <c r="A75" s="83" t="s">
        <v>157</v>
      </c>
      <c r="C75" s="282">
        <v>220692972</v>
      </c>
      <c r="D75" s="282">
        <v>182837544</v>
      </c>
      <c r="E75" s="292">
        <v>20.704406311648992</v>
      </c>
    </row>
    <row r="76" spans="1:20" x14ac:dyDescent="0.2">
      <c r="B76" s="9" t="s">
        <v>293</v>
      </c>
      <c r="C76" s="283">
        <v>112779156</v>
      </c>
      <c r="D76" s="283">
        <v>70508857</v>
      </c>
      <c r="E76" s="293">
        <v>59.950339288580444</v>
      </c>
    </row>
    <row r="77" spans="1:20" x14ac:dyDescent="0.2">
      <c r="A77" s="363"/>
      <c r="B77" s="363" t="s">
        <v>86</v>
      </c>
      <c r="C77" s="286">
        <v>107913816</v>
      </c>
      <c r="D77" s="286">
        <v>112328687</v>
      </c>
      <c r="E77" s="294">
        <v>-3.9303147912696601</v>
      </c>
    </row>
    <row r="78" spans="1:20" x14ac:dyDescent="0.2">
      <c r="D78" s="87"/>
    </row>
    <row r="79" spans="1:20" x14ac:dyDescent="0.2">
      <c r="A79" s="12" t="s">
        <v>186</v>
      </c>
      <c r="B79" s="16"/>
      <c r="C79" s="221"/>
      <c r="D79" s="12"/>
      <c r="E79" s="222"/>
      <c r="F79" s="12"/>
      <c r="G79" s="12"/>
      <c r="H79" s="12"/>
      <c r="I79" s="12"/>
      <c r="J79" s="12"/>
      <c r="K79" s="12"/>
      <c r="L79" s="12"/>
      <c r="M79" s="12"/>
      <c r="N79" s="12"/>
      <c r="O79" s="12"/>
      <c r="P79" s="12"/>
      <c r="Q79" s="12"/>
      <c r="R79" s="12"/>
      <c r="S79" s="12"/>
      <c r="T79" s="12"/>
    </row>
    <row r="80" spans="1:20" x14ac:dyDescent="0.2">
      <c r="A80" s="225" t="s">
        <v>160</v>
      </c>
      <c r="B80" s="12" t="s">
        <v>348</v>
      </c>
      <c r="C80" s="100"/>
      <c r="D80" s="12"/>
      <c r="E80" s="100"/>
      <c r="F80" s="12"/>
      <c r="G80" s="12"/>
      <c r="H80" s="12"/>
      <c r="I80" s="12"/>
      <c r="J80" s="12"/>
      <c r="K80" s="12"/>
      <c r="L80" s="12"/>
      <c r="M80" s="12"/>
      <c r="N80" s="12"/>
      <c r="O80" s="12"/>
      <c r="P80" s="12"/>
      <c r="Q80" s="12"/>
      <c r="R80" s="12"/>
      <c r="S80" s="12"/>
      <c r="T80" s="12"/>
    </row>
    <row r="81" spans="1:20" x14ac:dyDescent="0.2">
      <c r="A81" s="225" t="s">
        <v>161</v>
      </c>
      <c r="B81" s="16" t="s">
        <v>344</v>
      </c>
      <c r="C81" s="100"/>
      <c r="D81" s="12"/>
      <c r="E81" s="100"/>
      <c r="F81" s="12"/>
      <c r="G81" s="12"/>
      <c r="H81" s="12"/>
      <c r="I81" s="12"/>
      <c r="J81" s="12"/>
      <c r="K81" s="12"/>
      <c r="L81" s="12"/>
      <c r="M81" s="12"/>
      <c r="N81" s="12"/>
      <c r="O81" s="12"/>
      <c r="P81" s="12"/>
      <c r="Q81" s="12"/>
      <c r="R81" s="12"/>
      <c r="S81" s="12"/>
      <c r="T81" s="12"/>
    </row>
    <row r="82" spans="1:20" s="23" customFormat="1" x14ac:dyDescent="0.2">
      <c r="A82" s="102" t="s">
        <v>99</v>
      </c>
      <c r="B82" s="12" t="s">
        <v>100</v>
      </c>
      <c r="C82" s="221"/>
      <c r="D82" s="12"/>
      <c r="E82" s="222"/>
      <c r="F82" s="12"/>
      <c r="G82" s="12"/>
      <c r="H82" s="12"/>
      <c r="I82" s="12"/>
      <c r="J82" s="12"/>
      <c r="K82" s="12"/>
      <c r="L82" s="12"/>
      <c r="M82" s="12"/>
      <c r="N82" s="12"/>
      <c r="O82" s="12"/>
      <c r="P82" s="12"/>
      <c r="Q82" s="12"/>
      <c r="R82" s="12"/>
      <c r="S82" s="12"/>
      <c r="T82" s="12"/>
    </row>
    <row r="83" spans="1:20" x14ac:dyDescent="0.2">
      <c r="A83" s="12" t="s">
        <v>318</v>
      </c>
      <c r="B83" s="12"/>
      <c r="C83" s="221"/>
      <c r="D83" s="12"/>
      <c r="E83" s="221"/>
      <c r="F83" s="12"/>
      <c r="G83" s="12"/>
      <c r="H83" s="12"/>
      <c r="I83" s="12"/>
      <c r="J83" s="12"/>
      <c r="K83" s="12"/>
      <c r="L83" s="12"/>
      <c r="M83" s="12"/>
      <c r="N83" s="12"/>
      <c r="O83" s="12"/>
      <c r="P83" s="12"/>
      <c r="Q83" s="12"/>
      <c r="R83" s="12"/>
      <c r="S83" s="12"/>
      <c r="T83" s="12"/>
    </row>
  </sheetData>
  <mergeCells count="5">
    <mergeCell ref="A7:E7"/>
    <mergeCell ref="A10:B12"/>
    <mergeCell ref="E10:E11"/>
    <mergeCell ref="A6:E6"/>
    <mergeCell ref="A8:E8"/>
  </mergeCells>
  <printOptions horizontalCentered="1"/>
  <pageMargins left="0.75" right="0.75" top="1" bottom="1" header="0.5" footer="0.5"/>
  <pageSetup paperSize="14" scale="7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Z61"/>
  <sheetViews>
    <sheetView workbookViewId="0">
      <selection sqref="A1:L1"/>
    </sheetView>
  </sheetViews>
  <sheetFormatPr defaultColWidth="9.140625" defaultRowHeight="12.75" x14ac:dyDescent="0.2"/>
  <cols>
    <col min="1" max="1" width="4.85546875" style="326" customWidth="1"/>
    <col min="2" max="2" width="30" style="251" customWidth="1"/>
    <col min="3" max="3" width="14" style="23" customWidth="1"/>
    <col min="4" max="4" width="9.42578125" style="11" bestFit="1" customWidth="1"/>
    <col min="5" max="5" width="11" style="251" bestFit="1" customWidth="1"/>
    <col min="6" max="6" width="9.42578125" style="11" bestFit="1" customWidth="1"/>
    <col min="7" max="7" width="12.7109375" style="253" bestFit="1" customWidth="1"/>
    <col min="8" max="8" width="9.42578125" style="11" bestFit="1" customWidth="1"/>
    <col min="9" max="9" width="9.7109375" style="253" bestFit="1" customWidth="1"/>
    <col min="10" max="10" width="9.42578125" style="70" bestFit="1" customWidth="1"/>
    <col min="11" max="11" width="14.140625" style="11" customWidth="1"/>
    <col min="12" max="12" width="16.7109375" style="11" customWidth="1"/>
    <col min="13" max="16384" width="9.140625" style="9"/>
  </cols>
  <sheetData>
    <row r="1" spans="1:13" s="19" customFormat="1" ht="18.75" customHeight="1" x14ac:dyDescent="0.2">
      <c r="A1" s="453" t="s">
        <v>0</v>
      </c>
      <c r="B1" s="453"/>
      <c r="C1" s="453"/>
      <c r="D1" s="453"/>
      <c r="E1" s="453"/>
      <c r="F1" s="453"/>
      <c r="G1" s="453"/>
      <c r="H1" s="453"/>
      <c r="I1" s="453"/>
      <c r="J1" s="453"/>
      <c r="K1" s="453"/>
      <c r="L1" s="453"/>
    </row>
    <row r="2" spans="1:13" s="19" customFormat="1" ht="15.75" customHeight="1" x14ac:dyDescent="0.2">
      <c r="A2" s="453" t="s">
        <v>1</v>
      </c>
      <c r="B2" s="453"/>
      <c r="C2" s="453"/>
      <c r="D2" s="453"/>
      <c r="E2" s="453"/>
      <c r="F2" s="453"/>
      <c r="G2" s="453"/>
      <c r="H2" s="453"/>
      <c r="I2" s="453"/>
      <c r="J2" s="453"/>
      <c r="K2" s="453"/>
      <c r="L2" s="453"/>
    </row>
    <row r="3" spans="1:13" s="19" customFormat="1" ht="14.25" customHeight="1" x14ac:dyDescent="0.2">
      <c r="A3" s="453" t="s">
        <v>313</v>
      </c>
      <c r="B3" s="453"/>
      <c r="C3" s="453"/>
      <c r="D3" s="453"/>
      <c r="E3" s="453"/>
      <c r="F3" s="453"/>
      <c r="G3" s="453"/>
      <c r="H3" s="453"/>
      <c r="I3" s="453"/>
      <c r="J3" s="453"/>
      <c r="K3" s="453"/>
      <c r="L3" s="453"/>
    </row>
    <row r="4" spans="1:13" s="19" customFormat="1" ht="12.75" customHeight="1" x14ac:dyDescent="0.2">
      <c r="A4" s="453" t="s">
        <v>2</v>
      </c>
      <c r="B4" s="453"/>
      <c r="C4" s="453"/>
      <c r="D4" s="453"/>
      <c r="E4" s="453"/>
      <c r="F4" s="453"/>
      <c r="G4" s="453"/>
      <c r="H4" s="453"/>
      <c r="I4" s="453"/>
      <c r="J4" s="453"/>
      <c r="K4" s="453"/>
      <c r="L4" s="453"/>
    </row>
    <row r="5" spans="1:13" s="23" customFormat="1" ht="12.75" customHeight="1" x14ac:dyDescent="0.2">
      <c r="A5" s="24"/>
      <c r="B5" s="24"/>
      <c r="C5" s="24"/>
      <c r="D5" s="49"/>
      <c r="E5" s="24"/>
      <c r="F5" s="49"/>
      <c r="G5" s="50"/>
      <c r="H5" s="49"/>
      <c r="I5" s="50"/>
      <c r="J5" s="49"/>
      <c r="K5" s="49"/>
      <c r="L5" s="49"/>
    </row>
    <row r="6" spans="1:13" ht="12.75" customHeight="1" x14ac:dyDescent="0.2">
      <c r="A6" s="533" t="s">
        <v>392</v>
      </c>
      <c r="B6" s="533"/>
      <c r="C6" s="533"/>
      <c r="D6" s="533"/>
      <c r="E6" s="533"/>
      <c r="F6" s="533"/>
      <c r="G6" s="533"/>
      <c r="H6" s="533"/>
      <c r="I6" s="533"/>
      <c r="J6" s="533"/>
      <c r="K6" s="533"/>
      <c r="L6" s="533"/>
    </row>
    <row r="7" spans="1:13" ht="12.75" customHeight="1" x14ac:dyDescent="0.2">
      <c r="A7" s="513" t="s">
        <v>322</v>
      </c>
      <c r="B7" s="513"/>
      <c r="C7" s="513"/>
      <c r="D7" s="513"/>
      <c r="E7" s="513"/>
      <c r="F7" s="513"/>
      <c r="G7" s="513"/>
      <c r="H7" s="513"/>
      <c r="I7" s="513"/>
      <c r="J7" s="513"/>
      <c r="K7" s="513"/>
      <c r="L7" s="513"/>
    </row>
    <row r="8" spans="1:13" s="23" customFormat="1" x14ac:dyDescent="0.2">
      <c r="A8" s="51"/>
      <c r="B8" s="24"/>
      <c r="C8" s="24"/>
      <c r="D8" s="49"/>
      <c r="E8" s="24"/>
      <c r="F8" s="49"/>
      <c r="G8" s="50"/>
      <c r="H8" s="49"/>
      <c r="I8" s="50"/>
      <c r="J8" s="49"/>
      <c r="K8" s="49"/>
      <c r="L8" s="49"/>
    </row>
    <row r="9" spans="1:13" s="326" customFormat="1" ht="26.45" customHeight="1" x14ac:dyDescent="0.2">
      <c r="A9" s="468" t="s">
        <v>163</v>
      </c>
      <c r="B9" s="531"/>
      <c r="C9" s="508">
        <v>2021</v>
      </c>
      <c r="D9" s="508"/>
      <c r="E9" s="508"/>
      <c r="F9" s="508"/>
      <c r="G9" s="509">
        <v>2020</v>
      </c>
      <c r="H9" s="509"/>
      <c r="I9" s="509"/>
      <c r="J9" s="509"/>
      <c r="K9" s="518" t="s">
        <v>346</v>
      </c>
      <c r="L9" s="519"/>
    </row>
    <row r="10" spans="1:13" s="326" customFormat="1" ht="25.5" x14ac:dyDescent="0.2">
      <c r="A10" s="532"/>
      <c r="B10" s="531"/>
      <c r="C10" s="243" t="s">
        <v>306</v>
      </c>
      <c r="D10" s="244" t="s">
        <v>325</v>
      </c>
      <c r="E10" s="245" t="s">
        <v>307</v>
      </c>
      <c r="F10" s="244" t="s">
        <v>325</v>
      </c>
      <c r="G10" s="243" t="s">
        <v>19</v>
      </c>
      <c r="H10" s="244" t="s">
        <v>325</v>
      </c>
      <c r="I10" s="245" t="s">
        <v>368</v>
      </c>
      <c r="J10" s="244" t="s">
        <v>325</v>
      </c>
      <c r="K10" s="52" t="s">
        <v>164</v>
      </c>
      <c r="L10" s="53" t="s">
        <v>6</v>
      </c>
    </row>
    <row r="11" spans="1:13" x14ac:dyDescent="0.2">
      <c r="A11" s="532"/>
      <c r="B11" s="531"/>
      <c r="C11" s="187" t="s">
        <v>9</v>
      </c>
      <c r="D11" s="246" t="s">
        <v>10</v>
      </c>
      <c r="E11" s="187" t="s">
        <v>11</v>
      </c>
      <c r="F11" s="246" t="s">
        <v>12</v>
      </c>
      <c r="G11" s="187" t="s">
        <v>13</v>
      </c>
      <c r="H11" s="246" t="s">
        <v>14</v>
      </c>
      <c r="I11" s="187" t="s">
        <v>15</v>
      </c>
      <c r="J11" s="246" t="s">
        <v>16</v>
      </c>
      <c r="K11" s="246" t="s">
        <v>165</v>
      </c>
      <c r="L11" s="189" t="s">
        <v>166</v>
      </c>
    </row>
    <row r="12" spans="1:13" x14ac:dyDescent="0.2">
      <c r="A12" s="375"/>
      <c r="B12" s="375"/>
      <c r="C12" s="150"/>
      <c r="D12" s="151"/>
      <c r="E12" s="150"/>
      <c r="F12" s="151"/>
      <c r="G12" s="150"/>
      <c r="H12" s="151"/>
      <c r="I12" s="150"/>
      <c r="J12" s="151"/>
      <c r="K12" s="151"/>
      <c r="L12" s="151"/>
    </row>
    <row r="13" spans="1:13" s="59" customFormat="1" x14ac:dyDescent="0.2">
      <c r="A13" s="54"/>
      <c r="B13" s="43" t="s">
        <v>197</v>
      </c>
      <c r="C13" s="55">
        <v>9097214740</v>
      </c>
      <c r="D13" s="56">
        <v>99.999999999999986</v>
      </c>
      <c r="E13" s="55">
        <v>25557286440</v>
      </c>
      <c r="F13" s="56">
        <v>100</v>
      </c>
      <c r="G13" s="55">
        <v>7804986707</v>
      </c>
      <c r="H13" s="56">
        <v>99.999999999999986</v>
      </c>
      <c r="I13" s="55">
        <v>24762021113</v>
      </c>
      <c r="J13" s="57">
        <v>99.999999999999986</v>
      </c>
      <c r="K13" s="206">
        <v>16.556441176780588</v>
      </c>
      <c r="L13" s="206">
        <v>3.2116333451573054</v>
      </c>
    </row>
    <row r="14" spans="1:13" s="59" customFormat="1" x14ac:dyDescent="0.2">
      <c r="A14" s="54"/>
      <c r="B14" s="43"/>
      <c r="C14" s="55"/>
      <c r="D14" s="56"/>
      <c r="E14" s="55"/>
      <c r="F14" s="56"/>
      <c r="G14" s="55"/>
      <c r="H14" s="56"/>
      <c r="I14" s="55"/>
      <c r="J14" s="57"/>
      <c r="K14" s="206"/>
      <c r="L14" s="206"/>
    </row>
    <row r="15" spans="1:13" x14ac:dyDescent="0.2">
      <c r="B15" s="44" t="s">
        <v>167</v>
      </c>
      <c r="C15" s="60">
        <f>SUM(C17:C26)</f>
        <v>7316997232</v>
      </c>
      <c r="D15" s="57">
        <f>C15/C13*100</f>
        <v>80.43118076379497</v>
      </c>
      <c r="E15" s="60">
        <f>SUM(E17:E26)</f>
        <v>20656336076</v>
      </c>
      <c r="F15" s="57">
        <f>E15/E13*100</f>
        <v>80.823666958908959</v>
      </c>
      <c r="G15" s="60">
        <f>SUM(G17:G26)</f>
        <v>6121900627</v>
      </c>
      <c r="H15" s="57">
        <f>G15/G13*100</f>
        <v>78.435759813780294</v>
      </c>
      <c r="I15" s="60">
        <f>SUM(I17:I26)</f>
        <v>19290682451</v>
      </c>
      <c r="J15" s="57">
        <f>I15/I13*100</f>
        <v>77.904313072701655</v>
      </c>
      <c r="K15" s="206">
        <f>(C15-G15)/G15*100</f>
        <v>19.521659657936162</v>
      </c>
      <c r="L15" s="206">
        <f>(E15-I15)/I15*100</f>
        <v>7.0793432449519509</v>
      </c>
      <c r="M15" s="376"/>
    </row>
    <row r="16" spans="1:13" x14ac:dyDescent="0.2">
      <c r="C16" s="61"/>
      <c r="E16" s="348"/>
      <c r="G16" s="348"/>
      <c r="I16" s="348"/>
      <c r="J16" s="62"/>
      <c r="K16" s="350"/>
      <c r="L16" s="350"/>
    </row>
    <row r="17" spans="1:13" x14ac:dyDescent="0.2">
      <c r="A17" s="326">
        <v>1</v>
      </c>
      <c r="B17" s="377" t="s">
        <v>168</v>
      </c>
      <c r="C17" s="61">
        <v>2133047030</v>
      </c>
      <c r="D17" s="62">
        <v>23.44725381298408</v>
      </c>
      <c r="E17" s="63">
        <v>6198044802</v>
      </c>
      <c r="F17" s="62">
        <v>24.251576224850574</v>
      </c>
      <c r="G17" s="63">
        <v>1603748931</v>
      </c>
      <c r="H17" s="62">
        <v>20.54774711610537</v>
      </c>
      <c r="I17" s="63">
        <v>4976290569</v>
      </c>
      <c r="J17" s="62">
        <v>20.096463637967986</v>
      </c>
      <c r="K17" s="350">
        <v>33.003800580553587</v>
      </c>
      <c r="L17" s="350">
        <v>24.55150510323827</v>
      </c>
      <c r="M17" s="23"/>
    </row>
    <row r="18" spans="1:13" ht="14.25" x14ac:dyDescent="0.2">
      <c r="A18" s="326">
        <v>2</v>
      </c>
      <c r="B18" s="377" t="s">
        <v>308</v>
      </c>
      <c r="C18" s="61">
        <v>887150893</v>
      </c>
      <c r="D18" s="62">
        <v>9.751895699452291</v>
      </c>
      <c r="E18" s="63">
        <v>2385389554</v>
      </c>
      <c r="F18" s="62">
        <v>9.3335008769420824</v>
      </c>
      <c r="G18" s="63">
        <v>751941106</v>
      </c>
      <c r="H18" s="62">
        <v>9.6341112961231854</v>
      </c>
      <c r="I18" s="63">
        <v>2428482718</v>
      </c>
      <c r="J18" s="62">
        <v>9.8072879710334</v>
      </c>
      <c r="K18" s="350">
        <v>17.981433109736123</v>
      </c>
      <c r="L18" s="350">
        <v>-1.7744892183334082</v>
      </c>
      <c r="M18" s="23"/>
    </row>
    <row r="19" spans="1:13" x14ac:dyDescent="0.2">
      <c r="A19" s="326">
        <v>3</v>
      </c>
      <c r="B19" s="377" t="s">
        <v>173</v>
      </c>
      <c r="C19" s="61">
        <v>663242770</v>
      </c>
      <c r="D19" s="62">
        <v>7.2906135444264564</v>
      </c>
      <c r="E19" s="63">
        <v>1932544595</v>
      </c>
      <c r="F19" s="62">
        <v>7.5616188734941456</v>
      </c>
      <c r="G19" s="63">
        <v>592387036</v>
      </c>
      <c r="H19" s="62">
        <v>7.5898532340703442</v>
      </c>
      <c r="I19" s="63">
        <v>1950090486</v>
      </c>
      <c r="J19" s="62">
        <v>7.8753284196830258</v>
      </c>
      <c r="K19" s="350">
        <v>11.961054124081127</v>
      </c>
      <c r="L19" s="350">
        <v>-0.89974753099738569</v>
      </c>
      <c r="M19" s="23"/>
    </row>
    <row r="20" spans="1:13" x14ac:dyDescent="0.2">
      <c r="A20" s="326">
        <v>4</v>
      </c>
      <c r="B20" s="377" t="s">
        <v>179</v>
      </c>
      <c r="C20" s="61">
        <v>656636934</v>
      </c>
      <c r="D20" s="62">
        <v>7.2179997149325281</v>
      </c>
      <c r="E20" s="63">
        <v>1767930605</v>
      </c>
      <c r="F20" s="62">
        <v>6.9175207984247953</v>
      </c>
      <c r="G20" s="63">
        <v>513601348</v>
      </c>
      <c r="H20" s="62">
        <v>6.5804256596538488</v>
      </c>
      <c r="I20" s="63">
        <v>1599415352</v>
      </c>
      <c r="J20" s="62">
        <v>6.4591470328741085</v>
      </c>
      <c r="K20" s="350">
        <v>27.849534771859673</v>
      </c>
      <c r="L20" s="350">
        <v>10.536053239033816</v>
      </c>
      <c r="M20" s="23"/>
    </row>
    <row r="21" spans="1:13" ht="14.25" x14ac:dyDescent="0.2">
      <c r="A21" s="326">
        <v>5</v>
      </c>
      <c r="B21" s="377" t="s">
        <v>309</v>
      </c>
      <c r="C21" s="61">
        <v>618010056</v>
      </c>
      <c r="D21" s="62">
        <v>6.7933985693735526</v>
      </c>
      <c r="E21" s="63">
        <v>1682628817</v>
      </c>
      <c r="F21" s="62">
        <v>6.5837537993333219</v>
      </c>
      <c r="G21" s="63">
        <v>569662555</v>
      </c>
      <c r="H21" s="62">
        <v>7.2986998746466929</v>
      </c>
      <c r="I21" s="63">
        <v>1839401588</v>
      </c>
      <c r="J21" s="62">
        <v>7.428317662786899</v>
      </c>
      <c r="K21" s="350">
        <v>8.4870421226826096</v>
      </c>
      <c r="L21" s="350">
        <v>-8.5230311870319042</v>
      </c>
      <c r="M21" s="23"/>
    </row>
    <row r="22" spans="1:13" x14ac:dyDescent="0.2">
      <c r="A22" s="326">
        <v>6</v>
      </c>
      <c r="B22" s="377" t="s">
        <v>170</v>
      </c>
      <c r="C22" s="61">
        <v>585594615</v>
      </c>
      <c r="D22" s="62">
        <v>6.4370758714221585</v>
      </c>
      <c r="E22" s="63">
        <v>1719860051</v>
      </c>
      <c r="F22" s="62">
        <v>6.7294313699447663</v>
      </c>
      <c r="G22" s="63">
        <v>468710339</v>
      </c>
      <c r="H22" s="62">
        <v>6.0052676140963985</v>
      </c>
      <c r="I22" s="63">
        <v>1553439496</v>
      </c>
      <c r="J22" s="62">
        <v>6.2734761791493998</v>
      </c>
      <c r="K22" s="350">
        <v>24.937422171948299</v>
      </c>
      <c r="L22" s="350">
        <v>10.713037451958796</v>
      </c>
      <c r="M22" s="23"/>
    </row>
    <row r="23" spans="1:13" x14ac:dyDescent="0.2">
      <c r="A23" s="326">
        <v>7</v>
      </c>
      <c r="B23" s="377" t="s">
        <v>171</v>
      </c>
      <c r="C23" s="61">
        <v>583364794</v>
      </c>
      <c r="D23" s="62">
        <v>6.4125648417968417</v>
      </c>
      <c r="E23" s="63">
        <v>1531670775</v>
      </c>
      <c r="F23" s="62">
        <v>5.993088423514183</v>
      </c>
      <c r="G23" s="63">
        <v>497388432</v>
      </c>
      <c r="H23" s="62">
        <v>6.3727005653182083</v>
      </c>
      <c r="I23" s="63">
        <v>1621889345</v>
      </c>
      <c r="J23" s="62">
        <v>6.5499069627580289</v>
      </c>
      <c r="K23" s="350">
        <v>17.28555721617586</v>
      </c>
      <c r="L23" s="350">
        <v>-5.5625601264431506</v>
      </c>
      <c r="M23" s="23"/>
    </row>
    <row r="24" spans="1:13" x14ac:dyDescent="0.2">
      <c r="A24" s="326">
        <v>8</v>
      </c>
      <c r="B24" s="377" t="s">
        <v>174</v>
      </c>
      <c r="C24" s="61">
        <v>466797309</v>
      </c>
      <c r="D24" s="62">
        <v>5.1312112810475439</v>
      </c>
      <c r="E24" s="63">
        <v>1306934949</v>
      </c>
      <c r="F24" s="62">
        <v>5.113746923282517</v>
      </c>
      <c r="G24" s="63">
        <v>423123119</v>
      </c>
      <c r="H24" s="62">
        <v>5.4211894892853145</v>
      </c>
      <c r="I24" s="63">
        <v>1297512439</v>
      </c>
      <c r="J24" s="62">
        <v>5.2399294592266106</v>
      </c>
      <c r="K24" s="350">
        <v>10.321863315627521</v>
      </c>
      <c r="L24" s="350">
        <v>0.72619804764739726</v>
      </c>
      <c r="M24" s="23"/>
    </row>
    <row r="25" spans="1:13" ht="14.25" x14ac:dyDescent="0.2">
      <c r="A25" s="326">
        <v>9</v>
      </c>
      <c r="B25" s="377" t="s">
        <v>310</v>
      </c>
      <c r="C25" s="61">
        <v>440186036</v>
      </c>
      <c r="D25" s="62">
        <v>4.8386901769453008</v>
      </c>
      <c r="E25" s="63">
        <v>1191718690</v>
      </c>
      <c r="F25" s="62">
        <v>4.6629312262777143</v>
      </c>
      <c r="G25" s="63">
        <v>396633591</v>
      </c>
      <c r="H25" s="62">
        <v>5.0817971367494348</v>
      </c>
      <c r="I25" s="63">
        <v>1171961245</v>
      </c>
      <c r="J25" s="62">
        <v>4.732898173585367</v>
      </c>
      <c r="K25" s="350">
        <v>10.980523583540869</v>
      </c>
      <c r="L25" s="350">
        <v>1.6858445690326462</v>
      </c>
      <c r="M25" s="23"/>
    </row>
    <row r="26" spans="1:13" x14ac:dyDescent="0.2">
      <c r="A26" s="326">
        <v>10</v>
      </c>
      <c r="B26" s="377" t="s">
        <v>177</v>
      </c>
      <c r="C26" s="61">
        <v>282966795</v>
      </c>
      <c r="D26" s="62">
        <v>3.1104772514142058</v>
      </c>
      <c r="E26" s="63">
        <v>939613238</v>
      </c>
      <c r="F26" s="62">
        <v>3.6764984428448577</v>
      </c>
      <c r="G26" s="63">
        <v>304704170</v>
      </c>
      <c r="H26" s="62">
        <v>3.9039678277314973</v>
      </c>
      <c r="I26" s="63">
        <v>852199213</v>
      </c>
      <c r="J26" s="62">
        <v>3.4415575736368207</v>
      </c>
      <c r="K26" s="350">
        <v>-7.1339276387323514</v>
      </c>
      <c r="L26" s="350">
        <v>10.257463708781911</v>
      </c>
      <c r="M26" s="23"/>
    </row>
    <row r="27" spans="1:13" x14ac:dyDescent="0.2">
      <c r="B27" s="377"/>
      <c r="C27" s="61"/>
      <c r="D27" s="62"/>
      <c r="E27" s="63"/>
      <c r="F27" s="62"/>
      <c r="G27" s="63"/>
      <c r="H27" s="62"/>
      <c r="I27" s="63"/>
      <c r="J27" s="62"/>
      <c r="K27" s="350"/>
      <c r="L27" s="350"/>
      <c r="M27" s="23"/>
    </row>
    <row r="28" spans="1:13" s="59" customFormat="1" x14ac:dyDescent="0.2">
      <c r="A28" s="54"/>
      <c r="B28" s="64" t="s">
        <v>176</v>
      </c>
      <c r="C28" s="60">
        <f>SUM(C30:C40)</f>
        <v>1780217508</v>
      </c>
      <c r="D28" s="57">
        <f>C28/C13*100</f>
        <v>19.568819236205037</v>
      </c>
      <c r="E28" s="65">
        <f>SUM(E30:E40)</f>
        <v>4900950364</v>
      </c>
      <c r="F28" s="57">
        <f>E28/E13*100</f>
        <v>19.176333041091041</v>
      </c>
      <c r="G28" s="65">
        <f>SUM(G30:G40)</f>
        <v>1683086080</v>
      </c>
      <c r="H28" s="57">
        <f>G28/G13*100</f>
        <v>21.564240186219706</v>
      </c>
      <c r="I28" s="65">
        <f>SUM(I30:I40)</f>
        <v>5471338662</v>
      </c>
      <c r="J28" s="57">
        <f>I28/I13*100</f>
        <v>22.095686927298356</v>
      </c>
      <c r="K28" s="206">
        <f>(C28-G28)/G28*100</f>
        <v>5.7710315089766535</v>
      </c>
      <c r="L28" s="206">
        <f>(E28-I28)/I28*100</f>
        <v>-10.425022709003715</v>
      </c>
      <c r="M28" s="66"/>
    </row>
    <row r="29" spans="1:13" x14ac:dyDescent="0.2">
      <c r="B29" s="377"/>
      <c r="C29" s="61"/>
      <c r="D29" s="62"/>
      <c r="E29" s="63"/>
      <c r="F29" s="62"/>
      <c r="G29" s="63"/>
      <c r="H29" s="62"/>
      <c r="I29" s="63"/>
      <c r="J29" s="62"/>
      <c r="K29" s="350"/>
      <c r="L29" s="350"/>
      <c r="M29" s="23"/>
    </row>
    <row r="30" spans="1:13" x14ac:dyDescent="0.2">
      <c r="A30" s="326">
        <v>11</v>
      </c>
      <c r="B30" s="377" t="s">
        <v>169</v>
      </c>
      <c r="C30" s="61">
        <v>194557325</v>
      </c>
      <c r="D30" s="62">
        <v>2.1386471635603055</v>
      </c>
      <c r="E30" s="63">
        <v>742973752</v>
      </c>
      <c r="F30" s="62">
        <v>2.9070916967036191</v>
      </c>
      <c r="G30" s="63">
        <v>217069601</v>
      </c>
      <c r="H30" s="62">
        <v>2.7811655438864284</v>
      </c>
      <c r="I30" s="63">
        <v>680360226</v>
      </c>
      <c r="J30" s="62">
        <v>2.7475956946132016</v>
      </c>
      <c r="K30" s="350">
        <v>-10.370994324534644</v>
      </c>
      <c r="L30" s="350">
        <v>9.2029962374666994</v>
      </c>
      <c r="M30" s="23"/>
    </row>
    <row r="31" spans="1:13" x14ac:dyDescent="0.2">
      <c r="A31" s="326">
        <v>12</v>
      </c>
      <c r="B31" s="377" t="s">
        <v>178</v>
      </c>
      <c r="C31" s="61">
        <v>172513590</v>
      </c>
      <c r="D31" s="62">
        <v>1.896334152050587</v>
      </c>
      <c r="E31" s="63">
        <v>445662766</v>
      </c>
      <c r="F31" s="62">
        <v>1.7437796733478252</v>
      </c>
      <c r="G31" s="67">
        <v>167336793</v>
      </c>
      <c r="H31" s="62">
        <v>2.1439728122781032</v>
      </c>
      <c r="I31" s="63">
        <v>487164179</v>
      </c>
      <c r="J31" s="62">
        <v>1.9673845554724936</v>
      </c>
      <c r="K31" s="350">
        <v>3.0936394245346888</v>
      </c>
      <c r="L31" s="350">
        <v>-8.5189787732730675</v>
      </c>
      <c r="M31" s="23"/>
    </row>
    <row r="32" spans="1:13" x14ac:dyDescent="0.2">
      <c r="A32" s="326">
        <v>13</v>
      </c>
      <c r="B32" s="377" t="s">
        <v>172</v>
      </c>
      <c r="C32" s="61">
        <v>157232815</v>
      </c>
      <c r="D32" s="62">
        <v>1.7283621360354959</v>
      </c>
      <c r="E32" s="63">
        <v>444454532</v>
      </c>
      <c r="F32" s="62">
        <v>1.7390521213722407</v>
      </c>
      <c r="G32" s="61">
        <v>134087192</v>
      </c>
      <c r="H32" s="62">
        <v>1.717968230230837</v>
      </c>
      <c r="I32" s="61">
        <v>571880884</v>
      </c>
      <c r="J32" s="62">
        <v>2.3095081027120359</v>
      </c>
      <c r="K32" s="350">
        <v>17.261621080110313</v>
      </c>
      <c r="L32" s="350">
        <v>-22.281974370033318</v>
      </c>
      <c r="M32" s="23"/>
    </row>
    <row r="33" spans="1:26" x14ac:dyDescent="0.2">
      <c r="A33" s="326">
        <v>14</v>
      </c>
      <c r="B33" s="377" t="s">
        <v>185</v>
      </c>
      <c r="C33" s="61">
        <v>128362956</v>
      </c>
      <c r="D33" s="62">
        <v>1.4110138066280273</v>
      </c>
      <c r="E33" s="63">
        <v>358697659</v>
      </c>
      <c r="F33" s="62">
        <v>1.4035044754931345</v>
      </c>
      <c r="G33" s="61">
        <v>71264959</v>
      </c>
      <c r="H33" s="62">
        <v>0.91306957558409585</v>
      </c>
      <c r="I33" s="61">
        <v>242705822</v>
      </c>
      <c r="J33" s="62">
        <v>0.98015352176797887</v>
      </c>
      <c r="K33" s="350">
        <v>80.120718234048226</v>
      </c>
      <c r="L33" s="350">
        <v>47.791122620865693</v>
      </c>
      <c r="M33" s="23"/>
    </row>
    <row r="34" spans="1:26" x14ac:dyDescent="0.2">
      <c r="A34" s="326">
        <v>15</v>
      </c>
      <c r="B34" s="377" t="s">
        <v>294</v>
      </c>
      <c r="C34" s="61">
        <v>117955044</v>
      </c>
      <c r="D34" s="62">
        <v>1.2966061302406939</v>
      </c>
      <c r="E34" s="63">
        <v>261502595</v>
      </c>
      <c r="F34" s="62">
        <v>1.023201722193477</v>
      </c>
      <c r="G34" s="61">
        <v>85932484</v>
      </c>
      <c r="H34" s="62">
        <v>1.1009946233852055</v>
      </c>
      <c r="I34" s="61">
        <v>227477644</v>
      </c>
      <c r="J34" s="62">
        <v>0.91865539958115461</v>
      </c>
      <c r="K34" s="350">
        <v>37.264790344010066</v>
      </c>
      <c r="L34" s="350">
        <v>14.957492262404482</v>
      </c>
      <c r="M34" s="23"/>
    </row>
    <row r="35" spans="1:26" x14ac:dyDescent="0.2">
      <c r="A35" s="326">
        <v>16</v>
      </c>
      <c r="B35" s="377" t="s">
        <v>295</v>
      </c>
      <c r="C35" s="61">
        <v>76684132</v>
      </c>
      <c r="D35" s="62">
        <v>0.84294077024282721</v>
      </c>
      <c r="E35" s="63">
        <v>148540024</v>
      </c>
      <c r="F35" s="62">
        <v>0.58120420706135023</v>
      </c>
      <c r="G35" s="61">
        <v>47436770</v>
      </c>
      <c r="H35" s="62">
        <v>0.60777515427996487</v>
      </c>
      <c r="I35" s="61">
        <v>131276371</v>
      </c>
      <c r="J35" s="62">
        <v>0.53015208411675341</v>
      </c>
      <c r="K35" s="350">
        <v>61.655466845655816</v>
      </c>
      <c r="L35" s="350">
        <v>13.15061718151853</v>
      </c>
      <c r="M35" s="23"/>
    </row>
    <row r="36" spans="1:26" x14ac:dyDescent="0.2">
      <c r="A36" s="326">
        <v>17</v>
      </c>
      <c r="B36" s="251" t="s">
        <v>296</v>
      </c>
      <c r="C36" s="61">
        <v>66898339</v>
      </c>
      <c r="D36" s="62">
        <v>0.73537165948003114</v>
      </c>
      <c r="E36" s="63">
        <v>179440515</v>
      </c>
      <c r="F36" s="62">
        <v>0.70211098279649753</v>
      </c>
      <c r="G36" s="63">
        <v>55833164</v>
      </c>
      <c r="H36" s="62">
        <v>0.71535245473160547</v>
      </c>
      <c r="I36" s="63">
        <v>187199025</v>
      </c>
      <c r="J36" s="62">
        <v>0.7559925102467544</v>
      </c>
      <c r="K36" s="350">
        <v>19.818283986198605</v>
      </c>
      <c r="L36" s="350">
        <v>-4.1445247911948258</v>
      </c>
      <c r="M36" s="23"/>
    </row>
    <row r="37" spans="1:26" x14ac:dyDescent="0.2">
      <c r="A37" s="326">
        <v>18</v>
      </c>
      <c r="B37" s="251" t="s">
        <v>181</v>
      </c>
      <c r="C37" s="61">
        <v>66630233</v>
      </c>
      <c r="D37" s="62">
        <v>0.73242453766678928</v>
      </c>
      <c r="E37" s="63">
        <v>148416978</v>
      </c>
      <c r="F37" s="62">
        <v>0.58072275532237605</v>
      </c>
      <c r="G37" s="61">
        <v>33898599</v>
      </c>
      <c r="H37" s="62">
        <v>0.43431975315983073</v>
      </c>
      <c r="I37" s="61">
        <v>192249353</v>
      </c>
      <c r="J37" s="62">
        <v>0.77638796979730207</v>
      </c>
      <c r="K37" s="350">
        <v>96.5574830983428</v>
      </c>
      <c r="L37" s="350">
        <v>-22.799751632974285</v>
      </c>
      <c r="M37" s="23"/>
    </row>
    <row r="38" spans="1:26" x14ac:dyDescent="0.2">
      <c r="A38" s="326">
        <v>19</v>
      </c>
      <c r="B38" s="251" t="s">
        <v>297</v>
      </c>
      <c r="C38" s="61">
        <v>61169424</v>
      </c>
      <c r="D38" s="62">
        <v>0.67239727486085488</v>
      </c>
      <c r="E38" s="63">
        <v>145142954</v>
      </c>
      <c r="F38" s="62">
        <v>0.56791222472208591</v>
      </c>
      <c r="G38" s="61">
        <v>40595586</v>
      </c>
      <c r="H38" s="62">
        <v>0.52012370454893075</v>
      </c>
      <c r="I38" s="61">
        <v>138011519</v>
      </c>
      <c r="J38" s="62">
        <v>0.55735159246570665</v>
      </c>
      <c r="K38" s="350">
        <v>50.679987720832507</v>
      </c>
      <c r="L38" s="350">
        <v>5.1672752040356817</v>
      </c>
      <c r="M38" s="23"/>
    </row>
    <row r="39" spans="1:26" x14ac:dyDescent="0.2">
      <c r="A39" s="326">
        <v>20</v>
      </c>
      <c r="B39" s="251" t="s">
        <v>183</v>
      </c>
      <c r="C39" s="61">
        <v>60035508</v>
      </c>
      <c r="D39" s="62">
        <v>0.65993284445652212</v>
      </c>
      <c r="E39" s="63">
        <v>155711049</v>
      </c>
      <c r="F39" s="62">
        <v>0.6092628392515681</v>
      </c>
      <c r="G39" s="61">
        <v>40121183</v>
      </c>
      <c r="H39" s="62">
        <v>0.51404550073117761</v>
      </c>
      <c r="I39" s="61">
        <v>158275531</v>
      </c>
      <c r="J39" s="62">
        <v>0.63918664101657574</v>
      </c>
      <c r="K39" s="350">
        <v>49.63543821726293</v>
      </c>
      <c r="L39" s="350">
        <v>-1.620264347746847</v>
      </c>
      <c r="M39" s="23"/>
    </row>
    <row r="40" spans="1:26" x14ac:dyDescent="0.2">
      <c r="A40" s="326">
        <v>21</v>
      </c>
      <c r="B40" s="251" t="s">
        <v>86</v>
      </c>
      <c r="C40" s="61">
        <v>678178142</v>
      </c>
      <c r="D40" s="62">
        <v>7.4547887609829031</v>
      </c>
      <c r="E40" s="61">
        <v>1870407540</v>
      </c>
      <c r="F40" s="62">
        <v>7.3184903428268653</v>
      </c>
      <c r="G40" s="61">
        <v>789509749</v>
      </c>
      <c r="H40" s="62">
        <v>10.115452833403525</v>
      </c>
      <c r="I40" s="61">
        <v>2454738108</v>
      </c>
      <c r="J40" s="62">
        <v>9.9133188555084004</v>
      </c>
      <c r="K40" s="350">
        <v>-14.101359374094313</v>
      </c>
      <c r="L40" s="350">
        <v>-23.804191823790266</v>
      </c>
      <c r="M40" s="23"/>
    </row>
    <row r="41" spans="1:26" x14ac:dyDescent="0.2">
      <c r="A41" s="378"/>
      <c r="B41" s="379"/>
      <c r="C41" s="68"/>
      <c r="D41" s="380"/>
      <c r="E41" s="381"/>
      <c r="F41" s="380"/>
      <c r="G41" s="381"/>
      <c r="H41" s="380"/>
      <c r="I41" s="381"/>
      <c r="J41" s="69"/>
      <c r="K41" s="380"/>
      <c r="L41" s="380"/>
    </row>
    <row r="43" spans="1:26" x14ac:dyDescent="0.2">
      <c r="A43" s="10" t="s">
        <v>186</v>
      </c>
      <c r="B43" s="247"/>
      <c r="C43" s="227"/>
      <c r="D43" s="228"/>
      <c r="E43" s="247"/>
      <c r="F43" s="228"/>
      <c r="G43" s="248"/>
      <c r="H43" s="228"/>
      <c r="I43" s="248"/>
      <c r="J43" s="249"/>
      <c r="K43" s="228"/>
      <c r="L43" s="228"/>
      <c r="M43" s="12"/>
      <c r="N43" s="12"/>
      <c r="O43" s="12"/>
      <c r="P43" s="12"/>
      <c r="Q43" s="12"/>
      <c r="R43" s="12"/>
      <c r="S43" s="12"/>
      <c r="T43" s="12"/>
      <c r="U43" s="12"/>
      <c r="V43" s="12"/>
      <c r="W43" s="12"/>
      <c r="X43" s="12"/>
      <c r="Y43" s="12"/>
      <c r="Z43" s="12"/>
    </row>
    <row r="44" spans="1:26" x14ac:dyDescent="0.2">
      <c r="A44" s="102" t="s">
        <v>88</v>
      </c>
      <c r="B44" s="247" t="s">
        <v>188</v>
      </c>
      <c r="C44" s="227"/>
      <c r="D44" s="228"/>
      <c r="E44" s="333"/>
      <c r="F44" s="228"/>
      <c r="G44" s="248"/>
      <c r="H44" s="228"/>
      <c r="I44" s="248"/>
      <c r="J44" s="249"/>
      <c r="K44" s="228"/>
      <c r="L44" s="228"/>
      <c r="M44" s="12"/>
      <c r="N44" s="12"/>
      <c r="O44" s="12"/>
      <c r="P44" s="12"/>
      <c r="Q44" s="12"/>
      <c r="R44" s="12"/>
      <c r="S44" s="12"/>
      <c r="T44" s="12"/>
      <c r="U44" s="12"/>
      <c r="V44" s="12"/>
      <c r="W44" s="12"/>
      <c r="X44" s="12"/>
      <c r="Y44" s="12"/>
      <c r="Z44" s="12"/>
    </row>
    <row r="45" spans="1:26" x14ac:dyDescent="0.2">
      <c r="A45" s="225" t="s">
        <v>90</v>
      </c>
      <c r="B45" s="247" t="s">
        <v>187</v>
      </c>
      <c r="C45" s="227"/>
      <c r="D45" s="228"/>
      <c r="E45" s="247"/>
      <c r="F45" s="228"/>
      <c r="G45" s="248"/>
      <c r="H45" s="228"/>
      <c r="I45" s="248"/>
      <c r="J45" s="249"/>
      <c r="K45" s="228"/>
      <c r="L45" s="228"/>
      <c r="M45" s="227"/>
      <c r="N45" s="227"/>
      <c r="O45" s="227"/>
      <c r="P45" s="227"/>
      <c r="Q45" s="227"/>
      <c r="R45" s="227"/>
      <c r="S45" s="227"/>
      <c r="T45" s="227"/>
      <c r="U45" s="227"/>
      <c r="V45" s="227"/>
      <c r="W45" s="227"/>
      <c r="X45" s="227"/>
      <c r="Y45" s="227"/>
      <c r="Z45" s="227"/>
    </row>
    <row r="46" spans="1:26" s="23" customFormat="1" x14ac:dyDescent="0.2">
      <c r="A46" s="225" t="s">
        <v>92</v>
      </c>
      <c r="B46" s="247" t="s">
        <v>189</v>
      </c>
      <c r="C46" s="227"/>
      <c r="D46" s="228"/>
      <c r="E46" s="247"/>
      <c r="F46" s="228"/>
      <c r="G46" s="248"/>
      <c r="H46" s="228"/>
      <c r="I46" s="248"/>
      <c r="J46" s="249"/>
      <c r="K46" s="228"/>
      <c r="L46" s="228"/>
      <c r="M46" s="12"/>
      <c r="N46" s="12"/>
      <c r="O46" s="12"/>
      <c r="P46" s="12"/>
      <c r="Q46" s="12"/>
      <c r="R46" s="12"/>
      <c r="S46" s="12"/>
      <c r="T46" s="12"/>
      <c r="U46" s="12"/>
      <c r="V46" s="12"/>
      <c r="W46" s="12"/>
      <c r="X46" s="12"/>
      <c r="Y46" s="12"/>
      <c r="Z46" s="12"/>
    </row>
    <row r="47" spans="1:26" s="23" customFormat="1" x14ac:dyDescent="0.2">
      <c r="A47" s="225" t="s">
        <v>99</v>
      </c>
      <c r="B47" s="247" t="s">
        <v>100</v>
      </c>
      <c r="C47" s="227"/>
      <c r="D47" s="228"/>
      <c r="E47" s="333"/>
      <c r="F47" s="228"/>
      <c r="G47" s="248"/>
      <c r="H47" s="228"/>
      <c r="I47" s="248"/>
      <c r="J47" s="249"/>
      <c r="K47" s="228"/>
      <c r="L47" s="228"/>
      <c r="M47" s="227"/>
      <c r="N47" s="227"/>
      <c r="O47" s="227"/>
      <c r="P47" s="227"/>
      <c r="Q47" s="227"/>
      <c r="R47" s="227"/>
      <c r="S47" s="227"/>
      <c r="T47" s="227"/>
      <c r="U47" s="227"/>
      <c r="V47" s="227"/>
      <c r="W47" s="227"/>
      <c r="X47" s="227"/>
      <c r="Y47" s="227"/>
      <c r="Z47" s="227"/>
    </row>
    <row r="48" spans="1:26" x14ac:dyDescent="0.2">
      <c r="A48" s="12" t="s">
        <v>318</v>
      </c>
      <c r="C48" s="295"/>
      <c r="J48" s="296"/>
    </row>
    <row r="51" spans="2:10" x14ac:dyDescent="0.2">
      <c r="B51" s="195"/>
      <c r="C51" s="253"/>
    </row>
    <row r="52" spans="2:10" x14ac:dyDescent="0.2">
      <c r="B52" s="195"/>
      <c r="C52" s="253"/>
    </row>
    <row r="53" spans="2:10" x14ac:dyDescent="0.2">
      <c r="B53" s="195"/>
      <c r="C53" s="253"/>
    </row>
    <row r="54" spans="2:10" x14ac:dyDescent="0.2">
      <c r="B54" s="195"/>
      <c r="C54" s="253"/>
    </row>
    <row r="55" spans="2:10" x14ac:dyDescent="0.2">
      <c r="B55" s="195"/>
      <c r="C55" s="253"/>
    </row>
    <row r="56" spans="2:10" x14ac:dyDescent="0.2">
      <c r="B56" s="195"/>
      <c r="C56" s="253"/>
    </row>
    <row r="57" spans="2:10" x14ac:dyDescent="0.2">
      <c r="C57" s="253"/>
    </row>
    <row r="60" spans="2:10" x14ac:dyDescent="0.2">
      <c r="B60" s="9"/>
      <c r="C60" s="253"/>
      <c r="E60" s="9"/>
      <c r="G60" s="9"/>
      <c r="I60" s="9"/>
      <c r="J60" s="11"/>
    </row>
    <row r="61" spans="2:10" x14ac:dyDescent="0.2">
      <c r="B61" s="9"/>
      <c r="E61" s="9"/>
      <c r="G61" s="9"/>
      <c r="I61" s="9"/>
      <c r="J61" s="11"/>
    </row>
  </sheetData>
  <mergeCells count="10">
    <mergeCell ref="A9:B11"/>
    <mergeCell ref="C9:F9"/>
    <mergeCell ref="G9:J9"/>
    <mergeCell ref="K9:L9"/>
    <mergeCell ref="A1:L1"/>
    <mergeCell ref="A2:L2"/>
    <mergeCell ref="A3:L3"/>
    <mergeCell ref="A4:L4"/>
    <mergeCell ref="A6:L6"/>
    <mergeCell ref="A7:L7"/>
  </mergeCells>
  <pageMargins left="0.7" right="0.7" top="0.75" bottom="0.75" header="0.3" footer="0.3"/>
  <pageSetup paperSize="1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dimension ref="A1:Z30"/>
  <sheetViews>
    <sheetView zoomScaleNormal="100" zoomScaleSheetLayoutView="100" workbookViewId="0">
      <selection activeCell="A2" sqref="A2:L2"/>
    </sheetView>
  </sheetViews>
  <sheetFormatPr defaultColWidth="8.85546875" defaultRowHeight="12.75" x14ac:dyDescent="0.2"/>
  <cols>
    <col min="1" max="1" width="8.7109375" style="48" customWidth="1"/>
    <col min="2" max="2" width="32.85546875" style="48" customWidth="1"/>
    <col min="3" max="13" width="11.42578125" style="48" customWidth="1"/>
    <col min="14" max="16384" width="8.85546875" style="48"/>
  </cols>
  <sheetData>
    <row r="1" spans="1:26" x14ac:dyDescent="0.2">
      <c r="A1" s="484" t="s">
        <v>0</v>
      </c>
      <c r="B1" s="484"/>
      <c r="C1" s="484"/>
      <c r="D1" s="484"/>
      <c r="E1" s="484"/>
      <c r="F1" s="484"/>
      <c r="G1" s="484"/>
      <c r="H1" s="484"/>
      <c r="I1" s="484"/>
      <c r="J1" s="484"/>
      <c r="K1" s="484"/>
      <c r="L1" s="484"/>
    </row>
    <row r="2" spans="1:26" x14ac:dyDescent="0.2">
      <c r="A2" s="484" t="s">
        <v>1</v>
      </c>
      <c r="B2" s="484"/>
      <c r="C2" s="484"/>
      <c r="D2" s="484"/>
      <c r="E2" s="484"/>
      <c r="F2" s="484"/>
      <c r="G2" s="484"/>
      <c r="H2" s="484"/>
      <c r="I2" s="484"/>
      <c r="J2" s="484"/>
      <c r="K2" s="484"/>
      <c r="L2" s="484"/>
    </row>
    <row r="3" spans="1:26" x14ac:dyDescent="0.2">
      <c r="A3" s="515" t="s">
        <v>313</v>
      </c>
      <c r="B3" s="515"/>
      <c r="C3" s="515"/>
      <c r="D3" s="515"/>
      <c r="E3" s="515"/>
      <c r="F3" s="515"/>
      <c r="G3" s="515"/>
      <c r="H3" s="515"/>
      <c r="I3" s="515"/>
      <c r="J3" s="515"/>
      <c r="K3" s="515"/>
      <c r="L3" s="515"/>
    </row>
    <row r="4" spans="1:26" x14ac:dyDescent="0.2">
      <c r="A4" s="484" t="s">
        <v>2</v>
      </c>
      <c r="B4" s="484"/>
      <c r="C4" s="484"/>
      <c r="D4" s="484"/>
      <c r="E4" s="484"/>
      <c r="F4" s="484"/>
      <c r="G4" s="484"/>
      <c r="H4" s="484"/>
      <c r="I4" s="484"/>
      <c r="J4" s="484"/>
      <c r="K4" s="484"/>
      <c r="L4" s="484"/>
    </row>
    <row r="5" spans="1:26" x14ac:dyDescent="0.2">
      <c r="A5" s="251"/>
      <c r="B5" s="251"/>
      <c r="C5" s="252"/>
      <c r="D5" s="253"/>
      <c r="E5" s="252"/>
      <c r="F5" s="253"/>
      <c r="G5" s="252"/>
      <c r="H5" s="253"/>
      <c r="I5" s="252"/>
      <c r="J5" s="9"/>
      <c r="K5" s="11"/>
      <c r="L5" s="11"/>
    </row>
    <row r="6" spans="1:26" ht="14.25" x14ac:dyDescent="0.2">
      <c r="A6" s="476" t="s">
        <v>393</v>
      </c>
      <c r="B6" s="477"/>
      <c r="C6" s="477"/>
      <c r="D6" s="477"/>
      <c r="E6" s="477"/>
      <c r="F6" s="477"/>
      <c r="G6" s="477"/>
      <c r="H6" s="477"/>
      <c r="I6" s="477"/>
      <c r="J6" s="477"/>
      <c r="K6" s="477"/>
      <c r="L6" s="477"/>
      <c r="R6" s="148"/>
    </row>
    <row r="7" spans="1:26" x14ac:dyDescent="0.2">
      <c r="A7" s="514" t="s">
        <v>322</v>
      </c>
      <c r="B7" s="475"/>
      <c r="C7" s="475"/>
      <c r="D7" s="475"/>
      <c r="E7" s="475"/>
      <c r="F7" s="475"/>
      <c r="G7" s="475"/>
      <c r="H7" s="475"/>
      <c r="I7" s="475"/>
      <c r="J7" s="475"/>
      <c r="K7" s="475"/>
      <c r="L7" s="475"/>
      <c r="M7" s="324"/>
      <c r="N7" s="324"/>
      <c r="O7" s="324"/>
      <c r="P7" s="324"/>
      <c r="Q7" s="324"/>
      <c r="R7" s="324"/>
      <c r="S7" s="324"/>
      <c r="T7" s="324"/>
      <c r="U7" s="324"/>
      <c r="V7" s="324"/>
      <c r="W7" s="324"/>
      <c r="X7" s="324"/>
      <c r="Y7" s="324"/>
      <c r="Z7" s="324"/>
    </row>
    <row r="8" spans="1:26" x14ac:dyDescent="0.2">
      <c r="A8" s="325"/>
      <c r="B8" s="251"/>
      <c r="C8" s="252"/>
      <c r="D8" s="9"/>
      <c r="E8" s="252"/>
      <c r="F8" s="9"/>
      <c r="G8" s="252"/>
      <c r="H8" s="9"/>
      <c r="I8" s="252"/>
      <c r="J8" s="9"/>
      <c r="K8" s="11"/>
      <c r="L8" s="11"/>
    </row>
    <row r="9" spans="1:26" s="297" customFormat="1" ht="13.15" customHeight="1" x14ac:dyDescent="0.2">
      <c r="A9" s="517" t="s">
        <v>190</v>
      </c>
      <c r="B9" s="454"/>
      <c r="C9" s="470">
        <v>2021</v>
      </c>
      <c r="D9" s="470"/>
      <c r="E9" s="470"/>
      <c r="F9" s="470"/>
      <c r="G9" s="470">
        <v>2020</v>
      </c>
      <c r="H9" s="470"/>
      <c r="I9" s="470"/>
      <c r="J9" s="470"/>
      <c r="K9" s="535" t="s">
        <v>345</v>
      </c>
      <c r="L9" s="536"/>
    </row>
    <row r="10" spans="1:26" s="297" customFormat="1" ht="25.5" x14ac:dyDescent="0.2">
      <c r="A10" s="469"/>
      <c r="B10" s="454"/>
      <c r="C10" s="254" t="s">
        <v>306</v>
      </c>
      <c r="D10" s="329" t="s">
        <v>325</v>
      </c>
      <c r="E10" s="254" t="s">
        <v>307</v>
      </c>
      <c r="F10" s="329" t="s">
        <v>325</v>
      </c>
      <c r="G10" s="254" t="s">
        <v>19</v>
      </c>
      <c r="H10" s="329" t="s">
        <v>325</v>
      </c>
      <c r="I10" s="254" t="s">
        <v>368</v>
      </c>
      <c r="J10" s="329" t="s">
        <v>325</v>
      </c>
      <c r="K10" s="255" t="s">
        <v>164</v>
      </c>
      <c r="L10" s="256" t="s">
        <v>6</v>
      </c>
    </row>
    <row r="11" spans="1:26" s="297" customFormat="1" x14ac:dyDescent="0.2">
      <c r="A11" s="469"/>
      <c r="B11" s="454"/>
      <c r="C11" s="257" t="s">
        <v>9</v>
      </c>
      <c r="D11" s="257" t="s">
        <v>10</v>
      </c>
      <c r="E11" s="257" t="s">
        <v>11</v>
      </c>
      <c r="F11" s="257" t="s">
        <v>12</v>
      </c>
      <c r="G11" s="257" t="s">
        <v>13</v>
      </c>
      <c r="H11" s="257" t="s">
        <v>14</v>
      </c>
      <c r="I11" s="257" t="s">
        <v>15</v>
      </c>
      <c r="J11" s="257" t="s">
        <v>16</v>
      </c>
      <c r="K11" s="258" t="s">
        <v>165</v>
      </c>
      <c r="L11" s="259" t="s">
        <v>166</v>
      </c>
    </row>
    <row r="13" spans="1:26" x14ac:dyDescent="0.2">
      <c r="A13" s="43"/>
      <c r="B13" s="44" t="s">
        <v>197</v>
      </c>
      <c r="C13" s="45">
        <v>9097.2147399999994</v>
      </c>
      <c r="D13" s="45"/>
      <c r="E13" s="45">
        <v>25557.28644</v>
      </c>
      <c r="F13" s="45"/>
      <c r="G13" s="45">
        <v>7804.986707</v>
      </c>
      <c r="H13" s="46"/>
      <c r="I13" s="45">
        <v>24762.021112999999</v>
      </c>
      <c r="J13" s="46"/>
      <c r="K13" s="260">
        <v>16.556441176780588</v>
      </c>
      <c r="L13" s="260">
        <v>3.2116333451573089</v>
      </c>
    </row>
    <row r="14" spans="1:26" x14ac:dyDescent="0.2">
      <c r="C14" s="47"/>
      <c r="D14" s="47"/>
      <c r="E14" s="47"/>
      <c r="F14" s="47"/>
      <c r="G14" s="47"/>
      <c r="H14" s="47"/>
      <c r="I14" s="47"/>
      <c r="J14" s="47"/>
      <c r="K14" s="260"/>
      <c r="L14" s="260"/>
    </row>
    <row r="15" spans="1:26" ht="14.25" x14ac:dyDescent="0.2">
      <c r="A15" s="325">
        <v>1</v>
      </c>
      <c r="B15" s="22" t="s">
        <v>301</v>
      </c>
      <c r="C15" s="47">
        <v>7912.1070730000001</v>
      </c>
      <c r="D15" s="260">
        <v>86.97285157193069</v>
      </c>
      <c r="E15" s="47">
        <v>22443.714930999999</v>
      </c>
      <c r="F15" s="260">
        <v>87.817284451110922</v>
      </c>
      <c r="G15" s="47">
        <v>6627.1686650000001</v>
      </c>
      <c r="H15" s="260">
        <v>84.909416425480146</v>
      </c>
      <c r="I15" s="47">
        <v>20903.998987999999</v>
      </c>
      <c r="J15" s="260">
        <v>84.419599242751048</v>
      </c>
      <c r="K15" s="260">
        <v>19.388949835940231</v>
      </c>
      <c r="L15" s="260">
        <v>7.365652590606599</v>
      </c>
    </row>
    <row r="16" spans="1:26" ht="14.25" x14ac:dyDescent="0.2">
      <c r="A16" s="325">
        <v>2</v>
      </c>
      <c r="B16" s="382" t="s">
        <v>302</v>
      </c>
      <c r="C16" s="47">
        <v>4345.8454350000002</v>
      </c>
      <c r="D16" s="260">
        <v>47.771164682873042</v>
      </c>
      <c r="E16" s="47">
        <v>12568.845214000001</v>
      </c>
      <c r="F16" s="260">
        <v>49.179106880174722</v>
      </c>
      <c r="G16" s="47">
        <v>3592.7732900000001</v>
      </c>
      <c r="H16" s="260">
        <v>46.031766931489791</v>
      </c>
      <c r="I16" s="47">
        <v>11340.068402000001</v>
      </c>
      <c r="J16" s="260">
        <v>45.796214898009652</v>
      </c>
      <c r="K16" s="260">
        <v>20.960747706961495</v>
      </c>
      <c r="L16" s="260">
        <v>10.835708996105224</v>
      </c>
    </row>
    <row r="17" spans="1:26" ht="14.25" x14ac:dyDescent="0.2">
      <c r="A17" s="325">
        <v>3</v>
      </c>
      <c r="B17" s="382" t="s">
        <v>303</v>
      </c>
      <c r="C17" s="47">
        <v>2579.4371890000002</v>
      </c>
      <c r="D17" s="260">
        <v>28.354142039302904</v>
      </c>
      <c r="E17" s="47">
        <v>7258.4514989999998</v>
      </c>
      <c r="F17" s="260">
        <v>28.400712712753869</v>
      </c>
      <c r="G17" s="47">
        <v>2214.432867</v>
      </c>
      <c r="H17" s="260">
        <v>28.372026117789005</v>
      </c>
      <c r="I17" s="47">
        <v>6897.8354600000002</v>
      </c>
      <c r="J17" s="260">
        <v>27.856512311826815</v>
      </c>
      <c r="K17" s="260">
        <v>16.482970761470376</v>
      </c>
      <c r="L17" s="260">
        <v>5.2279594242452339</v>
      </c>
    </row>
    <row r="18" spans="1:26" ht="14.25" x14ac:dyDescent="0.2">
      <c r="A18" s="325">
        <v>4</v>
      </c>
      <c r="B18" s="382" t="s">
        <v>304</v>
      </c>
      <c r="C18" s="47">
        <v>638.24371699999995</v>
      </c>
      <c r="D18" s="260">
        <v>7.015814567877289</v>
      </c>
      <c r="E18" s="47">
        <v>1669.804664</v>
      </c>
      <c r="F18" s="260">
        <v>6.5335757296462029</v>
      </c>
      <c r="G18" s="47">
        <v>522.46947399999999</v>
      </c>
      <c r="H18" s="260">
        <v>6.6940469422121716</v>
      </c>
      <c r="I18" s="47">
        <v>1853.7931739999999</v>
      </c>
      <c r="J18" s="260">
        <v>7.4864372562333497</v>
      </c>
      <c r="K18" s="260">
        <v>22.159044453571262</v>
      </c>
      <c r="L18" s="260">
        <v>-9.9249750501023222</v>
      </c>
    </row>
    <row r="19" spans="1:26" ht="14.25" x14ac:dyDescent="0.2">
      <c r="A19" s="325">
        <v>5</v>
      </c>
      <c r="B19" s="383" t="s">
        <v>305</v>
      </c>
      <c r="C19" s="47">
        <v>535.30327499999999</v>
      </c>
      <c r="D19" s="260">
        <v>5.8842545801001949</v>
      </c>
      <c r="E19" s="47">
        <v>1401.9437539999999</v>
      </c>
      <c r="F19" s="260">
        <v>5.4854953294485984</v>
      </c>
      <c r="G19" s="47">
        <v>629.51851899999997</v>
      </c>
      <c r="H19" s="260">
        <v>8.0655937368273598</v>
      </c>
      <c r="I19" s="47">
        <v>1942.300125</v>
      </c>
      <c r="J19" s="260">
        <v>7.8438674942422102</v>
      </c>
      <c r="K19" s="260">
        <v>-14.96623866596687</v>
      </c>
      <c r="L19" s="260">
        <v>-27.820436401403214</v>
      </c>
    </row>
    <row r="21" spans="1:26" x14ac:dyDescent="0.2">
      <c r="A21" s="144"/>
      <c r="B21" s="144"/>
      <c r="C21" s="144"/>
      <c r="D21" s="144"/>
      <c r="E21" s="144"/>
      <c r="F21" s="144"/>
      <c r="G21" s="144"/>
      <c r="H21" s="144"/>
      <c r="I21" s="144"/>
      <c r="J21" s="144"/>
      <c r="K21" s="144"/>
      <c r="L21" s="144"/>
    </row>
    <row r="23" spans="1:26" x14ac:dyDescent="0.2">
      <c r="A23" s="15" t="s">
        <v>186</v>
      </c>
      <c r="B23" s="247"/>
      <c r="C23" s="310"/>
      <c r="D23" s="12"/>
      <c r="E23" s="310"/>
      <c r="F23" s="12"/>
      <c r="G23" s="310"/>
      <c r="H23" s="12"/>
      <c r="I23" s="310"/>
      <c r="J23" s="12"/>
      <c r="K23" s="228"/>
      <c r="L23" s="228"/>
      <c r="M23" s="311"/>
      <c r="N23" s="311"/>
      <c r="O23" s="311"/>
      <c r="P23" s="311"/>
      <c r="Q23" s="311"/>
      <c r="R23" s="311"/>
      <c r="S23" s="311"/>
      <c r="T23" s="311"/>
      <c r="U23" s="311"/>
      <c r="V23" s="311"/>
      <c r="W23" s="311"/>
      <c r="X23" s="311"/>
      <c r="Y23" s="311"/>
      <c r="Z23" s="311"/>
    </row>
    <row r="24" spans="1:26" ht="23.45" customHeight="1" x14ac:dyDescent="0.2">
      <c r="A24" s="312" t="s">
        <v>88</v>
      </c>
      <c r="B24" s="516" t="s">
        <v>192</v>
      </c>
      <c r="C24" s="534"/>
      <c r="D24" s="534"/>
      <c r="E24" s="534"/>
      <c r="F24" s="534"/>
      <c r="G24" s="534"/>
      <c r="H24" s="534"/>
      <c r="I24" s="534"/>
      <c r="J24" s="534"/>
      <c r="K24" s="534"/>
      <c r="L24" s="534"/>
      <c r="M24" s="311"/>
      <c r="N24" s="311"/>
      <c r="O24" s="311"/>
      <c r="P24" s="311"/>
      <c r="Q24" s="311"/>
      <c r="R24" s="311"/>
      <c r="S24" s="311"/>
      <c r="T24" s="311"/>
      <c r="U24" s="311"/>
      <c r="V24" s="311"/>
      <c r="W24" s="311"/>
      <c r="X24" s="311"/>
      <c r="Y24" s="311"/>
      <c r="Z24" s="311"/>
    </row>
    <row r="25" spans="1:26" ht="14.25" customHeight="1" x14ac:dyDescent="0.2">
      <c r="A25" s="312" t="s">
        <v>90</v>
      </c>
      <c r="B25" s="101" t="s">
        <v>193</v>
      </c>
      <c r="C25" s="310"/>
      <c r="D25" s="12"/>
      <c r="E25" s="310"/>
      <c r="F25" s="12"/>
      <c r="G25" s="310"/>
      <c r="H25" s="12"/>
      <c r="I25" s="310"/>
      <c r="J25" s="12"/>
      <c r="K25" s="228"/>
      <c r="L25" s="228"/>
      <c r="M25" s="311"/>
      <c r="N25" s="311"/>
      <c r="O25" s="311"/>
      <c r="P25" s="311"/>
      <c r="Q25" s="311"/>
      <c r="R25" s="311"/>
      <c r="S25" s="311"/>
      <c r="T25" s="311"/>
      <c r="U25" s="311"/>
      <c r="V25" s="311"/>
      <c r="W25" s="311"/>
      <c r="X25" s="311"/>
      <c r="Y25" s="311"/>
      <c r="Z25" s="311"/>
    </row>
    <row r="26" spans="1:26" ht="14.25" customHeight="1" x14ac:dyDescent="0.2">
      <c r="A26" s="312" t="s">
        <v>92</v>
      </c>
      <c r="B26" s="333" t="s">
        <v>194</v>
      </c>
      <c r="C26" s="310"/>
      <c r="D26" s="12"/>
      <c r="E26" s="310"/>
      <c r="F26" s="12"/>
      <c r="G26" s="310"/>
      <c r="H26" s="12"/>
      <c r="I26" s="310"/>
      <c r="J26" s="12"/>
      <c r="K26" s="228"/>
      <c r="L26" s="228"/>
      <c r="M26" s="311"/>
      <c r="N26" s="311"/>
      <c r="O26" s="311"/>
      <c r="P26" s="311"/>
      <c r="Q26" s="311"/>
      <c r="R26" s="311"/>
      <c r="S26" s="311"/>
      <c r="T26" s="311"/>
      <c r="U26" s="311"/>
      <c r="V26" s="311"/>
      <c r="W26" s="311"/>
      <c r="X26" s="311"/>
      <c r="Y26" s="311"/>
      <c r="Z26" s="311"/>
    </row>
    <row r="27" spans="1:26" ht="23.45" customHeight="1" x14ac:dyDescent="0.2">
      <c r="A27" s="315" t="s">
        <v>94</v>
      </c>
      <c r="B27" s="516" t="s">
        <v>195</v>
      </c>
      <c r="C27" s="534"/>
      <c r="D27" s="534"/>
      <c r="E27" s="534"/>
      <c r="F27" s="534"/>
      <c r="G27" s="534"/>
      <c r="H27" s="534"/>
      <c r="I27" s="534"/>
      <c r="J27" s="534"/>
      <c r="K27" s="534"/>
      <c r="L27" s="534"/>
      <c r="M27" s="316"/>
      <c r="N27" s="316"/>
      <c r="O27" s="316"/>
      <c r="P27" s="316"/>
      <c r="Q27" s="316"/>
      <c r="R27" s="316"/>
      <c r="S27" s="316"/>
      <c r="T27" s="316"/>
      <c r="U27" s="316"/>
      <c r="V27" s="316"/>
      <c r="W27" s="316"/>
      <c r="X27" s="316"/>
      <c r="Y27" s="316"/>
      <c r="Z27" s="316"/>
    </row>
    <row r="28" spans="1:26" ht="15.75" customHeight="1" x14ac:dyDescent="0.2">
      <c r="A28" s="313" t="s">
        <v>96</v>
      </c>
      <c r="B28" s="534" t="s">
        <v>196</v>
      </c>
      <c r="C28" s="534"/>
      <c r="D28" s="534"/>
      <c r="E28" s="534"/>
      <c r="F28" s="534"/>
      <c r="G28" s="333"/>
      <c r="H28" s="333"/>
      <c r="I28" s="333"/>
      <c r="J28" s="333"/>
      <c r="K28" s="333"/>
      <c r="L28" s="333"/>
      <c r="M28" s="311"/>
      <c r="N28" s="311"/>
      <c r="O28" s="311"/>
      <c r="P28" s="311"/>
      <c r="Q28" s="311"/>
      <c r="R28" s="311"/>
      <c r="S28" s="311"/>
      <c r="T28" s="311"/>
      <c r="U28" s="311"/>
      <c r="V28" s="311"/>
      <c r="W28" s="311"/>
      <c r="X28" s="311"/>
      <c r="Y28" s="311"/>
      <c r="Z28" s="311"/>
    </row>
    <row r="29" spans="1:26" ht="14.25" customHeight="1" x14ac:dyDescent="0.2">
      <c r="A29" s="313" t="s">
        <v>99</v>
      </c>
      <c r="B29" s="101" t="s">
        <v>100</v>
      </c>
      <c r="C29" s="310"/>
      <c r="D29" s="12"/>
      <c r="E29" s="310"/>
      <c r="F29" s="12"/>
      <c r="G29" s="310"/>
      <c r="H29" s="12"/>
      <c r="I29" s="310"/>
      <c r="J29" s="12"/>
      <c r="K29" s="228"/>
      <c r="L29" s="228"/>
      <c r="M29" s="311"/>
      <c r="N29" s="311"/>
      <c r="O29" s="311"/>
      <c r="P29" s="311"/>
      <c r="Q29" s="311"/>
      <c r="R29" s="311"/>
      <c r="S29" s="311"/>
      <c r="T29" s="311"/>
      <c r="U29" s="311"/>
      <c r="V29" s="311"/>
      <c r="W29" s="311"/>
      <c r="X29" s="311"/>
      <c r="Y29" s="311"/>
      <c r="Z29" s="311"/>
    </row>
    <row r="30" spans="1:26" ht="14.25" customHeight="1" x14ac:dyDescent="0.2">
      <c r="A30" s="314" t="s">
        <v>318</v>
      </c>
      <c r="B30" s="311"/>
      <c r="C30" s="311"/>
      <c r="D30" s="311"/>
      <c r="E30" s="311"/>
      <c r="F30" s="311"/>
      <c r="G30" s="311"/>
      <c r="H30" s="311"/>
      <c r="I30" s="311"/>
      <c r="J30" s="311"/>
      <c r="K30" s="311"/>
      <c r="L30" s="311"/>
      <c r="M30" s="311"/>
      <c r="N30" s="311"/>
      <c r="O30" s="311"/>
      <c r="P30" s="311"/>
      <c r="Q30" s="311"/>
      <c r="R30" s="311"/>
      <c r="S30" s="311"/>
      <c r="T30" s="311"/>
      <c r="U30" s="311"/>
      <c r="V30" s="311"/>
      <c r="W30" s="311"/>
      <c r="X30" s="311"/>
      <c r="Y30" s="311"/>
      <c r="Z30" s="311"/>
    </row>
  </sheetData>
  <mergeCells count="13">
    <mergeCell ref="B28:F28"/>
    <mergeCell ref="A9:B11"/>
    <mergeCell ref="C9:F9"/>
    <mergeCell ref="G9:J9"/>
    <mergeCell ref="K9:L9"/>
    <mergeCell ref="B24:L24"/>
    <mergeCell ref="B27:L27"/>
    <mergeCell ref="A7:L7"/>
    <mergeCell ref="A1:L1"/>
    <mergeCell ref="A2:L2"/>
    <mergeCell ref="A3:L3"/>
    <mergeCell ref="A4:L4"/>
    <mergeCell ref="A6:L6"/>
  </mergeCells>
  <pageMargins left="0.70866141732283472" right="0.70866141732283472" top="0.74803149606299213" bottom="0.74803149606299213" header="0.31496062992125984" footer="0.31496062992125984"/>
  <pageSetup paperSize="9" scale="89"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Z87"/>
  <sheetViews>
    <sheetView workbookViewId="0">
      <selection activeCell="A5" sqref="A5"/>
    </sheetView>
  </sheetViews>
  <sheetFormatPr defaultColWidth="9.140625" defaultRowHeight="12.75" x14ac:dyDescent="0.2"/>
  <cols>
    <col min="1" max="1" width="5.5703125" style="347" customWidth="1"/>
    <col min="2" max="2" width="32" style="347" customWidth="1"/>
    <col min="3" max="3" width="24.28515625" style="23" customWidth="1"/>
    <col min="4" max="4" width="21.85546875" style="9" customWidth="1"/>
    <col min="5" max="5" width="19.42578125" style="9" customWidth="1"/>
    <col min="6" max="6" width="28.7109375" style="406" customWidth="1"/>
    <col min="7" max="16384" width="9.140625" style="9"/>
  </cols>
  <sheetData>
    <row r="1" spans="1:26" x14ac:dyDescent="0.2">
      <c r="A1" s="198" t="s">
        <v>0</v>
      </c>
      <c r="B1" s="13"/>
      <c r="C1" s="24"/>
      <c r="D1" s="13"/>
      <c r="E1" s="13"/>
      <c r="F1" s="298"/>
    </row>
    <row r="2" spans="1:26" x14ac:dyDescent="0.2">
      <c r="A2" s="198" t="s">
        <v>1</v>
      </c>
      <c r="B2" s="13"/>
      <c r="C2" s="24"/>
      <c r="D2" s="13"/>
      <c r="E2" s="13"/>
      <c r="F2" s="298"/>
    </row>
    <row r="3" spans="1:26" x14ac:dyDescent="0.2">
      <c r="A3" s="198" t="s">
        <v>313</v>
      </c>
      <c r="B3" s="13"/>
      <c r="C3" s="24"/>
      <c r="D3" s="13"/>
      <c r="E3" s="13"/>
      <c r="F3" s="298"/>
    </row>
    <row r="4" spans="1:26" x14ac:dyDescent="0.2">
      <c r="A4" s="198" t="s">
        <v>2</v>
      </c>
      <c r="B4" s="13"/>
      <c r="C4" s="24"/>
      <c r="D4" s="13"/>
      <c r="E4" s="13"/>
      <c r="F4" s="298"/>
    </row>
    <row r="5" spans="1:26" x14ac:dyDescent="0.2">
      <c r="A5" s="13"/>
      <c r="B5" s="13"/>
      <c r="C5" s="24"/>
      <c r="D5" s="13"/>
      <c r="E5" s="13"/>
      <c r="F5" s="298"/>
    </row>
    <row r="6" spans="1:26" s="19" customFormat="1" ht="14.25" x14ac:dyDescent="0.2">
      <c r="A6" s="453" t="s">
        <v>352</v>
      </c>
      <c r="B6" s="453"/>
      <c r="C6" s="453"/>
      <c r="D6" s="453"/>
      <c r="E6" s="453"/>
      <c r="F6" s="453"/>
    </row>
    <row r="7" spans="1:26" s="19" customFormat="1" x14ac:dyDescent="0.2">
      <c r="A7" s="453" t="s">
        <v>322</v>
      </c>
      <c r="B7" s="453"/>
      <c r="C7" s="453"/>
      <c r="D7" s="453"/>
      <c r="E7" s="453"/>
      <c r="F7" s="453"/>
    </row>
    <row r="8" spans="1:26" x14ac:dyDescent="0.2">
      <c r="A8" s="9"/>
      <c r="B8" s="9"/>
    </row>
    <row r="9" spans="1:26" s="19" customFormat="1" ht="15.6" customHeight="1" x14ac:dyDescent="0.2">
      <c r="A9" s="537" t="s">
        <v>163</v>
      </c>
      <c r="B9" s="454"/>
      <c r="C9" s="320" t="s">
        <v>359</v>
      </c>
      <c r="D9" s="320" t="s">
        <v>360</v>
      </c>
      <c r="E9" s="320" t="s">
        <v>361</v>
      </c>
      <c r="F9" s="320" t="s">
        <v>362</v>
      </c>
      <c r="G9" s="317"/>
      <c r="H9" s="317"/>
      <c r="I9" s="317"/>
      <c r="J9" s="317"/>
      <c r="K9" s="317"/>
      <c r="L9" s="317"/>
      <c r="M9" s="317"/>
      <c r="N9" s="317"/>
      <c r="O9" s="317"/>
      <c r="P9" s="317"/>
      <c r="Q9" s="317"/>
      <c r="R9" s="317"/>
      <c r="S9" s="317"/>
      <c r="T9" s="317"/>
      <c r="U9" s="317"/>
      <c r="V9" s="317"/>
      <c r="W9" s="317"/>
      <c r="X9" s="317"/>
      <c r="Y9" s="317"/>
      <c r="Z9" s="317"/>
    </row>
    <row r="10" spans="1:26" x14ac:dyDescent="0.2">
      <c r="A10" s="469"/>
      <c r="B10" s="454"/>
      <c r="C10" s="318" t="s">
        <v>9</v>
      </c>
      <c r="D10" s="318" t="s">
        <v>10</v>
      </c>
      <c r="E10" s="318" t="s">
        <v>11</v>
      </c>
      <c r="F10" s="319" t="s">
        <v>12</v>
      </c>
      <c r="G10" s="324"/>
      <c r="H10" s="324"/>
      <c r="I10" s="324"/>
      <c r="J10" s="324"/>
      <c r="K10" s="324"/>
      <c r="L10" s="324"/>
      <c r="M10" s="324"/>
      <c r="N10" s="324"/>
      <c r="O10" s="324"/>
      <c r="P10" s="324"/>
      <c r="Q10" s="324"/>
      <c r="R10" s="324"/>
      <c r="S10" s="324"/>
      <c r="T10" s="324"/>
      <c r="U10" s="324"/>
      <c r="V10" s="324"/>
      <c r="W10" s="324"/>
      <c r="X10" s="324"/>
      <c r="Y10" s="324"/>
      <c r="Z10" s="324"/>
    </row>
    <row r="11" spans="1:26" s="59" customFormat="1" x14ac:dyDescent="0.2">
      <c r="A11" s="327"/>
      <c r="B11" s="328"/>
      <c r="C11" s="299"/>
      <c r="D11" s="299"/>
      <c r="E11" s="299"/>
      <c r="F11" s="300"/>
    </row>
    <row r="12" spans="1:26" s="19" customFormat="1" x14ac:dyDescent="0.2">
      <c r="A12" s="19" t="s">
        <v>298</v>
      </c>
      <c r="B12" s="25" t="s">
        <v>299</v>
      </c>
      <c r="C12" s="26">
        <v>15781548594</v>
      </c>
      <c r="D12" s="26">
        <v>9097214740</v>
      </c>
      <c r="E12" s="26">
        <v>6684333854</v>
      </c>
      <c r="F12" s="407">
        <f>E12-D12</f>
        <v>-2412880886</v>
      </c>
    </row>
    <row r="13" spans="1:26" s="19" customFormat="1" x14ac:dyDescent="0.2">
      <c r="B13" s="22"/>
      <c r="C13" s="27"/>
      <c r="D13" s="28"/>
      <c r="E13" s="27"/>
      <c r="F13" s="408"/>
    </row>
    <row r="14" spans="1:26" s="19" customFormat="1" x14ac:dyDescent="0.2">
      <c r="A14" s="321">
        <v>1</v>
      </c>
      <c r="B14" s="382" t="s">
        <v>168</v>
      </c>
      <c r="C14" s="29">
        <v>3202677293</v>
      </c>
      <c r="D14" s="409">
        <v>2133047030</v>
      </c>
      <c r="E14" s="409">
        <v>1069630263</v>
      </c>
      <c r="F14" s="408">
        <f t="shared" ref="F14:F34" si="0">E14-D14</f>
        <v>-1063416767</v>
      </c>
      <c r="G14" s="30"/>
    </row>
    <row r="15" spans="1:26" s="19" customFormat="1" x14ac:dyDescent="0.2">
      <c r="A15" s="321">
        <v>2</v>
      </c>
      <c r="B15" s="382" t="s">
        <v>394</v>
      </c>
      <c r="C15" s="29">
        <v>1871335361</v>
      </c>
      <c r="D15" s="31">
        <v>887150893</v>
      </c>
      <c r="E15" s="31">
        <v>984184468</v>
      </c>
      <c r="F15" s="408">
        <f t="shared" si="0"/>
        <v>97033575</v>
      </c>
      <c r="G15" s="30"/>
    </row>
    <row r="16" spans="1:26" s="19" customFormat="1" x14ac:dyDescent="0.2">
      <c r="A16" s="321">
        <v>3</v>
      </c>
      <c r="B16" s="382" t="s">
        <v>395</v>
      </c>
      <c r="C16" s="29">
        <v>1610941951</v>
      </c>
      <c r="D16" s="409">
        <v>618010056</v>
      </c>
      <c r="E16" s="409">
        <v>992931895</v>
      </c>
      <c r="F16" s="408">
        <f t="shared" si="0"/>
        <v>374921839</v>
      </c>
      <c r="G16" s="30"/>
    </row>
    <row r="17" spans="1:7" s="19" customFormat="1" x14ac:dyDescent="0.2">
      <c r="A17" s="321">
        <v>4</v>
      </c>
      <c r="B17" s="383" t="s">
        <v>169</v>
      </c>
      <c r="C17" s="29">
        <v>1029628348</v>
      </c>
      <c r="D17" s="31">
        <v>194557325</v>
      </c>
      <c r="E17" s="31">
        <v>835071023</v>
      </c>
      <c r="F17" s="408">
        <f t="shared" si="0"/>
        <v>640513698</v>
      </c>
      <c r="G17" s="30"/>
    </row>
    <row r="18" spans="1:7" s="19" customFormat="1" x14ac:dyDescent="0.2">
      <c r="A18" s="321">
        <v>5</v>
      </c>
      <c r="B18" s="383" t="s">
        <v>170</v>
      </c>
      <c r="C18" s="29">
        <v>932603633</v>
      </c>
      <c r="D18" s="31">
        <v>585594615</v>
      </c>
      <c r="E18" s="31">
        <v>347009018</v>
      </c>
      <c r="F18" s="408">
        <f t="shared" si="0"/>
        <v>-238585597</v>
      </c>
      <c r="G18" s="30"/>
    </row>
    <row r="19" spans="1:7" s="19" customFormat="1" x14ac:dyDescent="0.2">
      <c r="A19" s="321">
        <v>6</v>
      </c>
      <c r="B19" s="383" t="s">
        <v>171</v>
      </c>
      <c r="C19" s="29">
        <v>900116004</v>
      </c>
      <c r="D19" s="31">
        <v>583364794</v>
      </c>
      <c r="E19" s="31">
        <v>316751210</v>
      </c>
      <c r="F19" s="408">
        <f t="shared" si="0"/>
        <v>-266613584</v>
      </c>
      <c r="G19" s="30"/>
    </row>
    <row r="20" spans="1:7" s="19" customFormat="1" x14ac:dyDescent="0.2">
      <c r="A20" s="321">
        <v>7</v>
      </c>
      <c r="B20" s="382" t="s">
        <v>173</v>
      </c>
      <c r="C20" s="29">
        <v>887914660</v>
      </c>
      <c r="D20" s="31">
        <v>663242770</v>
      </c>
      <c r="E20" s="31">
        <v>224671890</v>
      </c>
      <c r="F20" s="408">
        <f t="shared" si="0"/>
        <v>-438570880</v>
      </c>
      <c r="G20" s="30"/>
    </row>
    <row r="21" spans="1:7" s="19" customFormat="1" x14ac:dyDescent="0.2">
      <c r="A21" s="321">
        <v>8</v>
      </c>
      <c r="B21" s="383" t="s">
        <v>179</v>
      </c>
      <c r="C21" s="29">
        <v>734799256</v>
      </c>
      <c r="D21" s="31">
        <v>656636934</v>
      </c>
      <c r="E21" s="31">
        <v>78162322</v>
      </c>
      <c r="F21" s="408">
        <f t="shared" si="0"/>
        <v>-578474612</v>
      </c>
      <c r="G21" s="30"/>
    </row>
    <row r="22" spans="1:7" s="19" customFormat="1" x14ac:dyDescent="0.2">
      <c r="A22" s="321">
        <v>9</v>
      </c>
      <c r="B22" s="383" t="s">
        <v>174</v>
      </c>
      <c r="C22" s="29">
        <v>683345567</v>
      </c>
      <c r="D22" s="409">
        <v>466797309</v>
      </c>
      <c r="E22" s="409">
        <v>216548258</v>
      </c>
      <c r="F22" s="408">
        <f t="shared" si="0"/>
        <v>-250249051</v>
      </c>
      <c r="G22" s="30"/>
    </row>
    <row r="23" spans="1:7" s="19" customFormat="1" x14ac:dyDescent="0.2">
      <c r="A23" s="321">
        <v>10</v>
      </c>
      <c r="B23" s="382" t="s">
        <v>396</v>
      </c>
      <c r="C23" s="29">
        <v>642643448</v>
      </c>
      <c r="D23" s="31">
        <v>440186036</v>
      </c>
      <c r="E23" s="31">
        <v>202457412</v>
      </c>
      <c r="F23" s="408">
        <f t="shared" si="0"/>
        <v>-237728624</v>
      </c>
      <c r="G23" s="30"/>
    </row>
    <row r="24" spans="1:7" s="19" customFormat="1" x14ac:dyDescent="0.2">
      <c r="A24" s="321">
        <v>11</v>
      </c>
      <c r="B24" s="383" t="s">
        <v>172</v>
      </c>
      <c r="C24" s="29">
        <v>424893206</v>
      </c>
      <c r="D24" s="31">
        <v>157232815</v>
      </c>
      <c r="E24" s="31">
        <v>267660391</v>
      </c>
      <c r="F24" s="408">
        <f t="shared" si="0"/>
        <v>110427576</v>
      </c>
      <c r="G24" s="30"/>
    </row>
    <row r="25" spans="1:7" s="19" customFormat="1" x14ac:dyDescent="0.2">
      <c r="A25" s="321">
        <v>12</v>
      </c>
      <c r="B25" s="383" t="s">
        <v>177</v>
      </c>
      <c r="C25" s="29">
        <v>405413967</v>
      </c>
      <c r="D25" s="31">
        <v>282966795</v>
      </c>
      <c r="E25" s="31">
        <v>122447172</v>
      </c>
      <c r="F25" s="408">
        <f t="shared" si="0"/>
        <v>-160519623</v>
      </c>
      <c r="G25" s="30"/>
    </row>
    <row r="26" spans="1:7" s="19" customFormat="1" x14ac:dyDescent="0.2">
      <c r="A26" s="321">
        <v>13</v>
      </c>
      <c r="B26" s="383" t="s">
        <v>178</v>
      </c>
      <c r="C26" s="29">
        <v>291740830</v>
      </c>
      <c r="D26" s="31">
        <v>172513590</v>
      </c>
      <c r="E26" s="31">
        <v>119227240</v>
      </c>
      <c r="F26" s="408">
        <f t="shared" si="0"/>
        <v>-53286350</v>
      </c>
      <c r="G26" s="30"/>
    </row>
    <row r="27" spans="1:7" s="19" customFormat="1" x14ac:dyDescent="0.2">
      <c r="A27" s="321">
        <v>14</v>
      </c>
      <c r="B27" s="383" t="s">
        <v>175</v>
      </c>
      <c r="C27" s="29">
        <v>248188817</v>
      </c>
      <c r="D27" s="31">
        <v>39074186</v>
      </c>
      <c r="E27" s="31">
        <v>209114631</v>
      </c>
      <c r="F27" s="408">
        <f t="shared" si="0"/>
        <v>170040445</v>
      </c>
      <c r="G27" s="30"/>
    </row>
    <row r="28" spans="1:7" s="19" customFormat="1" x14ac:dyDescent="0.2">
      <c r="A28" s="321">
        <v>15</v>
      </c>
      <c r="B28" s="383" t="s">
        <v>185</v>
      </c>
      <c r="C28" s="29">
        <v>170522246</v>
      </c>
      <c r="D28" s="31">
        <v>128362956</v>
      </c>
      <c r="E28" s="31">
        <v>42159290</v>
      </c>
      <c r="F28" s="408">
        <f t="shared" si="0"/>
        <v>-86203666</v>
      </c>
      <c r="G28" s="30"/>
    </row>
    <row r="29" spans="1:7" s="19" customFormat="1" x14ac:dyDescent="0.2">
      <c r="A29" s="321">
        <v>16</v>
      </c>
      <c r="B29" s="383" t="s">
        <v>294</v>
      </c>
      <c r="C29" s="29">
        <v>135305153</v>
      </c>
      <c r="D29" s="31">
        <v>117955044</v>
      </c>
      <c r="E29" s="31">
        <v>17350109</v>
      </c>
      <c r="F29" s="408">
        <f t="shared" si="0"/>
        <v>-100604935</v>
      </c>
      <c r="G29" s="30"/>
    </row>
    <row r="30" spans="1:7" s="19" customFormat="1" x14ac:dyDescent="0.2">
      <c r="A30" s="321">
        <v>17</v>
      </c>
      <c r="B30" s="383" t="s">
        <v>181</v>
      </c>
      <c r="C30" s="29">
        <v>117587037</v>
      </c>
      <c r="D30" s="31">
        <v>66630233</v>
      </c>
      <c r="E30" s="31">
        <v>50956804</v>
      </c>
      <c r="F30" s="408">
        <f t="shared" si="0"/>
        <v>-15673429</v>
      </c>
      <c r="G30" s="30"/>
    </row>
    <row r="31" spans="1:7" s="19" customFormat="1" x14ac:dyDescent="0.2">
      <c r="A31" s="321">
        <v>18</v>
      </c>
      <c r="B31" s="383" t="s">
        <v>295</v>
      </c>
      <c r="C31" s="29">
        <v>116496817</v>
      </c>
      <c r="D31" s="31">
        <v>76684132</v>
      </c>
      <c r="E31" s="31">
        <v>39812685</v>
      </c>
      <c r="F31" s="408">
        <f t="shared" si="0"/>
        <v>-36871447</v>
      </c>
      <c r="G31" s="30"/>
    </row>
    <row r="32" spans="1:7" s="19" customFormat="1" x14ac:dyDescent="0.2">
      <c r="A32" s="321">
        <v>19</v>
      </c>
      <c r="B32" s="383" t="s">
        <v>183</v>
      </c>
      <c r="C32" s="29">
        <v>107492713</v>
      </c>
      <c r="D32" s="31">
        <v>60035508</v>
      </c>
      <c r="E32" s="31">
        <v>47457205</v>
      </c>
      <c r="F32" s="408">
        <f t="shared" si="0"/>
        <v>-12578303</v>
      </c>
      <c r="G32" s="30"/>
    </row>
    <row r="33" spans="1:26" s="19" customFormat="1" x14ac:dyDescent="0.2">
      <c r="A33" s="321">
        <v>20</v>
      </c>
      <c r="B33" s="383" t="s">
        <v>296</v>
      </c>
      <c r="C33" s="29">
        <v>95709643</v>
      </c>
      <c r="D33" s="31">
        <v>66898339</v>
      </c>
      <c r="E33" s="31">
        <v>28811304</v>
      </c>
      <c r="F33" s="408">
        <f t="shared" si="0"/>
        <v>-38087035</v>
      </c>
      <c r="G33" s="30"/>
    </row>
    <row r="34" spans="1:26" s="19" customFormat="1" x14ac:dyDescent="0.2">
      <c r="A34" s="321">
        <v>21</v>
      </c>
      <c r="B34" s="383" t="s">
        <v>86</v>
      </c>
      <c r="C34" s="29">
        <v>1172192644</v>
      </c>
      <c r="D34" s="31">
        <v>700273380</v>
      </c>
      <c r="E34" s="31">
        <v>471919264</v>
      </c>
      <c r="F34" s="408">
        <f t="shared" si="0"/>
        <v>-228354116</v>
      </c>
      <c r="G34" s="30"/>
    </row>
    <row r="35" spans="1:26" s="19" customFormat="1" x14ac:dyDescent="0.2">
      <c r="A35" s="32"/>
      <c r="B35" s="410"/>
      <c r="C35" s="33"/>
      <c r="D35" s="34"/>
      <c r="E35" s="34"/>
      <c r="F35" s="35"/>
    </row>
    <row r="36" spans="1:26" s="19" customFormat="1" x14ac:dyDescent="0.2">
      <c r="C36" s="36"/>
      <c r="D36" s="36"/>
      <c r="E36" s="36"/>
      <c r="F36" s="37"/>
    </row>
    <row r="37" spans="1:26" s="19" customFormat="1" x14ac:dyDescent="0.2">
      <c r="A37" s="15" t="s">
        <v>186</v>
      </c>
      <c r="B37" s="301"/>
      <c r="C37" s="302"/>
      <c r="D37" s="302"/>
      <c r="E37" s="302"/>
      <c r="F37" s="303"/>
      <c r="G37" s="301"/>
      <c r="H37" s="301"/>
      <c r="I37" s="301"/>
      <c r="J37" s="301"/>
      <c r="K37" s="301"/>
      <c r="L37" s="301"/>
      <c r="M37" s="301"/>
      <c r="N37" s="301"/>
      <c r="O37" s="301"/>
      <c r="P37" s="301"/>
      <c r="Q37" s="301"/>
      <c r="R37" s="301"/>
      <c r="S37" s="301"/>
      <c r="T37" s="301"/>
      <c r="U37" s="301"/>
      <c r="V37" s="301"/>
      <c r="W37" s="301"/>
      <c r="X37" s="301"/>
      <c r="Y37" s="301"/>
      <c r="Z37" s="301"/>
    </row>
    <row r="38" spans="1:26" s="19" customFormat="1" x14ac:dyDescent="0.2">
      <c r="A38" s="102" t="s">
        <v>353</v>
      </c>
      <c r="B38" s="247" t="s">
        <v>354</v>
      </c>
      <c r="C38" s="304"/>
      <c r="D38" s="304"/>
      <c r="E38" s="301"/>
      <c r="F38" s="303"/>
      <c r="G38" s="301"/>
      <c r="H38" s="301"/>
      <c r="I38" s="301"/>
      <c r="J38" s="301"/>
      <c r="K38" s="301"/>
      <c r="L38" s="301"/>
      <c r="M38" s="301"/>
      <c r="N38" s="301"/>
      <c r="O38" s="301"/>
      <c r="P38" s="301"/>
      <c r="Q38" s="301"/>
      <c r="R38" s="301"/>
      <c r="S38" s="301"/>
      <c r="T38" s="301"/>
      <c r="U38" s="301"/>
      <c r="V38" s="301"/>
      <c r="W38" s="301"/>
      <c r="X38" s="301"/>
      <c r="Y38" s="301"/>
      <c r="Z38" s="301"/>
    </row>
    <row r="39" spans="1:26" s="19" customFormat="1" x14ac:dyDescent="0.2">
      <c r="A39" s="225" t="s">
        <v>355</v>
      </c>
      <c r="B39" s="247" t="s">
        <v>356</v>
      </c>
      <c r="C39" s="304"/>
      <c r="D39" s="304"/>
      <c r="E39" s="304"/>
      <c r="F39" s="303"/>
      <c r="G39" s="301"/>
      <c r="H39" s="301"/>
      <c r="I39" s="301"/>
      <c r="J39" s="301"/>
      <c r="K39" s="301"/>
      <c r="L39" s="301"/>
      <c r="M39" s="301"/>
      <c r="N39" s="301"/>
      <c r="O39" s="301"/>
      <c r="P39" s="301"/>
      <c r="Q39" s="301"/>
      <c r="R39" s="301"/>
      <c r="S39" s="301"/>
      <c r="T39" s="301"/>
      <c r="U39" s="301"/>
      <c r="V39" s="301"/>
      <c r="W39" s="301"/>
      <c r="X39" s="301"/>
      <c r="Y39" s="301"/>
      <c r="Z39" s="301"/>
    </row>
    <row r="40" spans="1:26" s="19" customFormat="1" x14ac:dyDescent="0.2">
      <c r="A40" s="225" t="s">
        <v>357</v>
      </c>
      <c r="B40" s="247" t="s">
        <v>189</v>
      </c>
      <c r="C40" s="302"/>
      <c r="D40" s="301"/>
      <c r="E40" s="301"/>
      <c r="F40" s="303"/>
      <c r="G40" s="301"/>
      <c r="H40" s="301"/>
      <c r="I40" s="301"/>
      <c r="J40" s="301"/>
      <c r="K40" s="301"/>
      <c r="L40" s="301"/>
      <c r="M40" s="301"/>
      <c r="N40" s="301"/>
      <c r="O40" s="301"/>
      <c r="P40" s="301"/>
      <c r="Q40" s="301"/>
      <c r="R40" s="301"/>
      <c r="S40" s="301"/>
      <c r="T40" s="301"/>
      <c r="U40" s="301"/>
      <c r="V40" s="301"/>
      <c r="W40" s="301"/>
      <c r="X40" s="301"/>
      <c r="Y40" s="301"/>
      <c r="Z40" s="301"/>
    </row>
    <row r="41" spans="1:26" s="19" customFormat="1" x14ac:dyDescent="0.2">
      <c r="A41" s="225" t="s">
        <v>99</v>
      </c>
      <c r="B41" s="247" t="s">
        <v>100</v>
      </c>
      <c r="C41" s="302"/>
      <c r="D41" s="305"/>
      <c r="E41" s="305"/>
      <c r="F41" s="303"/>
      <c r="G41" s="301"/>
      <c r="H41" s="301"/>
      <c r="I41" s="301"/>
      <c r="J41" s="301"/>
      <c r="K41" s="301"/>
      <c r="L41" s="301"/>
      <c r="M41" s="301"/>
      <c r="N41" s="301"/>
      <c r="O41" s="301"/>
      <c r="P41" s="301"/>
      <c r="Q41" s="301"/>
      <c r="R41" s="301"/>
      <c r="S41" s="301"/>
      <c r="T41" s="301"/>
      <c r="U41" s="301"/>
      <c r="V41" s="301"/>
      <c r="W41" s="301"/>
      <c r="X41" s="301"/>
      <c r="Y41" s="301"/>
      <c r="Z41" s="301"/>
    </row>
    <row r="42" spans="1:26" s="19" customFormat="1" x14ac:dyDescent="0.2">
      <c r="A42" s="12" t="s">
        <v>318</v>
      </c>
      <c r="B42" s="247"/>
      <c r="C42" s="304"/>
      <c r="D42" s="301"/>
      <c r="E42" s="301"/>
      <c r="F42" s="303"/>
      <c r="G42" s="301"/>
      <c r="H42" s="301"/>
      <c r="I42" s="301"/>
      <c r="J42" s="301"/>
      <c r="K42" s="301"/>
      <c r="L42" s="301"/>
      <c r="M42" s="301"/>
      <c r="N42" s="301"/>
      <c r="O42" s="301"/>
      <c r="P42" s="301"/>
      <c r="Q42" s="301"/>
      <c r="R42" s="301"/>
      <c r="S42" s="301"/>
      <c r="T42" s="301"/>
      <c r="U42" s="301"/>
      <c r="V42" s="301"/>
      <c r="W42" s="301"/>
      <c r="X42" s="301"/>
      <c r="Y42" s="301"/>
      <c r="Z42" s="301"/>
    </row>
    <row r="43" spans="1:26" s="19" customFormat="1" x14ac:dyDescent="0.2">
      <c r="A43" s="326"/>
      <c r="B43" s="251"/>
      <c r="C43" s="36"/>
      <c r="D43" s="40"/>
      <c r="E43" s="40"/>
      <c r="F43" s="37"/>
    </row>
    <row r="44" spans="1:26" s="19" customFormat="1" x14ac:dyDescent="0.2">
      <c r="A44" s="326"/>
      <c r="B44" s="251"/>
      <c r="C44" s="39"/>
      <c r="F44" s="37"/>
    </row>
    <row r="45" spans="1:26" s="19" customFormat="1" x14ac:dyDescent="0.2">
      <c r="A45" s="38"/>
      <c r="B45" s="38"/>
      <c r="C45" s="39"/>
      <c r="F45" s="37"/>
    </row>
    <row r="46" spans="1:26" s="19" customFormat="1" x14ac:dyDescent="0.2">
      <c r="A46" s="38"/>
      <c r="B46" s="38"/>
      <c r="C46" s="39"/>
      <c r="F46" s="37"/>
    </row>
    <row r="47" spans="1:26" s="19" customFormat="1" x14ac:dyDescent="0.2">
      <c r="A47" s="38"/>
      <c r="B47" s="38"/>
      <c r="C47" s="39"/>
      <c r="F47" s="37"/>
    </row>
    <row r="48" spans="1:26" s="19" customFormat="1" x14ac:dyDescent="0.2">
      <c r="A48" s="38"/>
      <c r="B48" s="38"/>
      <c r="C48" s="39"/>
      <c r="F48" s="37"/>
    </row>
    <row r="49" spans="1:6" s="19" customFormat="1" x14ac:dyDescent="0.2">
      <c r="A49" s="38"/>
      <c r="B49" s="38"/>
      <c r="C49" s="39"/>
      <c r="F49" s="37"/>
    </row>
    <row r="50" spans="1:6" s="19" customFormat="1" x14ac:dyDescent="0.2">
      <c r="A50" s="38"/>
      <c r="B50" s="38"/>
      <c r="C50" s="39"/>
      <c r="F50" s="37"/>
    </row>
    <row r="51" spans="1:6" s="19" customFormat="1" x14ac:dyDescent="0.2">
      <c r="A51" s="38"/>
      <c r="B51" s="38"/>
      <c r="C51" s="39"/>
      <c r="F51" s="37"/>
    </row>
    <row r="52" spans="1:6" s="19" customFormat="1" x14ac:dyDescent="0.2">
      <c r="A52" s="38"/>
      <c r="B52" s="38"/>
      <c r="C52" s="39"/>
      <c r="F52" s="37"/>
    </row>
    <row r="53" spans="1:6" s="19" customFormat="1" x14ac:dyDescent="0.2">
      <c r="A53" s="38"/>
      <c r="B53" s="38"/>
      <c r="C53" s="39"/>
      <c r="F53" s="37"/>
    </row>
    <row r="54" spans="1:6" s="19" customFormat="1" x14ac:dyDescent="0.2">
      <c r="A54" s="38"/>
      <c r="B54" s="38"/>
      <c r="C54" s="39"/>
      <c r="F54" s="37"/>
    </row>
    <row r="55" spans="1:6" s="19" customFormat="1" x14ac:dyDescent="0.2">
      <c r="A55" s="38"/>
      <c r="B55" s="38"/>
      <c r="C55" s="39"/>
      <c r="F55" s="37"/>
    </row>
    <row r="56" spans="1:6" s="19" customFormat="1" x14ac:dyDescent="0.2">
      <c r="A56" s="38"/>
      <c r="B56" s="38"/>
      <c r="C56" s="39"/>
      <c r="F56" s="37"/>
    </row>
    <row r="57" spans="1:6" s="19" customFormat="1" x14ac:dyDescent="0.2">
      <c r="A57" s="38"/>
      <c r="B57" s="38"/>
      <c r="C57" s="39"/>
      <c r="F57" s="37"/>
    </row>
    <row r="58" spans="1:6" s="19" customFormat="1" x14ac:dyDescent="0.2">
      <c r="A58" s="38"/>
      <c r="B58" s="38"/>
      <c r="C58" s="39"/>
      <c r="F58" s="37"/>
    </row>
    <row r="59" spans="1:6" s="19" customFormat="1" x14ac:dyDescent="0.2">
      <c r="A59" s="38"/>
      <c r="B59" s="38"/>
      <c r="C59" s="39"/>
      <c r="F59" s="37"/>
    </row>
    <row r="60" spans="1:6" s="19" customFormat="1" x14ac:dyDescent="0.2">
      <c r="A60" s="38"/>
      <c r="B60" s="38"/>
      <c r="C60" s="39"/>
      <c r="F60" s="37"/>
    </row>
    <row r="61" spans="1:6" s="19" customFormat="1" x14ac:dyDescent="0.2">
      <c r="A61" s="38"/>
      <c r="B61" s="38"/>
      <c r="C61" s="39"/>
      <c r="F61" s="37"/>
    </row>
    <row r="62" spans="1:6" s="19" customFormat="1" x14ac:dyDescent="0.2">
      <c r="A62" s="38"/>
      <c r="B62" s="38"/>
      <c r="C62" s="41"/>
      <c r="F62" s="37"/>
    </row>
    <row r="63" spans="1:6" s="19" customFormat="1" x14ac:dyDescent="0.2">
      <c r="A63" s="38"/>
      <c r="B63" s="38"/>
      <c r="C63" s="41"/>
      <c r="F63" s="37"/>
    </row>
    <row r="64" spans="1:6" s="19" customFormat="1" x14ac:dyDescent="0.2">
      <c r="A64" s="38"/>
      <c r="B64" s="38"/>
      <c r="C64" s="41"/>
      <c r="F64" s="37"/>
    </row>
    <row r="65" spans="1:6" s="19" customFormat="1" x14ac:dyDescent="0.2">
      <c r="A65" s="38"/>
      <c r="B65" s="38"/>
      <c r="C65" s="41"/>
      <c r="F65" s="37"/>
    </row>
    <row r="66" spans="1:6" s="19" customFormat="1" x14ac:dyDescent="0.2">
      <c r="A66" s="38"/>
      <c r="B66" s="38"/>
      <c r="C66" s="41"/>
      <c r="F66" s="37"/>
    </row>
    <row r="67" spans="1:6" s="19" customFormat="1" x14ac:dyDescent="0.2">
      <c r="A67" s="38"/>
      <c r="B67" s="38"/>
      <c r="C67" s="41"/>
      <c r="F67" s="37"/>
    </row>
    <row r="68" spans="1:6" s="19" customFormat="1" x14ac:dyDescent="0.2">
      <c r="A68" s="38"/>
      <c r="B68" s="38"/>
      <c r="C68" s="41"/>
      <c r="F68" s="37"/>
    </row>
    <row r="69" spans="1:6" s="19" customFormat="1" x14ac:dyDescent="0.2">
      <c r="A69" s="38"/>
      <c r="B69" s="38"/>
      <c r="C69" s="41"/>
      <c r="F69" s="37"/>
    </row>
    <row r="70" spans="1:6" s="19" customFormat="1" x14ac:dyDescent="0.2">
      <c r="A70" s="38"/>
      <c r="B70" s="38"/>
      <c r="C70" s="41"/>
      <c r="F70" s="37"/>
    </row>
    <row r="71" spans="1:6" s="19" customFormat="1" x14ac:dyDescent="0.2">
      <c r="A71" s="38"/>
      <c r="B71" s="38"/>
      <c r="C71" s="41"/>
      <c r="F71" s="37"/>
    </row>
    <row r="72" spans="1:6" s="19" customFormat="1" x14ac:dyDescent="0.2">
      <c r="A72" s="38"/>
      <c r="B72" s="38"/>
      <c r="C72" s="41"/>
      <c r="F72" s="37"/>
    </row>
    <row r="73" spans="1:6" s="19" customFormat="1" x14ac:dyDescent="0.2">
      <c r="A73" s="38"/>
      <c r="B73" s="38"/>
      <c r="C73" s="41"/>
      <c r="F73" s="37"/>
    </row>
    <row r="74" spans="1:6" s="19" customFormat="1" x14ac:dyDescent="0.2">
      <c r="A74" s="38"/>
      <c r="B74" s="38"/>
      <c r="C74" s="41"/>
      <c r="F74" s="37"/>
    </row>
    <row r="75" spans="1:6" s="19" customFormat="1" x14ac:dyDescent="0.2">
      <c r="A75" s="38"/>
      <c r="B75" s="38"/>
      <c r="C75" s="41"/>
      <c r="F75" s="37"/>
    </row>
    <row r="76" spans="1:6" s="19" customFormat="1" x14ac:dyDescent="0.2">
      <c r="A76" s="38"/>
      <c r="B76" s="38"/>
      <c r="C76" s="41"/>
      <c r="F76" s="37"/>
    </row>
    <row r="77" spans="1:6" s="19" customFormat="1" x14ac:dyDescent="0.2">
      <c r="A77" s="38"/>
      <c r="B77" s="38"/>
      <c r="C77" s="41"/>
      <c r="F77" s="37"/>
    </row>
    <row r="78" spans="1:6" s="19" customFormat="1" x14ac:dyDescent="0.2">
      <c r="A78" s="38"/>
      <c r="B78" s="38"/>
      <c r="C78" s="41"/>
      <c r="F78" s="37"/>
    </row>
    <row r="79" spans="1:6" s="19" customFormat="1" x14ac:dyDescent="0.2">
      <c r="A79" s="38"/>
      <c r="B79" s="38"/>
      <c r="C79" s="41"/>
      <c r="F79" s="37"/>
    </row>
    <row r="80" spans="1:6" s="19" customFormat="1" x14ac:dyDescent="0.2">
      <c r="A80" s="38"/>
      <c r="B80" s="38"/>
      <c r="C80" s="41"/>
      <c r="F80" s="37"/>
    </row>
    <row r="81" spans="1:6" s="19" customFormat="1" x14ac:dyDescent="0.2">
      <c r="A81" s="38"/>
      <c r="B81" s="38"/>
      <c r="C81" s="41"/>
      <c r="F81" s="37"/>
    </row>
    <row r="82" spans="1:6" s="19" customFormat="1" x14ac:dyDescent="0.2">
      <c r="A82" s="38"/>
      <c r="B82" s="38"/>
      <c r="C82" s="41"/>
      <c r="F82" s="37"/>
    </row>
    <row r="83" spans="1:6" s="19" customFormat="1" x14ac:dyDescent="0.2">
      <c r="A83" s="38"/>
      <c r="B83" s="38"/>
      <c r="C83" s="41"/>
      <c r="F83" s="37"/>
    </row>
    <row r="84" spans="1:6" s="19" customFormat="1" x14ac:dyDescent="0.2">
      <c r="A84" s="38"/>
      <c r="B84" s="38"/>
      <c r="C84" s="41"/>
      <c r="F84" s="37"/>
    </row>
    <row r="85" spans="1:6" s="19" customFormat="1" x14ac:dyDescent="0.2">
      <c r="A85" s="38"/>
      <c r="B85" s="38"/>
      <c r="C85" s="41"/>
      <c r="F85" s="37"/>
    </row>
    <row r="86" spans="1:6" s="19" customFormat="1" x14ac:dyDescent="0.2">
      <c r="A86" s="38"/>
      <c r="B86" s="38"/>
      <c r="C86" s="41"/>
      <c r="F86" s="37"/>
    </row>
    <row r="87" spans="1:6" s="19" customFormat="1" x14ac:dyDescent="0.2">
      <c r="A87" s="38"/>
      <c r="B87" s="38"/>
      <c r="C87" s="41"/>
      <c r="F87" s="37"/>
    </row>
  </sheetData>
  <mergeCells count="3">
    <mergeCell ref="A9:B10"/>
    <mergeCell ref="A6:F6"/>
    <mergeCell ref="A7:F7"/>
  </mergeCells>
  <printOptions horizontalCentered="1"/>
  <pageMargins left="0.75" right="0.75" top="1" bottom="1" header="0.5" footer="0.5"/>
  <pageSetup paperSize="14" orientation="landscape" horizont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dimension ref="A1:Z28"/>
  <sheetViews>
    <sheetView zoomScaleNormal="100" workbookViewId="0">
      <selection activeCell="A2" sqref="A2"/>
    </sheetView>
  </sheetViews>
  <sheetFormatPr defaultColWidth="8.85546875" defaultRowHeight="12.75" x14ac:dyDescent="0.2"/>
  <cols>
    <col min="1" max="1" width="8.140625" style="48" customWidth="1"/>
    <col min="2" max="2" width="31.5703125" style="48" customWidth="1"/>
    <col min="3" max="5" width="23.28515625" style="48" customWidth="1"/>
    <col min="6" max="6" width="28" style="48" customWidth="1"/>
    <col min="7" max="16384" width="8.85546875" style="48"/>
  </cols>
  <sheetData>
    <row r="1" spans="1:26" s="9" customFormat="1" x14ac:dyDescent="0.2">
      <c r="A1" s="198" t="s">
        <v>0</v>
      </c>
      <c r="B1" s="13"/>
      <c r="C1" s="17"/>
      <c r="D1" s="13"/>
      <c r="E1" s="13"/>
      <c r="F1" s="13"/>
    </row>
    <row r="2" spans="1:26" s="9" customFormat="1" x14ac:dyDescent="0.2">
      <c r="A2" s="198" t="s">
        <v>1</v>
      </c>
      <c r="B2" s="13"/>
      <c r="C2" s="17"/>
      <c r="D2" s="13"/>
      <c r="E2" s="13"/>
      <c r="F2" s="13"/>
    </row>
    <row r="3" spans="1:26" s="9" customFormat="1" x14ac:dyDescent="0.2">
      <c r="A3" s="198" t="s">
        <v>313</v>
      </c>
      <c r="B3" s="13"/>
      <c r="C3" s="17"/>
      <c r="D3" s="13"/>
      <c r="E3" s="13"/>
      <c r="F3" s="13"/>
    </row>
    <row r="4" spans="1:26" s="9" customFormat="1" x14ac:dyDescent="0.2">
      <c r="A4" s="198" t="s">
        <v>2</v>
      </c>
      <c r="B4" s="13"/>
      <c r="C4" s="17"/>
      <c r="D4" s="13"/>
      <c r="E4" s="13"/>
      <c r="F4" s="13"/>
    </row>
    <row r="5" spans="1:26" s="9" customFormat="1" x14ac:dyDescent="0.2">
      <c r="A5" s="13"/>
      <c r="B5" s="13"/>
      <c r="C5" s="17"/>
      <c r="D5" s="13"/>
      <c r="E5" s="13"/>
      <c r="F5" s="13"/>
    </row>
    <row r="6" spans="1:26" s="19" customFormat="1" ht="14.25" x14ac:dyDescent="0.2">
      <c r="A6" s="453" t="s">
        <v>358</v>
      </c>
      <c r="B6" s="453"/>
      <c r="C6" s="453"/>
      <c r="D6" s="453"/>
      <c r="E6" s="453"/>
      <c r="F6" s="453"/>
    </row>
    <row r="7" spans="1:26" s="19" customFormat="1" x14ac:dyDescent="0.2">
      <c r="A7" s="453" t="s">
        <v>322</v>
      </c>
      <c r="B7" s="453"/>
      <c r="C7" s="453"/>
      <c r="D7" s="453"/>
      <c r="E7" s="453"/>
      <c r="F7" s="453"/>
    </row>
    <row r="9" spans="1:26" s="21" customFormat="1" ht="14.25" x14ac:dyDescent="0.2">
      <c r="A9" s="538" t="s">
        <v>190</v>
      </c>
      <c r="B9" s="538"/>
      <c r="C9" s="320" t="s">
        <v>359</v>
      </c>
      <c r="D9" s="320" t="s">
        <v>360</v>
      </c>
      <c r="E9" s="320" t="s">
        <v>361</v>
      </c>
      <c r="F9" s="320" t="s">
        <v>362</v>
      </c>
      <c r="G9" s="306"/>
      <c r="H9" s="306"/>
      <c r="I9" s="306"/>
      <c r="J9" s="306"/>
      <c r="K9" s="306"/>
      <c r="L9" s="306"/>
      <c r="M9" s="306"/>
      <c r="N9" s="306"/>
      <c r="O9" s="306"/>
      <c r="P9" s="306"/>
      <c r="Q9" s="306"/>
      <c r="R9" s="306"/>
      <c r="S9" s="306"/>
      <c r="T9" s="306"/>
      <c r="U9" s="306"/>
      <c r="V9" s="306"/>
      <c r="W9" s="306"/>
      <c r="X9" s="306"/>
      <c r="Y9" s="306"/>
      <c r="Z9" s="306"/>
    </row>
    <row r="10" spans="1:26" s="21" customFormat="1" x14ac:dyDescent="0.2">
      <c r="A10" s="538"/>
      <c r="B10" s="538"/>
      <c r="C10" s="307" t="s">
        <v>9</v>
      </c>
      <c r="D10" s="307" t="s">
        <v>10</v>
      </c>
      <c r="E10" s="307" t="s">
        <v>11</v>
      </c>
      <c r="F10" s="307" t="s">
        <v>12</v>
      </c>
      <c r="G10" s="306"/>
      <c r="H10" s="306"/>
      <c r="I10" s="306"/>
      <c r="J10" s="306"/>
      <c r="K10" s="306"/>
      <c r="L10" s="306"/>
      <c r="M10" s="306"/>
      <c r="N10" s="306"/>
      <c r="O10" s="306"/>
      <c r="P10" s="306"/>
      <c r="Q10" s="306"/>
      <c r="R10" s="306"/>
      <c r="S10" s="306"/>
      <c r="T10" s="306"/>
      <c r="U10" s="306"/>
      <c r="V10" s="306"/>
      <c r="W10" s="306"/>
      <c r="X10" s="306"/>
      <c r="Y10" s="306"/>
      <c r="Z10" s="306"/>
    </row>
    <row r="11" spans="1:26" x14ac:dyDescent="0.2">
      <c r="A11" s="137"/>
      <c r="B11" s="138" t="s">
        <v>300</v>
      </c>
      <c r="C11" s="139">
        <v>15781.548594</v>
      </c>
      <c r="D11" s="140">
        <v>9097.2147399999994</v>
      </c>
      <c r="E11" s="308">
        <v>6684.3338540000004</v>
      </c>
      <c r="F11" s="411">
        <v>-2412.880885999999</v>
      </c>
    </row>
    <row r="12" spans="1:26" x14ac:dyDescent="0.2">
      <c r="B12" s="141"/>
      <c r="C12" s="142"/>
      <c r="D12" s="143"/>
      <c r="E12" s="309"/>
      <c r="F12" s="411"/>
    </row>
    <row r="13" spans="1:26" ht="14.25" x14ac:dyDescent="0.2">
      <c r="A13" s="321">
        <v>1</v>
      </c>
      <c r="B13" s="22" t="s">
        <v>301</v>
      </c>
      <c r="C13" s="142">
        <v>13457.249328</v>
      </c>
      <c r="D13" s="143">
        <v>7912.1070730000001</v>
      </c>
      <c r="E13" s="309">
        <v>5545.1422549999997</v>
      </c>
      <c r="F13" s="411">
        <v>-2366.9648180000004</v>
      </c>
    </row>
    <row r="14" spans="1:26" ht="14.25" x14ac:dyDescent="0.2">
      <c r="A14" s="321">
        <v>2</v>
      </c>
      <c r="B14" s="382" t="s">
        <v>302</v>
      </c>
      <c r="C14" s="142">
        <v>7678.9526450000003</v>
      </c>
      <c r="D14" s="143">
        <v>4345.8454350000002</v>
      </c>
      <c r="E14" s="309">
        <v>3333.1072100000001</v>
      </c>
      <c r="F14" s="411">
        <v>-1012.7382250000001</v>
      </c>
    </row>
    <row r="15" spans="1:26" ht="14.25" x14ac:dyDescent="0.2">
      <c r="A15" s="321">
        <v>3</v>
      </c>
      <c r="B15" s="382" t="s">
        <v>303</v>
      </c>
      <c r="C15" s="142">
        <v>3650.0319280000003</v>
      </c>
      <c r="D15" s="143">
        <v>2579.4371890000002</v>
      </c>
      <c r="E15" s="309">
        <v>1070.5947389999999</v>
      </c>
      <c r="F15" s="411">
        <v>-1508.8424500000003</v>
      </c>
    </row>
    <row r="16" spans="1:26" ht="14.25" x14ac:dyDescent="0.2">
      <c r="A16" s="321">
        <v>4</v>
      </c>
      <c r="B16" s="382" t="s">
        <v>304</v>
      </c>
      <c r="C16" s="142">
        <v>1473.0266339999998</v>
      </c>
      <c r="D16" s="143">
        <v>638.24371699999995</v>
      </c>
      <c r="E16" s="309">
        <v>834.782917</v>
      </c>
      <c r="F16" s="411">
        <v>196.53920000000005</v>
      </c>
    </row>
    <row r="17" spans="1:26" ht="14.25" x14ac:dyDescent="0.2">
      <c r="A17" s="321">
        <v>5</v>
      </c>
      <c r="B17" s="383" t="s">
        <v>305</v>
      </c>
      <c r="C17" s="142">
        <v>833.69939399999998</v>
      </c>
      <c r="D17" s="143">
        <v>535.30327499999999</v>
      </c>
      <c r="E17" s="309">
        <v>298.396119</v>
      </c>
      <c r="F17" s="411">
        <v>-236.90715599999999</v>
      </c>
    </row>
    <row r="18" spans="1:26" x14ac:dyDescent="0.2">
      <c r="A18" s="144"/>
      <c r="B18" s="145"/>
      <c r="C18" s="145"/>
      <c r="D18" s="146"/>
      <c r="E18" s="146"/>
      <c r="F18" s="147"/>
    </row>
    <row r="20" spans="1:26" x14ac:dyDescent="0.2">
      <c r="A20" s="15" t="s">
        <v>186</v>
      </c>
      <c r="B20" s="247"/>
      <c r="C20" s="310"/>
      <c r="D20" s="12"/>
      <c r="E20" s="310"/>
      <c r="F20" s="12"/>
      <c r="G20" s="310"/>
      <c r="H20" s="12"/>
      <c r="I20" s="310"/>
      <c r="J20" s="12"/>
      <c r="K20" s="228"/>
      <c r="L20" s="228"/>
      <c r="M20" s="311"/>
      <c r="N20" s="311"/>
      <c r="O20" s="311"/>
      <c r="P20" s="311"/>
      <c r="Q20" s="311"/>
      <c r="R20" s="311"/>
      <c r="S20" s="311"/>
      <c r="T20" s="311"/>
      <c r="U20" s="311"/>
      <c r="V20" s="311"/>
      <c r="W20" s="311"/>
      <c r="X20" s="311"/>
      <c r="Y20" s="311"/>
      <c r="Z20" s="311"/>
    </row>
    <row r="21" spans="1:26" ht="24.6" customHeight="1" x14ac:dyDescent="0.2">
      <c r="A21" s="312" t="s">
        <v>88</v>
      </c>
      <c r="B21" s="516" t="s">
        <v>192</v>
      </c>
      <c r="C21" s="516"/>
      <c r="D21" s="516"/>
      <c r="E21" s="516"/>
      <c r="F21" s="516"/>
      <c r="G21" s="516"/>
      <c r="H21" s="516"/>
      <c r="I21" s="516"/>
      <c r="J21" s="516"/>
      <c r="K21" s="516"/>
      <c r="L21" s="516"/>
      <c r="M21" s="311"/>
      <c r="N21" s="311"/>
      <c r="O21" s="311"/>
      <c r="P21" s="311"/>
      <c r="Q21" s="311"/>
      <c r="R21" s="311"/>
      <c r="S21" s="311"/>
      <c r="T21" s="311"/>
      <c r="U21" s="311"/>
      <c r="V21" s="311"/>
      <c r="W21" s="311"/>
      <c r="X21" s="311"/>
      <c r="Y21" s="311"/>
      <c r="Z21" s="311"/>
    </row>
    <row r="22" spans="1:26" x14ac:dyDescent="0.2">
      <c r="A22" s="312" t="s">
        <v>90</v>
      </c>
      <c r="B22" s="101" t="s">
        <v>193</v>
      </c>
      <c r="C22" s="310"/>
      <c r="D22" s="12"/>
      <c r="E22" s="310"/>
      <c r="F22" s="12"/>
      <c r="G22" s="310"/>
      <c r="H22" s="12"/>
      <c r="I22" s="310"/>
      <c r="J22" s="12"/>
      <c r="K22" s="228"/>
      <c r="L22" s="228"/>
      <c r="M22" s="311"/>
      <c r="N22" s="311"/>
      <c r="O22" s="311"/>
      <c r="P22" s="311"/>
      <c r="Q22" s="311"/>
      <c r="R22" s="311"/>
      <c r="S22" s="311"/>
      <c r="T22" s="311"/>
      <c r="U22" s="311"/>
      <c r="V22" s="311"/>
      <c r="W22" s="311"/>
      <c r="X22" s="311"/>
      <c r="Y22" s="311"/>
      <c r="Z22" s="311"/>
    </row>
    <row r="23" spans="1:26" x14ac:dyDescent="0.2">
      <c r="A23" s="312" t="s">
        <v>92</v>
      </c>
      <c r="B23" s="333" t="s">
        <v>194</v>
      </c>
      <c r="C23" s="310"/>
      <c r="D23" s="12"/>
      <c r="E23" s="310"/>
      <c r="F23" s="12"/>
      <c r="G23" s="310"/>
      <c r="H23" s="12"/>
      <c r="I23" s="310"/>
      <c r="J23" s="12"/>
      <c r="K23" s="228"/>
      <c r="L23" s="228"/>
      <c r="M23" s="311"/>
      <c r="N23" s="311"/>
      <c r="O23" s="311"/>
      <c r="P23" s="311"/>
      <c r="Q23" s="311"/>
      <c r="R23" s="311"/>
      <c r="S23" s="311"/>
      <c r="T23" s="311"/>
      <c r="U23" s="311"/>
      <c r="V23" s="311"/>
      <c r="W23" s="311"/>
      <c r="X23" s="311"/>
      <c r="Y23" s="311"/>
      <c r="Z23" s="311"/>
    </row>
    <row r="24" spans="1:26" ht="24.6" customHeight="1" x14ac:dyDescent="0.2">
      <c r="A24" s="313" t="s">
        <v>94</v>
      </c>
      <c r="B24" s="516" t="s">
        <v>195</v>
      </c>
      <c r="C24" s="516"/>
      <c r="D24" s="516"/>
      <c r="E24" s="516"/>
      <c r="F24" s="516"/>
      <c r="G24" s="516"/>
      <c r="H24" s="516"/>
      <c r="I24" s="516"/>
      <c r="J24" s="516"/>
      <c r="K24" s="516"/>
      <c r="L24" s="516"/>
      <c r="M24" s="311"/>
      <c r="N24" s="311"/>
      <c r="O24" s="311"/>
      <c r="P24" s="311"/>
      <c r="Q24" s="311"/>
      <c r="R24" s="311"/>
      <c r="S24" s="311"/>
      <c r="T24" s="311"/>
      <c r="U24" s="311"/>
      <c r="V24" s="311"/>
      <c r="W24" s="311"/>
      <c r="X24" s="311"/>
      <c r="Y24" s="311"/>
      <c r="Z24" s="311"/>
    </row>
    <row r="25" spans="1:26" x14ac:dyDescent="0.2">
      <c r="A25" s="313" t="s">
        <v>96</v>
      </c>
      <c r="B25" s="516" t="s">
        <v>196</v>
      </c>
      <c r="C25" s="516"/>
      <c r="D25" s="516"/>
      <c r="E25" s="516"/>
      <c r="F25" s="516"/>
      <c r="G25" s="334"/>
      <c r="H25" s="334"/>
      <c r="I25" s="334"/>
      <c r="J25" s="334"/>
      <c r="K25" s="334"/>
      <c r="L25" s="334"/>
      <c r="M25" s="311"/>
      <c r="N25" s="311"/>
      <c r="O25" s="311"/>
      <c r="P25" s="311"/>
      <c r="Q25" s="311"/>
      <c r="R25" s="311"/>
      <c r="S25" s="311"/>
      <c r="T25" s="311"/>
      <c r="U25" s="311"/>
      <c r="V25" s="311"/>
      <c r="W25" s="311"/>
      <c r="X25" s="311"/>
      <c r="Y25" s="311"/>
      <c r="Z25" s="311"/>
    </row>
    <row r="26" spans="1:26" x14ac:dyDescent="0.2">
      <c r="A26" s="313" t="s">
        <v>99</v>
      </c>
      <c r="B26" s="101" t="s">
        <v>100</v>
      </c>
      <c r="C26" s="310"/>
      <c r="D26" s="12"/>
      <c r="E26" s="310"/>
      <c r="F26" s="12"/>
      <c r="G26" s="310"/>
      <c r="H26" s="12"/>
      <c r="I26" s="310"/>
      <c r="J26" s="12"/>
      <c r="K26" s="228"/>
      <c r="L26" s="228"/>
      <c r="M26" s="311"/>
      <c r="N26" s="311"/>
      <c r="O26" s="311"/>
      <c r="P26" s="311"/>
      <c r="Q26" s="311"/>
      <c r="R26" s="311"/>
      <c r="S26" s="311"/>
      <c r="T26" s="311"/>
      <c r="U26" s="311"/>
      <c r="V26" s="311"/>
      <c r="W26" s="311"/>
      <c r="X26" s="311"/>
      <c r="Y26" s="311"/>
      <c r="Z26" s="311"/>
    </row>
    <row r="27" spans="1:26" ht="14.25" x14ac:dyDescent="0.2">
      <c r="A27" s="314" t="s">
        <v>318</v>
      </c>
      <c r="B27" s="332"/>
      <c r="C27" s="332"/>
      <c r="D27" s="332"/>
      <c r="E27" s="332"/>
      <c r="F27" s="332"/>
      <c r="G27" s="332"/>
      <c r="H27" s="332"/>
      <c r="I27" s="332"/>
      <c r="J27" s="332"/>
      <c r="K27" s="332"/>
      <c r="L27" s="332"/>
      <c r="M27" s="332"/>
      <c r="N27" s="332"/>
      <c r="O27" s="332"/>
      <c r="P27" s="332"/>
      <c r="Q27" s="332"/>
      <c r="R27" s="332"/>
      <c r="S27" s="332"/>
      <c r="T27" s="332"/>
      <c r="U27" s="332"/>
      <c r="V27" s="332"/>
      <c r="W27" s="332"/>
      <c r="X27" s="332"/>
      <c r="Y27" s="332"/>
      <c r="Z27" s="332"/>
    </row>
    <row r="28" spans="1:26" x14ac:dyDescent="0.2">
      <c r="A28" s="325"/>
      <c r="B28" s="196"/>
      <c r="C28" s="252"/>
      <c r="D28" s="9"/>
      <c r="E28" s="252"/>
      <c r="F28" s="9"/>
      <c r="G28" s="252"/>
      <c r="H28" s="9"/>
      <c r="I28" s="252"/>
      <c r="J28" s="9"/>
      <c r="K28" s="11"/>
      <c r="L28" s="11"/>
    </row>
  </sheetData>
  <mergeCells count="6">
    <mergeCell ref="B25:F25"/>
    <mergeCell ref="A9:B10"/>
    <mergeCell ref="A6:F6"/>
    <mergeCell ref="A7:F7"/>
    <mergeCell ref="B21:L21"/>
    <mergeCell ref="B24:L24"/>
  </mergeCells>
  <pageMargins left="0.70866141732283472" right="0.70866141732283472" top="0.74803149606299213" bottom="0.74803149606299213" header="0.31496062992125984" footer="0.31496062992125984"/>
  <pageSetup paperSize="9"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58"/>
  <sheetViews>
    <sheetView workbookViewId="0">
      <selection activeCell="B3" sqref="B3"/>
    </sheetView>
  </sheetViews>
  <sheetFormatPr defaultColWidth="11" defaultRowHeight="12.75" x14ac:dyDescent="0.2"/>
  <cols>
    <col min="1" max="9" width="12.7109375" style="9" customWidth="1"/>
    <col min="10" max="10" width="10.7109375" style="9" customWidth="1"/>
    <col min="11" max="12" width="16.85546875" style="9" bestFit="1" customWidth="1"/>
    <col min="13" max="16384" width="11" style="9"/>
  </cols>
  <sheetData>
    <row r="1" spans="1:9" x14ac:dyDescent="0.2">
      <c r="A1" s="13" t="s">
        <v>0</v>
      </c>
      <c r="B1" s="13"/>
      <c r="C1" s="13"/>
      <c r="D1" s="13"/>
      <c r="E1" s="13"/>
      <c r="F1" s="13"/>
      <c r="G1" s="13"/>
      <c r="H1" s="13"/>
      <c r="I1" s="13"/>
    </row>
    <row r="2" spans="1:9" x14ac:dyDescent="0.2">
      <c r="A2" s="13" t="s">
        <v>1</v>
      </c>
      <c r="B2" s="13"/>
      <c r="C2" s="13"/>
      <c r="D2" s="13"/>
      <c r="E2" s="13"/>
      <c r="F2" s="13"/>
      <c r="G2" s="13"/>
      <c r="H2" s="13"/>
      <c r="I2" s="13"/>
    </row>
    <row r="3" spans="1:9" x14ac:dyDescent="0.2">
      <c r="A3" s="13" t="s">
        <v>313</v>
      </c>
      <c r="B3" s="13"/>
      <c r="C3" s="13"/>
      <c r="D3" s="13"/>
      <c r="E3" s="13"/>
      <c r="F3" s="13"/>
      <c r="G3" s="13"/>
      <c r="H3" s="13"/>
      <c r="I3" s="13"/>
    </row>
    <row r="4" spans="1:9" x14ac:dyDescent="0.2">
      <c r="A4" s="13" t="s">
        <v>2</v>
      </c>
      <c r="B4" s="13"/>
      <c r="C4" s="13"/>
      <c r="D4" s="13"/>
      <c r="E4" s="13"/>
      <c r="F4" s="13"/>
      <c r="G4" s="13"/>
      <c r="H4" s="13"/>
      <c r="I4" s="13"/>
    </row>
    <row r="6" spans="1:9" ht="15" customHeight="1" x14ac:dyDescent="0.2">
      <c r="A6" s="453" t="s">
        <v>319</v>
      </c>
      <c r="B6" s="453"/>
      <c r="C6" s="453"/>
      <c r="D6" s="453"/>
      <c r="E6" s="453"/>
      <c r="F6" s="453"/>
      <c r="G6" s="453"/>
      <c r="H6" s="453"/>
      <c r="I6" s="453"/>
    </row>
    <row r="7" spans="1:9" x14ac:dyDescent="0.2">
      <c r="A7" s="170"/>
      <c r="B7" s="20"/>
      <c r="C7" s="20"/>
      <c r="D7" s="20"/>
      <c r="E7" s="20"/>
      <c r="F7" s="20"/>
      <c r="G7" s="20"/>
      <c r="H7" s="20"/>
    </row>
    <row r="8" spans="1:9" x14ac:dyDescent="0.2">
      <c r="A8" s="18"/>
      <c r="B8" s="20"/>
      <c r="C8" s="20"/>
      <c r="D8" s="20"/>
      <c r="E8" s="20"/>
      <c r="F8" s="20"/>
      <c r="G8" s="20"/>
      <c r="H8" s="20"/>
    </row>
    <row r="9" spans="1:9" s="1" customFormat="1" ht="13.9" customHeight="1" x14ac:dyDescent="0.2">
      <c r="A9" s="456" t="s">
        <v>3</v>
      </c>
      <c r="B9" s="459" t="s">
        <v>4</v>
      </c>
      <c r="C9" s="465" t="s">
        <v>7</v>
      </c>
      <c r="D9" s="465" t="s">
        <v>8</v>
      </c>
      <c r="E9" s="462" t="s">
        <v>5</v>
      </c>
      <c r="F9" s="450" t="s">
        <v>6</v>
      </c>
      <c r="G9" s="450"/>
      <c r="H9" s="450"/>
      <c r="I9" s="450"/>
    </row>
    <row r="10" spans="1:9" s="1" customFormat="1" ht="20.45" customHeight="1" x14ac:dyDescent="0.15">
      <c r="A10" s="457"/>
      <c r="B10" s="460"/>
      <c r="C10" s="466"/>
      <c r="D10" s="466"/>
      <c r="E10" s="463"/>
      <c r="F10" s="451" t="s">
        <v>323</v>
      </c>
      <c r="G10" s="451" t="s">
        <v>7</v>
      </c>
      <c r="H10" s="451" t="s">
        <v>8</v>
      </c>
      <c r="I10" s="451" t="s">
        <v>5</v>
      </c>
    </row>
    <row r="11" spans="1:9" s="1" customFormat="1" ht="20.45" customHeight="1" x14ac:dyDescent="0.15">
      <c r="A11" s="457"/>
      <c r="B11" s="461"/>
      <c r="C11" s="467"/>
      <c r="D11" s="467"/>
      <c r="E11" s="464"/>
      <c r="F11" s="451"/>
      <c r="G11" s="454"/>
      <c r="H11" s="454"/>
      <c r="I11" s="451"/>
    </row>
    <row r="12" spans="1:9" s="2" customFormat="1" ht="15" x14ac:dyDescent="0.2">
      <c r="A12" s="458"/>
      <c r="B12" s="336" t="s">
        <v>9</v>
      </c>
      <c r="C12" s="336" t="s">
        <v>10</v>
      </c>
      <c r="D12" s="336" t="s">
        <v>11</v>
      </c>
      <c r="E12" s="337" t="s">
        <v>12</v>
      </c>
      <c r="F12" s="335" t="s">
        <v>13</v>
      </c>
      <c r="G12" s="335" t="s">
        <v>14</v>
      </c>
      <c r="H12" s="335" t="s">
        <v>15</v>
      </c>
      <c r="I12" s="335" t="s">
        <v>16</v>
      </c>
    </row>
    <row r="13" spans="1:9" x14ac:dyDescent="0.2">
      <c r="A13" s="127" t="s">
        <v>17</v>
      </c>
      <c r="B13" s="171"/>
      <c r="C13" s="171"/>
      <c r="D13" s="171"/>
      <c r="E13" s="172"/>
      <c r="F13" s="171"/>
      <c r="G13" s="173"/>
      <c r="H13" s="173"/>
      <c r="I13" s="338"/>
    </row>
    <row r="14" spans="1:9" x14ac:dyDescent="0.2">
      <c r="A14" s="177" t="s">
        <v>363</v>
      </c>
      <c r="B14" s="180">
        <v>2.1975093099007248</v>
      </c>
      <c r="C14" s="180">
        <v>7.6846986470253453</v>
      </c>
      <c r="D14" s="180">
        <v>-6.419752850210525</v>
      </c>
      <c r="E14" s="180">
        <v>32.410575723513489</v>
      </c>
      <c r="F14" s="180">
        <v>2.1975093099007248</v>
      </c>
      <c r="G14" s="180">
        <v>7.6846986470253453</v>
      </c>
      <c r="H14" s="180">
        <v>-6.419752850210525</v>
      </c>
      <c r="I14" s="180">
        <v>32.410575723513489</v>
      </c>
    </row>
    <row r="15" spans="1:9" x14ac:dyDescent="0.2">
      <c r="A15" s="177" t="s">
        <v>364</v>
      </c>
      <c r="B15" s="180">
        <v>3.366282866958703</v>
      </c>
      <c r="C15" s="180">
        <v>-9.0127563069430927E-2</v>
      </c>
      <c r="D15" s="180">
        <v>9.6124625848925014</v>
      </c>
      <c r="E15" s="180">
        <v>-12.111241255549764</v>
      </c>
      <c r="F15" s="180">
        <v>3.366282866958703</v>
      </c>
      <c r="G15" s="180">
        <v>-9.0127563069430927E-2</v>
      </c>
      <c r="H15" s="180">
        <v>9.6124625848925014</v>
      </c>
      <c r="I15" s="180">
        <v>-12.111241255549764</v>
      </c>
    </row>
    <row r="16" spans="1:9" ht="14.25" x14ac:dyDescent="0.2">
      <c r="A16" s="177" t="s">
        <v>316</v>
      </c>
      <c r="B16" s="180">
        <v>-9.3681516467972514</v>
      </c>
      <c r="C16" s="180">
        <v>-12.121236785836309</v>
      </c>
      <c r="D16" s="180">
        <v>-4.8333605994592022</v>
      </c>
      <c r="E16" s="180">
        <v>-23.382435129746469</v>
      </c>
      <c r="F16" s="180">
        <v>-9.3681516467972514</v>
      </c>
      <c r="G16" s="180">
        <v>-12.121236785836309</v>
      </c>
      <c r="H16" s="180">
        <v>-4.8333605994592022</v>
      </c>
      <c r="I16" s="180">
        <v>-23.382435129746469</v>
      </c>
    </row>
    <row r="17" spans="1:9" x14ac:dyDescent="0.2">
      <c r="A17" s="131" t="s">
        <v>18</v>
      </c>
      <c r="B17" s="180"/>
      <c r="C17" s="180"/>
      <c r="D17" s="180"/>
      <c r="E17" s="180"/>
      <c r="F17" s="180"/>
      <c r="G17" s="180"/>
      <c r="H17" s="180"/>
      <c r="I17" s="180"/>
    </row>
    <row r="18" spans="1:9" x14ac:dyDescent="0.2">
      <c r="A18" s="177" t="s">
        <v>363</v>
      </c>
      <c r="B18" s="180">
        <v>1.9142090972289028</v>
      </c>
      <c r="C18" s="180">
        <v>2.8689876538081416</v>
      </c>
      <c r="D18" s="180">
        <v>0.49598325655226816</v>
      </c>
      <c r="E18" s="180">
        <v>7.7577717526963408</v>
      </c>
      <c r="F18" s="180">
        <v>2.0638402366334629</v>
      </c>
      <c r="G18" s="180">
        <v>5.4389270540396772</v>
      </c>
      <c r="H18" s="180">
        <v>-3.0986834433875621</v>
      </c>
      <c r="I18" s="180">
        <v>21.559875012930284</v>
      </c>
    </row>
    <row r="19" spans="1:9" x14ac:dyDescent="0.2">
      <c r="A19" s="177" t="s">
        <v>364</v>
      </c>
      <c r="B19" s="180">
        <v>-3.0525530757287145</v>
      </c>
      <c r="C19" s="180">
        <v>-7.3213151508629952</v>
      </c>
      <c r="D19" s="180">
        <v>3.4379812232232521</v>
      </c>
      <c r="E19" s="180">
        <v>-27.993495595134387</v>
      </c>
      <c r="F19" s="180">
        <v>0.34213414007333576</v>
      </c>
      <c r="G19" s="180">
        <v>-3.3801456421162834</v>
      </c>
      <c r="H19" s="180">
        <v>6.5373639599622946</v>
      </c>
      <c r="I19" s="180">
        <v>-18.307962588969172</v>
      </c>
    </row>
    <row r="20" spans="1:9" ht="14.25" x14ac:dyDescent="0.2">
      <c r="A20" s="177" t="s">
        <v>365</v>
      </c>
      <c r="B20" s="180">
        <v>4.5164976496474996</v>
      </c>
      <c r="C20" s="180">
        <v>8.9377721831164436</v>
      </c>
      <c r="D20" s="180">
        <v>-1.5066818900508649</v>
      </c>
      <c r="E20" s="180">
        <v>37.76457441552563</v>
      </c>
      <c r="F20" s="180">
        <v>-3.0478933469617275</v>
      </c>
      <c r="G20" s="180">
        <v>-2.9307170941645144</v>
      </c>
      <c r="H20" s="180">
        <v>-3.2247626422419295</v>
      </c>
      <c r="I20" s="180">
        <v>-2.3535115431953857</v>
      </c>
    </row>
    <row r="21" spans="1:9" x14ac:dyDescent="0.2">
      <c r="A21" s="131" t="s">
        <v>19</v>
      </c>
      <c r="B21" s="174"/>
      <c r="C21" s="175"/>
      <c r="D21" s="175"/>
      <c r="E21" s="11"/>
      <c r="F21" s="174"/>
      <c r="G21" s="175"/>
      <c r="H21" s="175"/>
      <c r="I21" s="11"/>
    </row>
    <row r="22" spans="1:9" x14ac:dyDescent="0.2">
      <c r="A22" s="177" t="s">
        <v>363</v>
      </c>
      <c r="B22" s="180">
        <v>7.0043971247083725</v>
      </c>
      <c r="C22" s="180">
        <v>11.97379564480967</v>
      </c>
      <c r="D22" s="180">
        <v>0.10496940156867751</v>
      </c>
      <c r="E22" s="180">
        <v>42.533399341815596</v>
      </c>
      <c r="F22" s="180">
        <v>3.7598294103451169</v>
      </c>
      <c r="G22" s="180">
        <v>7.6244981091169173</v>
      </c>
      <c r="H22" s="180">
        <v>-1.9570842769118357</v>
      </c>
      <c r="I22" s="180">
        <v>27.616260409563619</v>
      </c>
    </row>
    <row r="23" spans="1:9" x14ac:dyDescent="0.2">
      <c r="A23" s="177" t="s">
        <v>364</v>
      </c>
      <c r="B23" s="180">
        <v>-16.31894728256912</v>
      </c>
      <c r="C23" s="180">
        <v>-16.665005485802553</v>
      </c>
      <c r="D23" s="180">
        <v>-15.781520687067374</v>
      </c>
      <c r="E23" s="180">
        <v>-18.262642161380938</v>
      </c>
      <c r="F23" s="180">
        <v>-5.5561098450276125</v>
      </c>
      <c r="G23" s="180">
        <v>-8.0027881581102633</v>
      </c>
      <c r="H23" s="180">
        <v>-1.5830861149216058</v>
      </c>
      <c r="I23" s="180">
        <v>-18.29334597703004</v>
      </c>
    </row>
    <row r="24" spans="1:9" ht="14.25" x14ac:dyDescent="0.2">
      <c r="A24" s="177" t="s">
        <v>317</v>
      </c>
      <c r="B24" s="180">
        <v>22.489200045848534</v>
      </c>
      <c r="C24" s="180">
        <v>16.556441176780588</v>
      </c>
      <c r="D24" s="180">
        <v>31.606090132519405</v>
      </c>
      <c r="E24" s="180">
        <v>-11.484469268403297</v>
      </c>
      <c r="F24" s="180">
        <v>4.9623236093309098</v>
      </c>
      <c r="G24" s="180">
        <v>3.2116333451573054</v>
      </c>
      <c r="H24" s="180">
        <v>7.6197333710872117</v>
      </c>
      <c r="I24" s="180">
        <v>-5.2995079940032275</v>
      </c>
    </row>
    <row r="25" spans="1:9" x14ac:dyDescent="0.2">
      <c r="A25" s="133" t="s">
        <v>20</v>
      </c>
      <c r="B25" s="180"/>
      <c r="C25" s="180"/>
      <c r="D25" s="180"/>
      <c r="E25" s="180"/>
      <c r="F25" s="180"/>
      <c r="G25" s="180"/>
      <c r="H25" s="180"/>
      <c r="I25" s="180"/>
    </row>
    <row r="26" spans="1:9" x14ac:dyDescent="0.2">
      <c r="A26" s="177" t="s">
        <v>363</v>
      </c>
      <c r="B26" s="180">
        <v>3.0050712139078284</v>
      </c>
      <c r="C26" s="180">
        <v>2.9450004069170976</v>
      </c>
      <c r="D26" s="180">
        <v>3.1056734653380325</v>
      </c>
      <c r="E26" s="180">
        <v>2.7068702239319675</v>
      </c>
      <c r="F26" s="180">
        <v>3.5642272439951439</v>
      </c>
      <c r="G26" s="180">
        <v>6.3679451901026862</v>
      </c>
      <c r="H26" s="180">
        <v>-0.71742678768633716</v>
      </c>
      <c r="I26" s="180">
        <v>19.809246720581484</v>
      </c>
    </row>
    <row r="27" spans="1:9" x14ac:dyDescent="0.2">
      <c r="A27" s="177" t="s">
        <v>364</v>
      </c>
      <c r="B27" s="180">
        <v>-54.797995101362552</v>
      </c>
      <c r="C27" s="180">
        <v>-62.892803120072131</v>
      </c>
      <c r="D27" s="180">
        <v>-41.262520651340076</v>
      </c>
      <c r="E27" s="180">
        <v>-95.075070896520401</v>
      </c>
      <c r="F27" s="180">
        <v>-18.248672967911617</v>
      </c>
      <c r="G27" s="180">
        <v>-22.267709596599261</v>
      </c>
      <c r="H27" s="180">
        <v>-11.673049147615744</v>
      </c>
      <c r="I27" s="180">
        <v>-38.922853826664685</v>
      </c>
    </row>
    <row r="28" spans="1:9" x14ac:dyDescent="0.2">
      <c r="A28" s="133" t="s">
        <v>21</v>
      </c>
      <c r="B28" s="180"/>
      <c r="C28" s="180"/>
      <c r="D28" s="180"/>
      <c r="E28" s="180"/>
      <c r="F28" s="180"/>
      <c r="G28" s="180"/>
      <c r="H28" s="180"/>
      <c r="I28" s="180"/>
    </row>
    <row r="29" spans="1:9" x14ac:dyDescent="0.2">
      <c r="A29" s="177" t="s">
        <v>363</v>
      </c>
      <c r="B29" s="180">
        <v>-9.7616583630988352E-2</v>
      </c>
      <c r="C29" s="180">
        <v>-1.2382562123530505</v>
      </c>
      <c r="D29" s="180">
        <v>1.76960347586681</v>
      </c>
      <c r="E29" s="180">
        <v>-5.9602165249314609</v>
      </c>
      <c r="F29" s="180">
        <v>2.7544433889167941</v>
      </c>
      <c r="G29" s="180">
        <v>4.6503770295877267</v>
      </c>
      <c r="H29" s="180">
        <v>-0.18545420282239933</v>
      </c>
      <c r="I29" s="180">
        <v>13.43268709379255</v>
      </c>
    </row>
    <row r="30" spans="1:9" x14ac:dyDescent="0.2">
      <c r="A30" s="177" t="s">
        <v>364</v>
      </c>
      <c r="B30" s="180">
        <v>-35.217365878852746</v>
      </c>
      <c r="C30" s="180">
        <v>-40.549816201781411</v>
      </c>
      <c r="D30" s="180">
        <v>-26.746173713035461</v>
      </c>
      <c r="E30" s="180">
        <v>-64.001008281651025</v>
      </c>
      <c r="F30" s="180">
        <v>-21.896992968944151</v>
      </c>
      <c r="G30" s="180">
        <v>-26.163722164030702</v>
      </c>
      <c r="H30" s="180">
        <v>-14.960321728071479</v>
      </c>
      <c r="I30" s="180">
        <v>-44.067435017947055</v>
      </c>
    </row>
    <row r="31" spans="1:9" x14ac:dyDescent="0.2">
      <c r="A31" s="131" t="s">
        <v>22</v>
      </c>
      <c r="B31" s="180"/>
      <c r="C31" s="180"/>
      <c r="D31" s="180"/>
      <c r="E31" s="180"/>
      <c r="F31" s="180"/>
      <c r="G31" s="180"/>
      <c r="H31" s="180"/>
      <c r="I31" s="180"/>
    </row>
    <row r="32" spans="1:9" x14ac:dyDescent="0.2">
      <c r="A32" s="177" t="s">
        <v>363</v>
      </c>
      <c r="B32" s="180">
        <v>-2.9276055924882471</v>
      </c>
      <c r="C32" s="180">
        <v>-7.2208756639570382</v>
      </c>
      <c r="D32" s="180">
        <v>3.943854726614715</v>
      </c>
      <c r="E32" s="180">
        <v>-25.812677756857084</v>
      </c>
      <c r="F32" s="180">
        <v>1.7613153769560297</v>
      </c>
      <c r="G32" s="180">
        <v>2.5543421782561415</v>
      </c>
      <c r="H32" s="180">
        <v>0.52481696871067296</v>
      </c>
      <c r="I32" s="180">
        <v>6.1835889211767414</v>
      </c>
    </row>
    <row r="33" spans="1:9" x14ac:dyDescent="0.2">
      <c r="A33" s="177" t="s">
        <v>364</v>
      </c>
      <c r="B33" s="180">
        <v>-16.390757988500027</v>
      </c>
      <c r="C33" s="180">
        <v>-20.828028849269899</v>
      </c>
      <c r="D33" s="180">
        <v>-10.051648914313049</v>
      </c>
      <c r="E33" s="180">
        <v>-45.970922883380808</v>
      </c>
      <c r="F33" s="180">
        <v>-20.978939386421146</v>
      </c>
      <c r="G33" s="180">
        <v>-25.311428960591343</v>
      </c>
      <c r="H33" s="180">
        <v>-14.087277138467979</v>
      </c>
      <c r="I33" s="180">
        <v>-44.313085725068447</v>
      </c>
    </row>
    <row r="34" spans="1:9" x14ac:dyDescent="0.2">
      <c r="A34" s="133" t="s">
        <v>23</v>
      </c>
      <c r="B34" s="180"/>
      <c r="C34" s="180"/>
      <c r="D34" s="180"/>
      <c r="E34" s="180"/>
      <c r="F34" s="180"/>
      <c r="G34" s="180"/>
      <c r="H34" s="180"/>
      <c r="I34" s="180"/>
    </row>
    <row r="35" spans="1:9" x14ac:dyDescent="0.2">
      <c r="A35" s="177" t="s">
        <v>363</v>
      </c>
      <c r="B35" s="180">
        <v>1.2302473047102414</v>
      </c>
      <c r="C35" s="180">
        <v>-0.89539698761855746</v>
      </c>
      <c r="D35" s="180">
        <v>4.7867220124867105</v>
      </c>
      <c r="E35" s="180">
        <v>-9.3367634070818504</v>
      </c>
      <c r="F35" s="180">
        <v>1.6798544714278663</v>
      </c>
      <c r="G35" s="180">
        <v>2.0129914704798857</v>
      </c>
      <c r="H35" s="180">
        <v>1.1548130071266316</v>
      </c>
      <c r="I35" s="180">
        <v>3.5027483532145798</v>
      </c>
    </row>
    <row r="36" spans="1:9" x14ac:dyDescent="0.2">
      <c r="A36" s="177" t="s">
        <v>364</v>
      </c>
      <c r="B36" s="180">
        <v>-16.184917397577124</v>
      </c>
      <c r="C36" s="180">
        <v>-20.819507438825081</v>
      </c>
      <c r="D36" s="180">
        <v>-8.8511348424597731</v>
      </c>
      <c r="E36" s="180">
        <v>-41.369542369658276</v>
      </c>
      <c r="F36" s="180">
        <v>-20.246832579993999</v>
      </c>
      <c r="G36" s="180">
        <v>-24.62663022048104</v>
      </c>
      <c r="H36" s="180">
        <v>-13.285478724795318</v>
      </c>
      <c r="I36" s="180">
        <v>-43.867717545305652</v>
      </c>
    </row>
    <row r="37" spans="1:9" x14ac:dyDescent="0.2">
      <c r="A37" s="133" t="s">
        <v>24</v>
      </c>
      <c r="B37" s="180"/>
      <c r="C37" s="180"/>
      <c r="D37" s="180"/>
      <c r="E37" s="180"/>
      <c r="F37" s="180"/>
      <c r="G37" s="180"/>
      <c r="H37" s="180"/>
      <c r="I37" s="180"/>
    </row>
    <row r="38" spans="1:9" x14ac:dyDescent="0.2">
      <c r="A38" s="177" t="s">
        <v>363</v>
      </c>
      <c r="B38" s="180">
        <v>-2.6260669932747449</v>
      </c>
      <c r="C38" s="180">
        <v>-5.1690887449153955</v>
      </c>
      <c r="D38" s="180">
        <v>1.3891024963321064</v>
      </c>
      <c r="E38" s="180">
        <v>-16.497858641985808</v>
      </c>
      <c r="F38" s="180">
        <v>1.1046610924030809</v>
      </c>
      <c r="G38" s="180">
        <v>1.0530135522040407</v>
      </c>
      <c r="H38" s="180">
        <v>1.1860799420264856</v>
      </c>
      <c r="I38" s="180">
        <v>0.82216876067904288</v>
      </c>
    </row>
    <row r="39" spans="1:9" x14ac:dyDescent="0.2">
      <c r="A39" s="177" t="s">
        <v>364</v>
      </c>
      <c r="B39" s="180">
        <v>-15.573400577349128</v>
      </c>
      <c r="C39" s="180">
        <v>-17.491912700361432</v>
      </c>
      <c r="D39" s="180">
        <v>-12.740202093865726</v>
      </c>
      <c r="E39" s="180">
        <v>-27.458404820034954</v>
      </c>
      <c r="F39" s="180">
        <v>-19.645582376906212</v>
      </c>
      <c r="G39" s="180">
        <v>-23.731701533692551</v>
      </c>
      <c r="H39" s="180">
        <v>-13.212563218323981</v>
      </c>
      <c r="I39" s="180">
        <v>-42.046266513206596</v>
      </c>
    </row>
    <row r="40" spans="1:9" x14ac:dyDescent="0.2">
      <c r="A40" s="133" t="s">
        <v>25</v>
      </c>
      <c r="B40" s="180"/>
      <c r="C40" s="180"/>
      <c r="D40" s="180"/>
      <c r="E40" s="180"/>
      <c r="F40" s="180"/>
      <c r="G40" s="180"/>
      <c r="H40" s="180"/>
      <c r="I40" s="180"/>
    </row>
    <row r="41" spans="1:9" x14ac:dyDescent="0.2">
      <c r="A41" s="177" t="s">
        <v>363</v>
      </c>
      <c r="B41" s="180">
        <v>-3.4771126067327685</v>
      </c>
      <c r="C41" s="180">
        <v>-5.8340045132071587</v>
      </c>
      <c r="D41" s="180">
        <v>0.44654554322092199</v>
      </c>
      <c r="E41" s="180">
        <v>-15.281857795602715</v>
      </c>
      <c r="F41" s="180">
        <v>0.56182733230896176</v>
      </c>
      <c r="G41" s="180">
        <v>0.22197571683886252</v>
      </c>
      <c r="H41" s="180">
        <v>1.1010325155317968</v>
      </c>
      <c r="I41" s="180">
        <v>-1.2766123269747909</v>
      </c>
    </row>
    <row r="42" spans="1:9" x14ac:dyDescent="0.2">
      <c r="A42" s="177" t="s">
        <v>364</v>
      </c>
      <c r="B42" s="180">
        <v>-4.6878592601505513</v>
      </c>
      <c r="C42" s="180">
        <v>-9.8652588358596027</v>
      </c>
      <c r="D42" s="180">
        <v>3.3923438464168676</v>
      </c>
      <c r="E42" s="180">
        <v>-33.511332630540522</v>
      </c>
      <c r="F42" s="180">
        <v>-17.944615514438066</v>
      </c>
      <c r="G42" s="180">
        <v>-22.159581225298307</v>
      </c>
      <c r="H42" s="180">
        <v>-11.315338996020641</v>
      </c>
      <c r="I42" s="180">
        <v>-41.091737355981408</v>
      </c>
    </row>
    <row r="43" spans="1:9" x14ac:dyDescent="0.2">
      <c r="A43" s="131" t="s">
        <v>26</v>
      </c>
      <c r="B43" s="180"/>
      <c r="C43" s="180"/>
      <c r="D43" s="180"/>
      <c r="E43" s="180"/>
      <c r="F43" s="180"/>
      <c r="G43" s="180"/>
      <c r="H43" s="180"/>
      <c r="I43" s="180"/>
    </row>
    <row r="44" spans="1:9" x14ac:dyDescent="0.2">
      <c r="A44" s="177" t="s">
        <v>363</v>
      </c>
      <c r="B44" s="180">
        <v>-4.5624743648385309</v>
      </c>
      <c r="C44" s="180">
        <v>-7.5530934517566539</v>
      </c>
      <c r="D44" s="180">
        <v>0.52122513950905169</v>
      </c>
      <c r="E44" s="180">
        <v>-19.089779329575286</v>
      </c>
      <c r="F44" s="180">
        <v>-8.0115941734071328E-3</v>
      </c>
      <c r="G44" s="180">
        <v>-0.66290174078985631</v>
      </c>
      <c r="H44" s="180">
        <v>1.0389720166276595</v>
      </c>
      <c r="I44" s="180">
        <v>-3.505439187405146</v>
      </c>
    </row>
    <row r="45" spans="1:9" x14ac:dyDescent="0.2">
      <c r="A45" s="177" t="s">
        <v>364</v>
      </c>
      <c r="B45" s="180">
        <v>-10.048665523225841</v>
      </c>
      <c r="C45" s="180">
        <v>-15.924803852041592</v>
      </c>
      <c r="D45" s="180">
        <v>-0.86226467158985187</v>
      </c>
      <c r="E45" s="180">
        <v>-42.662732701302254</v>
      </c>
      <c r="F45" s="180">
        <v>-17.106554231608794</v>
      </c>
      <c r="G45" s="180">
        <v>-21.499221262129776</v>
      </c>
      <c r="H45" s="180">
        <v>-10.202212759967233</v>
      </c>
      <c r="I45" s="180">
        <v>-41.256557634444391</v>
      </c>
    </row>
    <row r="46" spans="1:9" x14ac:dyDescent="0.2">
      <c r="A46" s="133" t="s">
        <v>27</v>
      </c>
      <c r="B46" s="180"/>
      <c r="C46" s="180"/>
      <c r="D46" s="180"/>
      <c r="E46" s="180"/>
      <c r="F46" s="180"/>
      <c r="G46" s="180"/>
      <c r="H46" s="180"/>
      <c r="I46" s="180"/>
    </row>
    <row r="47" spans="1:9" x14ac:dyDescent="0.2">
      <c r="A47" s="177" t="s">
        <v>363</v>
      </c>
      <c r="B47" s="180">
        <v>-2.9258385652607743</v>
      </c>
      <c r="C47" s="180">
        <v>-4.4840932394388915</v>
      </c>
      <c r="D47" s="180">
        <v>-0.24123836825015177</v>
      </c>
      <c r="E47" s="180">
        <v>-10.353915865681429</v>
      </c>
      <c r="F47" s="180">
        <v>-0.27374057699556253</v>
      </c>
      <c r="G47" s="180">
        <v>-1.0198957295573408</v>
      </c>
      <c r="H47" s="180">
        <v>0.92723259231719535</v>
      </c>
      <c r="I47" s="180">
        <v>-4.2142718900363256</v>
      </c>
    </row>
    <row r="48" spans="1:9" x14ac:dyDescent="0.2">
      <c r="A48" s="177" t="s">
        <v>364</v>
      </c>
      <c r="B48" s="180">
        <v>-6.6355399200347502</v>
      </c>
      <c r="C48" s="180">
        <v>-13.459982878047816</v>
      </c>
      <c r="D48" s="180">
        <v>4.6217290055901472</v>
      </c>
      <c r="E48" s="180">
        <v>-41.297216334698625</v>
      </c>
      <c r="F48" s="180">
        <v>-16.178309993997843</v>
      </c>
      <c r="G48" s="180">
        <v>-20.774443594298187</v>
      </c>
      <c r="H48" s="180">
        <v>-8.9233278348704985</v>
      </c>
      <c r="I48" s="180">
        <v>-41.260496160971883</v>
      </c>
    </row>
    <row r="49" spans="1:26" x14ac:dyDescent="0.2">
      <c r="A49" s="133" t="s">
        <v>28</v>
      </c>
      <c r="B49" s="180"/>
      <c r="C49" s="180"/>
      <c r="D49" s="180"/>
      <c r="E49" s="180"/>
      <c r="F49" s="180"/>
      <c r="G49" s="180"/>
      <c r="H49" s="180"/>
      <c r="I49" s="180"/>
    </row>
    <row r="50" spans="1:26" x14ac:dyDescent="0.2">
      <c r="A50" s="177" t="s">
        <v>363</v>
      </c>
      <c r="B50" s="180">
        <v>6.1122069254837985</v>
      </c>
      <c r="C50" s="180">
        <v>-2.108760960438838</v>
      </c>
      <c r="D50" s="180">
        <v>21.58147343447132</v>
      </c>
      <c r="E50" s="180">
        <v>-28.978053507354453</v>
      </c>
      <c r="F50" s="180">
        <v>0.20411233436969933</v>
      </c>
      <c r="G50" s="180">
        <v>-1.105777720728307</v>
      </c>
      <c r="H50" s="180">
        <v>2.3367713265732171</v>
      </c>
      <c r="I50" s="180">
        <v>-6.5864911481350541</v>
      </c>
    </row>
    <row r="51" spans="1:26" x14ac:dyDescent="0.2">
      <c r="A51" s="177" t="s">
        <v>364</v>
      </c>
      <c r="B51" s="180">
        <v>-2.1103295997831228</v>
      </c>
      <c r="C51" s="180">
        <v>-4.6904633866361785</v>
      </c>
      <c r="D51" s="180">
        <v>1.7986681384110303</v>
      </c>
      <c r="E51" s="180">
        <v>-17.289817502767402</v>
      </c>
      <c r="F51" s="180">
        <v>-15.063552376532341</v>
      </c>
      <c r="G51" s="180">
        <v>-19.518718969874083</v>
      </c>
      <c r="H51" s="180">
        <v>-8.0540089606602407</v>
      </c>
      <c r="I51" s="180">
        <v>-39.514669678823587</v>
      </c>
    </row>
    <row r="52" spans="1:26" s="2" customFormat="1" ht="15.75" x14ac:dyDescent="0.25">
      <c r="A52" s="3"/>
      <c r="B52" s="6"/>
      <c r="C52" s="6"/>
      <c r="D52" s="6"/>
      <c r="E52" s="7"/>
      <c r="F52" s="6"/>
      <c r="G52" s="6"/>
      <c r="H52" s="6"/>
      <c r="I52" s="8"/>
    </row>
    <row r="53" spans="1:26" s="2" customFormat="1" ht="15.75" x14ac:dyDescent="0.25">
      <c r="A53" s="4"/>
      <c r="B53" s="5"/>
      <c r="C53" s="5"/>
      <c r="D53" s="5"/>
      <c r="E53" s="5"/>
      <c r="F53" s="5"/>
      <c r="G53" s="5"/>
      <c r="H53" s="5"/>
    </row>
    <row r="54" spans="1:26" x14ac:dyDescent="0.2">
      <c r="A54" s="15" t="s">
        <v>29</v>
      </c>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x14ac:dyDescent="0.2">
      <c r="A55" s="16" t="s">
        <v>30</v>
      </c>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x14ac:dyDescent="0.2">
      <c r="A56" s="16" t="s">
        <v>31</v>
      </c>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x14ac:dyDescent="0.2">
      <c r="A57" s="16" t="s">
        <v>320</v>
      </c>
      <c r="B57" s="12"/>
      <c r="C57" s="103"/>
      <c r="D57" s="94"/>
      <c r="E57" s="103"/>
      <c r="F57" s="94"/>
      <c r="G57" s="181"/>
      <c r="H57" s="94"/>
      <c r="I57" s="94"/>
      <c r="J57" s="94"/>
      <c r="K57" s="94"/>
      <c r="L57" s="94"/>
      <c r="M57" s="94"/>
      <c r="N57" s="94"/>
      <c r="O57" s="94"/>
      <c r="P57" s="94"/>
      <c r="Q57" s="94"/>
      <c r="R57" s="94"/>
      <c r="S57" s="94"/>
      <c r="T57" s="94"/>
      <c r="U57" s="94"/>
      <c r="V57" s="94"/>
      <c r="W57" s="94"/>
      <c r="X57" s="94"/>
      <c r="Y57" s="94"/>
      <c r="Z57" s="94"/>
    </row>
    <row r="58" spans="1:26" x14ac:dyDescent="0.2">
      <c r="A58" s="12" t="s">
        <v>318</v>
      </c>
    </row>
  </sheetData>
  <mergeCells count="11">
    <mergeCell ref="F10:F11"/>
    <mergeCell ref="I10:I11"/>
    <mergeCell ref="A6:I6"/>
    <mergeCell ref="A9:A12"/>
    <mergeCell ref="B9:B11"/>
    <mergeCell ref="E9:E11"/>
    <mergeCell ref="G10:G11"/>
    <mergeCell ref="H10:H11"/>
    <mergeCell ref="C9:C11"/>
    <mergeCell ref="D9:D11"/>
    <mergeCell ref="F9:I9"/>
  </mergeCells>
  <printOptions horizontalCentered="1"/>
  <pageMargins left="0.25" right="0.25" top="1" bottom="1" header="0.5" footer="0.5"/>
  <pageSetup paperSize="14" scale="81"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24"/>
  <sheetViews>
    <sheetView zoomScale="96" zoomScaleNormal="96" workbookViewId="0">
      <selection activeCell="C29" sqref="C29"/>
    </sheetView>
  </sheetViews>
  <sheetFormatPr defaultColWidth="9.140625" defaultRowHeight="12.75" x14ac:dyDescent="0.2"/>
  <cols>
    <col min="1" max="1" width="4" style="325" customWidth="1"/>
    <col min="2" max="2" width="48.7109375" style="340" customWidth="1"/>
    <col min="3" max="3" width="12.7109375" style="348" customWidth="1"/>
    <col min="4" max="4" width="12.7109375" style="9" customWidth="1"/>
    <col min="5" max="5" width="12.7109375" style="348" customWidth="1"/>
    <col min="6" max="6" width="12.7109375" style="9" customWidth="1"/>
    <col min="7" max="7" width="12.7109375" style="70" customWidth="1"/>
    <col min="8" max="16384" width="9.140625" style="9"/>
  </cols>
  <sheetData>
    <row r="1" spans="1:7" x14ac:dyDescent="0.2">
      <c r="A1" s="477" t="s">
        <v>0</v>
      </c>
      <c r="B1" s="477"/>
      <c r="C1" s="477"/>
      <c r="D1" s="477"/>
      <c r="E1" s="477"/>
      <c r="F1" s="477"/>
      <c r="G1" s="477"/>
    </row>
    <row r="2" spans="1:7" x14ac:dyDescent="0.2">
      <c r="A2" s="477" t="s">
        <v>1</v>
      </c>
      <c r="B2" s="477"/>
      <c r="C2" s="477"/>
      <c r="D2" s="477"/>
      <c r="E2" s="477"/>
      <c r="F2" s="477"/>
      <c r="G2" s="477"/>
    </row>
    <row r="3" spans="1:7" x14ac:dyDescent="0.2">
      <c r="A3" s="477" t="s">
        <v>313</v>
      </c>
      <c r="B3" s="477"/>
      <c r="C3" s="477"/>
      <c r="D3" s="477"/>
      <c r="E3" s="477"/>
      <c r="F3" s="477"/>
      <c r="G3" s="477"/>
    </row>
    <row r="4" spans="1:7" x14ac:dyDescent="0.2">
      <c r="A4" s="477" t="s">
        <v>2</v>
      </c>
      <c r="B4" s="477"/>
      <c r="C4" s="477"/>
      <c r="D4" s="477"/>
      <c r="E4" s="477"/>
      <c r="F4" s="477"/>
      <c r="G4" s="477"/>
    </row>
    <row r="5" spans="1:7" x14ac:dyDescent="0.2">
      <c r="A5" s="43"/>
      <c r="B5" s="154"/>
      <c r="C5" s="155"/>
      <c r="D5" s="182"/>
      <c r="E5" s="155"/>
      <c r="F5" s="182"/>
      <c r="G5" s="11"/>
    </row>
    <row r="6" spans="1:7" s="19" customFormat="1" x14ac:dyDescent="0.2">
      <c r="A6" s="18"/>
      <c r="B6" s="95"/>
      <c r="C6" s="96"/>
      <c r="D6" s="183"/>
      <c r="E6" s="97"/>
      <c r="F6" s="184"/>
      <c r="G6" s="98"/>
    </row>
    <row r="7" spans="1:7" x14ac:dyDescent="0.2">
      <c r="A7" s="474" t="s">
        <v>321</v>
      </c>
      <c r="B7" s="475"/>
      <c r="C7" s="475"/>
      <c r="D7" s="475"/>
      <c r="E7" s="475"/>
      <c r="F7" s="475"/>
      <c r="G7" s="475"/>
    </row>
    <row r="8" spans="1:7" ht="14.25" x14ac:dyDescent="0.2">
      <c r="A8" s="477" t="s">
        <v>366</v>
      </c>
      <c r="B8" s="477"/>
      <c r="C8" s="477"/>
      <c r="D8" s="477"/>
      <c r="E8" s="477"/>
      <c r="F8" s="477"/>
      <c r="G8" s="477"/>
    </row>
    <row r="9" spans="1:7" s="74" customFormat="1" x14ac:dyDescent="0.2">
      <c r="A9" s="476" t="s">
        <v>322</v>
      </c>
      <c r="B9" s="476"/>
      <c r="C9" s="476"/>
      <c r="D9" s="476"/>
      <c r="E9" s="476"/>
      <c r="F9" s="476"/>
      <c r="G9" s="476"/>
    </row>
    <row r="12" spans="1:7" s="59" customFormat="1" ht="14.25" customHeight="1" x14ac:dyDescent="0.2">
      <c r="A12" s="468" t="s">
        <v>32</v>
      </c>
      <c r="B12" s="454"/>
      <c r="C12" s="470">
        <v>2021</v>
      </c>
      <c r="D12" s="470"/>
      <c r="E12" s="471">
        <v>2020</v>
      </c>
      <c r="F12" s="471"/>
      <c r="G12" s="472" t="s">
        <v>324</v>
      </c>
    </row>
    <row r="13" spans="1:7" s="54" customFormat="1" ht="25.5" x14ac:dyDescent="0.2">
      <c r="A13" s="469"/>
      <c r="B13" s="454"/>
      <c r="C13" s="185" t="s">
        <v>306</v>
      </c>
      <c r="D13" s="186" t="s">
        <v>325</v>
      </c>
      <c r="E13" s="185" t="s">
        <v>19</v>
      </c>
      <c r="F13" s="186" t="s">
        <v>325</v>
      </c>
      <c r="G13" s="473"/>
    </row>
    <row r="14" spans="1:7" s="54" customFormat="1" x14ac:dyDescent="0.2">
      <c r="A14" s="469"/>
      <c r="B14" s="454"/>
      <c r="C14" s="187" t="s">
        <v>9</v>
      </c>
      <c r="D14" s="188" t="s">
        <v>10</v>
      </c>
      <c r="E14" s="187" t="s">
        <v>11</v>
      </c>
      <c r="F14" s="188" t="s">
        <v>12</v>
      </c>
      <c r="G14" s="189" t="s">
        <v>13</v>
      </c>
    </row>
    <row r="15" spans="1:7" s="54" customFormat="1" x14ac:dyDescent="0.2">
      <c r="A15" s="339"/>
      <c r="B15" s="339"/>
      <c r="C15" s="152"/>
      <c r="D15" s="152"/>
      <c r="E15" s="152"/>
      <c r="F15" s="152"/>
      <c r="G15" s="153"/>
    </row>
    <row r="16" spans="1:7" s="54" customFormat="1" x14ac:dyDescent="0.2">
      <c r="A16" s="59"/>
      <c r="B16" s="156" t="s">
        <v>33</v>
      </c>
      <c r="C16" s="157">
        <v>6684333854</v>
      </c>
      <c r="D16" s="190">
        <v>100</v>
      </c>
      <c r="E16" s="157">
        <v>5079045998</v>
      </c>
      <c r="F16" s="190">
        <v>100</v>
      </c>
      <c r="G16" s="190">
        <v>31.606090132519405</v>
      </c>
    </row>
    <row r="17" spans="1:7" x14ac:dyDescent="0.2">
      <c r="C17" s="158"/>
      <c r="D17" s="191"/>
      <c r="E17" s="158"/>
      <c r="F17" s="191"/>
      <c r="G17" s="190"/>
    </row>
    <row r="18" spans="1:7" x14ac:dyDescent="0.2">
      <c r="A18" s="341">
        <v>1</v>
      </c>
      <c r="B18" s="93" t="s">
        <v>34</v>
      </c>
      <c r="C18" s="159">
        <v>3596335907</v>
      </c>
      <c r="D18" s="190">
        <v>53.802457889620548</v>
      </c>
      <c r="E18" s="159">
        <v>2877711901</v>
      </c>
      <c r="F18" s="190">
        <v>56.658512290165717</v>
      </c>
      <c r="G18" s="190">
        <v>24.972062205055323</v>
      </c>
    </row>
    <row r="19" spans="1:7" x14ac:dyDescent="0.2">
      <c r="B19" s="342" t="s">
        <v>35</v>
      </c>
      <c r="C19" s="158">
        <v>2733530806</v>
      </c>
      <c r="D19" s="191">
        <v>40.8945882373038</v>
      </c>
      <c r="E19" s="158">
        <v>2253568442</v>
      </c>
      <c r="F19" s="191">
        <v>44.369915982005246</v>
      </c>
      <c r="G19" s="191">
        <v>21.297882729225748</v>
      </c>
    </row>
    <row r="20" spans="1:7" x14ac:dyDescent="0.2">
      <c r="B20" s="342" t="s">
        <v>36</v>
      </c>
      <c r="C20" s="158">
        <v>585679898</v>
      </c>
      <c r="D20" s="191">
        <v>8.7619785425517147</v>
      </c>
      <c r="E20" s="158">
        <v>383557913</v>
      </c>
      <c r="F20" s="191">
        <v>7.551770807963452</v>
      </c>
      <c r="G20" s="191">
        <v>52.696601516861421</v>
      </c>
    </row>
    <row r="21" spans="1:7" x14ac:dyDescent="0.2">
      <c r="B21" s="342" t="s">
        <v>37</v>
      </c>
      <c r="C21" s="158">
        <v>57599896</v>
      </c>
      <c r="D21" s="191">
        <v>0.86171482840479918</v>
      </c>
      <c r="E21" s="158">
        <v>32770777</v>
      </c>
      <c r="F21" s="191">
        <v>0.64521520405415322</v>
      </c>
      <c r="G21" s="191">
        <v>75.766036917586675</v>
      </c>
    </row>
    <row r="22" spans="1:7" x14ac:dyDescent="0.2">
      <c r="B22" s="342" t="s">
        <v>38</v>
      </c>
      <c r="C22" s="158">
        <v>101647235</v>
      </c>
      <c r="D22" s="191">
        <v>1.520678607924002</v>
      </c>
      <c r="E22" s="158">
        <v>51988082</v>
      </c>
      <c r="F22" s="191">
        <v>1.023579664773101</v>
      </c>
      <c r="G22" s="191">
        <v>95.520263663506569</v>
      </c>
    </row>
    <row r="23" spans="1:7" x14ac:dyDescent="0.2">
      <c r="B23" s="342" t="s">
        <v>39</v>
      </c>
      <c r="C23" s="158">
        <v>27778356</v>
      </c>
      <c r="D23" s="191">
        <v>0.41557403634734735</v>
      </c>
      <c r="E23" s="158">
        <v>27064901</v>
      </c>
      <c r="F23" s="191">
        <v>0.53287371310788434</v>
      </c>
      <c r="G23" s="191">
        <v>2.6360894503179688</v>
      </c>
    </row>
    <row r="24" spans="1:7" x14ac:dyDescent="0.2">
      <c r="B24" s="342" t="s">
        <v>40</v>
      </c>
      <c r="C24" s="158">
        <v>55656425</v>
      </c>
      <c r="D24" s="191">
        <v>0.8326398144625049</v>
      </c>
      <c r="E24" s="158">
        <v>42712577</v>
      </c>
      <c r="F24" s="191">
        <v>0.84095668786656264</v>
      </c>
      <c r="G24" s="191">
        <v>30.304535359690419</v>
      </c>
    </row>
    <row r="25" spans="1:7" x14ac:dyDescent="0.2">
      <c r="B25" s="342" t="s">
        <v>41</v>
      </c>
      <c r="C25" s="158">
        <v>3117518</v>
      </c>
      <c r="D25" s="191">
        <v>4.6639172550222534E-2</v>
      </c>
      <c r="E25" s="158">
        <v>58797530</v>
      </c>
      <c r="F25" s="191">
        <v>1.1576490943998732</v>
      </c>
      <c r="G25" s="191">
        <v>-94.697875914175313</v>
      </c>
    </row>
    <row r="26" spans="1:7" x14ac:dyDescent="0.2">
      <c r="B26" s="342" t="s">
        <v>42</v>
      </c>
      <c r="C26" s="158">
        <v>23361476</v>
      </c>
      <c r="D26" s="191">
        <v>0.34949594844099779</v>
      </c>
      <c r="E26" s="158">
        <v>10858500</v>
      </c>
      <c r="F26" s="191">
        <v>0.21379014886409384</v>
      </c>
      <c r="G26" s="191">
        <v>115.1445963991343</v>
      </c>
    </row>
    <row r="27" spans="1:7" x14ac:dyDescent="0.2">
      <c r="B27" s="342" t="s">
        <v>43</v>
      </c>
      <c r="C27" s="158">
        <v>7964297</v>
      </c>
      <c r="D27" s="191">
        <v>0.11914870163515325</v>
      </c>
      <c r="E27" s="158">
        <v>16393179</v>
      </c>
      <c r="F27" s="191">
        <v>0.32276098713134749</v>
      </c>
      <c r="G27" s="191">
        <v>-51.417007036890162</v>
      </c>
    </row>
    <row r="28" spans="1:7" x14ac:dyDescent="0.2">
      <c r="A28" s="341">
        <v>2</v>
      </c>
      <c r="B28" s="448" t="s">
        <v>225</v>
      </c>
      <c r="C28" s="158">
        <v>632520609</v>
      </c>
      <c r="D28" s="191">
        <v>9.4627321557478865</v>
      </c>
      <c r="E28" s="158">
        <v>293219092</v>
      </c>
      <c r="F28" s="191">
        <v>5.7731135357990908</v>
      </c>
      <c r="G28" s="449">
        <v>115.71603836765175</v>
      </c>
    </row>
    <row r="29" spans="1:7" x14ac:dyDescent="0.2">
      <c r="A29" s="341">
        <v>3</v>
      </c>
      <c r="B29" s="342" t="s">
        <v>44</v>
      </c>
      <c r="C29" s="158">
        <v>270445233</v>
      </c>
      <c r="D29" s="191">
        <v>4.0459563945652075</v>
      </c>
      <c r="E29" s="158">
        <v>185621584</v>
      </c>
      <c r="F29" s="191">
        <v>3.6546545172674771</v>
      </c>
      <c r="G29" s="191">
        <v>45.697082834935834</v>
      </c>
    </row>
    <row r="30" spans="1:7" x14ac:dyDescent="0.2">
      <c r="A30" s="341">
        <v>4</v>
      </c>
      <c r="B30" s="448" t="s">
        <v>45</v>
      </c>
      <c r="C30" s="158">
        <v>232555750</v>
      </c>
      <c r="D30" s="191">
        <v>3.479116320032928</v>
      </c>
      <c r="E30" s="158">
        <v>78624828</v>
      </c>
      <c r="F30" s="191">
        <v>1.5480235467637125</v>
      </c>
      <c r="G30" s="449">
        <v>195.7790254243863</v>
      </c>
    </row>
    <row r="31" spans="1:7" x14ac:dyDescent="0.2">
      <c r="A31" s="341">
        <v>5</v>
      </c>
      <c r="B31" s="271" t="s">
        <v>46</v>
      </c>
      <c r="C31" s="158">
        <v>227936293</v>
      </c>
      <c r="D31" s="191">
        <v>3.4100076085158388</v>
      </c>
      <c r="E31" s="158">
        <v>144492941</v>
      </c>
      <c r="F31" s="191">
        <v>2.8448834890823527</v>
      </c>
      <c r="G31" s="191">
        <v>57.749085472625275</v>
      </c>
    </row>
    <row r="32" spans="1:7" ht="25.5" x14ac:dyDescent="0.2">
      <c r="A32" s="341">
        <v>6</v>
      </c>
      <c r="B32" s="271" t="s">
        <v>47</v>
      </c>
      <c r="C32" s="158">
        <v>216231254</v>
      </c>
      <c r="D32" s="191">
        <v>3.2348960827353674</v>
      </c>
      <c r="E32" s="158">
        <v>177400453</v>
      </c>
      <c r="F32" s="191">
        <v>3.4927908325669001</v>
      </c>
      <c r="G32" s="191">
        <v>21.888783451979133</v>
      </c>
    </row>
    <row r="33" spans="1:7" x14ac:dyDescent="0.2">
      <c r="A33" s="341">
        <v>7</v>
      </c>
      <c r="B33" s="271" t="s">
        <v>48</v>
      </c>
      <c r="C33" s="158">
        <v>162658078</v>
      </c>
      <c r="D33" s="191">
        <v>2.4334224105617213</v>
      </c>
      <c r="E33" s="158">
        <v>62609148</v>
      </c>
      <c r="F33" s="191">
        <v>1.232695038096798</v>
      </c>
      <c r="G33" s="191">
        <v>159.79921975619283</v>
      </c>
    </row>
    <row r="34" spans="1:7" x14ac:dyDescent="0.2">
      <c r="A34" s="341">
        <v>8</v>
      </c>
      <c r="B34" s="343" t="s">
        <v>329</v>
      </c>
      <c r="C34" s="158">
        <v>148904149</v>
      </c>
      <c r="D34" s="191">
        <v>2.2276587652918272</v>
      </c>
      <c r="E34" s="158">
        <v>80762626</v>
      </c>
      <c r="F34" s="191">
        <v>1.5901140889805345</v>
      </c>
      <c r="G34" s="191">
        <v>84.372594571157194</v>
      </c>
    </row>
    <row r="35" spans="1:7" x14ac:dyDescent="0.2">
      <c r="A35" s="341">
        <v>9</v>
      </c>
      <c r="B35" s="271" t="s">
        <v>49</v>
      </c>
      <c r="C35" s="158">
        <v>92010250</v>
      </c>
      <c r="D35" s="191">
        <v>1.3765059018549735</v>
      </c>
      <c r="E35" s="158">
        <v>56400308</v>
      </c>
      <c r="F35" s="191">
        <v>1.1104508213197717</v>
      </c>
      <c r="G35" s="191">
        <v>63.137850240108627</v>
      </c>
    </row>
    <row r="36" spans="1:7" x14ac:dyDescent="0.2">
      <c r="A36" s="341">
        <v>10</v>
      </c>
      <c r="B36" s="342" t="s">
        <v>330</v>
      </c>
      <c r="C36" s="158">
        <v>89045539</v>
      </c>
      <c r="D36" s="191">
        <v>1.3321527761021974</v>
      </c>
      <c r="E36" s="158">
        <v>82637225</v>
      </c>
      <c r="F36" s="191">
        <v>1.6270225753525456</v>
      </c>
      <c r="G36" s="191">
        <v>7.7547545915294336</v>
      </c>
    </row>
    <row r="37" spans="1:7" x14ac:dyDescent="0.2">
      <c r="A37" s="341"/>
      <c r="B37" s="342"/>
      <c r="C37" s="158"/>
      <c r="D37" s="191"/>
      <c r="E37" s="158"/>
      <c r="F37" s="191"/>
      <c r="G37" s="191"/>
    </row>
    <row r="38" spans="1:7" x14ac:dyDescent="0.2">
      <c r="A38" s="341"/>
      <c r="B38" s="161" t="s">
        <v>50</v>
      </c>
      <c r="C38" s="159">
        <v>5668643062</v>
      </c>
      <c r="D38" s="190">
        <v>84.804906305028496</v>
      </c>
      <c r="E38" s="159">
        <v>4039480106</v>
      </c>
      <c r="F38" s="190">
        <v>79.5322607353949</v>
      </c>
      <c r="G38" s="190">
        <v>40.331005803943427</v>
      </c>
    </row>
    <row r="39" spans="1:7" x14ac:dyDescent="0.2">
      <c r="A39" s="341"/>
      <c r="B39" s="342"/>
      <c r="C39" s="158"/>
      <c r="D39" s="191"/>
      <c r="E39" s="158"/>
      <c r="F39" s="191"/>
      <c r="G39" s="191"/>
    </row>
    <row r="40" spans="1:7" x14ac:dyDescent="0.2">
      <c r="A40" s="341">
        <v>11</v>
      </c>
      <c r="B40" s="342" t="s">
        <v>51</v>
      </c>
      <c r="C40" s="158">
        <v>81987701</v>
      </c>
      <c r="D40" s="191">
        <v>1.2265650218972439</v>
      </c>
      <c r="E40" s="158">
        <v>41184727</v>
      </c>
      <c r="F40" s="191">
        <v>0.81087525130147486</v>
      </c>
      <c r="G40" s="191">
        <v>99.073071432523989</v>
      </c>
    </row>
    <row r="41" spans="1:7" x14ac:dyDescent="0.2">
      <c r="A41" s="341">
        <v>12</v>
      </c>
      <c r="B41" s="344" t="s">
        <v>331</v>
      </c>
      <c r="C41" s="158">
        <v>79443181</v>
      </c>
      <c r="D41" s="191">
        <v>1.1884981022074483</v>
      </c>
      <c r="E41" s="158">
        <v>148855432</v>
      </c>
      <c r="F41" s="191">
        <v>2.9307754263028039</v>
      </c>
      <c r="G41" s="191">
        <v>-46.630646975650848</v>
      </c>
    </row>
    <row r="42" spans="1:7" x14ac:dyDescent="0.2">
      <c r="A42" s="341">
        <v>13</v>
      </c>
      <c r="B42" s="271" t="s">
        <v>52</v>
      </c>
      <c r="C42" s="158">
        <v>77876555</v>
      </c>
      <c r="D42" s="191">
        <v>1.1650608228282548</v>
      </c>
      <c r="E42" s="158">
        <v>165961804</v>
      </c>
      <c r="F42" s="191">
        <v>3.2675782827198567</v>
      </c>
      <c r="G42" s="191">
        <v>-53.075615519339614</v>
      </c>
    </row>
    <row r="43" spans="1:7" x14ac:dyDescent="0.2">
      <c r="A43" s="341">
        <v>14</v>
      </c>
      <c r="B43" s="342" t="s">
        <v>53</v>
      </c>
      <c r="C43" s="158">
        <v>77588297</v>
      </c>
      <c r="D43" s="191">
        <v>1.1607483811355421</v>
      </c>
      <c r="E43" s="158">
        <v>53269866</v>
      </c>
      <c r="F43" s="191">
        <v>1.0488163726214792</v>
      </c>
      <c r="G43" s="191">
        <v>45.651383842414759</v>
      </c>
    </row>
    <row r="44" spans="1:7" x14ac:dyDescent="0.2">
      <c r="A44" s="341">
        <v>15</v>
      </c>
      <c r="B44" s="342" t="s">
        <v>54</v>
      </c>
      <c r="C44" s="158">
        <v>62192753</v>
      </c>
      <c r="D44" s="191">
        <v>0.93042559450831408</v>
      </c>
      <c r="E44" s="158">
        <v>69296191</v>
      </c>
      <c r="F44" s="191">
        <v>1.3643544678919444</v>
      </c>
      <c r="G44" s="191">
        <v>-10.250834710381119</v>
      </c>
    </row>
    <row r="45" spans="1:7" x14ac:dyDescent="0.2">
      <c r="A45" s="341">
        <v>16</v>
      </c>
      <c r="B45" s="342" t="s">
        <v>55</v>
      </c>
      <c r="C45" s="158">
        <v>60737128</v>
      </c>
      <c r="D45" s="191">
        <v>0.90864892937168373</v>
      </c>
      <c r="E45" s="158">
        <v>36514712</v>
      </c>
      <c r="F45" s="191">
        <v>0.71892855497624097</v>
      </c>
      <c r="G45" s="191">
        <v>66.336045591705613</v>
      </c>
    </row>
    <row r="46" spans="1:7" x14ac:dyDescent="0.2">
      <c r="A46" s="341">
        <v>17</v>
      </c>
      <c r="B46" s="271" t="s">
        <v>56</v>
      </c>
      <c r="C46" s="158">
        <v>52953616</v>
      </c>
      <c r="D46" s="191">
        <v>0.79220483531521702</v>
      </c>
      <c r="E46" s="158">
        <v>37952543</v>
      </c>
      <c r="F46" s="191">
        <v>0.74723763114066599</v>
      </c>
      <c r="G46" s="191">
        <v>39.525870506226688</v>
      </c>
    </row>
    <row r="47" spans="1:7" x14ac:dyDescent="0.2">
      <c r="A47" s="341">
        <v>18</v>
      </c>
      <c r="B47" s="271" t="s">
        <v>332</v>
      </c>
      <c r="C47" s="158">
        <v>44190331</v>
      </c>
      <c r="D47" s="191">
        <v>0.66110299044318199</v>
      </c>
      <c r="E47" s="158">
        <v>46713298</v>
      </c>
      <c r="F47" s="191">
        <v>0.91972583076417336</v>
      </c>
      <c r="G47" s="191">
        <v>-5.4009609854564378</v>
      </c>
    </row>
    <row r="48" spans="1:7" x14ac:dyDescent="0.2">
      <c r="A48" s="341">
        <v>19</v>
      </c>
      <c r="B48" s="342" t="s">
        <v>57</v>
      </c>
      <c r="C48" s="158">
        <v>37230278</v>
      </c>
      <c r="D48" s="191">
        <v>0.55697813444373179</v>
      </c>
      <c r="E48" s="158">
        <v>43523291</v>
      </c>
      <c r="F48" s="191">
        <v>0.85691862245662609</v>
      </c>
      <c r="G48" s="191">
        <v>-14.458954861662466</v>
      </c>
    </row>
    <row r="49" spans="1:10" x14ac:dyDescent="0.2">
      <c r="A49" s="341">
        <v>20</v>
      </c>
      <c r="B49" s="342" t="s">
        <v>58</v>
      </c>
      <c r="C49" s="158">
        <v>32059278</v>
      </c>
      <c r="D49" s="191">
        <v>0.47961814445900652</v>
      </c>
      <c r="E49" s="158">
        <v>49866556</v>
      </c>
      <c r="F49" s="191">
        <v>0.9818094976819699</v>
      </c>
      <c r="G49" s="191">
        <v>-35.709861334719008</v>
      </c>
      <c r="I49" s="99"/>
      <c r="J49" s="101"/>
    </row>
    <row r="50" spans="1:10" x14ac:dyDescent="0.2">
      <c r="A50" s="341">
        <v>21</v>
      </c>
      <c r="B50" s="342" t="s">
        <v>59</v>
      </c>
      <c r="C50" s="158">
        <v>28063181</v>
      </c>
      <c r="D50" s="191">
        <v>0.41983511914514254</v>
      </c>
      <c r="E50" s="158">
        <v>19053201</v>
      </c>
      <c r="F50" s="191">
        <v>0.37513346025026489</v>
      </c>
      <c r="G50" s="191">
        <v>47.288536976017824</v>
      </c>
      <c r="I50" s="99"/>
      <c r="J50" s="101"/>
    </row>
    <row r="51" spans="1:10" ht="24" customHeight="1" x14ac:dyDescent="0.2">
      <c r="A51" s="341">
        <v>22</v>
      </c>
      <c r="B51" s="342" t="s">
        <v>60</v>
      </c>
      <c r="C51" s="158">
        <v>25547699</v>
      </c>
      <c r="D51" s="191">
        <v>0.38220261821171447</v>
      </c>
      <c r="E51" s="158">
        <v>13100994</v>
      </c>
      <c r="F51" s="191">
        <v>0.25794202307202652</v>
      </c>
      <c r="G51" s="191">
        <v>95.005806429649525</v>
      </c>
      <c r="I51" s="99"/>
      <c r="J51" s="333"/>
    </row>
    <row r="52" spans="1:10" x14ac:dyDescent="0.2">
      <c r="A52" s="341">
        <v>23</v>
      </c>
      <c r="B52" s="342" t="s">
        <v>61</v>
      </c>
      <c r="C52" s="158">
        <v>19998340</v>
      </c>
      <c r="D52" s="191">
        <v>0.29918224368809332</v>
      </c>
      <c r="E52" s="158">
        <v>38577753</v>
      </c>
      <c r="F52" s="191">
        <v>0.75954722629389348</v>
      </c>
      <c r="G52" s="191">
        <v>-48.160951727800217</v>
      </c>
      <c r="I52" s="124"/>
      <c r="J52" s="101"/>
    </row>
    <row r="53" spans="1:10" x14ac:dyDescent="0.2">
      <c r="A53" s="341">
        <v>24</v>
      </c>
      <c r="B53" s="342" t="s">
        <v>333</v>
      </c>
      <c r="C53" s="158">
        <v>19588959</v>
      </c>
      <c r="D53" s="191">
        <v>0.29305775905070469</v>
      </c>
      <c r="E53" s="158">
        <v>6608313</v>
      </c>
      <c r="F53" s="191">
        <v>0.13010933554455278</v>
      </c>
      <c r="G53" s="191">
        <v>196.42904323690479</v>
      </c>
      <c r="I53" s="124"/>
      <c r="J53" s="101"/>
    </row>
    <row r="54" spans="1:10" x14ac:dyDescent="0.2">
      <c r="A54" s="341">
        <v>25</v>
      </c>
      <c r="B54" s="342" t="s">
        <v>62</v>
      </c>
      <c r="C54" s="158">
        <v>19353239</v>
      </c>
      <c r="D54" s="191">
        <v>0.28953130443086333</v>
      </c>
      <c r="E54" s="158">
        <v>17989380</v>
      </c>
      <c r="F54" s="191">
        <v>0.35418816854747454</v>
      </c>
      <c r="G54" s="191">
        <v>7.581467510275508</v>
      </c>
      <c r="I54" s="99"/>
      <c r="J54" s="101"/>
    </row>
    <row r="55" spans="1:10" x14ac:dyDescent="0.2">
      <c r="A55" s="341">
        <v>26</v>
      </c>
      <c r="B55" s="342" t="s">
        <v>63</v>
      </c>
      <c r="C55" s="158">
        <v>19234082</v>
      </c>
      <c r="D55" s="191">
        <v>0.28774867354194245</v>
      </c>
      <c r="E55" s="158">
        <v>9950143</v>
      </c>
      <c r="F55" s="191">
        <v>0.19590574694377869</v>
      </c>
      <c r="G55" s="191">
        <v>93.304578637714044</v>
      </c>
    </row>
    <row r="56" spans="1:10" x14ac:dyDescent="0.2">
      <c r="A56" s="341">
        <v>27</v>
      </c>
      <c r="B56" s="342" t="s">
        <v>64</v>
      </c>
      <c r="C56" s="158">
        <v>18653715</v>
      </c>
      <c r="D56" s="191">
        <v>0.27906617783367227</v>
      </c>
      <c r="E56" s="158">
        <v>6873660</v>
      </c>
      <c r="F56" s="191">
        <v>0.13533368279607377</v>
      </c>
      <c r="G56" s="191">
        <v>171.37965799879541</v>
      </c>
    </row>
    <row r="57" spans="1:10" x14ac:dyDescent="0.2">
      <c r="A57" s="341">
        <v>28</v>
      </c>
      <c r="B57" s="342" t="s">
        <v>65</v>
      </c>
      <c r="C57" s="158">
        <v>18466197</v>
      </c>
      <c r="D57" s="191">
        <v>0.27626084219221886</v>
      </c>
      <c r="E57" s="158">
        <v>16439522</v>
      </c>
      <c r="F57" s="191">
        <v>0.32367342226224116</v>
      </c>
      <c r="G57" s="191">
        <v>12.328065256398579</v>
      </c>
    </row>
    <row r="58" spans="1:10" x14ac:dyDescent="0.2">
      <c r="A58" s="341">
        <v>29</v>
      </c>
      <c r="B58" s="342" t="s">
        <v>66</v>
      </c>
      <c r="C58" s="158">
        <v>18316383</v>
      </c>
      <c r="D58" s="191">
        <v>0.2740195717339764</v>
      </c>
      <c r="E58" s="158">
        <v>30376056</v>
      </c>
      <c r="F58" s="191">
        <v>0.5980661725048626</v>
      </c>
      <c r="G58" s="191">
        <v>-39.701246929489464</v>
      </c>
    </row>
    <row r="59" spans="1:10" x14ac:dyDescent="0.2">
      <c r="A59" s="341">
        <v>30</v>
      </c>
      <c r="B59" s="342" t="s">
        <v>67</v>
      </c>
      <c r="C59" s="158">
        <v>14953306</v>
      </c>
      <c r="D59" s="191">
        <v>0.22370674964195167</v>
      </c>
      <c r="E59" s="158">
        <v>4923710</v>
      </c>
      <c r="F59" s="191">
        <v>9.6941630415216418E-2</v>
      </c>
      <c r="G59" s="191">
        <v>203.69997420644191</v>
      </c>
    </row>
    <row r="60" spans="1:10" ht="24" customHeight="1" x14ac:dyDescent="0.2">
      <c r="A60" s="341">
        <v>31</v>
      </c>
      <c r="B60" s="342" t="s">
        <v>68</v>
      </c>
      <c r="C60" s="158">
        <v>14292975</v>
      </c>
      <c r="D60" s="191">
        <v>0.21382796419491945</v>
      </c>
      <c r="E60" s="158">
        <v>11411154</v>
      </c>
      <c r="F60" s="191">
        <v>0.2246712080279136</v>
      </c>
      <c r="G60" s="191">
        <v>25.254422120672459</v>
      </c>
    </row>
    <row r="61" spans="1:10" x14ac:dyDescent="0.2">
      <c r="A61" s="341">
        <v>32</v>
      </c>
      <c r="B61" s="342" t="s">
        <v>69</v>
      </c>
      <c r="C61" s="158">
        <v>11754672</v>
      </c>
      <c r="D61" s="191">
        <v>0.17585405302528145</v>
      </c>
      <c r="E61" s="158">
        <v>10848168</v>
      </c>
      <c r="F61" s="191">
        <v>0.21358672483517052</v>
      </c>
      <c r="G61" s="191">
        <v>8.356286517686673</v>
      </c>
    </row>
    <row r="62" spans="1:10" x14ac:dyDescent="0.2">
      <c r="A62" s="341">
        <v>33</v>
      </c>
      <c r="B62" s="342" t="s">
        <v>70</v>
      </c>
      <c r="C62" s="158">
        <v>9444083</v>
      </c>
      <c r="D62" s="191">
        <v>0.1412868238822112</v>
      </c>
      <c r="E62" s="158">
        <v>3992909</v>
      </c>
      <c r="F62" s="191">
        <v>7.8615334485497998E-2</v>
      </c>
      <c r="G62" s="191">
        <v>136.52136825557508</v>
      </c>
    </row>
    <row r="63" spans="1:10" x14ac:dyDescent="0.2">
      <c r="A63" s="341">
        <v>34</v>
      </c>
      <c r="B63" s="342" t="s">
        <v>71</v>
      </c>
      <c r="C63" s="158">
        <v>9242624</v>
      </c>
      <c r="D63" s="191">
        <v>0.13827292594712459</v>
      </c>
      <c r="E63" s="158">
        <v>5898274</v>
      </c>
      <c r="F63" s="191">
        <v>0.11612956453480813</v>
      </c>
      <c r="G63" s="191">
        <v>56.700485599685614</v>
      </c>
    </row>
    <row r="64" spans="1:10" x14ac:dyDescent="0.2">
      <c r="A64" s="341">
        <v>35</v>
      </c>
      <c r="B64" s="342" t="s">
        <v>72</v>
      </c>
      <c r="C64" s="158">
        <v>9002898</v>
      </c>
      <c r="D64" s="191">
        <v>0.13468654014958481</v>
      </c>
      <c r="E64" s="158">
        <v>11959089</v>
      </c>
      <c r="F64" s="191">
        <v>0.23545935604263454</v>
      </c>
      <c r="G64" s="191">
        <v>-24.719198928948515</v>
      </c>
    </row>
    <row r="65" spans="1:7" x14ac:dyDescent="0.2">
      <c r="A65" s="341">
        <v>36</v>
      </c>
      <c r="B65" s="342" t="s">
        <v>73</v>
      </c>
      <c r="C65" s="158">
        <v>8493479</v>
      </c>
      <c r="D65" s="191">
        <v>0.12706545162937039</v>
      </c>
      <c r="E65" s="158">
        <v>4059664</v>
      </c>
      <c r="F65" s="191">
        <v>7.9929656112557229E-2</v>
      </c>
      <c r="G65" s="191">
        <v>109.21630460057776</v>
      </c>
    </row>
    <row r="66" spans="1:7" x14ac:dyDescent="0.2">
      <c r="A66" s="341">
        <v>37</v>
      </c>
      <c r="B66" s="342" t="s">
        <v>74</v>
      </c>
      <c r="C66" s="158">
        <v>5884031</v>
      </c>
      <c r="D66" s="191">
        <v>8.8027186081959571E-2</v>
      </c>
      <c r="E66" s="158">
        <v>2348906</v>
      </c>
      <c r="F66" s="191">
        <v>4.6246992071442942E-2</v>
      </c>
      <c r="G66" s="191">
        <v>150.50091404253726</v>
      </c>
    </row>
    <row r="67" spans="1:7" x14ac:dyDescent="0.2">
      <c r="A67" s="341">
        <v>38</v>
      </c>
      <c r="B67" s="342" t="s">
        <v>75</v>
      </c>
      <c r="C67" s="158">
        <v>5230369</v>
      </c>
      <c r="D67" s="191">
        <v>7.8248171235044961E-2</v>
      </c>
      <c r="E67" s="158">
        <v>5993666</v>
      </c>
      <c r="F67" s="191">
        <v>0.11800771251845631</v>
      </c>
      <c r="G67" s="191">
        <v>-12.7350606456883</v>
      </c>
    </row>
    <row r="68" spans="1:7" x14ac:dyDescent="0.2">
      <c r="A68" s="341">
        <v>39</v>
      </c>
      <c r="B68" s="342" t="s">
        <v>76</v>
      </c>
      <c r="C68" s="158">
        <v>4886000</v>
      </c>
      <c r="D68" s="191">
        <v>7.3096289124998576E-2</v>
      </c>
      <c r="E68" s="158">
        <v>12332794</v>
      </c>
      <c r="F68" s="191">
        <v>0.24281713543953615</v>
      </c>
      <c r="G68" s="191">
        <v>-60.38205130159475</v>
      </c>
    </row>
    <row r="69" spans="1:7" x14ac:dyDescent="0.2">
      <c r="A69" s="341">
        <v>40</v>
      </c>
      <c r="B69" s="342" t="s">
        <v>77</v>
      </c>
      <c r="C69" s="158">
        <v>4366676</v>
      </c>
      <c r="D69" s="191">
        <v>6.5327018299466286E-2</v>
      </c>
      <c r="E69" s="158">
        <v>1882906</v>
      </c>
      <c r="F69" s="191">
        <v>3.7072040708854399E-2</v>
      </c>
      <c r="G69" s="191">
        <v>131.91152399535611</v>
      </c>
    </row>
    <row r="70" spans="1:7" x14ac:dyDescent="0.2">
      <c r="A70" s="341">
        <v>41</v>
      </c>
      <c r="B70" s="342" t="s">
        <v>78</v>
      </c>
      <c r="C70" s="158">
        <v>4020192</v>
      </c>
      <c r="D70" s="191">
        <v>6.014349504093456E-2</v>
      </c>
      <c r="E70" s="158">
        <v>1599065</v>
      </c>
      <c r="F70" s="191">
        <v>3.1483569958406982E-2</v>
      </c>
      <c r="G70" s="191">
        <v>151.40891708592207</v>
      </c>
    </row>
    <row r="71" spans="1:7" x14ac:dyDescent="0.2">
      <c r="A71" s="341">
        <v>42</v>
      </c>
      <c r="B71" s="342" t="s">
        <v>79</v>
      </c>
      <c r="C71" s="158">
        <v>3945297</v>
      </c>
      <c r="D71" s="191">
        <v>5.9023039336060068E-2</v>
      </c>
      <c r="E71" s="158">
        <v>6241004</v>
      </c>
      <c r="F71" s="191">
        <v>0.12287748530841323</v>
      </c>
      <c r="G71" s="191">
        <v>-36.784257789291594</v>
      </c>
    </row>
    <row r="72" spans="1:7" x14ac:dyDescent="0.2">
      <c r="A72" s="341">
        <v>43</v>
      </c>
      <c r="B72" s="342" t="s">
        <v>80</v>
      </c>
      <c r="C72" s="158">
        <v>3706225</v>
      </c>
      <c r="D72" s="191">
        <v>5.5446437609966807E-2</v>
      </c>
      <c r="E72" s="158">
        <v>1521723</v>
      </c>
      <c r="F72" s="191">
        <v>2.9960803674532899E-2</v>
      </c>
      <c r="G72" s="191">
        <v>143.55451024923721</v>
      </c>
    </row>
    <row r="73" spans="1:7" x14ac:dyDescent="0.2">
      <c r="A73" s="341">
        <v>44</v>
      </c>
      <c r="B73" s="342" t="s">
        <v>81</v>
      </c>
      <c r="C73" s="158">
        <v>2636785</v>
      </c>
      <c r="D73" s="191">
        <v>3.9447236741805031E-2</v>
      </c>
      <c r="E73" s="158">
        <v>18698174</v>
      </c>
      <c r="F73" s="191">
        <v>0.36814342707986636</v>
      </c>
      <c r="G73" s="191">
        <v>-85.898168452170793</v>
      </c>
    </row>
    <row r="74" spans="1:7" x14ac:dyDescent="0.2">
      <c r="A74" s="341">
        <v>45</v>
      </c>
      <c r="B74" s="342" t="s">
        <v>82</v>
      </c>
      <c r="C74" s="158">
        <v>2325181</v>
      </c>
      <c r="D74" s="191">
        <v>3.4785530627088272E-2</v>
      </c>
      <c r="E74" s="158">
        <v>2480330</v>
      </c>
      <c r="F74" s="191">
        <v>4.8834564620534864E-2</v>
      </c>
      <c r="G74" s="191">
        <v>-6.2551757225853049</v>
      </c>
    </row>
    <row r="75" spans="1:7" x14ac:dyDescent="0.2">
      <c r="A75" s="341">
        <v>46</v>
      </c>
      <c r="B75" s="342" t="s">
        <v>83</v>
      </c>
      <c r="C75" s="158">
        <v>2305347</v>
      </c>
      <c r="D75" s="191">
        <v>3.4488806967959085E-2</v>
      </c>
      <c r="E75" s="158">
        <v>290750</v>
      </c>
      <c r="F75" s="191">
        <v>5.7245002332030467E-3</v>
      </c>
      <c r="G75" s="191">
        <v>692.89664660361132</v>
      </c>
    </row>
    <row r="76" spans="1:7" x14ac:dyDescent="0.2">
      <c r="A76" s="341">
        <v>47</v>
      </c>
      <c r="B76" s="342" t="s">
        <v>84</v>
      </c>
      <c r="C76" s="158">
        <v>1766514</v>
      </c>
      <c r="D76" s="191">
        <v>2.6427674598313081E-2</v>
      </c>
      <c r="E76" s="158">
        <v>683660</v>
      </c>
      <c r="F76" s="191">
        <v>1.346040182091692E-2</v>
      </c>
      <c r="G76" s="191">
        <v>158.39072053359854</v>
      </c>
    </row>
    <row r="77" spans="1:7" x14ac:dyDescent="0.2">
      <c r="A77" s="341">
        <v>48</v>
      </c>
      <c r="B77" s="342" t="s">
        <v>334</v>
      </c>
      <c r="C77" s="158">
        <v>1712740</v>
      </c>
      <c r="D77" s="191">
        <v>2.5623196528029076E-2</v>
      </c>
      <c r="E77" s="158">
        <v>227056</v>
      </c>
      <c r="F77" s="191">
        <v>4.4704458295791952E-3</v>
      </c>
      <c r="G77" s="191">
        <v>654.32492424776262</v>
      </c>
    </row>
    <row r="78" spans="1:7" x14ac:dyDescent="0.2">
      <c r="A78" s="341">
        <v>49</v>
      </c>
      <c r="B78" s="342" t="s">
        <v>85</v>
      </c>
      <c r="C78" s="158">
        <v>959630</v>
      </c>
      <c r="D78" s="191">
        <v>1.4356404407086038E-2</v>
      </c>
      <c r="E78" s="158">
        <v>1419485</v>
      </c>
      <c r="F78" s="191">
        <v>2.7947866598549358E-2</v>
      </c>
      <c r="G78" s="191">
        <v>-32.395904148335489</v>
      </c>
    </row>
    <row r="79" spans="1:7" x14ac:dyDescent="0.2">
      <c r="A79" s="345">
        <v>50</v>
      </c>
      <c r="B79" s="346" t="s">
        <v>86</v>
      </c>
      <c r="C79" s="167">
        <v>101280855</v>
      </c>
      <c r="D79" s="192">
        <v>1.5151974334643998</v>
      </c>
      <c r="E79" s="167">
        <v>78645963</v>
      </c>
      <c r="F79" s="192">
        <v>1.5484396682166059</v>
      </c>
      <c r="G79" s="192">
        <v>28.780742375803836</v>
      </c>
    </row>
    <row r="80" spans="1:7" x14ac:dyDescent="0.2">
      <c r="A80" s="341"/>
      <c r="B80" s="342"/>
      <c r="C80" s="168"/>
      <c r="D80" s="160"/>
      <c r="E80" s="168"/>
      <c r="F80" s="160"/>
      <c r="G80" s="169"/>
    </row>
    <row r="81" spans="1:7" s="12" customFormat="1" ht="12" customHeight="1" x14ac:dyDescent="0.2">
      <c r="A81" s="101" t="s">
        <v>87</v>
      </c>
      <c r="B81" s="101"/>
      <c r="C81" s="100"/>
      <c r="D81" s="193"/>
      <c r="E81" s="100"/>
      <c r="F81" s="193"/>
      <c r="G81" s="125"/>
    </row>
    <row r="82" spans="1:7" s="94" customFormat="1" ht="12.75" customHeight="1" x14ac:dyDescent="0.2">
      <c r="A82" s="99" t="s">
        <v>88</v>
      </c>
      <c r="B82" s="101" t="s">
        <v>89</v>
      </c>
      <c r="C82" s="103"/>
      <c r="D82" s="194"/>
      <c r="E82" s="103"/>
      <c r="F82" s="194"/>
      <c r="G82" s="126"/>
    </row>
    <row r="83" spans="1:7" s="94" customFormat="1" ht="12.75" customHeight="1" x14ac:dyDescent="0.2">
      <c r="A83" s="99" t="s">
        <v>90</v>
      </c>
      <c r="B83" s="101" t="s">
        <v>326</v>
      </c>
      <c r="C83" s="103"/>
      <c r="D83" s="194"/>
      <c r="E83" s="103"/>
      <c r="F83" s="194"/>
      <c r="G83" s="126"/>
    </row>
    <row r="84" spans="1:7" s="94" customFormat="1" ht="12.75" customHeight="1" x14ac:dyDescent="0.2">
      <c r="A84" s="99" t="s">
        <v>92</v>
      </c>
      <c r="B84" s="333" t="s">
        <v>91</v>
      </c>
      <c r="C84" s="103"/>
      <c r="D84" s="194"/>
      <c r="E84" s="103"/>
      <c r="F84" s="194"/>
      <c r="G84" s="126"/>
    </row>
    <row r="85" spans="1:7" s="94" customFormat="1" ht="12.75" customHeight="1" x14ac:dyDescent="0.2">
      <c r="A85" s="124" t="s">
        <v>94</v>
      </c>
      <c r="B85" s="101" t="s">
        <v>93</v>
      </c>
      <c r="C85" s="103"/>
      <c r="D85" s="194"/>
      <c r="E85" s="103"/>
      <c r="F85" s="194"/>
      <c r="G85" s="126"/>
    </row>
    <row r="86" spans="1:7" s="94" customFormat="1" ht="12.75" customHeight="1" x14ac:dyDescent="0.2">
      <c r="A86" s="124" t="s">
        <v>96</v>
      </c>
      <c r="B86" s="101" t="s">
        <v>95</v>
      </c>
      <c r="C86" s="103"/>
      <c r="D86" s="194"/>
      <c r="E86" s="103"/>
      <c r="F86" s="194"/>
      <c r="G86" s="126"/>
    </row>
    <row r="87" spans="1:7" s="94" customFormat="1" ht="12.75" customHeight="1" x14ac:dyDescent="0.2">
      <c r="A87" s="99" t="s">
        <v>98</v>
      </c>
      <c r="B87" s="101" t="s">
        <v>97</v>
      </c>
      <c r="C87" s="103"/>
      <c r="D87" s="194"/>
      <c r="E87" s="103"/>
      <c r="F87" s="194"/>
      <c r="G87" s="126"/>
    </row>
    <row r="88" spans="1:7" s="94" customFormat="1" ht="12.75" customHeight="1" x14ac:dyDescent="0.2">
      <c r="A88" s="102" t="s">
        <v>327</v>
      </c>
      <c r="B88" s="12" t="s">
        <v>328</v>
      </c>
      <c r="C88" s="103"/>
      <c r="D88" s="194"/>
      <c r="E88" s="103"/>
      <c r="F88" s="194"/>
      <c r="G88" s="126"/>
    </row>
    <row r="89" spans="1:7" s="94" customFormat="1" ht="12.75" customHeight="1" x14ac:dyDescent="0.2">
      <c r="A89" s="99" t="s">
        <v>99</v>
      </c>
      <c r="B89" s="101" t="s">
        <v>100</v>
      </c>
      <c r="C89" s="103"/>
      <c r="D89" s="194"/>
      <c r="E89" s="103"/>
      <c r="F89" s="194"/>
      <c r="G89" s="126"/>
    </row>
    <row r="90" spans="1:7" s="94" customFormat="1" ht="12.75" customHeight="1" x14ac:dyDescent="0.2">
      <c r="A90" s="12" t="s">
        <v>318</v>
      </c>
      <c r="B90" s="10"/>
      <c r="C90" s="103"/>
      <c r="D90" s="194"/>
      <c r="E90" s="103"/>
      <c r="F90" s="194"/>
      <c r="G90" s="126"/>
    </row>
    <row r="91" spans="1:7" s="59" customFormat="1" ht="12.75" customHeight="1" x14ac:dyDescent="0.2">
      <c r="A91" s="195"/>
      <c r="B91" s="196"/>
      <c r="C91" s="162"/>
      <c r="D91" s="197"/>
      <c r="E91" s="162"/>
      <c r="F91" s="197"/>
      <c r="G91" s="91"/>
    </row>
    <row r="92" spans="1:7" s="59" customFormat="1" ht="12.75" customHeight="1" x14ac:dyDescent="0.2">
      <c r="A92" s="325"/>
      <c r="B92" s="196"/>
      <c r="C92" s="162"/>
      <c r="E92" s="162"/>
      <c r="G92" s="91"/>
    </row>
    <row r="93" spans="1:7" s="59" customFormat="1" ht="12.75" customHeight="1" x14ac:dyDescent="0.2">
      <c r="A93" s="325"/>
      <c r="B93" s="196"/>
      <c r="C93" s="162"/>
      <c r="E93" s="162"/>
      <c r="G93" s="91"/>
    </row>
    <row r="94" spans="1:7" s="59" customFormat="1" ht="12.75" customHeight="1" x14ac:dyDescent="0.2">
      <c r="A94" s="326"/>
      <c r="B94" s="347"/>
      <c r="C94" s="162"/>
      <c r="E94" s="162"/>
      <c r="G94" s="58"/>
    </row>
    <row r="95" spans="1:7" s="59" customFormat="1" ht="12.75" customHeight="1" x14ac:dyDescent="0.2">
      <c r="A95" s="326"/>
      <c r="B95" s="347"/>
      <c r="C95" s="162"/>
      <c r="E95" s="162"/>
      <c r="G95" s="58"/>
    </row>
    <row r="96" spans="1:7" s="59" customFormat="1" ht="12.75" customHeight="1" x14ac:dyDescent="0.2">
      <c r="A96" s="326"/>
      <c r="B96" s="347"/>
      <c r="C96" s="162"/>
      <c r="E96" s="162"/>
      <c r="G96" s="58"/>
    </row>
    <row r="97" spans="1:7" s="59" customFormat="1" ht="12.75" customHeight="1" x14ac:dyDescent="0.2">
      <c r="A97" s="325"/>
      <c r="B97" s="196"/>
      <c r="C97" s="162"/>
      <c r="E97" s="162"/>
      <c r="G97" s="91"/>
    </row>
    <row r="98" spans="1:7" s="59" customFormat="1" ht="12.75" customHeight="1" x14ac:dyDescent="0.2">
      <c r="A98" s="325"/>
      <c r="B98" s="196"/>
      <c r="C98" s="162"/>
      <c r="E98" s="162"/>
      <c r="G98" s="91"/>
    </row>
    <row r="99" spans="1:7" s="59" customFormat="1" ht="12.75" customHeight="1" x14ac:dyDescent="0.2">
      <c r="A99" s="325"/>
      <c r="B99" s="196"/>
      <c r="C99" s="162"/>
      <c r="E99" s="162"/>
      <c r="G99" s="91"/>
    </row>
    <row r="100" spans="1:7" ht="12.75" customHeight="1" x14ac:dyDescent="0.2">
      <c r="B100" s="196"/>
    </row>
    <row r="101" spans="1:7" ht="12.75" customHeight="1" x14ac:dyDescent="0.2">
      <c r="B101" s="196"/>
    </row>
    <row r="102" spans="1:7" ht="12.75" customHeight="1" x14ac:dyDescent="0.2">
      <c r="B102" s="196"/>
    </row>
    <row r="103" spans="1:7" ht="12.75" customHeight="1" x14ac:dyDescent="0.2">
      <c r="B103" s="196"/>
    </row>
    <row r="104" spans="1:7" ht="12.75" customHeight="1" x14ac:dyDescent="0.2">
      <c r="B104" s="196"/>
    </row>
    <row r="105" spans="1:7" ht="12.75" customHeight="1" x14ac:dyDescent="0.2">
      <c r="B105" s="196"/>
    </row>
    <row r="106" spans="1:7" ht="12.75" customHeight="1" x14ac:dyDescent="0.2">
      <c r="B106" s="196"/>
    </row>
    <row r="107" spans="1:7" ht="12.75" customHeight="1" x14ac:dyDescent="0.2">
      <c r="B107" s="196"/>
    </row>
    <row r="108" spans="1:7" ht="12.75" customHeight="1" x14ac:dyDescent="0.2">
      <c r="B108" s="196"/>
    </row>
    <row r="109" spans="1:7" ht="12.75" customHeight="1" x14ac:dyDescent="0.2">
      <c r="B109" s="196"/>
    </row>
    <row r="110" spans="1:7" ht="12.75" customHeight="1" x14ac:dyDescent="0.2">
      <c r="B110" s="196"/>
    </row>
    <row r="111" spans="1:7" ht="12.75" customHeight="1" x14ac:dyDescent="0.2">
      <c r="B111" s="196"/>
    </row>
    <row r="112" spans="1:7" x14ac:dyDescent="0.2">
      <c r="B112" s="196"/>
    </row>
    <row r="113" spans="1:10" x14ac:dyDescent="0.2">
      <c r="B113" s="349"/>
    </row>
    <row r="114" spans="1:10" s="348" customFormat="1" x14ac:dyDescent="0.2">
      <c r="A114" s="325"/>
      <c r="B114" s="349"/>
      <c r="D114" s="9"/>
      <c r="F114" s="9"/>
      <c r="G114" s="70"/>
      <c r="H114" s="9"/>
      <c r="I114" s="9"/>
      <c r="J114" s="9"/>
    </row>
    <row r="115" spans="1:10" s="348" customFormat="1" x14ac:dyDescent="0.2">
      <c r="A115" s="325"/>
      <c r="B115" s="349"/>
      <c r="D115" s="9"/>
      <c r="F115" s="9"/>
      <c r="G115" s="70"/>
      <c r="H115" s="9"/>
      <c r="I115" s="9"/>
      <c r="J115" s="9"/>
    </row>
    <row r="116" spans="1:10" s="348" customFormat="1" x14ac:dyDescent="0.2">
      <c r="A116" s="325"/>
      <c r="B116" s="349"/>
      <c r="D116" s="9"/>
      <c r="F116" s="9"/>
      <c r="G116" s="70"/>
      <c r="H116" s="9"/>
      <c r="I116" s="9"/>
      <c r="J116" s="9"/>
    </row>
    <row r="117" spans="1:10" s="348" customFormat="1" x14ac:dyDescent="0.2">
      <c r="A117" s="325"/>
      <c r="B117" s="349"/>
      <c r="D117" s="9"/>
      <c r="F117" s="9"/>
      <c r="G117" s="70"/>
      <c r="H117" s="9"/>
      <c r="I117" s="9"/>
      <c r="J117" s="9"/>
    </row>
    <row r="118" spans="1:10" s="348" customFormat="1" x14ac:dyDescent="0.2">
      <c r="A118" s="325"/>
      <c r="B118" s="349"/>
      <c r="D118" s="9"/>
      <c r="F118" s="9"/>
      <c r="G118" s="70"/>
      <c r="H118" s="9"/>
      <c r="I118" s="9"/>
      <c r="J118" s="9"/>
    </row>
    <row r="119" spans="1:10" s="348" customFormat="1" x14ac:dyDescent="0.2">
      <c r="A119" s="325"/>
      <c r="B119" s="349"/>
      <c r="D119" s="9"/>
      <c r="F119" s="9"/>
      <c r="G119" s="70"/>
      <c r="H119" s="9"/>
      <c r="I119" s="9"/>
      <c r="J119" s="9"/>
    </row>
    <row r="120" spans="1:10" s="348" customFormat="1" x14ac:dyDescent="0.2">
      <c r="A120" s="325"/>
      <c r="B120" s="349"/>
      <c r="D120" s="9"/>
      <c r="F120" s="9"/>
      <c r="G120" s="70"/>
      <c r="H120" s="9"/>
      <c r="I120" s="9"/>
      <c r="J120" s="9"/>
    </row>
    <row r="121" spans="1:10" s="348" customFormat="1" x14ac:dyDescent="0.2">
      <c r="A121" s="325"/>
      <c r="B121" s="349"/>
      <c r="D121" s="9"/>
      <c r="F121" s="9"/>
      <c r="G121" s="70"/>
      <c r="H121" s="9"/>
      <c r="I121" s="9"/>
      <c r="J121" s="9"/>
    </row>
    <row r="122" spans="1:10" s="348" customFormat="1" x14ac:dyDescent="0.2">
      <c r="A122" s="325"/>
      <c r="B122" s="349"/>
      <c r="D122" s="9"/>
      <c r="F122" s="9"/>
      <c r="G122" s="70"/>
      <c r="H122" s="9"/>
      <c r="I122" s="9"/>
      <c r="J122" s="9"/>
    </row>
    <row r="123" spans="1:10" s="348" customFormat="1" x14ac:dyDescent="0.2">
      <c r="A123" s="325"/>
      <c r="B123" s="349"/>
      <c r="D123" s="9"/>
      <c r="F123" s="9"/>
      <c r="G123" s="70"/>
      <c r="H123" s="9"/>
      <c r="I123" s="9"/>
      <c r="J123" s="9"/>
    </row>
    <row r="124" spans="1:10" s="348" customFormat="1" x14ac:dyDescent="0.2">
      <c r="A124" s="325"/>
      <c r="B124" s="349"/>
      <c r="D124" s="9"/>
      <c r="F124" s="9"/>
      <c r="G124" s="70"/>
      <c r="H124" s="9"/>
      <c r="I124" s="9"/>
      <c r="J124" s="9"/>
    </row>
  </sheetData>
  <mergeCells count="11">
    <mergeCell ref="A1:G1"/>
    <mergeCell ref="A2:G2"/>
    <mergeCell ref="A3:G3"/>
    <mergeCell ref="A4:G4"/>
    <mergeCell ref="A8:G8"/>
    <mergeCell ref="A12:B14"/>
    <mergeCell ref="C12:D12"/>
    <mergeCell ref="E12:F12"/>
    <mergeCell ref="G12:G13"/>
    <mergeCell ref="A7:G7"/>
    <mergeCell ref="A9:G9"/>
  </mergeCells>
  <printOptions horizontalCentered="1"/>
  <pageMargins left="0.19" right="0.23" top="0.4" bottom="0.25" header="0.5" footer="0.5"/>
  <pageSetup paperSize="14"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114"/>
  <sheetViews>
    <sheetView workbookViewId="0">
      <selection activeCell="A12" sqref="A12:B14"/>
    </sheetView>
  </sheetViews>
  <sheetFormatPr defaultColWidth="9.140625" defaultRowHeight="12.75" x14ac:dyDescent="0.2"/>
  <cols>
    <col min="1" max="1" width="4" style="325" customWidth="1"/>
    <col min="2" max="2" width="44.7109375" style="251" customWidth="1"/>
    <col min="3" max="4" width="16.7109375" style="9" bestFit="1" customWidth="1"/>
    <col min="5" max="5" width="13.7109375" style="11" customWidth="1"/>
    <col min="6" max="16384" width="9.140625" style="9"/>
  </cols>
  <sheetData>
    <row r="1" spans="1:24" x14ac:dyDescent="0.2">
      <c r="A1" s="198" t="s">
        <v>0</v>
      </c>
      <c r="B1" s="198"/>
      <c r="C1" s="198"/>
      <c r="D1" s="198"/>
      <c r="E1" s="199"/>
    </row>
    <row r="2" spans="1:24" x14ac:dyDescent="0.2">
      <c r="A2" s="198" t="s">
        <v>1</v>
      </c>
      <c r="B2" s="198"/>
      <c r="C2" s="198"/>
      <c r="D2" s="198"/>
      <c r="E2" s="199"/>
    </row>
    <row r="3" spans="1:24" x14ac:dyDescent="0.2">
      <c r="A3" s="198" t="s">
        <v>313</v>
      </c>
      <c r="B3" s="198"/>
      <c r="C3" s="198"/>
      <c r="D3" s="198"/>
      <c r="E3" s="199"/>
    </row>
    <row r="4" spans="1:24" x14ac:dyDescent="0.2">
      <c r="A4" s="198" t="s">
        <v>2</v>
      </c>
      <c r="B4" s="198"/>
      <c r="C4" s="198"/>
      <c r="D4" s="198"/>
      <c r="E4" s="199"/>
    </row>
    <row r="5" spans="1:24" ht="8.25" customHeight="1" x14ac:dyDescent="0.2">
      <c r="A5" s="196"/>
      <c r="B5" s="9"/>
      <c r="C5" s="23"/>
    </row>
    <row r="6" spans="1:24" ht="6.75" customHeight="1" x14ac:dyDescent="0.2">
      <c r="A6" s="196"/>
      <c r="B6" s="9"/>
      <c r="C6" s="23"/>
    </row>
    <row r="7" spans="1:24" x14ac:dyDescent="0.2">
      <c r="A7" s="474" t="s">
        <v>335</v>
      </c>
      <c r="B7" s="475"/>
      <c r="C7" s="475"/>
      <c r="D7" s="475"/>
      <c r="E7" s="475"/>
      <c r="F7" s="324"/>
      <c r="G7" s="324"/>
      <c r="H7" s="324"/>
      <c r="I7" s="324"/>
      <c r="J7" s="324"/>
      <c r="K7" s="324"/>
      <c r="L7" s="324"/>
      <c r="M7" s="324"/>
      <c r="N7" s="324"/>
      <c r="O7" s="324"/>
      <c r="P7" s="324"/>
      <c r="Q7" s="324"/>
      <c r="R7" s="324"/>
      <c r="S7" s="324"/>
      <c r="T7" s="324"/>
      <c r="U7" s="324"/>
      <c r="V7" s="324"/>
      <c r="W7" s="324"/>
      <c r="X7" s="324"/>
    </row>
    <row r="8" spans="1:24" ht="14.25" x14ac:dyDescent="0.2">
      <c r="A8" s="478" t="s">
        <v>367</v>
      </c>
      <c r="B8" s="478"/>
      <c r="C8" s="478"/>
      <c r="D8" s="478"/>
      <c r="E8" s="478"/>
    </row>
    <row r="9" spans="1:24" x14ac:dyDescent="0.2">
      <c r="A9" s="476" t="s">
        <v>322</v>
      </c>
      <c r="B9" s="476"/>
      <c r="C9" s="476"/>
      <c r="D9" s="476"/>
      <c r="E9" s="476"/>
    </row>
    <row r="10" spans="1:24" ht="9.75" customHeight="1" x14ac:dyDescent="0.2">
      <c r="A10" s="89"/>
      <c r="B10" s="88"/>
      <c r="C10" s="88"/>
      <c r="D10" s="88"/>
      <c r="E10" s="199"/>
    </row>
    <row r="11" spans="1:24" ht="9" customHeight="1" x14ac:dyDescent="0.2"/>
    <row r="12" spans="1:24" s="59" customFormat="1" ht="13.15" customHeight="1" x14ac:dyDescent="0.2">
      <c r="A12" s="468" t="s">
        <v>32</v>
      </c>
      <c r="B12" s="479"/>
      <c r="C12" s="90">
        <v>2021</v>
      </c>
      <c r="D12" s="90">
        <v>2020</v>
      </c>
      <c r="E12" s="480" t="s">
        <v>336</v>
      </c>
    </row>
    <row r="13" spans="1:24" s="54" customFormat="1" ht="14.25" x14ac:dyDescent="0.2">
      <c r="A13" s="468"/>
      <c r="B13" s="479"/>
      <c r="C13" s="42" t="s">
        <v>307</v>
      </c>
      <c r="D13" s="42" t="s">
        <v>368</v>
      </c>
      <c r="E13" s="481"/>
    </row>
    <row r="14" spans="1:24" s="54" customFormat="1" x14ac:dyDescent="0.2">
      <c r="A14" s="469"/>
      <c r="B14" s="454"/>
      <c r="C14" s="200" t="s">
        <v>9</v>
      </c>
      <c r="D14" s="200" t="s">
        <v>10</v>
      </c>
      <c r="E14" s="201" t="s">
        <v>11</v>
      </c>
    </row>
    <row r="15" spans="1:24" s="54" customFormat="1" x14ac:dyDescent="0.2">
      <c r="A15" s="339"/>
      <c r="B15" s="339"/>
      <c r="C15" s="152"/>
      <c r="D15" s="152"/>
      <c r="E15" s="153"/>
    </row>
    <row r="16" spans="1:24" s="54" customFormat="1" x14ac:dyDescent="0.2">
      <c r="A16" s="59"/>
      <c r="B16" s="54" t="s">
        <v>103</v>
      </c>
      <c r="C16" s="203">
        <v>17556130154</v>
      </c>
      <c r="D16" s="203">
        <v>16313114337</v>
      </c>
      <c r="E16" s="206">
        <v>7.6197333710872117</v>
      </c>
    </row>
    <row r="17" spans="1:5" x14ac:dyDescent="0.2">
      <c r="C17" s="203"/>
      <c r="D17" s="203"/>
      <c r="E17" s="206"/>
    </row>
    <row r="18" spans="1:5" x14ac:dyDescent="0.2">
      <c r="A18" s="164">
        <v>1</v>
      </c>
      <c r="B18" s="93" t="s">
        <v>34</v>
      </c>
      <c r="C18" s="203">
        <v>9830090968</v>
      </c>
      <c r="D18" s="203">
        <v>9076652759</v>
      </c>
      <c r="E18" s="206">
        <v>8.3008376436228168</v>
      </c>
    </row>
    <row r="19" spans="1:5" x14ac:dyDescent="0.2">
      <c r="B19" s="342" t="s">
        <v>35</v>
      </c>
      <c r="C19" s="202">
        <v>7258979912</v>
      </c>
      <c r="D19" s="202">
        <v>6915377428</v>
      </c>
      <c r="E19" s="350">
        <v>4.9686728971403804</v>
      </c>
    </row>
    <row r="20" spans="1:5" x14ac:dyDescent="0.2">
      <c r="B20" s="351" t="s">
        <v>36</v>
      </c>
      <c r="C20" s="202">
        <v>1682809294</v>
      </c>
      <c r="D20" s="202">
        <v>1331713516</v>
      </c>
      <c r="E20" s="350">
        <v>26.364212255993948</v>
      </c>
    </row>
    <row r="21" spans="1:5" x14ac:dyDescent="0.2">
      <c r="B21" s="351" t="s">
        <v>37</v>
      </c>
      <c r="C21" s="202">
        <v>152636553</v>
      </c>
      <c r="D21" s="202">
        <v>142323854</v>
      </c>
      <c r="E21" s="350">
        <v>7.2459385480103666</v>
      </c>
    </row>
    <row r="22" spans="1:5" x14ac:dyDescent="0.2">
      <c r="B22" s="351" t="s">
        <v>38</v>
      </c>
      <c r="C22" s="202">
        <v>282892426</v>
      </c>
      <c r="D22" s="202">
        <v>196768453</v>
      </c>
      <c r="E22" s="350">
        <v>43.769197595917461</v>
      </c>
    </row>
    <row r="23" spans="1:5" x14ac:dyDescent="0.2">
      <c r="B23" s="351" t="s">
        <v>39</v>
      </c>
      <c r="C23" s="202">
        <v>86501109</v>
      </c>
      <c r="D23" s="202">
        <v>90425802</v>
      </c>
      <c r="E23" s="350">
        <v>-4.3402357658934516</v>
      </c>
    </row>
    <row r="24" spans="1:5" x14ac:dyDescent="0.2">
      <c r="B24" s="351" t="s">
        <v>40</v>
      </c>
      <c r="C24" s="202">
        <v>157905478</v>
      </c>
      <c r="D24" s="202">
        <v>153094490</v>
      </c>
      <c r="E24" s="350">
        <v>3.1424958533778691</v>
      </c>
    </row>
    <row r="25" spans="1:5" x14ac:dyDescent="0.2">
      <c r="B25" s="351" t="s">
        <v>41</v>
      </c>
      <c r="C25" s="202">
        <v>114373926</v>
      </c>
      <c r="D25" s="202">
        <v>154214432</v>
      </c>
      <c r="E25" s="350">
        <v>-25.834486100496747</v>
      </c>
    </row>
    <row r="26" spans="1:5" x14ac:dyDescent="0.2">
      <c r="B26" s="351" t="s">
        <v>42</v>
      </c>
      <c r="C26" s="202">
        <v>69753136</v>
      </c>
      <c r="D26" s="202">
        <v>35339394</v>
      </c>
      <c r="E26" s="350">
        <v>97.380679476280775</v>
      </c>
    </row>
    <row r="27" spans="1:5" x14ac:dyDescent="0.2">
      <c r="B27" s="351" t="s">
        <v>43</v>
      </c>
      <c r="C27" s="202">
        <v>24239134</v>
      </c>
      <c r="D27" s="202">
        <v>57395390</v>
      </c>
      <c r="E27" s="350">
        <v>-57.768151762711263</v>
      </c>
    </row>
    <row r="28" spans="1:5" x14ac:dyDescent="0.2">
      <c r="A28" s="9">
        <v>2</v>
      </c>
      <c r="B28" s="271" t="s">
        <v>225</v>
      </c>
      <c r="C28" s="202">
        <v>1274138285</v>
      </c>
      <c r="D28" s="202">
        <v>987684837</v>
      </c>
      <c r="E28" s="350">
        <v>29.002515505864746</v>
      </c>
    </row>
    <row r="29" spans="1:5" x14ac:dyDescent="0.2">
      <c r="A29" s="9">
        <v>3</v>
      </c>
      <c r="B29" s="342" t="s">
        <v>44</v>
      </c>
      <c r="C29" s="202">
        <v>665225939</v>
      </c>
      <c r="D29" s="202">
        <v>619261106</v>
      </c>
      <c r="E29" s="350">
        <v>7.4225286481983677</v>
      </c>
    </row>
    <row r="30" spans="1:5" x14ac:dyDescent="0.2">
      <c r="A30" s="9">
        <v>4</v>
      </c>
      <c r="B30" s="271" t="s">
        <v>45</v>
      </c>
      <c r="C30" s="202">
        <v>438398116</v>
      </c>
      <c r="D30" s="202">
        <v>303471761</v>
      </c>
      <c r="E30" s="350">
        <v>44.460925970637511</v>
      </c>
    </row>
    <row r="31" spans="1:5" ht="25.5" x14ac:dyDescent="0.2">
      <c r="A31" s="9">
        <v>5</v>
      </c>
      <c r="B31" s="271" t="s">
        <v>46</v>
      </c>
      <c r="C31" s="202">
        <v>474578355</v>
      </c>
      <c r="D31" s="202">
        <v>412530244</v>
      </c>
      <c r="E31" s="350">
        <v>15.040863525147996</v>
      </c>
    </row>
    <row r="32" spans="1:5" ht="25.5" x14ac:dyDescent="0.2">
      <c r="A32" s="9">
        <v>6</v>
      </c>
      <c r="B32" s="271" t="s">
        <v>47</v>
      </c>
      <c r="C32" s="202">
        <v>633661263</v>
      </c>
      <c r="D32" s="202">
        <v>567752779</v>
      </c>
      <c r="E32" s="350">
        <v>11.608658986414234</v>
      </c>
    </row>
    <row r="33" spans="1:5" x14ac:dyDescent="0.2">
      <c r="A33" s="9">
        <v>7</v>
      </c>
      <c r="B33" s="271" t="s">
        <v>48</v>
      </c>
      <c r="C33" s="202">
        <v>442624795</v>
      </c>
      <c r="D33" s="202">
        <v>236783253</v>
      </c>
      <c r="E33" s="350">
        <v>86.932474907758788</v>
      </c>
    </row>
    <row r="34" spans="1:5" x14ac:dyDescent="0.2">
      <c r="A34" s="9">
        <v>8</v>
      </c>
      <c r="B34" s="343" t="s">
        <v>329</v>
      </c>
      <c r="C34" s="202">
        <v>402320747</v>
      </c>
      <c r="D34" s="202">
        <v>296055133</v>
      </c>
      <c r="E34" s="350">
        <v>35.893859675116666</v>
      </c>
    </row>
    <row r="35" spans="1:5" x14ac:dyDescent="0.2">
      <c r="A35" s="9">
        <v>9</v>
      </c>
      <c r="B35" s="271" t="s">
        <v>49</v>
      </c>
      <c r="C35" s="202">
        <v>252409155</v>
      </c>
      <c r="D35" s="202">
        <v>196169282</v>
      </c>
      <c r="E35" s="350">
        <v>28.669051763160347</v>
      </c>
    </row>
    <row r="36" spans="1:5" x14ac:dyDescent="0.2">
      <c r="A36" s="9">
        <v>10</v>
      </c>
      <c r="B36" s="342" t="s">
        <v>330</v>
      </c>
      <c r="C36" s="202">
        <v>261104606</v>
      </c>
      <c r="D36" s="202">
        <v>237950931</v>
      </c>
      <c r="E36" s="350">
        <v>9.7304410210523606</v>
      </c>
    </row>
    <row r="37" spans="1:5" x14ac:dyDescent="0.2">
      <c r="A37" s="9">
        <v>11</v>
      </c>
      <c r="B37" s="342" t="s">
        <v>51</v>
      </c>
      <c r="C37" s="202">
        <v>208237269</v>
      </c>
      <c r="D37" s="202">
        <v>155791577</v>
      </c>
      <c r="E37" s="350">
        <v>33.664009961206062</v>
      </c>
    </row>
    <row r="38" spans="1:5" x14ac:dyDescent="0.2">
      <c r="A38" s="9">
        <v>12</v>
      </c>
      <c r="B38" s="342" t="s">
        <v>331</v>
      </c>
      <c r="C38" s="202">
        <v>228696970</v>
      </c>
      <c r="D38" s="202">
        <v>459008852</v>
      </c>
      <c r="E38" s="350">
        <v>-50.175912947317194</v>
      </c>
    </row>
    <row r="39" spans="1:5" x14ac:dyDescent="0.2">
      <c r="A39" s="9">
        <v>13</v>
      </c>
      <c r="B39" s="342" t="s">
        <v>52</v>
      </c>
      <c r="C39" s="202">
        <v>249673146</v>
      </c>
      <c r="D39" s="202">
        <v>489163438</v>
      </c>
      <c r="E39" s="350">
        <v>-48.959156264659342</v>
      </c>
    </row>
    <row r="40" spans="1:5" x14ac:dyDescent="0.2">
      <c r="A40" s="9">
        <v>14</v>
      </c>
      <c r="B40" s="271" t="s">
        <v>53</v>
      </c>
      <c r="C40" s="202">
        <v>240154717</v>
      </c>
      <c r="D40" s="202">
        <v>195266310</v>
      </c>
      <c r="E40" s="350">
        <v>22.988300951659291</v>
      </c>
    </row>
    <row r="41" spans="1:5" x14ac:dyDescent="0.2">
      <c r="A41" s="9">
        <v>15</v>
      </c>
      <c r="B41" s="271" t="s">
        <v>54</v>
      </c>
      <c r="C41" s="202">
        <v>164220552</v>
      </c>
      <c r="D41" s="202">
        <v>189338655</v>
      </c>
      <c r="E41" s="350">
        <v>-13.266230818001745</v>
      </c>
    </row>
    <row r="42" spans="1:5" x14ac:dyDescent="0.2">
      <c r="A42" s="9">
        <v>16</v>
      </c>
      <c r="B42" s="342" t="s">
        <v>55</v>
      </c>
      <c r="C42" s="202">
        <v>182328071</v>
      </c>
      <c r="D42" s="202">
        <v>172061346</v>
      </c>
      <c r="E42" s="350">
        <v>5.9668979923009458</v>
      </c>
    </row>
    <row r="43" spans="1:5" x14ac:dyDescent="0.2">
      <c r="A43" s="9">
        <v>17</v>
      </c>
      <c r="B43" s="271" t="s">
        <v>56</v>
      </c>
      <c r="C43" s="202">
        <v>131149052</v>
      </c>
      <c r="D43" s="202">
        <v>147454846</v>
      </c>
      <c r="E43" s="350">
        <v>-11.058160814870742</v>
      </c>
    </row>
    <row r="44" spans="1:5" x14ac:dyDescent="0.2">
      <c r="A44" s="9">
        <v>18</v>
      </c>
      <c r="B44" s="342" t="s">
        <v>332</v>
      </c>
      <c r="C44" s="202">
        <v>105157636</v>
      </c>
      <c r="D44" s="202">
        <v>112240169</v>
      </c>
      <c r="E44" s="350">
        <v>-6.3101588879467929</v>
      </c>
    </row>
    <row r="45" spans="1:5" x14ac:dyDescent="0.2">
      <c r="A45" s="9">
        <v>19</v>
      </c>
      <c r="B45" s="271" t="s">
        <v>57</v>
      </c>
      <c r="C45" s="202">
        <v>108026852</v>
      </c>
      <c r="D45" s="202">
        <v>112454133</v>
      </c>
      <c r="E45" s="350">
        <v>-3.9369660161801212</v>
      </c>
    </row>
    <row r="46" spans="1:5" x14ac:dyDescent="0.2">
      <c r="A46" s="9">
        <v>20</v>
      </c>
      <c r="B46" s="271" t="s">
        <v>58</v>
      </c>
      <c r="C46" s="202">
        <v>63467145</v>
      </c>
      <c r="D46" s="202">
        <v>74515129</v>
      </c>
      <c r="E46" s="350">
        <v>-14.826497851194754</v>
      </c>
    </row>
    <row r="47" spans="1:5" x14ac:dyDescent="0.2">
      <c r="A47" s="9">
        <v>21</v>
      </c>
      <c r="B47" s="342" t="s">
        <v>59</v>
      </c>
      <c r="C47" s="202">
        <v>76979776</v>
      </c>
      <c r="D47" s="202">
        <v>57250804</v>
      </c>
      <c r="E47" s="350">
        <v>34.460602509617154</v>
      </c>
    </row>
    <row r="48" spans="1:5" ht="24" customHeight="1" x14ac:dyDescent="0.2">
      <c r="A48" s="9">
        <v>22</v>
      </c>
      <c r="B48" s="271" t="s">
        <v>60</v>
      </c>
      <c r="C48" s="202">
        <v>65582993</v>
      </c>
      <c r="D48" s="202">
        <v>43991707</v>
      </c>
      <c r="E48" s="350">
        <v>49.080355076923922</v>
      </c>
    </row>
    <row r="49" spans="1:5" x14ac:dyDescent="0.2">
      <c r="A49" s="9">
        <v>23</v>
      </c>
      <c r="B49" s="271" t="s">
        <v>61</v>
      </c>
      <c r="C49" s="202">
        <v>113059774</v>
      </c>
      <c r="D49" s="202">
        <v>137598971</v>
      </c>
      <c r="E49" s="350">
        <v>-17.833852115071412</v>
      </c>
    </row>
    <row r="50" spans="1:5" x14ac:dyDescent="0.2">
      <c r="A50" s="9">
        <v>24</v>
      </c>
      <c r="B50" s="271" t="s">
        <v>333</v>
      </c>
      <c r="C50" s="202">
        <v>46339460</v>
      </c>
      <c r="D50" s="202">
        <v>32562412</v>
      </c>
      <c r="E50" s="350">
        <v>42.309666740903594</v>
      </c>
    </row>
    <row r="51" spans="1:5" x14ac:dyDescent="0.2">
      <c r="A51" s="9">
        <v>25</v>
      </c>
      <c r="B51" s="271" t="s">
        <v>62</v>
      </c>
      <c r="C51" s="202">
        <v>57511692</v>
      </c>
      <c r="D51" s="202">
        <v>59667498</v>
      </c>
      <c r="E51" s="350">
        <v>-3.613032341325928</v>
      </c>
    </row>
    <row r="52" spans="1:5" x14ac:dyDescent="0.2">
      <c r="A52" s="9">
        <v>26</v>
      </c>
      <c r="B52" s="271" t="s">
        <v>63</v>
      </c>
      <c r="C52" s="202">
        <v>53161795</v>
      </c>
      <c r="D52" s="202">
        <v>39688525</v>
      </c>
      <c r="E52" s="350">
        <v>33.947520095543979</v>
      </c>
    </row>
    <row r="53" spans="1:5" x14ac:dyDescent="0.2">
      <c r="A53" s="9">
        <v>27</v>
      </c>
      <c r="B53" s="271" t="s">
        <v>64</v>
      </c>
      <c r="C53" s="202">
        <v>51241978</v>
      </c>
      <c r="D53" s="202">
        <v>26374778</v>
      </c>
      <c r="E53" s="350">
        <v>94.284016343189705</v>
      </c>
    </row>
    <row r="54" spans="1:5" x14ac:dyDescent="0.2">
      <c r="A54" s="9">
        <v>28</v>
      </c>
      <c r="B54" s="271" t="s">
        <v>65</v>
      </c>
      <c r="C54" s="202">
        <v>48643316</v>
      </c>
      <c r="D54" s="202">
        <v>54722805</v>
      </c>
      <c r="E54" s="350">
        <v>-11.109607776867437</v>
      </c>
    </row>
    <row r="55" spans="1:5" x14ac:dyDescent="0.2">
      <c r="A55" s="9">
        <v>29</v>
      </c>
      <c r="B55" s="271" t="s">
        <v>66</v>
      </c>
      <c r="C55" s="202">
        <v>64089055</v>
      </c>
      <c r="D55" s="202">
        <v>70431516</v>
      </c>
      <c r="E55" s="350">
        <v>-9.0051462189171154</v>
      </c>
    </row>
    <row r="56" spans="1:5" x14ac:dyDescent="0.2">
      <c r="A56" s="9">
        <v>30</v>
      </c>
      <c r="B56" s="271" t="s">
        <v>67</v>
      </c>
      <c r="C56" s="202">
        <v>36357764</v>
      </c>
      <c r="D56" s="202">
        <v>21888939</v>
      </c>
      <c r="E56" s="350">
        <v>66.101079636614642</v>
      </c>
    </row>
    <row r="57" spans="1:5" ht="25.5" x14ac:dyDescent="0.2">
      <c r="A57" s="9">
        <v>31</v>
      </c>
      <c r="B57" s="271" t="s">
        <v>68</v>
      </c>
      <c r="C57" s="202">
        <v>38739320</v>
      </c>
      <c r="D57" s="202">
        <v>34398635</v>
      </c>
      <c r="E57" s="350">
        <v>12.618771064607648</v>
      </c>
    </row>
    <row r="58" spans="1:5" x14ac:dyDescent="0.2">
      <c r="A58" s="9">
        <v>32</v>
      </c>
      <c r="B58" s="271" t="s">
        <v>69</v>
      </c>
      <c r="C58" s="202">
        <v>33428190</v>
      </c>
      <c r="D58" s="202">
        <v>33654001</v>
      </c>
      <c r="E58" s="350">
        <v>-0.6709781698764461</v>
      </c>
    </row>
    <row r="59" spans="1:5" x14ac:dyDescent="0.2">
      <c r="A59" s="9">
        <v>33</v>
      </c>
      <c r="B59" s="343" t="s">
        <v>70</v>
      </c>
      <c r="C59" s="202">
        <v>20621877</v>
      </c>
      <c r="D59" s="202">
        <v>41370673</v>
      </c>
      <c r="E59" s="350">
        <v>-50.153392476839812</v>
      </c>
    </row>
    <row r="60" spans="1:5" x14ac:dyDescent="0.2">
      <c r="A60" s="9">
        <v>34</v>
      </c>
      <c r="B60" s="271" t="s">
        <v>71</v>
      </c>
      <c r="C60" s="202">
        <v>26547043</v>
      </c>
      <c r="D60" s="202">
        <v>21174247</v>
      </c>
      <c r="E60" s="350">
        <v>25.374201028258536</v>
      </c>
    </row>
    <row r="61" spans="1:5" x14ac:dyDescent="0.2">
      <c r="A61" s="9">
        <v>35</v>
      </c>
      <c r="B61" s="271" t="s">
        <v>72</v>
      </c>
      <c r="C61" s="202">
        <v>34604671</v>
      </c>
      <c r="D61" s="202">
        <v>47142027</v>
      </c>
      <c r="E61" s="350">
        <v>-26.59485982645592</v>
      </c>
    </row>
    <row r="62" spans="1:5" x14ac:dyDescent="0.2">
      <c r="A62" s="9">
        <v>36</v>
      </c>
      <c r="B62" s="271" t="s">
        <v>73</v>
      </c>
      <c r="C62" s="202">
        <v>23195652</v>
      </c>
      <c r="D62" s="202">
        <v>25041608</v>
      </c>
      <c r="E62" s="350">
        <v>-7.3715553729616694</v>
      </c>
    </row>
    <row r="63" spans="1:5" x14ac:dyDescent="0.2">
      <c r="A63" s="9">
        <v>37</v>
      </c>
      <c r="B63" s="271" t="s">
        <v>74</v>
      </c>
      <c r="C63" s="202">
        <v>17200641</v>
      </c>
      <c r="D63" s="202">
        <v>9083022</v>
      </c>
      <c r="E63" s="350">
        <v>89.371345792182382</v>
      </c>
    </row>
    <row r="64" spans="1:5" x14ac:dyDescent="0.2">
      <c r="A64" s="9">
        <v>38</v>
      </c>
      <c r="B64" s="271" t="s">
        <v>75</v>
      </c>
      <c r="C64" s="202">
        <v>14952872</v>
      </c>
      <c r="D64" s="202">
        <v>14468067</v>
      </c>
      <c r="E64" s="350">
        <v>3.3508622817408851</v>
      </c>
    </row>
    <row r="65" spans="1:10" x14ac:dyDescent="0.2">
      <c r="A65" s="9">
        <v>39</v>
      </c>
      <c r="B65" s="343" t="s">
        <v>76</v>
      </c>
      <c r="C65" s="202">
        <v>12024047</v>
      </c>
      <c r="D65" s="202">
        <v>99187486</v>
      </c>
      <c r="E65" s="350">
        <v>-87.877455629836206</v>
      </c>
    </row>
    <row r="66" spans="1:10" x14ac:dyDescent="0.2">
      <c r="A66" s="9">
        <v>40</v>
      </c>
      <c r="B66" s="271" t="s">
        <v>77</v>
      </c>
      <c r="C66" s="202">
        <v>14202677</v>
      </c>
      <c r="D66" s="202">
        <v>8691660</v>
      </c>
      <c r="E66" s="350">
        <v>63.405805105123768</v>
      </c>
    </row>
    <row r="67" spans="1:10" x14ac:dyDescent="0.2">
      <c r="A67" s="9">
        <v>41</v>
      </c>
      <c r="B67" s="271" t="s">
        <v>78</v>
      </c>
      <c r="C67" s="202">
        <v>6355153</v>
      </c>
      <c r="D67" s="202">
        <v>5045092</v>
      </c>
      <c r="E67" s="350">
        <v>25.967038856774071</v>
      </c>
    </row>
    <row r="68" spans="1:10" x14ac:dyDescent="0.2">
      <c r="A68" s="9">
        <v>42</v>
      </c>
      <c r="B68" s="271" t="s">
        <v>79</v>
      </c>
      <c r="C68" s="202">
        <v>13793233</v>
      </c>
      <c r="D68" s="202">
        <v>13781484</v>
      </c>
      <c r="E68" s="350">
        <v>8.5252067193919423E-2</v>
      </c>
    </row>
    <row r="69" spans="1:10" x14ac:dyDescent="0.2">
      <c r="A69" s="9">
        <v>43</v>
      </c>
      <c r="B69" s="271" t="s">
        <v>80</v>
      </c>
      <c r="C69" s="202">
        <v>8084513</v>
      </c>
      <c r="D69" s="202">
        <v>5728828</v>
      </c>
      <c r="E69" s="350">
        <v>41.119841615073803</v>
      </c>
    </row>
    <row r="70" spans="1:10" x14ac:dyDescent="0.2">
      <c r="A70" s="9">
        <v>44</v>
      </c>
      <c r="B70" s="271" t="s">
        <v>81</v>
      </c>
      <c r="C70" s="202">
        <v>17315286</v>
      </c>
      <c r="D70" s="202">
        <v>18819859</v>
      </c>
      <c r="E70" s="350">
        <v>-7.9946029351229519</v>
      </c>
    </row>
    <row r="71" spans="1:10" x14ac:dyDescent="0.2">
      <c r="A71" s="9">
        <v>45</v>
      </c>
      <c r="B71" s="9" t="s">
        <v>82</v>
      </c>
      <c r="C71" s="202">
        <v>8349660</v>
      </c>
      <c r="D71" s="202">
        <v>8470725</v>
      </c>
      <c r="E71" s="350">
        <v>-1.4292165074418106</v>
      </c>
    </row>
    <row r="72" spans="1:10" x14ac:dyDescent="0.2">
      <c r="A72" s="9">
        <v>46</v>
      </c>
      <c r="B72" s="9" t="s">
        <v>83</v>
      </c>
      <c r="C72" s="202">
        <v>6993943</v>
      </c>
      <c r="D72" s="202">
        <v>2884610</v>
      </c>
      <c r="E72" s="350">
        <v>142.45714325333404</v>
      </c>
    </row>
    <row r="73" spans="1:10" x14ac:dyDescent="0.2">
      <c r="A73" s="9">
        <v>47</v>
      </c>
      <c r="B73" s="9" t="s">
        <v>84</v>
      </c>
      <c r="C73" s="202">
        <v>3324381</v>
      </c>
      <c r="D73" s="202">
        <v>1725073</v>
      </c>
      <c r="E73" s="350">
        <v>92.709583884276185</v>
      </c>
    </row>
    <row r="74" spans="1:10" x14ac:dyDescent="0.2">
      <c r="A74" s="9">
        <v>48</v>
      </c>
      <c r="B74" s="9" t="s">
        <v>369</v>
      </c>
      <c r="C74" s="202">
        <v>5101593</v>
      </c>
      <c r="D74" s="202">
        <v>1926589</v>
      </c>
      <c r="E74" s="350">
        <v>164.79923844680937</v>
      </c>
    </row>
    <row r="75" spans="1:10" x14ac:dyDescent="0.2">
      <c r="A75" s="9">
        <v>49</v>
      </c>
      <c r="B75" s="9" t="s">
        <v>85</v>
      </c>
      <c r="C75" s="202">
        <v>2876612</v>
      </c>
      <c r="D75" s="202">
        <v>4009730</v>
      </c>
      <c r="E75" s="350">
        <v>-28.259209472957036</v>
      </c>
    </row>
    <row r="76" spans="1:10" x14ac:dyDescent="0.2">
      <c r="A76" s="352">
        <v>50</v>
      </c>
      <c r="B76" s="346" t="s">
        <v>86</v>
      </c>
      <c r="C76" s="204">
        <v>279787548</v>
      </c>
      <c r="D76" s="204">
        <v>330726426</v>
      </c>
      <c r="E76" s="353">
        <v>-15.402119091626499</v>
      </c>
      <c r="F76" s="160"/>
      <c r="G76" s="61"/>
      <c r="H76" s="160"/>
      <c r="I76" s="165"/>
      <c r="J76" s="165"/>
    </row>
    <row r="77" spans="1:10" ht="9" customHeight="1" x14ac:dyDescent="0.2">
      <c r="B77" s="340"/>
      <c r="C77" s="348"/>
      <c r="G77" s="348"/>
      <c r="I77" s="166"/>
      <c r="J77" s="166"/>
    </row>
    <row r="78" spans="1:10" s="94" customFormat="1" ht="12.6" customHeight="1" x14ac:dyDescent="0.2">
      <c r="A78" s="101" t="s">
        <v>104</v>
      </c>
      <c r="B78" s="101"/>
      <c r="E78" s="205"/>
    </row>
    <row r="79" spans="1:10" s="94" customFormat="1" ht="12.75" customHeight="1" x14ac:dyDescent="0.2">
      <c r="A79" s="99" t="s">
        <v>88</v>
      </c>
      <c r="B79" s="101" t="s">
        <v>89</v>
      </c>
      <c r="C79" s="103"/>
      <c r="D79" s="194"/>
      <c r="E79" s="103"/>
      <c r="F79" s="194"/>
      <c r="G79" s="126"/>
    </row>
    <row r="80" spans="1:10" s="94" customFormat="1" ht="12.75" customHeight="1" x14ac:dyDescent="0.2">
      <c r="A80" s="99" t="s">
        <v>90</v>
      </c>
      <c r="B80" s="101" t="s">
        <v>326</v>
      </c>
      <c r="C80" s="103"/>
      <c r="D80" s="194"/>
      <c r="E80" s="103"/>
      <c r="F80" s="194"/>
      <c r="G80" s="126"/>
    </row>
    <row r="81" spans="1:7" s="94" customFormat="1" ht="12.75" customHeight="1" x14ac:dyDescent="0.2">
      <c r="A81" s="99" t="s">
        <v>92</v>
      </c>
      <c r="B81" s="333" t="s">
        <v>91</v>
      </c>
      <c r="C81" s="103"/>
      <c r="D81" s="194"/>
      <c r="E81" s="103"/>
      <c r="F81" s="194"/>
      <c r="G81" s="126"/>
    </row>
    <row r="82" spans="1:7" s="94" customFormat="1" ht="12.75" customHeight="1" x14ac:dyDescent="0.2">
      <c r="A82" s="124" t="s">
        <v>94</v>
      </c>
      <c r="B82" s="101" t="s">
        <v>93</v>
      </c>
      <c r="C82" s="103"/>
      <c r="D82" s="194"/>
      <c r="E82" s="103"/>
      <c r="F82" s="194"/>
      <c r="G82" s="126"/>
    </row>
    <row r="83" spans="1:7" s="94" customFormat="1" ht="12.75" customHeight="1" x14ac:dyDescent="0.2">
      <c r="A83" s="124" t="s">
        <v>96</v>
      </c>
      <c r="B83" s="101" t="s">
        <v>95</v>
      </c>
      <c r="C83" s="103"/>
      <c r="D83" s="194"/>
      <c r="E83" s="103"/>
      <c r="F83" s="194"/>
      <c r="G83" s="126"/>
    </row>
    <row r="84" spans="1:7" s="94" customFormat="1" ht="12.75" customHeight="1" x14ac:dyDescent="0.2">
      <c r="A84" s="99" t="s">
        <v>98</v>
      </c>
      <c r="B84" s="101" t="s">
        <v>97</v>
      </c>
      <c r="C84" s="103"/>
      <c r="D84" s="194"/>
      <c r="E84" s="103"/>
      <c r="F84" s="194"/>
      <c r="G84" s="126"/>
    </row>
    <row r="85" spans="1:7" s="94" customFormat="1" ht="12.75" customHeight="1" x14ac:dyDescent="0.2">
      <c r="A85" s="99" t="s">
        <v>99</v>
      </c>
      <c r="B85" s="101" t="s">
        <v>100</v>
      </c>
      <c r="E85" s="205"/>
    </row>
    <row r="86" spans="1:7" s="94" customFormat="1" ht="12.75" customHeight="1" x14ac:dyDescent="0.2">
      <c r="A86" s="12" t="s">
        <v>318</v>
      </c>
      <c r="B86" s="101"/>
      <c r="E86" s="205"/>
    </row>
    <row r="87" spans="1:7" s="59" customFormat="1" ht="12.75" customHeight="1" x14ac:dyDescent="0.2">
      <c r="A87" s="325"/>
      <c r="B87" s="196"/>
      <c r="E87" s="58"/>
    </row>
    <row r="88" spans="1:7" s="59" customFormat="1" ht="12.75" customHeight="1" x14ac:dyDescent="0.2">
      <c r="A88" s="251"/>
      <c r="B88" s="196"/>
      <c r="E88" s="58"/>
    </row>
    <row r="89" spans="1:7" s="59" customFormat="1" ht="12.75" customHeight="1" x14ac:dyDescent="0.2">
      <c r="A89" s="325"/>
      <c r="B89" s="196"/>
      <c r="E89" s="58"/>
    </row>
    <row r="90" spans="1:7" s="59" customFormat="1" ht="12.75" customHeight="1" x14ac:dyDescent="0.2">
      <c r="A90" s="325"/>
      <c r="B90" s="196"/>
      <c r="E90" s="58"/>
    </row>
    <row r="91" spans="1:7" s="59" customFormat="1" ht="12.75" customHeight="1" x14ac:dyDescent="0.2">
      <c r="A91" s="325"/>
      <c r="B91" s="196"/>
      <c r="E91" s="58"/>
    </row>
    <row r="92" spans="1:7" s="59" customFormat="1" ht="12.75" customHeight="1" x14ac:dyDescent="0.2">
      <c r="A92" s="325"/>
      <c r="B92" s="196"/>
      <c r="E92" s="58"/>
    </row>
    <row r="93" spans="1:7" s="59" customFormat="1" ht="12.75" customHeight="1" x14ac:dyDescent="0.2">
      <c r="A93" s="325"/>
      <c r="B93" s="196"/>
      <c r="E93" s="58"/>
    </row>
    <row r="94" spans="1:7" s="59" customFormat="1" ht="12.75" customHeight="1" x14ac:dyDescent="0.2">
      <c r="A94" s="325"/>
      <c r="B94" s="196"/>
      <c r="E94" s="58"/>
    </row>
    <row r="95" spans="1:7" s="59" customFormat="1" ht="12.75" customHeight="1" x14ac:dyDescent="0.2">
      <c r="A95" s="325"/>
      <c r="B95" s="196"/>
      <c r="E95" s="58"/>
    </row>
    <row r="96" spans="1:7" s="59" customFormat="1" ht="12.75" customHeight="1" x14ac:dyDescent="0.2">
      <c r="A96" s="325"/>
      <c r="B96" s="196"/>
      <c r="E96" s="58"/>
    </row>
    <row r="97" spans="1:5" s="59" customFormat="1" ht="12.75" customHeight="1" x14ac:dyDescent="0.2">
      <c r="A97" s="325"/>
      <c r="B97" s="196"/>
      <c r="E97" s="58"/>
    </row>
    <row r="98" spans="1:5" s="59" customFormat="1" ht="12.75" customHeight="1" x14ac:dyDescent="0.2">
      <c r="A98" s="325"/>
      <c r="B98" s="196"/>
      <c r="E98" s="58"/>
    </row>
    <row r="99" spans="1:5" s="59" customFormat="1" ht="12.75" customHeight="1" x14ac:dyDescent="0.2">
      <c r="A99" s="325"/>
      <c r="B99" s="196"/>
      <c r="E99" s="58"/>
    </row>
    <row r="100" spans="1:5" s="59" customFormat="1" ht="12.75" customHeight="1" x14ac:dyDescent="0.2">
      <c r="A100" s="325"/>
      <c r="B100" s="196"/>
      <c r="E100" s="58"/>
    </row>
    <row r="101" spans="1:5" s="59" customFormat="1" ht="12.75" customHeight="1" x14ac:dyDescent="0.2">
      <c r="A101" s="325"/>
      <c r="B101" s="196"/>
      <c r="E101" s="58"/>
    </row>
    <row r="102" spans="1:5" s="59" customFormat="1" ht="12.75" customHeight="1" x14ac:dyDescent="0.2">
      <c r="A102" s="325"/>
      <c r="B102" s="196"/>
      <c r="E102" s="58"/>
    </row>
    <row r="103" spans="1:5" s="59" customFormat="1" ht="12.75" customHeight="1" x14ac:dyDescent="0.2">
      <c r="A103" s="325"/>
      <c r="B103" s="196"/>
      <c r="E103" s="58"/>
    </row>
    <row r="104" spans="1:5" s="59" customFormat="1" ht="12.75" customHeight="1" x14ac:dyDescent="0.2">
      <c r="A104" s="325"/>
      <c r="B104" s="196"/>
      <c r="E104" s="58"/>
    </row>
    <row r="105" spans="1:5" ht="13.5" customHeight="1" x14ac:dyDescent="0.2">
      <c r="B105" s="196"/>
    </row>
    <row r="106" spans="1:5" ht="13.5" customHeight="1" x14ac:dyDescent="0.2">
      <c r="B106" s="196"/>
    </row>
    <row r="107" spans="1:5" ht="13.5" customHeight="1" x14ac:dyDescent="0.2">
      <c r="B107" s="196"/>
    </row>
    <row r="108" spans="1:5" ht="13.5" customHeight="1" x14ac:dyDescent="0.2">
      <c r="B108" s="196"/>
    </row>
    <row r="109" spans="1:5" x14ac:dyDescent="0.2">
      <c r="B109" s="196"/>
    </row>
    <row r="110" spans="1:5" x14ac:dyDescent="0.2">
      <c r="B110" s="196"/>
    </row>
    <row r="111" spans="1:5" x14ac:dyDescent="0.2">
      <c r="B111" s="196"/>
    </row>
    <row r="112" spans="1:5" x14ac:dyDescent="0.2">
      <c r="B112" s="196"/>
    </row>
    <row r="113" spans="2:2" x14ac:dyDescent="0.2">
      <c r="B113" s="196"/>
    </row>
    <row r="114" spans="2:2" x14ac:dyDescent="0.2">
      <c r="B114" s="196"/>
    </row>
  </sheetData>
  <mergeCells count="5">
    <mergeCell ref="A8:E8"/>
    <mergeCell ref="A12:B14"/>
    <mergeCell ref="A7:E7"/>
    <mergeCell ref="A9:E9"/>
    <mergeCell ref="E12:E13"/>
  </mergeCells>
  <printOptions horizontalCentered="1"/>
  <pageMargins left="0.19" right="0.23" top="0.4" bottom="0.25" header="0.5" footer="0.5"/>
  <pageSetup paperSize="14" scale="82" orientation="portrait" horizontalDpi="4294967292"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98"/>
  <sheetViews>
    <sheetView topLeftCell="A67" zoomScaleNormal="100" workbookViewId="0">
      <selection activeCell="F81" sqref="F81"/>
    </sheetView>
  </sheetViews>
  <sheetFormatPr defaultColWidth="9.140625" defaultRowHeight="12.75" x14ac:dyDescent="0.2"/>
  <cols>
    <col min="1" max="4" width="3.7109375" style="9" customWidth="1"/>
    <col min="5" max="5" width="32" style="9" bestFit="1" customWidth="1"/>
    <col min="6" max="6" width="15.42578125" style="230" customWidth="1"/>
    <col min="7" max="7" width="8.28515625" style="9" bestFit="1" customWidth="1"/>
    <col min="8" max="8" width="13.5703125" style="87" bestFit="1" customWidth="1"/>
    <col min="9" max="9" width="9.140625" style="14"/>
    <col min="10" max="10" width="14.7109375" style="49" customWidth="1"/>
    <col min="11" max="16384" width="9.140625" style="9"/>
  </cols>
  <sheetData>
    <row r="1" spans="1:15" x14ac:dyDescent="0.2">
      <c r="A1" s="477" t="s">
        <v>0</v>
      </c>
      <c r="B1" s="477"/>
      <c r="C1" s="477"/>
      <c r="D1" s="477"/>
      <c r="E1" s="477"/>
      <c r="F1" s="477"/>
      <c r="G1" s="477"/>
      <c r="H1" s="477"/>
      <c r="I1" s="477"/>
      <c r="J1" s="477"/>
    </row>
    <row r="2" spans="1:15" x14ac:dyDescent="0.2">
      <c r="A2" s="477" t="s">
        <v>1</v>
      </c>
      <c r="B2" s="477"/>
      <c r="C2" s="477"/>
      <c r="D2" s="477"/>
      <c r="E2" s="477"/>
      <c r="F2" s="477"/>
      <c r="G2" s="477"/>
      <c r="H2" s="477"/>
      <c r="I2" s="477"/>
      <c r="J2" s="477"/>
    </row>
    <row r="3" spans="1:15" x14ac:dyDescent="0.2">
      <c r="A3" s="477" t="s">
        <v>313</v>
      </c>
      <c r="B3" s="477"/>
      <c r="C3" s="477"/>
      <c r="D3" s="477"/>
      <c r="E3" s="477"/>
      <c r="F3" s="477"/>
      <c r="G3" s="477"/>
      <c r="H3" s="477"/>
      <c r="I3" s="477"/>
      <c r="J3" s="477"/>
    </row>
    <row r="4" spans="1:15" x14ac:dyDescent="0.2">
      <c r="A4" s="477" t="s">
        <v>2</v>
      </c>
      <c r="B4" s="477"/>
      <c r="C4" s="477"/>
      <c r="D4" s="477"/>
      <c r="E4" s="477"/>
      <c r="F4" s="477"/>
      <c r="G4" s="477"/>
      <c r="H4" s="477"/>
      <c r="I4" s="477"/>
      <c r="J4" s="477"/>
    </row>
    <row r="5" spans="1:15" s="19" customFormat="1" x14ac:dyDescent="0.2">
      <c r="A5" s="20"/>
      <c r="B5" s="20"/>
      <c r="C5" s="20"/>
      <c r="D5" s="20"/>
      <c r="E5" s="20"/>
      <c r="F5" s="108"/>
      <c r="G5" s="207"/>
      <c r="H5" s="108"/>
      <c r="I5" s="207"/>
      <c r="J5" s="109"/>
    </row>
    <row r="6" spans="1:15" x14ac:dyDescent="0.2">
      <c r="A6" s="490" t="s">
        <v>337</v>
      </c>
      <c r="B6" s="490"/>
      <c r="C6" s="490"/>
      <c r="D6" s="490"/>
      <c r="E6" s="490"/>
      <c r="F6" s="490"/>
      <c r="G6" s="490"/>
      <c r="H6" s="490"/>
      <c r="I6" s="490"/>
      <c r="J6" s="490"/>
      <c r="K6" s="208"/>
      <c r="L6" s="209"/>
      <c r="M6" s="209"/>
      <c r="N6" s="209"/>
      <c r="O6" s="209"/>
    </row>
    <row r="7" spans="1:15" ht="14.25" x14ac:dyDescent="0.2">
      <c r="A7" s="484" t="s">
        <v>366</v>
      </c>
      <c r="B7" s="484"/>
      <c r="C7" s="484"/>
      <c r="D7" s="484"/>
      <c r="E7" s="484"/>
      <c r="F7" s="484"/>
      <c r="G7" s="484"/>
      <c r="H7" s="484"/>
      <c r="I7" s="484"/>
      <c r="J7" s="484"/>
    </row>
    <row r="8" spans="1:15" x14ac:dyDescent="0.2">
      <c r="A8" s="484" t="s">
        <v>338</v>
      </c>
      <c r="B8" s="484"/>
      <c r="C8" s="484"/>
      <c r="D8" s="484"/>
      <c r="E8" s="484"/>
      <c r="F8" s="484"/>
      <c r="G8" s="484"/>
      <c r="H8" s="484"/>
      <c r="I8" s="484"/>
      <c r="J8" s="484"/>
    </row>
    <row r="9" spans="1:15" x14ac:dyDescent="0.2">
      <c r="B9" s="71"/>
      <c r="C9" s="71"/>
      <c r="D9" s="71"/>
      <c r="E9" s="71"/>
      <c r="F9" s="72"/>
      <c r="G9" s="210"/>
      <c r="H9" s="211"/>
      <c r="I9" s="212"/>
      <c r="J9" s="213"/>
    </row>
    <row r="10" spans="1:15" ht="13.15" customHeight="1" x14ac:dyDescent="0.2">
      <c r="A10" s="485" t="s">
        <v>105</v>
      </c>
      <c r="B10" s="486"/>
      <c r="C10" s="486"/>
      <c r="D10" s="486"/>
      <c r="E10" s="486"/>
      <c r="F10" s="470">
        <v>2021</v>
      </c>
      <c r="G10" s="470"/>
      <c r="H10" s="470">
        <v>2020</v>
      </c>
      <c r="I10" s="470"/>
      <c r="J10" s="488" t="s">
        <v>336</v>
      </c>
    </row>
    <row r="11" spans="1:15" ht="25.5" x14ac:dyDescent="0.2">
      <c r="A11" s="487"/>
      <c r="B11" s="486"/>
      <c r="C11" s="486"/>
      <c r="D11" s="486"/>
      <c r="E11" s="486"/>
      <c r="F11" s="214" t="s">
        <v>306</v>
      </c>
      <c r="G11" s="322" t="s">
        <v>325</v>
      </c>
      <c r="H11" s="214" t="s">
        <v>19</v>
      </c>
      <c r="I11" s="322" t="s">
        <v>325</v>
      </c>
      <c r="J11" s="489"/>
    </row>
    <row r="12" spans="1:15" x14ac:dyDescent="0.2">
      <c r="A12" s="487"/>
      <c r="B12" s="486"/>
      <c r="C12" s="486"/>
      <c r="D12" s="486"/>
      <c r="E12" s="486"/>
      <c r="F12" s="185" t="s">
        <v>9</v>
      </c>
      <c r="G12" s="215" t="s">
        <v>10</v>
      </c>
      <c r="H12" s="216" t="s">
        <v>11</v>
      </c>
      <c r="I12" s="215" t="s">
        <v>12</v>
      </c>
      <c r="J12" s="217" t="s">
        <v>13</v>
      </c>
    </row>
    <row r="13" spans="1:15" x14ac:dyDescent="0.2">
      <c r="A13" s="354"/>
      <c r="B13" s="354"/>
      <c r="C13" s="354"/>
      <c r="D13" s="354"/>
      <c r="E13" s="354"/>
      <c r="F13" s="117"/>
      <c r="G13" s="118"/>
      <c r="H13" s="119"/>
      <c r="I13" s="118"/>
      <c r="J13" s="120"/>
    </row>
    <row r="14" spans="1:15" s="110" customFormat="1" x14ac:dyDescent="0.2">
      <c r="F14" s="85">
        <v>0</v>
      </c>
      <c r="H14" s="85">
        <v>0</v>
      </c>
      <c r="J14" s="111"/>
    </row>
    <row r="15" spans="1:15" x14ac:dyDescent="0.2">
      <c r="C15" s="112" t="s">
        <v>103</v>
      </c>
      <c r="D15" s="13"/>
      <c r="E15" s="13"/>
      <c r="F15" s="218">
        <v>6684333854</v>
      </c>
      <c r="G15" s="355">
        <v>100</v>
      </c>
      <c r="H15" s="218">
        <v>5079045998</v>
      </c>
      <c r="I15" s="355">
        <v>100</v>
      </c>
      <c r="J15" s="239">
        <v>31.606090132519409</v>
      </c>
    </row>
    <row r="16" spans="1:15" x14ac:dyDescent="0.2">
      <c r="C16" s="112"/>
      <c r="D16" s="13"/>
      <c r="E16" s="13"/>
      <c r="F16" s="85"/>
      <c r="G16" s="220"/>
      <c r="H16" s="85"/>
      <c r="I16" s="122"/>
      <c r="J16" s="62"/>
    </row>
    <row r="17" spans="1:10" x14ac:dyDescent="0.2">
      <c r="A17" s="86" t="s">
        <v>106</v>
      </c>
      <c r="C17" s="112"/>
      <c r="D17" s="13"/>
      <c r="E17" s="13"/>
      <c r="F17" s="218">
        <v>385199416</v>
      </c>
      <c r="G17" s="355">
        <v>5.7627195830365538</v>
      </c>
      <c r="H17" s="218">
        <v>457184947</v>
      </c>
      <c r="I17" s="355">
        <v>9.0013941039326646</v>
      </c>
      <c r="J17" s="239">
        <v>-15.7453852040321</v>
      </c>
    </row>
    <row r="18" spans="1:10" x14ac:dyDescent="0.2">
      <c r="A18" s="86"/>
      <c r="B18" s="86" t="s">
        <v>107</v>
      </c>
      <c r="F18" s="218">
        <v>291083733</v>
      </c>
      <c r="G18" s="355">
        <v>4.3547156584019415</v>
      </c>
      <c r="H18" s="218">
        <v>399983529</v>
      </c>
      <c r="I18" s="355">
        <v>7.8751704386513408</v>
      </c>
      <c r="J18" s="239">
        <v>-27.226070101501605</v>
      </c>
    </row>
    <row r="19" spans="1:10" x14ac:dyDescent="0.2">
      <c r="C19" s="83" t="s">
        <v>108</v>
      </c>
      <c r="F19" s="218">
        <v>121982313</v>
      </c>
      <c r="G19" s="355">
        <v>1.8248985712615784</v>
      </c>
      <c r="H19" s="218">
        <v>109775659</v>
      </c>
      <c r="I19" s="355">
        <v>2.1613440603457201</v>
      </c>
      <c r="J19" s="239">
        <v>11.119636275651965</v>
      </c>
    </row>
    <row r="20" spans="1:10" x14ac:dyDescent="0.2">
      <c r="D20" s="9" t="s">
        <v>109</v>
      </c>
      <c r="F20" s="84" t="s">
        <v>160</v>
      </c>
      <c r="G20" s="220">
        <v>0</v>
      </c>
      <c r="H20" s="84" t="s">
        <v>160</v>
      </c>
      <c r="I20" s="121">
        <v>0</v>
      </c>
      <c r="J20" s="62">
        <v>0</v>
      </c>
    </row>
    <row r="21" spans="1:10" x14ac:dyDescent="0.2">
      <c r="D21" s="9" t="s">
        <v>110</v>
      </c>
      <c r="F21" s="356">
        <v>89045539</v>
      </c>
      <c r="G21" s="357">
        <v>1.3321527761021974</v>
      </c>
      <c r="H21" s="356">
        <v>82637225</v>
      </c>
      <c r="I21" s="357">
        <v>1.6270225753525456</v>
      </c>
      <c r="J21" s="240">
        <v>7.7547545915294229</v>
      </c>
    </row>
    <row r="22" spans="1:10" x14ac:dyDescent="0.2">
      <c r="D22" s="358" t="s">
        <v>111</v>
      </c>
      <c r="E22" s="358"/>
      <c r="F22" s="356">
        <v>28063181</v>
      </c>
      <c r="G22" s="357">
        <v>0.41983511914514254</v>
      </c>
      <c r="H22" s="356">
        <v>19053201</v>
      </c>
      <c r="I22" s="357">
        <v>0.37513346025026489</v>
      </c>
      <c r="J22" s="240">
        <v>47.288536976017838</v>
      </c>
    </row>
    <row r="23" spans="1:10" x14ac:dyDescent="0.2">
      <c r="D23" s="347" t="s">
        <v>112</v>
      </c>
      <c r="E23" s="347"/>
      <c r="F23" s="356">
        <v>3945297</v>
      </c>
      <c r="G23" s="357">
        <v>5.9023039336060068E-2</v>
      </c>
      <c r="H23" s="356">
        <v>6241004</v>
      </c>
      <c r="I23" s="357">
        <v>0.12287748530841323</v>
      </c>
      <c r="J23" s="240">
        <v>-36.784257789291594</v>
      </c>
    </row>
    <row r="24" spans="1:10" x14ac:dyDescent="0.2">
      <c r="D24" s="347" t="s">
        <v>86</v>
      </c>
      <c r="E24" s="347"/>
      <c r="F24" s="356">
        <v>928296</v>
      </c>
      <c r="G24" s="357">
        <v>1.3887636678178402E-2</v>
      </c>
      <c r="H24" s="356">
        <v>1844229</v>
      </c>
      <c r="I24" s="357">
        <v>3.6310539434496379E-2</v>
      </c>
      <c r="J24" s="240">
        <v>-49.664819282204107</v>
      </c>
    </row>
    <row r="25" spans="1:10" x14ac:dyDescent="0.2">
      <c r="C25" s="59" t="s">
        <v>113</v>
      </c>
      <c r="F25" s="218">
        <v>4403299</v>
      </c>
      <c r="G25" s="355">
        <v>6.5874911340118122E-2</v>
      </c>
      <c r="H25" s="218">
        <v>19381834</v>
      </c>
      <c r="I25" s="355">
        <v>0.38160382890078326</v>
      </c>
      <c r="J25" s="239">
        <v>-77.281308879231972</v>
      </c>
    </row>
    <row r="26" spans="1:10" x14ac:dyDescent="0.2">
      <c r="D26" s="9" t="s">
        <v>114</v>
      </c>
      <c r="F26" s="356">
        <v>2636785</v>
      </c>
      <c r="G26" s="357">
        <v>3.9447236741805031E-2</v>
      </c>
      <c r="H26" s="356">
        <v>18698174</v>
      </c>
      <c r="I26" s="357">
        <v>0.36814342707986636</v>
      </c>
      <c r="J26" s="240">
        <v>-85.898168452170793</v>
      </c>
    </row>
    <row r="27" spans="1:10" x14ac:dyDescent="0.2">
      <c r="D27" s="9" t="s">
        <v>115</v>
      </c>
      <c r="F27" s="84" t="s">
        <v>160</v>
      </c>
      <c r="G27" s="220">
        <v>0</v>
      </c>
      <c r="H27" s="84" t="s">
        <v>160</v>
      </c>
      <c r="I27" s="121">
        <v>0</v>
      </c>
      <c r="J27" s="62">
        <v>0</v>
      </c>
    </row>
    <row r="28" spans="1:10" x14ac:dyDescent="0.2">
      <c r="C28" s="86"/>
      <c r="D28" s="9" t="s">
        <v>86</v>
      </c>
      <c r="F28" s="356">
        <v>1766514</v>
      </c>
      <c r="G28" s="357">
        <v>2.6427674598313081E-2</v>
      </c>
      <c r="H28" s="356">
        <v>683660</v>
      </c>
      <c r="I28" s="357">
        <v>1.346040182091692E-2</v>
      </c>
      <c r="J28" s="240">
        <v>158.39072053359857</v>
      </c>
    </row>
    <row r="29" spans="1:10" x14ac:dyDescent="0.2">
      <c r="C29" s="59" t="s">
        <v>116</v>
      </c>
      <c r="F29" s="218">
        <v>164698121</v>
      </c>
      <c r="G29" s="355">
        <v>2.4639421758002453</v>
      </c>
      <c r="H29" s="218">
        <v>270826036</v>
      </c>
      <c r="I29" s="355">
        <v>5.3322225494048379</v>
      </c>
      <c r="J29" s="239">
        <v>-39.186747540033409</v>
      </c>
    </row>
    <row r="30" spans="1:10" x14ac:dyDescent="0.2">
      <c r="D30" s="347" t="s">
        <v>117</v>
      </c>
      <c r="E30" s="347"/>
      <c r="F30" s="356">
        <v>21660958</v>
      </c>
      <c r="G30" s="357">
        <v>0.32405559735825845</v>
      </c>
      <c r="H30" s="356">
        <v>24183915</v>
      </c>
      <c r="I30" s="357">
        <v>0.47615073794415363</v>
      </c>
      <c r="J30" s="240">
        <v>-10.432376230234022</v>
      </c>
    </row>
    <row r="31" spans="1:10" x14ac:dyDescent="0.2">
      <c r="D31" s="9" t="s">
        <v>118</v>
      </c>
      <c r="F31" s="356">
        <v>116216</v>
      </c>
      <c r="G31" s="357">
        <v>1.7386324881192867E-3</v>
      </c>
      <c r="H31" s="84" t="s">
        <v>160</v>
      </c>
      <c r="I31" s="121">
        <v>0</v>
      </c>
      <c r="J31" s="62">
        <v>0</v>
      </c>
    </row>
    <row r="32" spans="1:10" x14ac:dyDescent="0.2">
      <c r="D32" s="9" t="s">
        <v>119</v>
      </c>
      <c r="F32" s="356">
        <v>15179484</v>
      </c>
      <c r="G32" s="357">
        <v>0.22709045256493859</v>
      </c>
      <c r="H32" s="356">
        <v>10306625</v>
      </c>
      <c r="I32" s="357">
        <v>0.20292442722626433</v>
      </c>
      <c r="J32" s="240">
        <v>47.278900707069482</v>
      </c>
    </row>
    <row r="33" spans="1:10" x14ac:dyDescent="0.2">
      <c r="D33" s="9" t="s">
        <v>120</v>
      </c>
      <c r="F33" s="356">
        <v>77876555</v>
      </c>
      <c r="G33" s="357">
        <v>1.1650608228282548</v>
      </c>
      <c r="H33" s="356">
        <v>165961804</v>
      </c>
      <c r="I33" s="357">
        <v>3.2675782827198567</v>
      </c>
      <c r="J33" s="240">
        <v>-53.075615519339614</v>
      </c>
    </row>
    <row r="34" spans="1:10" x14ac:dyDescent="0.2">
      <c r="D34" s="347" t="s">
        <v>85</v>
      </c>
      <c r="E34" s="347"/>
      <c r="F34" s="356">
        <v>959630</v>
      </c>
      <c r="G34" s="357">
        <v>1.4356404407086038E-2</v>
      </c>
      <c r="H34" s="356">
        <v>1419485</v>
      </c>
      <c r="I34" s="357">
        <v>2.7947866598549358E-2</v>
      </c>
      <c r="J34" s="240">
        <v>-32.395904148335489</v>
      </c>
    </row>
    <row r="35" spans="1:10" x14ac:dyDescent="0.2">
      <c r="D35" s="9" t="s">
        <v>86</v>
      </c>
      <c r="F35" s="356">
        <v>48905278</v>
      </c>
      <c r="G35" s="357">
        <v>0.73164026615358824</v>
      </c>
      <c r="H35" s="356">
        <v>68954207</v>
      </c>
      <c r="I35" s="357">
        <v>1.3576212349160142</v>
      </c>
      <c r="J35" s="240">
        <v>-29.075715423715913</v>
      </c>
    </row>
    <row r="36" spans="1:10" x14ac:dyDescent="0.2">
      <c r="A36" s="59"/>
      <c r="B36" s="59" t="s">
        <v>121</v>
      </c>
      <c r="F36" s="218">
        <v>94115683</v>
      </c>
      <c r="G36" s="355">
        <v>1.4080039246346119</v>
      </c>
      <c r="H36" s="218">
        <v>57201418</v>
      </c>
      <c r="I36" s="355">
        <v>1.126223665281324</v>
      </c>
      <c r="J36" s="239">
        <v>64.533828514530882</v>
      </c>
    </row>
    <row r="37" spans="1:10" ht="27" customHeight="1" x14ac:dyDescent="0.2">
      <c r="D37" s="482" t="s">
        <v>122</v>
      </c>
      <c r="E37" s="483"/>
      <c r="F37" s="356">
        <v>30693152</v>
      </c>
      <c r="G37" s="357">
        <v>0.4591804160355154</v>
      </c>
      <c r="H37" s="356">
        <v>25454156</v>
      </c>
      <c r="I37" s="357">
        <v>0.50116017870330776</v>
      </c>
      <c r="J37" s="240">
        <v>20.582084905899059</v>
      </c>
    </row>
    <row r="38" spans="1:10" x14ac:dyDescent="0.2">
      <c r="D38" s="9" t="s">
        <v>123</v>
      </c>
      <c r="F38" s="84" t="s">
        <v>160</v>
      </c>
      <c r="G38" s="220">
        <v>0</v>
      </c>
      <c r="H38" s="356">
        <v>1020</v>
      </c>
      <c r="I38" s="357">
        <v>2.0082511566180935E-5</v>
      </c>
      <c r="J38" s="240">
        <v>-100</v>
      </c>
    </row>
    <row r="39" spans="1:10" x14ac:dyDescent="0.2">
      <c r="D39" s="9" t="s">
        <v>80</v>
      </c>
      <c r="F39" s="356">
        <v>3706225</v>
      </c>
      <c r="G39" s="357">
        <v>5.5446437609966807E-2</v>
      </c>
      <c r="H39" s="356">
        <v>1521723</v>
      </c>
      <c r="I39" s="357">
        <v>2.9960803674532899E-2</v>
      </c>
      <c r="J39" s="240">
        <v>143.55451024923721</v>
      </c>
    </row>
    <row r="40" spans="1:10" x14ac:dyDescent="0.2">
      <c r="D40" s="9" t="s">
        <v>124</v>
      </c>
      <c r="F40" s="356">
        <v>18653715</v>
      </c>
      <c r="G40" s="357">
        <v>0.27906617783367227</v>
      </c>
      <c r="H40" s="356">
        <v>6873660</v>
      </c>
      <c r="I40" s="357">
        <v>0.13533368279607377</v>
      </c>
      <c r="J40" s="240">
        <v>171.37965799879541</v>
      </c>
    </row>
    <row r="41" spans="1:10" x14ac:dyDescent="0.2">
      <c r="D41" s="9" t="s">
        <v>67</v>
      </c>
      <c r="F41" s="356">
        <v>14953306</v>
      </c>
      <c r="G41" s="357">
        <v>0.22370674964195167</v>
      </c>
      <c r="H41" s="356">
        <v>4923710</v>
      </c>
      <c r="I41" s="357">
        <v>9.6941630415216418E-2</v>
      </c>
      <c r="J41" s="240">
        <v>203.69997420644191</v>
      </c>
    </row>
    <row r="42" spans="1:10" x14ac:dyDescent="0.2">
      <c r="D42" s="9" t="s">
        <v>125</v>
      </c>
      <c r="F42" s="84" t="s">
        <v>160</v>
      </c>
      <c r="G42" s="220">
        <v>0</v>
      </c>
      <c r="H42" s="84" t="s">
        <v>160</v>
      </c>
      <c r="I42" s="121">
        <v>0</v>
      </c>
      <c r="J42" s="62">
        <v>0</v>
      </c>
    </row>
    <row r="43" spans="1:10" x14ac:dyDescent="0.2">
      <c r="D43" s="347" t="s">
        <v>126</v>
      </c>
      <c r="E43" s="347"/>
      <c r="F43" s="84" t="s">
        <v>160</v>
      </c>
      <c r="G43" s="220">
        <v>0</v>
      </c>
      <c r="H43" s="356">
        <v>1001567</v>
      </c>
      <c r="I43" s="357">
        <v>1.9719589080201119E-2</v>
      </c>
      <c r="J43" s="240">
        <v>-100</v>
      </c>
    </row>
    <row r="44" spans="1:10" x14ac:dyDescent="0.2">
      <c r="D44" s="9" t="s">
        <v>127</v>
      </c>
      <c r="F44" s="356">
        <v>49518</v>
      </c>
      <c r="G44" s="357">
        <v>7.4080680411209158E-4</v>
      </c>
      <c r="H44" s="356">
        <v>5204</v>
      </c>
      <c r="I44" s="357">
        <v>1.0246018646118196E-4</v>
      </c>
      <c r="J44" s="240">
        <v>851.5372790161415</v>
      </c>
    </row>
    <row r="45" spans="1:10" x14ac:dyDescent="0.2">
      <c r="D45" s="9" t="s">
        <v>86</v>
      </c>
      <c r="F45" s="356">
        <v>26059767</v>
      </c>
      <c r="G45" s="357">
        <v>0.38986333670939349</v>
      </c>
      <c r="H45" s="356">
        <v>17420378</v>
      </c>
      <c r="I45" s="357">
        <v>0.34298523791396462</v>
      </c>
      <c r="J45" s="240">
        <v>49.593579427495776</v>
      </c>
    </row>
    <row r="46" spans="1:10" x14ac:dyDescent="0.2">
      <c r="A46" s="59" t="s">
        <v>128</v>
      </c>
      <c r="B46" s="59"/>
      <c r="F46" s="218">
        <v>32843382</v>
      </c>
      <c r="G46" s="355">
        <v>0.49134861778853334</v>
      </c>
      <c r="H46" s="218">
        <v>17751724</v>
      </c>
      <c r="I46" s="355">
        <v>0.34950902210750168</v>
      </c>
      <c r="J46" s="239">
        <v>85.015168104235954</v>
      </c>
    </row>
    <row r="47" spans="1:10" x14ac:dyDescent="0.2">
      <c r="D47" s="9" t="s">
        <v>129</v>
      </c>
      <c r="F47" s="84" t="s">
        <v>160</v>
      </c>
      <c r="G47" s="220">
        <v>0</v>
      </c>
      <c r="H47" s="84" t="s">
        <v>160</v>
      </c>
      <c r="I47" s="121">
        <v>0</v>
      </c>
      <c r="J47" s="62">
        <v>0</v>
      </c>
    </row>
    <row r="48" spans="1:10" x14ac:dyDescent="0.2">
      <c r="D48" s="9" t="s">
        <v>63</v>
      </c>
      <c r="F48" s="356">
        <v>19234082</v>
      </c>
      <c r="G48" s="357">
        <v>0.28774867354194245</v>
      </c>
      <c r="H48" s="356">
        <v>9950143</v>
      </c>
      <c r="I48" s="357">
        <v>0.19590574694377869</v>
      </c>
      <c r="J48" s="240">
        <v>93.304578637714059</v>
      </c>
    </row>
    <row r="49" spans="1:10" x14ac:dyDescent="0.2">
      <c r="D49" s="9" t="s">
        <v>71</v>
      </c>
      <c r="F49" s="356">
        <v>9242624</v>
      </c>
      <c r="G49" s="357">
        <v>0.13827292594712459</v>
      </c>
      <c r="H49" s="356">
        <v>5898274</v>
      </c>
      <c r="I49" s="357">
        <v>0.11612956453480813</v>
      </c>
      <c r="J49" s="240">
        <v>56.700485599685599</v>
      </c>
    </row>
    <row r="50" spans="1:10" x14ac:dyDescent="0.2">
      <c r="D50" s="9" t="s">
        <v>130</v>
      </c>
      <c r="F50" s="84" t="s">
        <v>160</v>
      </c>
      <c r="G50" s="220">
        <v>0</v>
      </c>
      <c r="H50" s="356">
        <v>20401</v>
      </c>
      <c r="I50" s="357">
        <v>4.016699200604483E-4</v>
      </c>
      <c r="J50" s="240">
        <v>-100</v>
      </c>
    </row>
    <row r="51" spans="1:10" x14ac:dyDescent="0.2">
      <c r="D51" s="9" t="s">
        <v>86</v>
      </c>
      <c r="F51" s="356">
        <v>4366676</v>
      </c>
      <c r="G51" s="357">
        <v>6.5327018299466286E-2</v>
      </c>
      <c r="H51" s="356">
        <v>1882906</v>
      </c>
      <c r="I51" s="357">
        <v>3.7072040708854399E-2</v>
      </c>
      <c r="J51" s="240">
        <v>131.91152399535611</v>
      </c>
    </row>
    <row r="52" spans="1:10" x14ac:dyDescent="0.2">
      <c r="A52" s="59" t="s">
        <v>131</v>
      </c>
      <c r="B52" s="59"/>
      <c r="F52" s="218">
        <v>576880502</v>
      </c>
      <c r="G52" s="355">
        <v>8.6303364643402194</v>
      </c>
      <c r="H52" s="218">
        <v>435371301</v>
      </c>
      <c r="I52" s="355">
        <v>8.5719109685448451</v>
      </c>
      <c r="J52" s="239">
        <v>32.503107273026252</v>
      </c>
    </row>
    <row r="53" spans="1:10" x14ac:dyDescent="0.2">
      <c r="D53" s="9" t="s">
        <v>58</v>
      </c>
      <c r="F53" s="356">
        <v>32059278</v>
      </c>
      <c r="G53" s="357">
        <v>0.47961814445900652</v>
      </c>
      <c r="H53" s="356">
        <v>49866556</v>
      </c>
      <c r="I53" s="357">
        <v>0.9818094976819699</v>
      </c>
      <c r="J53" s="240">
        <v>-35.709861334719008</v>
      </c>
    </row>
    <row r="54" spans="1:10" x14ac:dyDescent="0.2">
      <c r="D54" s="9" t="s">
        <v>132</v>
      </c>
      <c r="F54" s="356">
        <v>227936293</v>
      </c>
      <c r="G54" s="357">
        <v>3.4100076085158388</v>
      </c>
      <c r="H54" s="356">
        <v>144492941</v>
      </c>
      <c r="I54" s="357">
        <v>2.8448834890823527</v>
      </c>
      <c r="J54" s="240">
        <v>57.749085472625275</v>
      </c>
    </row>
    <row r="55" spans="1:10" x14ac:dyDescent="0.2">
      <c r="D55" s="9" t="s">
        <v>133</v>
      </c>
      <c r="F55" s="356">
        <v>79443181</v>
      </c>
      <c r="G55" s="357">
        <v>1.1884981022074483</v>
      </c>
      <c r="H55" s="356">
        <v>148855432</v>
      </c>
      <c r="I55" s="357">
        <v>2.9307754263028039</v>
      </c>
      <c r="J55" s="240">
        <v>-46.630646975650848</v>
      </c>
    </row>
    <row r="56" spans="1:10" x14ac:dyDescent="0.2">
      <c r="D56" s="9" t="s">
        <v>76</v>
      </c>
      <c r="F56" s="356">
        <v>4886000</v>
      </c>
      <c r="G56" s="357">
        <v>7.3096289124998576E-2</v>
      </c>
      <c r="H56" s="356">
        <v>12332794</v>
      </c>
      <c r="I56" s="357">
        <v>0.24281713543953615</v>
      </c>
      <c r="J56" s="240">
        <v>-60.38205130159475</v>
      </c>
    </row>
    <row r="57" spans="1:10" x14ac:dyDescent="0.2">
      <c r="D57" s="9" t="s">
        <v>134</v>
      </c>
      <c r="F57" s="84" t="s">
        <v>160</v>
      </c>
      <c r="G57" s="220">
        <v>0</v>
      </c>
      <c r="H57" s="356">
        <v>1198750</v>
      </c>
      <c r="I57" s="357">
        <v>2.3601873274469998E-2</v>
      </c>
      <c r="J57" s="240">
        <v>-100</v>
      </c>
    </row>
    <row r="58" spans="1:10" x14ac:dyDescent="0.2">
      <c r="D58" s="9" t="s">
        <v>135</v>
      </c>
      <c r="F58" s="84" t="s">
        <v>160</v>
      </c>
      <c r="G58" s="220">
        <v>0</v>
      </c>
      <c r="H58" s="84" t="s">
        <v>160</v>
      </c>
      <c r="I58" s="121">
        <v>0</v>
      </c>
      <c r="J58" s="62">
        <v>0</v>
      </c>
    </row>
    <row r="59" spans="1:10" x14ac:dyDescent="0.2">
      <c r="D59" s="9" t="s">
        <v>86</v>
      </c>
      <c r="F59" s="356">
        <v>232555750</v>
      </c>
      <c r="G59" s="357">
        <v>3.479116320032928</v>
      </c>
      <c r="H59" s="356">
        <v>78624828</v>
      </c>
      <c r="I59" s="357">
        <v>1.5480235467637125</v>
      </c>
      <c r="J59" s="240">
        <v>195.7790254243863</v>
      </c>
    </row>
    <row r="60" spans="1:10" s="59" customFormat="1" x14ac:dyDescent="0.2">
      <c r="A60" s="83" t="s">
        <v>136</v>
      </c>
      <c r="B60" s="83"/>
      <c r="F60" s="359">
        <v>641262</v>
      </c>
      <c r="G60" s="355">
        <v>9.5935064586317714E-3</v>
      </c>
      <c r="H60" s="359">
        <v>14272392</v>
      </c>
      <c r="I60" s="355">
        <v>0.28100537001673359</v>
      </c>
      <c r="J60" s="239">
        <v>-95.50697598552506</v>
      </c>
    </row>
    <row r="61" spans="1:10" x14ac:dyDescent="0.2">
      <c r="A61" s="59" t="s">
        <v>137</v>
      </c>
      <c r="B61" s="59"/>
      <c r="F61" s="218">
        <v>5569058961</v>
      </c>
      <c r="G61" s="355">
        <v>83.315092911874771</v>
      </c>
      <c r="H61" s="218">
        <v>4087078897</v>
      </c>
      <c r="I61" s="355">
        <v>80.469420804800521</v>
      </c>
      <c r="J61" s="239">
        <v>36.260128599127455</v>
      </c>
    </row>
    <row r="62" spans="1:10" x14ac:dyDescent="0.2">
      <c r="D62" s="347" t="s">
        <v>34</v>
      </c>
      <c r="E62" s="347"/>
      <c r="F62" s="360">
        <v>3596335907</v>
      </c>
      <c r="G62" s="357">
        <v>53.802457889620548</v>
      </c>
      <c r="H62" s="360">
        <v>2877711901</v>
      </c>
      <c r="I62" s="357">
        <v>56.658512290165717</v>
      </c>
      <c r="J62" s="240">
        <v>24.97206220505532</v>
      </c>
    </row>
    <row r="63" spans="1:10" x14ac:dyDescent="0.2">
      <c r="D63" s="358"/>
      <c r="E63" s="347" t="s">
        <v>138</v>
      </c>
      <c r="F63" s="356">
        <v>2733530806</v>
      </c>
      <c r="G63" s="357">
        <v>40.8945882373038</v>
      </c>
      <c r="H63" s="356">
        <v>2253568442</v>
      </c>
      <c r="I63" s="357">
        <v>44.369915982005246</v>
      </c>
      <c r="J63" s="240">
        <v>21.297882729225758</v>
      </c>
    </row>
    <row r="64" spans="1:10" x14ac:dyDescent="0.2">
      <c r="D64" s="358"/>
      <c r="E64" s="347" t="s">
        <v>139</v>
      </c>
      <c r="F64" s="356">
        <v>585679898</v>
      </c>
      <c r="G64" s="357">
        <v>8.7619785425517147</v>
      </c>
      <c r="H64" s="356">
        <v>383557913</v>
      </c>
      <c r="I64" s="357">
        <v>7.551770807963452</v>
      </c>
      <c r="J64" s="240">
        <v>52.696601516861421</v>
      </c>
    </row>
    <row r="65" spans="3:10" x14ac:dyDescent="0.2">
      <c r="D65" s="358"/>
      <c r="E65" s="347" t="s">
        <v>140</v>
      </c>
      <c r="F65" s="356">
        <v>57599896</v>
      </c>
      <c r="G65" s="357">
        <v>0.86171482840479918</v>
      </c>
      <c r="H65" s="356">
        <v>32770777</v>
      </c>
      <c r="I65" s="357">
        <v>0.64521520405415322</v>
      </c>
      <c r="J65" s="240">
        <v>75.766036917586661</v>
      </c>
    </row>
    <row r="66" spans="3:10" x14ac:dyDescent="0.2">
      <c r="D66" s="358"/>
      <c r="E66" s="347" t="s">
        <v>141</v>
      </c>
      <c r="F66" s="356">
        <v>101647235</v>
      </c>
      <c r="G66" s="357">
        <v>1.520678607924002</v>
      </c>
      <c r="H66" s="356">
        <v>51988082</v>
      </c>
      <c r="I66" s="357">
        <v>1.023579664773101</v>
      </c>
      <c r="J66" s="240">
        <v>95.520263663506569</v>
      </c>
    </row>
    <row r="67" spans="3:10" x14ac:dyDescent="0.2">
      <c r="D67" s="358"/>
      <c r="E67" s="347" t="s">
        <v>142</v>
      </c>
      <c r="F67" s="356">
        <v>27778356</v>
      </c>
      <c r="G67" s="357">
        <v>0.41557403634734735</v>
      </c>
      <c r="H67" s="356">
        <v>27064901</v>
      </c>
      <c r="I67" s="357">
        <v>0.53287371310788434</v>
      </c>
      <c r="J67" s="240">
        <v>2.6360894503179599</v>
      </c>
    </row>
    <row r="68" spans="3:10" x14ac:dyDescent="0.2">
      <c r="D68" s="358"/>
      <c r="E68" s="347" t="s">
        <v>143</v>
      </c>
      <c r="F68" s="356">
        <v>55656425</v>
      </c>
      <c r="G68" s="357">
        <v>0.8326398144625049</v>
      </c>
      <c r="H68" s="356">
        <v>42712577</v>
      </c>
      <c r="I68" s="357">
        <v>0.84095668786656264</v>
      </c>
      <c r="J68" s="240">
        <v>30.304535359690426</v>
      </c>
    </row>
    <row r="69" spans="3:10" x14ac:dyDescent="0.2">
      <c r="D69" s="358"/>
      <c r="E69" s="347" t="s">
        <v>144</v>
      </c>
      <c r="F69" s="356">
        <v>3117518</v>
      </c>
      <c r="G69" s="357">
        <v>4.6639172550222534E-2</v>
      </c>
      <c r="H69" s="356">
        <v>58797530</v>
      </c>
      <c r="I69" s="357">
        <v>1.1576490943998732</v>
      </c>
      <c r="J69" s="240">
        <v>-94.697875914175313</v>
      </c>
    </row>
    <row r="70" spans="3:10" x14ac:dyDescent="0.2">
      <c r="D70" s="358"/>
      <c r="E70" s="347" t="s">
        <v>145</v>
      </c>
      <c r="F70" s="356">
        <v>23361476</v>
      </c>
      <c r="G70" s="357">
        <v>0.34949594844099779</v>
      </c>
      <c r="H70" s="356">
        <v>10858500</v>
      </c>
      <c r="I70" s="357">
        <v>0.21379014886409384</v>
      </c>
      <c r="J70" s="240">
        <v>115.14459639913433</v>
      </c>
    </row>
    <row r="71" spans="3:10" x14ac:dyDescent="0.2">
      <c r="D71" s="358"/>
      <c r="E71" s="347" t="s">
        <v>146</v>
      </c>
      <c r="F71" s="356">
        <v>7964297</v>
      </c>
      <c r="G71" s="357">
        <v>0.11914870163515325</v>
      </c>
      <c r="H71" s="356">
        <v>16393179</v>
      </c>
      <c r="I71" s="357">
        <v>0.32276098713134749</v>
      </c>
      <c r="J71" s="240">
        <v>-51.417007036890162</v>
      </c>
    </row>
    <row r="72" spans="3:10" x14ac:dyDescent="0.2">
      <c r="D72" s="347" t="s">
        <v>147</v>
      </c>
      <c r="E72" s="113"/>
      <c r="F72" s="356">
        <v>308241504</v>
      </c>
      <c r="G72" s="357">
        <v>4.6114019845903407</v>
      </c>
      <c r="H72" s="356">
        <v>233800761</v>
      </c>
      <c r="I72" s="357">
        <v>4.6032416538866716</v>
      </c>
      <c r="J72" s="240">
        <v>31.83939294363546</v>
      </c>
    </row>
    <row r="73" spans="3:10" x14ac:dyDescent="0.2">
      <c r="D73" s="9" t="s">
        <v>148</v>
      </c>
      <c r="F73" s="356">
        <v>60737128</v>
      </c>
      <c r="G73" s="357">
        <v>0.90864892937168373</v>
      </c>
      <c r="H73" s="356">
        <v>36514712</v>
      </c>
      <c r="I73" s="357">
        <v>0.71892855497624097</v>
      </c>
      <c r="J73" s="240">
        <v>66.336045591705613</v>
      </c>
    </row>
    <row r="74" spans="3:10" x14ac:dyDescent="0.2">
      <c r="C74" s="86"/>
      <c r="D74" s="9" t="s">
        <v>66</v>
      </c>
      <c r="F74" s="356">
        <v>18335649</v>
      </c>
      <c r="G74" s="357">
        <v>0.27430779791209392</v>
      </c>
      <c r="H74" s="356">
        <v>30418049</v>
      </c>
      <c r="I74" s="357">
        <v>0.5988929616305475</v>
      </c>
      <c r="J74" s="240">
        <v>-39.721153713704652</v>
      </c>
    </row>
    <row r="75" spans="3:10" x14ac:dyDescent="0.2">
      <c r="D75" s="9" t="s">
        <v>73</v>
      </c>
      <c r="F75" s="356">
        <v>8493479</v>
      </c>
      <c r="G75" s="357">
        <v>0.12706545162937039</v>
      </c>
      <c r="H75" s="356">
        <v>4059664</v>
      </c>
      <c r="I75" s="357">
        <v>7.9929656112557229E-2</v>
      </c>
      <c r="J75" s="240">
        <v>109.21630460057779</v>
      </c>
    </row>
    <row r="76" spans="3:10" x14ac:dyDescent="0.2">
      <c r="D76" s="9" t="s">
        <v>56</v>
      </c>
      <c r="F76" s="356">
        <v>52953616</v>
      </c>
      <c r="G76" s="357">
        <v>0.79220483531521702</v>
      </c>
      <c r="H76" s="356">
        <v>37952543</v>
      </c>
      <c r="I76" s="357">
        <v>0.74723763114066599</v>
      </c>
      <c r="J76" s="240">
        <v>39.525870506226681</v>
      </c>
    </row>
    <row r="77" spans="3:10" x14ac:dyDescent="0.2">
      <c r="D77" s="9" t="s">
        <v>149</v>
      </c>
      <c r="F77" s="356">
        <v>16109854</v>
      </c>
      <c r="G77" s="357">
        <v>0.24100911701709266</v>
      </c>
      <c r="H77" s="356">
        <v>13857758</v>
      </c>
      <c r="I77" s="357">
        <v>0.27284175031013375</v>
      </c>
      <c r="J77" s="240">
        <v>16.251517741903125</v>
      </c>
    </row>
    <row r="78" spans="3:10" x14ac:dyDescent="0.2">
      <c r="D78" s="9" t="s">
        <v>150</v>
      </c>
      <c r="F78" s="356">
        <v>3720203</v>
      </c>
      <c r="G78" s="357">
        <v>5.5655553436694039E-2</v>
      </c>
      <c r="H78" s="356">
        <v>24663803</v>
      </c>
      <c r="I78" s="357">
        <v>0.48559912648383152</v>
      </c>
      <c r="J78" s="240">
        <v>-84.916344815112254</v>
      </c>
    </row>
    <row r="79" spans="3:10" x14ac:dyDescent="0.2">
      <c r="D79" s="9" t="s">
        <v>48</v>
      </c>
      <c r="F79" s="356">
        <v>176718097</v>
      </c>
      <c r="G79" s="357">
        <v>2.6437652705549617</v>
      </c>
      <c r="H79" s="356">
        <v>73748066</v>
      </c>
      <c r="I79" s="357">
        <v>1.4520062631651718</v>
      </c>
      <c r="J79" s="240">
        <v>139.624042479975</v>
      </c>
    </row>
    <row r="80" spans="3:10" x14ac:dyDescent="0.2">
      <c r="D80" s="9" t="s">
        <v>62</v>
      </c>
      <c r="F80" s="356">
        <v>21065979</v>
      </c>
      <c r="G80" s="357">
        <v>0.31515450095889241</v>
      </c>
      <c r="H80" s="356">
        <v>18216436</v>
      </c>
      <c r="I80" s="357">
        <v>0.35865861437705371</v>
      </c>
      <c r="J80" s="240">
        <v>15.642703106139971</v>
      </c>
    </row>
    <row r="81" spans="1:11" x14ac:dyDescent="0.2">
      <c r="D81" s="9" t="s">
        <v>151</v>
      </c>
      <c r="E81" s="342"/>
      <c r="F81" s="361">
        <v>270445233</v>
      </c>
      <c r="G81" s="362">
        <v>4.0459563945652075</v>
      </c>
      <c r="H81" s="361">
        <v>185621584</v>
      </c>
      <c r="I81" s="362">
        <v>3.6546545172674771</v>
      </c>
      <c r="J81" s="191">
        <v>45.697082834935834</v>
      </c>
    </row>
    <row r="82" spans="1:11" x14ac:dyDescent="0.2">
      <c r="D82" s="9" t="s">
        <v>152</v>
      </c>
      <c r="F82" s="356">
        <v>142227921</v>
      </c>
      <c r="G82" s="357">
        <v>2.1277800317362785</v>
      </c>
      <c r="H82" s="356">
        <v>93877985</v>
      </c>
      <c r="I82" s="357">
        <v>1.848338940757118</v>
      </c>
      <c r="J82" s="240">
        <v>51.502954606450068</v>
      </c>
    </row>
    <row r="83" spans="1:11" x14ac:dyDescent="0.2">
      <c r="D83" s="9" t="s">
        <v>153</v>
      </c>
      <c r="F83" s="356">
        <v>2342292</v>
      </c>
      <c r="G83" s="357">
        <v>3.5041517242564706E-2</v>
      </c>
      <c r="H83" s="356">
        <v>2687242</v>
      </c>
      <c r="I83" s="357">
        <v>5.2908400535418822E-2</v>
      </c>
      <c r="J83" s="240">
        <v>-12.836581148999606</v>
      </c>
    </row>
    <row r="84" spans="1:11" x14ac:dyDescent="0.2">
      <c r="D84" s="482" t="s">
        <v>154</v>
      </c>
      <c r="E84" s="483"/>
      <c r="F84" s="356">
        <v>9077894</v>
      </c>
      <c r="G84" s="357">
        <v>0.1358085068502026</v>
      </c>
      <c r="H84" s="356">
        <v>12182710</v>
      </c>
      <c r="I84" s="357">
        <v>0.23986217106120405</v>
      </c>
      <c r="J84" s="240">
        <v>-25.485429760701848</v>
      </c>
    </row>
    <row r="85" spans="1:11" ht="27.75" customHeight="1" x14ac:dyDescent="0.2">
      <c r="D85" s="482" t="s">
        <v>155</v>
      </c>
      <c r="E85" s="483"/>
      <c r="F85" s="356">
        <v>5751400</v>
      </c>
      <c r="G85" s="357">
        <v>8.6042979384673923E-2</v>
      </c>
      <c r="H85" s="356">
        <v>2169841</v>
      </c>
      <c r="I85" s="357">
        <v>4.2721428411052559E-2</v>
      </c>
      <c r="J85" s="240">
        <v>165.06089616704634</v>
      </c>
    </row>
    <row r="86" spans="1:11" x14ac:dyDescent="0.2">
      <c r="C86" s="86"/>
      <c r="D86" s="9" t="s">
        <v>156</v>
      </c>
      <c r="F86" s="356">
        <v>81721854</v>
      </c>
      <c r="G86" s="357">
        <v>1.222587856695645</v>
      </c>
      <c r="H86" s="356">
        <v>55005885</v>
      </c>
      <c r="I86" s="357">
        <v>1.0829963938436458</v>
      </c>
      <c r="J86" s="240">
        <v>48.569292176646186</v>
      </c>
    </row>
    <row r="87" spans="1:11" x14ac:dyDescent="0.2">
      <c r="D87" s="9" t="s">
        <v>86</v>
      </c>
      <c r="F87" s="356">
        <v>794780951</v>
      </c>
      <c r="G87" s="357">
        <v>11.890204294993312</v>
      </c>
      <c r="H87" s="356">
        <v>384589957</v>
      </c>
      <c r="I87" s="357">
        <v>7.5720904506760087</v>
      </c>
      <c r="J87" s="240">
        <v>106.6567097070608</v>
      </c>
    </row>
    <row r="88" spans="1:11" s="59" customFormat="1" x14ac:dyDescent="0.2">
      <c r="A88" s="59" t="s">
        <v>157</v>
      </c>
      <c r="F88" s="359">
        <v>119710331</v>
      </c>
      <c r="G88" s="355">
        <v>1.7909089165012855</v>
      </c>
      <c r="H88" s="359">
        <v>67386737</v>
      </c>
      <c r="I88" s="355">
        <v>1.3267597305977381</v>
      </c>
      <c r="J88" s="239">
        <v>77.646724458553322</v>
      </c>
    </row>
    <row r="89" spans="1:11" s="59" customFormat="1" x14ac:dyDescent="0.2">
      <c r="A89" s="59" t="s">
        <v>158</v>
      </c>
      <c r="F89" s="359">
        <v>9660061</v>
      </c>
      <c r="G89" s="355">
        <v>0.14451793119548154</v>
      </c>
      <c r="H89" s="359">
        <v>4018151</v>
      </c>
      <c r="I89" s="355">
        <v>7.9112317580550484E-2</v>
      </c>
      <c r="J89" s="239">
        <v>140.41060179171961</v>
      </c>
    </row>
    <row r="90" spans="1:11" x14ac:dyDescent="0.2">
      <c r="A90" s="114"/>
      <c r="B90" s="363"/>
      <c r="C90" s="363"/>
      <c r="D90" s="363"/>
      <c r="E90" s="363"/>
      <c r="F90" s="115"/>
      <c r="G90" s="123"/>
      <c r="H90" s="115"/>
      <c r="I90" s="123"/>
      <c r="J90" s="116"/>
    </row>
    <row r="92" spans="1:11" x14ac:dyDescent="0.2">
      <c r="A92" s="16" t="s">
        <v>159</v>
      </c>
      <c r="B92" s="12"/>
      <c r="C92" s="12"/>
      <c r="D92" s="12"/>
      <c r="E92" s="12"/>
      <c r="F92" s="221"/>
      <c r="G92" s="12"/>
      <c r="H92" s="222"/>
      <c r="I92" s="223"/>
      <c r="J92" s="224"/>
      <c r="K92" s="12"/>
    </row>
    <row r="93" spans="1:11" x14ac:dyDescent="0.2">
      <c r="A93" s="225" t="s">
        <v>160</v>
      </c>
      <c r="B93" s="12" t="s">
        <v>162</v>
      </c>
      <c r="C93" s="12"/>
      <c r="D93" s="221"/>
      <c r="E93" s="12"/>
      <c r="F93" s="222"/>
      <c r="G93" s="223"/>
      <c r="H93" s="226"/>
      <c r="I93" s="12"/>
      <c r="J93" s="12"/>
      <c r="K93" s="12"/>
    </row>
    <row r="94" spans="1:11" ht="12.75" customHeight="1" x14ac:dyDescent="0.2">
      <c r="A94" s="225" t="s">
        <v>161</v>
      </c>
      <c r="B94" s="16" t="s">
        <v>339</v>
      </c>
      <c r="C94" s="103"/>
      <c r="D94" s="94"/>
      <c r="E94" s="103"/>
      <c r="F94" s="94"/>
      <c r="G94" s="181"/>
      <c r="H94" s="94"/>
      <c r="I94" s="94"/>
      <c r="J94" s="94"/>
      <c r="K94" s="94"/>
    </row>
    <row r="95" spans="1:11" ht="12.75" customHeight="1" x14ac:dyDescent="0.2">
      <c r="A95" s="102" t="s">
        <v>327</v>
      </c>
      <c r="B95" s="12" t="s">
        <v>340</v>
      </c>
      <c r="C95" s="103"/>
      <c r="D95" s="94"/>
      <c r="E95" s="103"/>
      <c r="F95" s="94"/>
      <c r="G95" s="181"/>
      <c r="H95" s="94"/>
      <c r="I95" s="94"/>
      <c r="J95" s="94"/>
      <c r="K95" s="94"/>
    </row>
    <row r="96" spans="1:11" ht="12.75" customHeight="1" x14ac:dyDescent="0.2">
      <c r="A96" s="225" t="s">
        <v>99</v>
      </c>
      <c r="B96" s="12" t="s">
        <v>100</v>
      </c>
      <c r="C96" s="12"/>
      <c r="D96" s="221"/>
      <c r="E96" s="12"/>
      <c r="F96" s="222"/>
      <c r="G96" s="227"/>
      <c r="H96" s="228"/>
      <c r="I96" s="12"/>
      <c r="J96" s="12"/>
      <c r="K96" s="12"/>
    </row>
    <row r="97" spans="1:10" ht="12.75" customHeight="1" x14ac:dyDescent="0.2">
      <c r="A97" s="12" t="s">
        <v>318</v>
      </c>
      <c r="B97" s="229"/>
      <c r="C97" s="330"/>
      <c r="H97" s="231"/>
      <c r="I97" s="232"/>
      <c r="J97" s="233"/>
    </row>
    <row r="98" spans="1:10" x14ac:dyDescent="0.2">
      <c r="G98" s="234"/>
      <c r="H98" s="235"/>
      <c r="I98" s="236"/>
      <c r="J98" s="237"/>
    </row>
  </sheetData>
  <mergeCells count="14">
    <mergeCell ref="D37:E37"/>
    <mergeCell ref="D84:E84"/>
    <mergeCell ref="D85:E85"/>
    <mergeCell ref="A1:J1"/>
    <mergeCell ref="A2:J2"/>
    <mergeCell ref="A3:J3"/>
    <mergeCell ref="A4:J4"/>
    <mergeCell ref="A7:J7"/>
    <mergeCell ref="A10:E12"/>
    <mergeCell ref="F10:G10"/>
    <mergeCell ref="H10:I10"/>
    <mergeCell ref="J10:J11"/>
    <mergeCell ref="A6:J6"/>
    <mergeCell ref="A8:J8"/>
  </mergeCells>
  <printOptions horizontalCentered="1"/>
  <pageMargins left="0.7" right="0.7" top="0.25" bottom="0.25" header="0.3" footer="0.3"/>
  <pageSetup paperSize="14"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2"/>
  <sheetViews>
    <sheetView tabSelected="1" topLeftCell="A2" workbookViewId="0">
      <selection activeCell="B4" sqref="B4:N4"/>
    </sheetView>
  </sheetViews>
  <sheetFormatPr defaultColWidth="8.85546875" defaultRowHeight="15" x14ac:dyDescent="0.25"/>
  <cols>
    <col min="1" max="1" width="5.7109375" style="413" customWidth="1"/>
    <col min="2" max="2" width="20.7109375" style="413" customWidth="1"/>
    <col min="3" max="3" width="12.7109375" style="413" customWidth="1"/>
    <col min="4" max="4" width="10.140625" style="413" customWidth="1"/>
    <col min="5" max="5" width="12.7109375" style="413" customWidth="1"/>
    <col min="6" max="6" width="13.7109375" style="413" customWidth="1"/>
    <col min="7" max="7" width="10.140625" style="413" customWidth="1"/>
    <col min="8" max="8" width="9.7109375" style="413" customWidth="1"/>
    <col min="9" max="9" width="12.7109375" style="413" customWidth="1"/>
    <col min="10" max="10" width="14.140625" style="413" customWidth="1"/>
    <col min="11" max="11" width="10.140625" style="413" customWidth="1"/>
    <col min="12" max="12" width="9.7109375" style="413" customWidth="1"/>
    <col min="13" max="13" width="12.7109375" style="413" customWidth="1"/>
    <col min="14" max="14" width="14" style="413" customWidth="1"/>
    <col min="15" max="16384" width="8.85546875" style="413"/>
  </cols>
  <sheetData>
    <row r="1" spans="1:14" x14ac:dyDescent="0.25">
      <c r="A1" s="412"/>
      <c r="B1" s="499" t="s">
        <v>0</v>
      </c>
      <c r="C1" s="499"/>
      <c r="D1" s="499"/>
      <c r="E1" s="499"/>
      <c r="F1" s="499"/>
      <c r="G1" s="499"/>
      <c r="H1" s="499"/>
      <c r="I1" s="499"/>
      <c r="J1" s="499"/>
      <c r="K1" s="499"/>
      <c r="L1" s="499"/>
      <c r="M1" s="499"/>
      <c r="N1" s="499"/>
    </row>
    <row r="2" spans="1:14" x14ac:dyDescent="0.25">
      <c r="A2" s="412"/>
      <c r="B2" s="499" t="s">
        <v>1</v>
      </c>
      <c r="C2" s="499"/>
      <c r="D2" s="499"/>
      <c r="E2" s="499"/>
      <c r="F2" s="499"/>
      <c r="G2" s="499"/>
      <c r="H2" s="499"/>
      <c r="I2" s="499"/>
      <c r="J2" s="499"/>
      <c r="K2" s="499"/>
      <c r="L2" s="499"/>
      <c r="M2" s="499"/>
      <c r="N2" s="499"/>
    </row>
    <row r="3" spans="1:14" x14ac:dyDescent="0.25">
      <c r="A3" s="412"/>
      <c r="B3" s="499" t="s">
        <v>313</v>
      </c>
      <c r="C3" s="499"/>
      <c r="D3" s="499"/>
      <c r="E3" s="499"/>
      <c r="F3" s="499"/>
      <c r="G3" s="499"/>
      <c r="H3" s="499"/>
      <c r="I3" s="499"/>
      <c r="J3" s="499"/>
      <c r="K3" s="499"/>
      <c r="L3" s="499"/>
      <c r="M3" s="499"/>
      <c r="N3" s="499"/>
    </row>
    <row r="4" spans="1:14" x14ac:dyDescent="0.25">
      <c r="A4" s="412"/>
      <c r="B4" s="499" t="s">
        <v>2</v>
      </c>
      <c r="C4" s="499"/>
      <c r="D4" s="499"/>
      <c r="E4" s="499"/>
      <c r="F4" s="499"/>
      <c r="G4" s="499"/>
      <c r="H4" s="499"/>
      <c r="I4" s="499"/>
      <c r="J4" s="499"/>
      <c r="K4" s="499"/>
      <c r="L4" s="499"/>
      <c r="M4" s="499"/>
      <c r="N4" s="499"/>
    </row>
    <row r="5" spans="1:14" x14ac:dyDescent="0.25">
      <c r="A5" s="412"/>
      <c r="B5" s="414"/>
      <c r="C5" s="414"/>
      <c r="D5" s="415"/>
      <c r="E5" s="414"/>
      <c r="F5" s="415"/>
      <c r="G5" s="364"/>
      <c r="H5" s="365"/>
      <c r="I5" s="412"/>
      <c r="J5" s="412"/>
      <c r="K5" s="412"/>
      <c r="L5" s="412"/>
      <c r="M5" s="412"/>
      <c r="N5" s="412"/>
    </row>
    <row r="6" spans="1:14" x14ac:dyDescent="0.25">
      <c r="A6" s="498" t="s">
        <v>370</v>
      </c>
      <c r="B6" s="498"/>
      <c r="C6" s="498"/>
      <c r="D6" s="498"/>
      <c r="E6" s="498"/>
      <c r="F6" s="498"/>
      <c r="G6" s="498"/>
      <c r="H6" s="498"/>
      <c r="I6" s="498"/>
      <c r="J6" s="498"/>
      <c r="K6" s="498"/>
      <c r="L6" s="498"/>
      <c r="M6" s="498"/>
      <c r="N6" s="498"/>
    </row>
    <row r="7" spans="1:14" x14ac:dyDescent="0.25">
      <c r="A7" s="498" t="s">
        <v>322</v>
      </c>
      <c r="B7" s="498"/>
      <c r="C7" s="498"/>
      <c r="D7" s="498"/>
      <c r="E7" s="498"/>
      <c r="F7" s="498"/>
      <c r="G7" s="498"/>
      <c r="H7" s="498"/>
      <c r="I7" s="498"/>
      <c r="J7" s="498"/>
      <c r="K7" s="498"/>
      <c r="L7" s="498"/>
      <c r="M7" s="498"/>
      <c r="N7" s="498"/>
    </row>
    <row r="8" spans="1:14" x14ac:dyDescent="0.25">
      <c r="A8" s="416"/>
      <c r="B8" s="417"/>
      <c r="C8" s="416"/>
      <c r="D8" s="416"/>
      <c r="E8" s="416"/>
      <c r="F8" s="416"/>
      <c r="G8" s="416"/>
      <c r="H8" s="416"/>
      <c r="I8" s="416"/>
      <c r="J8" s="416"/>
      <c r="K8" s="416"/>
      <c r="L8" s="416"/>
      <c r="M8" s="416"/>
      <c r="N8" s="416"/>
    </row>
    <row r="9" spans="1:14" s="418" customFormat="1" ht="14.45" customHeight="1" x14ac:dyDescent="0.25">
      <c r="A9" s="491" t="s">
        <v>371</v>
      </c>
      <c r="B9" s="492"/>
      <c r="C9" s="493" t="s">
        <v>372</v>
      </c>
      <c r="D9" s="494"/>
      <c r="E9" s="494"/>
      <c r="F9" s="495"/>
      <c r="G9" s="493" t="s">
        <v>373</v>
      </c>
      <c r="H9" s="494"/>
      <c r="I9" s="494"/>
      <c r="J9" s="495"/>
      <c r="K9" s="496" t="s">
        <v>374</v>
      </c>
      <c r="L9" s="494"/>
      <c r="M9" s="494"/>
      <c r="N9" s="494"/>
    </row>
    <row r="10" spans="1:14" ht="51" x14ac:dyDescent="0.25">
      <c r="A10" s="491"/>
      <c r="B10" s="492"/>
      <c r="C10" s="419" t="s">
        <v>375</v>
      </c>
      <c r="D10" s="419" t="s">
        <v>325</v>
      </c>
      <c r="E10" s="420" t="s">
        <v>376</v>
      </c>
      <c r="F10" s="420" t="s">
        <v>377</v>
      </c>
      <c r="G10" s="419" t="s">
        <v>375</v>
      </c>
      <c r="H10" s="419" t="s">
        <v>325</v>
      </c>
      <c r="I10" s="420" t="s">
        <v>376</v>
      </c>
      <c r="J10" s="420" t="s">
        <v>377</v>
      </c>
      <c r="K10" s="419" t="s">
        <v>375</v>
      </c>
      <c r="L10" s="419" t="s">
        <v>325</v>
      </c>
      <c r="M10" s="420" t="s">
        <v>376</v>
      </c>
      <c r="N10" s="421" t="s">
        <v>377</v>
      </c>
    </row>
    <row r="11" spans="1:14" x14ac:dyDescent="0.25">
      <c r="A11" s="416"/>
      <c r="B11" s="417"/>
      <c r="C11" s="422"/>
      <c r="D11" s="422"/>
      <c r="E11" s="422"/>
      <c r="F11" s="422"/>
      <c r="G11" s="422"/>
      <c r="H11" s="422"/>
      <c r="I11" s="422"/>
      <c r="J11" s="422"/>
      <c r="K11" s="423"/>
      <c r="L11" s="423"/>
      <c r="M11" s="423"/>
      <c r="N11" s="423"/>
    </row>
    <row r="12" spans="1:14" s="424" customFormat="1" ht="12.75" x14ac:dyDescent="0.2">
      <c r="A12" s="424" t="s">
        <v>103</v>
      </c>
      <c r="C12" s="425">
        <v>6684.3338540000004</v>
      </c>
      <c r="D12" s="426">
        <v>100</v>
      </c>
      <c r="E12" s="426">
        <v>24.933138111043853</v>
      </c>
      <c r="F12" s="426">
        <v>31.606090132519405</v>
      </c>
      <c r="G12" s="425">
        <v>5350.3289480000003</v>
      </c>
      <c r="H12" s="426">
        <v>100</v>
      </c>
      <c r="I12" s="426">
        <v>-3.0995094798126455</v>
      </c>
      <c r="J12" s="426">
        <v>-1.5066818900508649</v>
      </c>
      <c r="K12" s="425">
        <v>5079.0459979999996</v>
      </c>
      <c r="L12" s="426">
        <v>100</v>
      </c>
      <c r="M12" s="426">
        <v>-6.5006847171374833</v>
      </c>
      <c r="N12" s="426">
        <v>-15.781520687067374</v>
      </c>
    </row>
    <row r="13" spans="1:14" s="427" customFormat="1" ht="12.75" x14ac:dyDescent="0.2">
      <c r="C13" s="428"/>
      <c r="D13" s="428"/>
      <c r="E13" s="428"/>
      <c r="F13" s="428"/>
      <c r="G13" s="428"/>
      <c r="H13" s="428"/>
      <c r="I13" s="428"/>
      <c r="J13" s="428"/>
      <c r="K13" s="428"/>
      <c r="L13" s="428"/>
      <c r="M13" s="428"/>
      <c r="N13" s="428"/>
    </row>
    <row r="14" spans="1:14" s="424" customFormat="1" ht="42.6" customHeight="1" x14ac:dyDescent="0.2">
      <c r="A14" s="497" t="s">
        <v>378</v>
      </c>
      <c r="B14" s="497"/>
      <c r="C14" s="425">
        <v>2.4158840000000001</v>
      </c>
      <c r="D14" s="426">
        <v>3.6142479606315607E-2</v>
      </c>
      <c r="E14" s="426">
        <v>37.120601543361943</v>
      </c>
      <c r="F14" s="426">
        <v>-85.799533748564087</v>
      </c>
      <c r="G14" s="425">
        <v>1.761868</v>
      </c>
      <c r="H14" s="426">
        <v>3.2930087423103244E-2</v>
      </c>
      <c r="I14" s="426">
        <v>-37.958811706028094</v>
      </c>
      <c r="J14" s="426">
        <v>-40.004685569671281</v>
      </c>
      <c r="K14" s="425">
        <v>17.012709000000001</v>
      </c>
      <c r="L14" s="426">
        <v>0.33495875025938288</v>
      </c>
      <c r="M14" s="426">
        <v>479.31855608177409</v>
      </c>
      <c r="N14" s="426">
        <v>11609.644981003248</v>
      </c>
    </row>
    <row r="15" spans="1:14" s="427" customFormat="1" ht="12.75" x14ac:dyDescent="0.2">
      <c r="A15" s="429"/>
      <c r="B15" s="429"/>
      <c r="C15" s="428"/>
      <c r="D15" s="428"/>
      <c r="E15" s="428"/>
      <c r="F15" s="428"/>
      <c r="G15" s="428"/>
      <c r="H15" s="428"/>
      <c r="I15" s="428"/>
      <c r="J15" s="428"/>
      <c r="K15" s="428"/>
      <c r="L15" s="428"/>
      <c r="M15" s="428"/>
      <c r="N15" s="428"/>
    </row>
    <row r="16" spans="1:14" s="427" customFormat="1" ht="12.75" x14ac:dyDescent="0.2">
      <c r="B16" s="430" t="s">
        <v>379</v>
      </c>
      <c r="C16" s="428" t="s">
        <v>160</v>
      </c>
      <c r="D16" s="428" t="s">
        <v>161</v>
      </c>
      <c r="E16" s="428">
        <v>-100</v>
      </c>
      <c r="F16" s="428" t="s">
        <v>161</v>
      </c>
      <c r="G16" s="431">
        <v>6.4999999999999997E-3</v>
      </c>
      <c r="H16" s="428">
        <v>1.2148785734809365E-4</v>
      </c>
      <c r="I16" s="428">
        <v>333.33333333333331</v>
      </c>
      <c r="J16" s="428" t="s">
        <v>161</v>
      </c>
      <c r="K16" s="428" t="s">
        <v>160</v>
      </c>
      <c r="L16" s="428" t="s">
        <v>161</v>
      </c>
      <c r="M16" s="428" t="s">
        <v>161</v>
      </c>
      <c r="N16" s="428" t="s">
        <v>161</v>
      </c>
    </row>
    <row r="17" spans="1:14" s="427" customFormat="1" ht="12.75" x14ac:dyDescent="0.2">
      <c r="B17" s="430" t="s">
        <v>380</v>
      </c>
      <c r="C17" s="431">
        <v>8.0490000000000006E-2</v>
      </c>
      <c r="D17" s="428">
        <v>1.2041588849101793E-3</v>
      </c>
      <c r="E17" s="428" t="s">
        <v>161</v>
      </c>
      <c r="F17" s="428">
        <v>342.49587685541502</v>
      </c>
      <c r="G17" s="428" t="s">
        <v>160</v>
      </c>
      <c r="H17" s="428" t="s">
        <v>161</v>
      </c>
      <c r="I17" s="428" t="s">
        <v>161</v>
      </c>
      <c r="J17" s="428" t="s">
        <v>161</v>
      </c>
      <c r="K17" s="431">
        <v>1.8190000000000001E-2</v>
      </c>
      <c r="L17" s="428">
        <v>3.5813812293022674E-4</v>
      </c>
      <c r="M17" s="428" t="s">
        <v>161</v>
      </c>
      <c r="N17" s="428" t="s">
        <v>161</v>
      </c>
    </row>
    <row r="18" spans="1:14" s="427" customFormat="1" ht="12.75" x14ac:dyDescent="0.2">
      <c r="B18" s="430" t="s">
        <v>381</v>
      </c>
      <c r="C18" s="431">
        <v>0.14185200000000001</v>
      </c>
      <c r="D18" s="428">
        <v>2.1221561205401755E-3</v>
      </c>
      <c r="E18" s="428">
        <v>592.90738569753807</v>
      </c>
      <c r="F18" s="428" t="s">
        <v>161</v>
      </c>
      <c r="G18" s="431">
        <v>2.0472000000000001E-2</v>
      </c>
      <c r="H18" s="428">
        <v>3.8263067932771893E-4</v>
      </c>
      <c r="I18" s="428">
        <v>-82.774491573199157</v>
      </c>
      <c r="J18" s="428" t="s">
        <v>161</v>
      </c>
      <c r="K18" s="428" t="s">
        <v>160</v>
      </c>
      <c r="L18" s="428" t="s">
        <v>161</v>
      </c>
      <c r="M18" s="428" t="s">
        <v>161</v>
      </c>
      <c r="N18" s="428" t="s">
        <v>161</v>
      </c>
    </row>
    <row r="19" spans="1:14" s="427" customFormat="1" ht="12.75" x14ac:dyDescent="0.2">
      <c r="B19" s="430" t="s">
        <v>382</v>
      </c>
      <c r="C19" s="428" t="s">
        <v>160</v>
      </c>
      <c r="D19" s="428" t="s">
        <v>161</v>
      </c>
      <c r="E19" s="428">
        <v>-100</v>
      </c>
      <c r="F19" s="428" t="s">
        <v>161</v>
      </c>
      <c r="G19" s="431">
        <v>7.3999999999999996E-5</v>
      </c>
      <c r="H19" s="428">
        <v>1.3830925298090662E-6</v>
      </c>
      <c r="I19" s="428" t="s">
        <v>161</v>
      </c>
      <c r="J19" s="428" t="s">
        <v>161</v>
      </c>
      <c r="K19" s="428" t="s">
        <v>160</v>
      </c>
      <c r="L19" s="428" t="s">
        <v>161</v>
      </c>
      <c r="M19" s="428" t="s">
        <v>161</v>
      </c>
      <c r="N19" s="428" t="s">
        <v>161</v>
      </c>
    </row>
    <row r="20" spans="1:14" s="427" customFormat="1" ht="12.75" x14ac:dyDescent="0.2">
      <c r="B20" s="430" t="s">
        <v>383</v>
      </c>
      <c r="C20" s="428" t="s">
        <v>160</v>
      </c>
      <c r="D20" s="428" t="s">
        <v>161</v>
      </c>
      <c r="E20" s="428">
        <v>-100</v>
      </c>
      <c r="F20" s="428">
        <v>-100</v>
      </c>
      <c r="G20" s="431">
        <v>1.2971999999999999E-2</v>
      </c>
      <c r="H20" s="428">
        <v>2.424523823876109E-4</v>
      </c>
      <c r="I20" s="428" t="s">
        <v>161</v>
      </c>
      <c r="J20" s="428" t="s">
        <v>161</v>
      </c>
      <c r="K20" s="431">
        <v>1.2E-4</v>
      </c>
      <c r="L20" s="428">
        <v>2.3626484195506985E-6</v>
      </c>
      <c r="M20" s="428" t="s">
        <v>161</v>
      </c>
      <c r="N20" s="428" t="s">
        <v>161</v>
      </c>
    </row>
    <row r="21" spans="1:14" s="427" customFormat="1" ht="12.75" x14ac:dyDescent="0.2">
      <c r="B21" s="430" t="s">
        <v>384</v>
      </c>
      <c r="C21" s="431">
        <v>0.74344500000000002</v>
      </c>
      <c r="D21" s="428">
        <v>1.1122200300559673E-2</v>
      </c>
      <c r="E21" s="428">
        <v>-39.572153828897292</v>
      </c>
      <c r="F21" s="428">
        <v>-20.969883417967893</v>
      </c>
      <c r="G21" s="431">
        <v>1.230302</v>
      </c>
      <c r="H21" s="428">
        <v>2.2994885210934513E-2</v>
      </c>
      <c r="I21" s="428">
        <v>60.445433252826007</v>
      </c>
      <c r="J21" s="428">
        <v>-56.911969998480025</v>
      </c>
      <c r="K21" s="431">
        <v>0.94071099999999996</v>
      </c>
      <c r="L21" s="428">
        <v>1.8521411311699643E-2</v>
      </c>
      <c r="M21" s="428">
        <v>-67.054118589777261</v>
      </c>
      <c r="N21" s="428">
        <v>547.48017730301194</v>
      </c>
    </row>
    <row r="22" spans="1:14" s="427" customFormat="1" ht="12.75" x14ac:dyDescent="0.2">
      <c r="B22" s="430" t="s">
        <v>385</v>
      </c>
      <c r="C22" s="431">
        <v>1.450097</v>
      </c>
      <c r="D22" s="428">
        <v>2.1693964300305579E-2</v>
      </c>
      <c r="E22" s="428">
        <v>195.00618454352372</v>
      </c>
      <c r="F22" s="428">
        <v>-90.9672032993291</v>
      </c>
      <c r="G22" s="431">
        <v>0.49154799999999998</v>
      </c>
      <c r="H22" s="428">
        <v>9.1872482005754992E-3</v>
      </c>
      <c r="I22" s="428">
        <v>-74.827071442654599</v>
      </c>
      <c r="J22" s="428">
        <v>504.20876662487399</v>
      </c>
      <c r="K22" s="431">
        <v>16.053688000000001</v>
      </c>
      <c r="L22" s="428">
        <v>0.31607683817633347</v>
      </c>
      <c r="M22" s="428">
        <v>19633.126828428842</v>
      </c>
      <c r="N22" s="428" t="s">
        <v>161</v>
      </c>
    </row>
    <row r="23" spans="1:14" x14ac:dyDescent="0.25">
      <c r="A23" s="432"/>
      <c r="B23" s="433"/>
      <c r="C23" s="432"/>
      <c r="D23" s="434"/>
      <c r="E23" s="434"/>
      <c r="F23" s="434"/>
      <c r="G23" s="432"/>
      <c r="H23" s="432"/>
      <c r="I23" s="432"/>
      <c r="J23" s="432"/>
      <c r="K23" s="432"/>
      <c r="L23" s="432"/>
      <c r="M23" s="432"/>
      <c r="N23" s="432"/>
    </row>
    <row r="24" spans="1:14" x14ac:dyDescent="0.25">
      <c r="A24" s="416"/>
      <c r="B24" s="417"/>
      <c r="C24" s="416"/>
      <c r="D24" s="416"/>
      <c r="E24" s="416"/>
      <c r="F24" s="416"/>
      <c r="G24" s="416"/>
      <c r="H24" s="416"/>
      <c r="I24" s="416"/>
      <c r="J24" s="416"/>
      <c r="K24" s="416"/>
      <c r="L24" s="416"/>
      <c r="M24" s="416"/>
      <c r="N24" s="416"/>
    </row>
    <row r="25" spans="1:14" x14ac:dyDescent="0.25">
      <c r="A25" s="435" t="s">
        <v>159</v>
      </c>
      <c r="B25" s="436"/>
      <c r="C25" s="436"/>
      <c r="D25" s="436"/>
      <c r="E25" s="436"/>
      <c r="F25" s="437"/>
      <c r="G25" s="436"/>
      <c r="H25" s="222"/>
      <c r="I25" s="223"/>
      <c r="J25" s="224"/>
      <c r="K25" s="436"/>
      <c r="L25" s="412"/>
      <c r="M25" s="412"/>
      <c r="N25" s="412"/>
    </row>
    <row r="26" spans="1:14" x14ac:dyDescent="0.25">
      <c r="A26" s="438" t="s">
        <v>160</v>
      </c>
      <c r="B26" s="436" t="s">
        <v>162</v>
      </c>
      <c r="C26" s="436"/>
      <c r="D26" s="437"/>
      <c r="E26" s="436"/>
      <c r="F26" s="222"/>
      <c r="G26" s="223"/>
      <c r="H26" s="226"/>
      <c r="I26" s="436"/>
      <c r="J26" s="436"/>
      <c r="K26" s="436"/>
      <c r="L26" s="412"/>
      <c r="M26" s="412"/>
      <c r="N26" s="412"/>
    </row>
    <row r="27" spans="1:14" x14ac:dyDescent="0.25">
      <c r="A27" s="438" t="s">
        <v>161</v>
      </c>
      <c r="B27" s="435" t="s">
        <v>339</v>
      </c>
      <c r="C27" s="439"/>
      <c r="D27" s="440"/>
      <c r="E27" s="439"/>
      <c r="F27" s="440"/>
      <c r="G27" s="181"/>
      <c r="H27" s="440"/>
      <c r="I27" s="440"/>
      <c r="J27" s="440"/>
      <c r="K27" s="440"/>
      <c r="L27" s="412"/>
      <c r="M27" s="412"/>
      <c r="N27" s="412"/>
    </row>
    <row r="28" spans="1:14" x14ac:dyDescent="0.25">
      <c r="A28" s="441" t="s">
        <v>327</v>
      </c>
      <c r="B28" s="436" t="s">
        <v>340</v>
      </c>
      <c r="C28" s="439"/>
      <c r="D28" s="440"/>
      <c r="E28" s="439"/>
      <c r="F28" s="440"/>
      <c r="G28" s="181"/>
      <c r="H28" s="440"/>
      <c r="I28" s="440"/>
      <c r="J28" s="440"/>
      <c r="K28" s="440"/>
      <c r="L28" s="412"/>
      <c r="M28" s="412"/>
      <c r="N28" s="412"/>
    </row>
    <row r="29" spans="1:14" x14ac:dyDescent="0.25">
      <c r="A29" s="438" t="s">
        <v>99</v>
      </c>
      <c r="B29" s="436" t="s">
        <v>100</v>
      </c>
      <c r="C29" s="436"/>
      <c r="D29" s="437"/>
      <c r="E29" s="436"/>
      <c r="F29" s="222"/>
      <c r="G29" s="227"/>
      <c r="H29" s="442"/>
      <c r="I29" s="436"/>
      <c r="J29" s="436"/>
      <c r="K29" s="436"/>
      <c r="L29" s="412"/>
      <c r="M29" s="412"/>
      <c r="N29" s="412"/>
    </row>
    <row r="30" spans="1:14" x14ac:dyDescent="0.25">
      <c r="A30" s="438" t="s">
        <v>101</v>
      </c>
      <c r="B30" s="436" t="s">
        <v>102</v>
      </c>
      <c r="C30" s="436"/>
      <c r="D30" s="437"/>
      <c r="E30" s="436"/>
      <c r="F30" s="222"/>
      <c r="G30" s="227"/>
      <c r="H30" s="442"/>
      <c r="I30" s="436"/>
      <c r="J30" s="436"/>
      <c r="K30" s="436"/>
      <c r="L30" s="412"/>
      <c r="M30" s="412"/>
      <c r="N30" s="412"/>
    </row>
    <row r="31" spans="1:14" x14ac:dyDescent="0.25">
      <c r="A31" s="436" t="s">
        <v>318</v>
      </c>
      <c r="B31" s="443"/>
      <c r="C31" s="444"/>
      <c r="D31" s="412"/>
      <c r="E31" s="412"/>
      <c r="F31" s="445"/>
      <c r="G31" s="412"/>
      <c r="H31" s="231"/>
      <c r="I31" s="232"/>
      <c r="J31" s="233"/>
      <c r="K31" s="412"/>
      <c r="L31" s="412"/>
      <c r="M31" s="412"/>
      <c r="N31" s="412"/>
    </row>
    <row r="32" spans="1:14" s="427" customFormat="1" ht="12.75" x14ac:dyDescent="0.2"/>
  </sheetData>
  <mergeCells count="11">
    <mergeCell ref="A7:N7"/>
    <mergeCell ref="B1:N1"/>
    <mergeCell ref="B2:N2"/>
    <mergeCell ref="B3:N3"/>
    <mergeCell ref="B4:N4"/>
    <mergeCell ref="A6:N6"/>
    <mergeCell ref="A9:B10"/>
    <mergeCell ref="C9:F9"/>
    <mergeCell ref="G9:J9"/>
    <mergeCell ref="K9:N9"/>
    <mergeCell ref="A14:B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98"/>
  <sheetViews>
    <sheetView zoomScaleNormal="100" workbookViewId="0">
      <selection activeCell="I10" sqref="I10"/>
    </sheetView>
  </sheetViews>
  <sheetFormatPr defaultColWidth="9.140625" defaultRowHeight="12.75" x14ac:dyDescent="0.2"/>
  <cols>
    <col min="1" max="4" width="3.7109375" style="9" customWidth="1"/>
    <col min="5" max="5" width="32" style="9" bestFit="1" customWidth="1"/>
    <col min="6" max="6" width="15.42578125" style="230" customWidth="1"/>
    <col min="7" max="7" width="14" style="230" customWidth="1"/>
    <col min="8" max="8" width="15.140625" style="49" customWidth="1"/>
    <col min="9" max="16384" width="9.140625" style="9"/>
  </cols>
  <sheetData>
    <row r="1" spans="1:22" x14ac:dyDescent="0.2">
      <c r="A1" s="477" t="s">
        <v>0</v>
      </c>
      <c r="B1" s="477"/>
      <c r="C1" s="477"/>
      <c r="D1" s="477"/>
      <c r="E1" s="477"/>
      <c r="F1" s="477"/>
      <c r="G1" s="477"/>
      <c r="H1" s="477"/>
    </row>
    <row r="2" spans="1:22" x14ac:dyDescent="0.2">
      <c r="A2" s="477" t="s">
        <v>1</v>
      </c>
      <c r="B2" s="477"/>
      <c r="C2" s="477"/>
      <c r="D2" s="477"/>
      <c r="E2" s="477"/>
      <c r="F2" s="477"/>
      <c r="G2" s="477"/>
      <c r="H2" s="477"/>
    </row>
    <row r="3" spans="1:22" x14ac:dyDescent="0.2">
      <c r="A3" s="477" t="s">
        <v>313</v>
      </c>
      <c r="B3" s="477"/>
      <c r="C3" s="477"/>
      <c r="D3" s="477"/>
      <c r="E3" s="477"/>
      <c r="F3" s="477"/>
      <c r="G3" s="477"/>
      <c r="H3" s="477"/>
    </row>
    <row r="4" spans="1:22" x14ac:dyDescent="0.2">
      <c r="A4" s="477" t="s">
        <v>2</v>
      </c>
      <c r="B4" s="477"/>
      <c r="C4" s="477"/>
      <c r="D4" s="477"/>
      <c r="E4" s="477"/>
      <c r="F4" s="477"/>
      <c r="G4" s="477"/>
      <c r="H4" s="477"/>
    </row>
    <row r="5" spans="1:22" s="19" customFormat="1" x14ac:dyDescent="0.2">
      <c r="A5" s="20"/>
      <c r="B5" s="20"/>
      <c r="C5" s="20"/>
      <c r="D5" s="20"/>
      <c r="E5" s="20"/>
      <c r="F5" s="108"/>
      <c r="G5" s="108"/>
      <c r="H5" s="109"/>
    </row>
    <row r="6" spans="1:22" x14ac:dyDescent="0.2">
      <c r="A6" s="490" t="s">
        <v>341</v>
      </c>
      <c r="B6" s="490"/>
      <c r="C6" s="490"/>
      <c r="D6" s="490"/>
      <c r="E6" s="490"/>
      <c r="F6" s="490"/>
      <c r="G6" s="490"/>
      <c r="H6" s="490"/>
      <c r="I6" s="208"/>
      <c r="J6" s="208"/>
      <c r="K6" s="208"/>
      <c r="L6" s="208"/>
      <c r="M6" s="208"/>
      <c r="N6" s="208"/>
      <c r="O6" s="208"/>
      <c r="P6" s="208"/>
      <c r="Q6" s="208"/>
      <c r="R6" s="208"/>
      <c r="S6" s="208"/>
      <c r="T6" s="208"/>
      <c r="U6" s="208"/>
      <c r="V6" s="208"/>
    </row>
    <row r="7" spans="1:22" ht="14.25" x14ac:dyDescent="0.2">
      <c r="A7" s="484" t="s">
        <v>367</v>
      </c>
      <c r="B7" s="484"/>
      <c r="C7" s="484"/>
      <c r="D7" s="484"/>
      <c r="E7" s="484"/>
      <c r="F7" s="484"/>
      <c r="G7" s="484"/>
      <c r="H7" s="484"/>
    </row>
    <row r="8" spans="1:22" x14ac:dyDescent="0.2">
      <c r="A8" s="484" t="s">
        <v>338</v>
      </c>
      <c r="B8" s="484"/>
      <c r="C8" s="484"/>
      <c r="D8" s="484"/>
      <c r="E8" s="484"/>
      <c r="F8" s="484"/>
      <c r="G8" s="484"/>
      <c r="H8" s="484"/>
    </row>
    <row r="9" spans="1:22" x14ac:dyDescent="0.2">
      <c r="B9" s="71"/>
      <c r="C9" s="71"/>
      <c r="D9" s="71"/>
      <c r="E9" s="71"/>
      <c r="F9" s="72"/>
      <c r="G9" s="72"/>
      <c r="H9" s="213"/>
    </row>
    <row r="10" spans="1:22" ht="16.899999999999999" customHeight="1" x14ac:dyDescent="0.2">
      <c r="A10" s="500" t="s">
        <v>105</v>
      </c>
      <c r="B10" s="500"/>
      <c r="C10" s="500"/>
      <c r="D10" s="500"/>
      <c r="E10" s="501"/>
      <c r="F10" s="323">
        <v>2021</v>
      </c>
      <c r="G10" s="323">
        <v>2020</v>
      </c>
      <c r="H10" s="506" t="s">
        <v>336</v>
      </c>
    </row>
    <row r="11" spans="1:22" ht="16.899999999999999" customHeight="1" x14ac:dyDescent="0.2">
      <c r="A11" s="502"/>
      <c r="B11" s="502"/>
      <c r="C11" s="502"/>
      <c r="D11" s="502"/>
      <c r="E11" s="503"/>
      <c r="F11" s="238" t="s">
        <v>307</v>
      </c>
      <c r="G11" s="238" t="s">
        <v>368</v>
      </c>
      <c r="H11" s="507"/>
    </row>
    <row r="12" spans="1:22" ht="13.5" customHeight="1" x14ac:dyDescent="0.2">
      <c r="A12" s="504"/>
      <c r="B12" s="504"/>
      <c r="C12" s="504"/>
      <c r="D12" s="504"/>
      <c r="E12" s="505"/>
      <c r="F12" s="187" t="s">
        <v>9</v>
      </c>
      <c r="G12" s="187" t="s">
        <v>10</v>
      </c>
      <c r="H12" s="189" t="s">
        <v>11</v>
      </c>
    </row>
    <row r="13" spans="1:22" ht="9" customHeight="1" x14ac:dyDescent="0.2">
      <c r="A13" s="375"/>
      <c r="B13" s="375"/>
      <c r="C13" s="375"/>
      <c r="D13" s="375"/>
      <c r="E13" s="375"/>
      <c r="F13" s="150"/>
      <c r="G13" s="150"/>
      <c r="H13" s="151"/>
    </row>
    <row r="14" spans="1:22" s="110" customFormat="1" ht="8.25" customHeight="1" x14ac:dyDescent="0.2">
      <c r="F14" s="85">
        <v>0</v>
      </c>
      <c r="G14" s="85">
        <v>0</v>
      </c>
      <c r="H14" s="111"/>
    </row>
    <row r="15" spans="1:22" x14ac:dyDescent="0.2">
      <c r="C15" s="112" t="s">
        <v>103</v>
      </c>
      <c r="D15" s="13"/>
      <c r="E15" s="13"/>
      <c r="F15" s="218">
        <v>17556130154</v>
      </c>
      <c r="G15" s="218">
        <v>16313114337</v>
      </c>
      <c r="H15" s="239">
        <v>7.6197333710872117</v>
      </c>
    </row>
    <row r="16" spans="1:22" x14ac:dyDescent="0.2">
      <c r="C16" s="112"/>
      <c r="D16" s="13"/>
      <c r="E16" s="13"/>
      <c r="F16" s="218"/>
      <c r="G16" s="218"/>
      <c r="H16" s="239"/>
    </row>
    <row r="17" spans="1:8" x14ac:dyDescent="0.2">
      <c r="A17" s="86" t="s">
        <v>106</v>
      </c>
      <c r="C17" s="112"/>
      <c r="D17" s="13"/>
      <c r="E17" s="13"/>
      <c r="F17" s="218">
        <v>1094757053</v>
      </c>
      <c r="G17" s="218">
        <v>1320379656</v>
      </c>
      <c r="H17" s="239">
        <v>-17.087706704260221</v>
      </c>
    </row>
    <row r="18" spans="1:8" x14ac:dyDescent="0.2">
      <c r="A18" s="86"/>
      <c r="B18" s="86" t="s">
        <v>107</v>
      </c>
      <c r="F18" s="218">
        <v>856113510</v>
      </c>
      <c r="G18" s="218">
        <v>1097361573</v>
      </c>
      <c r="H18" s="239">
        <v>-21.98437314881264</v>
      </c>
    </row>
    <row r="19" spans="1:8" x14ac:dyDescent="0.2">
      <c r="C19" s="83" t="s">
        <v>108</v>
      </c>
      <c r="F19" s="218">
        <v>354466513</v>
      </c>
      <c r="G19" s="218">
        <v>313615336</v>
      </c>
      <c r="H19" s="239">
        <v>13.025886272347353</v>
      </c>
    </row>
    <row r="20" spans="1:8" x14ac:dyDescent="0.2">
      <c r="D20" s="9" t="s">
        <v>109</v>
      </c>
      <c r="F20" s="360" t="s">
        <v>160</v>
      </c>
      <c r="G20" s="360" t="s">
        <v>160</v>
      </c>
      <c r="H20" s="219">
        <v>0</v>
      </c>
    </row>
    <row r="21" spans="1:8" x14ac:dyDescent="0.2">
      <c r="D21" s="9" t="s">
        <v>110</v>
      </c>
      <c r="F21" s="219">
        <v>261104606</v>
      </c>
      <c r="G21" s="219">
        <v>237950931</v>
      </c>
      <c r="H21" s="240">
        <v>9.7304410210523606</v>
      </c>
    </row>
    <row r="22" spans="1:8" x14ac:dyDescent="0.2">
      <c r="D22" s="358" t="s">
        <v>111</v>
      </c>
      <c r="E22" s="358"/>
      <c r="F22" s="219">
        <v>76979776</v>
      </c>
      <c r="G22" s="219">
        <v>57250804</v>
      </c>
      <c r="H22" s="240">
        <v>34.460602509617154</v>
      </c>
    </row>
    <row r="23" spans="1:8" x14ac:dyDescent="0.2">
      <c r="D23" s="347" t="s">
        <v>112</v>
      </c>
      <c r="E23" s="347"/>
      <c r="F23" s="219">
        <v>13793233</v>
      </c>
      <c r="G23" s="219">
        <v>13781484</v>
      </c>
      <c r="H23" s="240">
        <v>8.5252067193919423E-2</v>
      </c>
    </row>
    <row r="24" spans="1:8" x14ac:dyDescent="0.2">
      <c r="D24" s="347" t="s">
        <v>86</v>
      </c>
      <c r="E24" s="347"/>
      <c r="F24" s="219">
        <v>2588898</v>
      </c>
      <c r="G24" s="219">
        <v>4632117</v>
      </c>
      <c r="H24" s="240">
        <v>-44.109831422651894</v>
      </c>
    </row>
    <row r="25" spans="1:8" x14ac:dyDescent="0.2">
      <c r="C25" s="59" t="s">
        <v>113</v>
      </c>
      <c r="F25" s="218">
        <v>20639667</v>
      </c>
      <c r="G25" s="218">
        <v>20544932</v>
      </c>
      <c r="H25" s="239">
        <v>0.46111128525516687</v>
      </c>
    </row>
    <row r="26" spans="1:8" x14ac:dyDescent="0.2">
      <c r="D26" s="9" t="s">
        <v>114</v>
      </c>
      <c r="F26" s="219">
        <v>17315286</v>
      </c>
      <c r="G26" s="219">
        <v>18819859</v>
      </c>
      <c r="H26" s="240">
        <v>-7.9946029351229519</v>
      </c>
    </row>
    <row r="27" spans="1:8" x14ac:dyDescent="0.2">
      <c r="D27" s="9" t="s">
        <v>115</v>
      </c>
      <c r="F27" s="360" t="s">
        <v>160</v>
      </c>
      <c r="G27" s="360" t="s">
        <v>160</v>
      </c>
      <c r="H27" s="219">
        <v>0</v>
      </c>
    </row>
    <row r="28" spans="1:8" x14ac:dyDescent="0.2">
      <c r="C28" s="86"/>
      <c r="D28" s="9" t="s">
        <v>86</v>
      </c>
      <c r="F28" s="219">
        <v>3324381</v>
      </c>
      <c r="G28" s="219">
        <v>1725073</v>
      </c>
      <c r="H28" s="240">
        <v>92.709583884276185</v>
      </c>
    </row>
    <row r="29" spans="1:8" x14ac:dyDescent="0.2">
      <c r="C29" s="59" t="s">
        <v>116</v>
      </c>
      <c r="F29" s="218">
        <v>481007330</v>
      </c>
      <c r="G29" s="218">
        <v>763201305</v>
      </c>
      <c r="H29" s="239">
        <v>-36.975038322294274</v>
      </c>
    </row>
    <row r="30" spans="1:8" x14ac:dyDescent="0.2">
      <c r="D30" s="347" t="s">
        <v>117</v>
      </c>
      <c r="E30" s="347"/>
      <c r="F30" s="219">
        <v>62024767</v>
      </c>
      <c r="G30" s="219">
        <v>66787849</v>
      </c>
      <c r="H30" s="240">
        <v>-7.131659532859036</v>
      </c>
    </row>
    <row r="31" spans="1:8" x14ac:dyDescent="0.2">
      <c r="D31" s="9" t="s">
        <v>118</v>
      </c>
      <c r="F31" s="219">
        <v>182773</v>
      </c>
      <c r="G31" s="219">
        <v>36342</v>
      </c>
      <c r="H31" s="240">
        <v>402.92499036926966</v>
      </c>
    </row>
    <row r="32" spans="1:8" x14ac:dyDescent="0.2">
      <c r="D32" s="9" t="s">
        <v>119</v>
      </c>
      <c r="F32" s="219">
        <v>40016850</v>
      </c>
      <c r="G32" s="219">
        <v>30632103</v>
      </c>
      <c r="H32" s="240">
        <v>30.636966061389902</v>
      </c>
    </row>
    <row r="33" spans="1:8" x14ac:dyDescent="0.2">
      <c r="D33" s="9" t="s">
        <v>120</v>
      </c>
      <c r="F33" s="219">
        <v>249673146</v>
      </c>
      <c r="G33" s="219">
        <v>489163438</v>
      </c>
      <c r="H33" s="240">
        <v>-48.959156264659342</v>
      </c>
    </row>
    <row r="34" spans="1:8" x14ac:dyDescent="0.2">
      <c r="D34" s="347" t="s">
        <v>85</v>
      </c>
      <c r="E34" s="347"/>
      <c r="F34" s="219">
        <v>2876612</v>
      </c>
      <c r="G34" s="219">
        <v>4009730</v>
      </c>
      <c r="H34" s="240">
        <v>-28.259209472957036</v>
      </c>
    </row>
    <row r="35" spans="1:8" x14ac:dyDescent="0.2">
      <c r="D35" s="9" t="s">
        <v>86</v>
      </c>
      <c r="F35" s="219">
        <v>126233182</v>
      </c>
      <c r="G35" s="219">
        <v>172571843</v>
      </c>
      <c r="H35" s="240">
        <v>-26.851808611674855</v>
      </c>
    </row>
    <row r="36" spans="1:8" x14ac:dyDescent="0.2">
      <c r="A36" s="59"/>
      <c r="B36" s="59" t="s">
        <v>121</v>
      </c>
      <c r="F36" s="218">
        <v>238643543</v>
      </c>
      <c r="G36" s="218">
        <v>223018083</v>
      </c>
      <c r="H36" s="239">
        <v>7.0063645915205974</v>
      </c>
    </row>
    <row r="37" spans="1:8" ht="27" customHeight="1" x14ac:dyDescent="0.2">
      <c r="D37" s="482" t="s">
        <v>122</v>
      </c>
      <c r="E37" s="483"/>
      <c r="F37" s="219">
        <v>76753159</v>
      </c>
      <c r="G37" s="219">
        <v>78303060</v>
      </c>
      <c r="H37" s="240">
        <v>-1.9793619815113184</v>
      </c>
    </row>
    <row r="38" spans="1:8" x14ac:dyDescent="0.2">
      <c r="D38" s="9" t="s">
        <v>123</v>
      </c>
      <c r="F38" s="360" t="s">
        <v>160</v>
      </c>
      <c r="G38" s="219">
        <v>2721</v>
      </c>
      <c r="H38" s="240">
        <v>-100</v>
      </c>
    </row>
    <row r="39" spans="1:8" x14ac:dyDescent="0.2">
      <c r="D39" s="9" t="s">
        <v>80</v>
      </c>
      <c r="F39" s="219">
        <v>8084513</v>
      </c>
      <c r="G39" s="219">
        <v>5728828</v>
      </c>
      <c r="H39" s="240">
        <v>41.119841615073803</v>
      </c>
    </row>
    <row r="40" spans="1:8" x14ac:dyDescent="0.2">
      <c r="D40" s="9" t="s">
        <v>124</v>
      </c>
      <c r="F40" s="219">
        <v>51241978</v>
      </c>
      <c r="G40" s="219">
        <v>26374778</v>
      </c>
      <c r="H40" s="240">
        <v>94.284016343189705</v>
      </c>
    </row>
    <row r="41" spans="1:8" x14ac:dyDescent="0.2">
      <c r="D41" s="9" t="s">
        <v>67</v>
      </c>
      <c r="F41" s="219">
        <v>36357764</v>
      </c>
      <c r="G41" s="219">
        <v>21888939</v>
      </c>
      <c r="H41" s="240">
        <v>66.101079636614642</v>
      </c>
    </row>
    <row r="42" spans="1:8" x14ac:dyDescent="0.2">
      <c r="D42" s="9" t="s">
        <v>125</v>
      </c>
      <c r="F42" s="360" t="s">
        <v>160</v>
      </c>
      <c r="G42" s="360" t="s">
        <v>160</v>
      </c>
      <c r="H42" s="219">
        <v>0</v>
      </c>
    </row>
    <row r="43" spans="1:8" x14ac:dyDescent="0.2">
      <c r="D43" s="347" t="s">
        <v>126</v>
      </c>
      <c r="E43" s="347"/>
      <c r="F43" s="219">
        <v>132300</v>
      </c>
      <c r="G43" s="219">
        <v>3599845</v>
      </c>
      <c r="H43" s="240">
        <v>-96.324841764020391</v>
      </c>
    </row>
    <row r="44" spans="1:8" x14ac:dyDescent="0.2">
      <c r="D44" s="9" t="s">
        <v>127</v>
      </c>
      <c r="F44" s="219">
        <v>55692</v>
      </c>
      <c r="G44" s="219">
        <v>42379</v>
      </c>
      <c r="H44" s="240">
        <v>31.414143797635631</v>
      </c>
    </row>
    <row r="45" spans="1:8" x14ac:dyDescent="0.2">
      <c r="D45" s="9" t="s">
        <v>86</v>
      </c>
      <c r="F45" s="219">
        <v>66018137</v>
      </c>
      <c r="G45" s="219">
        <v>87077533</v>
      </c>
      <c r="H45" s="240">
        <v>-24.184649328547238</v>
      </c>
    </row>
    <row r="46" spans="1:8" x14ac:dyDescent="0.2">
      <c r="A46" s="59" t="s">
        <v>128</v>
      </c>
      <c r="B46" s="59"/>
      <c r="F46" s="218">
        <v>93911515</v>
      </c>
      <c r="G46" s="218">
        <v>69574833</v>
      </c>
      <c r="H46" s="239">
        <v>34.979145404488435</v>
      </c>
    </row>
    <row r="47" spans="1:8" x14ac:dyDescent="0.2">
      <c r="D47" s="9" t="s">
        <v>129</v>
      </c>
      <c r="F47" s="360" t="s">
        <v>160</v>
      </c>
      <c r="G47" s="360" t="s">
        <v>160</v>
      </c>
      <c r="H47" s="219">
        <v>0</v>
      </c>
    </row>
    <row r="48" spans="1:8" x14ac:dyDescent="0.2">
      <c r="D48" s="9" t="s">
        <v>63</v>
      </c>
      <c r="F48" s="219">
        <v>53161795</v>
      </c>
      <c r="G48" s="219">
        <v>39688525</v>
      </c>
      <c r="H48" s="240">
        <v>33.947520095543979</v>
      </c>
    </row>
    <row r="49" spans="1:8" x14ac:dyDescent="0.2">
      <c r="D49" s="9" t="s">
        <v>71</v>
      </c>
      <c r="F49" s="219">
        <v>26547043</v>
      </c>
      <c r="G49" s="219">
        <v>21174247</v>
      </c>
      <c r="H49" s="240">
        <v>25.374201028258536</v>
      </c>
    </row>
    <row r="50" spans="1:8" x14ac:dyDescent="0.2">
      <c r="D50" s="9" t="s">
        <v>130</v>
      </c>
      <c r="F50" s="360" t="s">
        <v>160</v>
      </c>
      <c r="G50" s="219">
        <v>20401</v>
      </c>
      <c r="H50" s="240">
        <v>-100</v>
      </c>
    </row>
    <row r="51" spans="1:8" x14ac:dyDescent="0.2">
      <c r="D51" s="9" t="s">
        <v>86</v>
      </c>
      <c r="F51" s="219">
        <v>14202677</v>
      </c>
      <c r="G51" s="219">
        <v>8691660</v>
      </c>
      <c r="H51" s="240">
        <v>63.405805105123768</v>
      </c>
    </row>
    <row r="52" spans="1:8" x14ac:dyDescent="0.2">
      <c r="A52" s="59" t="s">
        <v>131</v>
      </c>
      <c r="B52" s="59"/>
      <c r="F52" s="218">
        <v>1217200633</v>
      </c>
      <c r="G52" s="218">
        <v>1349912222</v>
      </c>
      <c r="H52" s="239">
        <v>-9.8311273012535167</v>
      </c>
    </row>
    <row r="53" spans="1:8" x14ac:dyDescent="0.2">
      <c r="D53" s="9" t="s">
        <v>58</v>
      </c>
      <c r="F53" s="219">
        <v>63467145</v>
      </c>
      <c r="G53" s="219">
        <v>74515129</v>
      </c>
      <c r="H53" s="240">
        <v>-14.826497851194754</v>
      </c>
    </row>
    <row r="54" spans="1:8" x14ac:dyDescent="0.2">
      <c r="D54" s="9" t="s">
        <v>132</v>
      </c>
      <c r="F54" s="219">
        <v>474578355</v>
      </c>
      <c r="G54" s="219">
        <v>412530244</v>
      </c>
      <c r="H54" s="240">
        <v>15.040863525147996</v>
      </c>
    </row>
    <row r="55" spans="1:8" x14ac:dyDescent="0.2">
      <c r="D55" s="9" t="s">
        <v>133</v>
      </c>
      <c r="F55" s="219">
        <v>228696970</v>
      </c>
      <c r="G55" s="219">
        <v>459008852</v>
      </c>
      <c r="H55" s="240">
        <v>-50.175912947317194</v>
      </c>
    </row>
    <row r="56" spans="1:8" x14ac:dyDescent="0.2">
      <c r="D56" s="9" t="s">
        <v>76</v>
      </c>
      <c r="F56" s="219">
        <v>12024047</v>
      </c>
      <c r="G56" s="219">
        <v>99187486</v>
      </c>
      <c r="H56" s="240">
        <v>-87.877455629836206</v>
      </c>
    </row>
    <row r="57" spans="1:8" x14ac:dyDescent="0.2">
      <c r="D57" s="9" t="s">
        <v>134</v>
      </c>
      <c r="F57" s="219">
        <v>36000</v>
      </c>
      <c r="G57" s="219">
        <v>1198750</v>
      </c>
      <c r="H57" s="240">
        <v>-96.996871741397285</v>
      </c>
    </row>
    <row r="58" spans="1:8" x14ac:dyDescent="0.2">
      <c r="D58" s="9" t="s">
        <v>135</v>
      </c>
      <c r="F58" s="360" t="s">
        <v>160</v>
      </c>
      <c r="G58" s="360" t="s">
        <v>160</v>
      </c>
      <c r="H58" s="219">
        <v>0</v>
      </c>
    </row>
    <row r="59" spans="1:8" x14ac:dyDescent="0.2">
      <c r="D59" s="9" t="s">
        <v>86</v>
      </c>
      <c r="F59" s="219">
        <v>438398116</v>
      </c>
      <c r="G59" s="219">
        <v>303471761</v>
      </c>
      <c r="H59" s="240">
        <v>44.460925970637511</v>
      </c>
    </row>
    <row r="60" spans="1:8" s="59" customFormat="1" x14ac:dyDescent="0.2">
      <c r="A60" s="83" t="s">
        <v>136</v>
      </c>
      <c r="B60" s="83"/>
      <c r="F60" s="218">
        <v>1899602</v>
      </c>
      <c r="G60" s="218">
        <v>90418027</v>
      </c>
      <c r="H60" s="239">
        <v>-97.899089304392803</v>
      </c>
    </row>
    <row r="61" spans="1:8" x14ac:dyDescent="0.2">
      <c r="A61" s="59" t="s">
        <v>137</v>
      </c>
      <c r="B61" s="59"/>
      <c r="F61" s="218">
        <v>14827416884</v>
      </c>
      <c r="G61" s="218">
        <v>13219482953</v>
      </c>
      <c r="H61" s="239">
        <v>12.163364760307061</v>
      </c>
    </row>
    <row r="62" spans="1:8" x14ac:dyDescent="0.2">
      <c r="D62" s="347" t="s">
        <v>34</v>
      </c>
      <c r="E62" s="347"/>
      <c r="F62" s="219">
        <v>9830090968</v>
      </c>
      <c r="G62" s="219">
        <v>9076652759</v>
      </c>
      <c r="H62" s="240">
        <v>8.3008376436228168</v>
      </c>
    </row>
    <row r="63" spans="1:8" x14ac:dyDescent="0.2">
      <c r="D63" s="358"/>
      <c r="E63" s="347" t="s">
        <v>138</v>
      </c>
      <c r="F63" s="219">
        <v>7258979912</v>
      </c>
      <c r="G63" s="219">
        <v>6915377428</v>
      </c>
      <c r="H63" s="240">
        <v>4.9686728971403804</v>
      </c>
    </row>
    <row r="64" spans="1:8" x14ac:dyDescent="0.2">
      <c r="D64" s="358"/>
      <c r="E64" s="347" t="s">
        <v>139</v>
      </c>
      <c r="F64" s="219">
        <v>1682809294</v>
      </c>
      <c r="G64" s="219">
        <v>1331713516</v>
      </c>
      <c r="H64" s="240">
        <v>26.364212255993948</v>
      </c>
    </row>
    <row r="65" spans="3:8" x14ac:dyDescent="0.2">
      <c r="D65" s="358"/>
      <c r="E65" s="347" t="s">
        <v>140</v>
      </c>
      <c r="F65" s="219">
        <v>152636553</v>
      </c>
      <c r="G65" s="219">
        <v>142323854</v>
      </c>
      <c r="H65" s="240">
        <v>7.2459385480103666</v>
      </c>
    </row>
    <row r="66" spans="3:8" x14ac:dyDescent="0.2">
      <c r="D66" s="358"/>
      <c r="E66" s="347" t="s">
        <v>141</v>
      </c>
      <c r="F66" s="219">
        <v>282892426</v>
      </c>
      <c r="G66" s="219">
        <v>196768453</v>
      </c>
      <c r="H66" s="240">
        <v>43.769197595917461</v>
      </c>
    </row>
    <row r="67" spans="3:8" x14ac:dyDescent="0.2">
      <c r="D67" s="358"/>
      <c r="E67" s="347" t="s">
        <v>142</v>
      </c>
      <c r="F67" s="219">
        <v>86501109</v>
      </c>
      <c r="G67" s="219">
        <v>90425802</v>
      </c>
      <c r="H67" s="240">
        <v>-4.3402357658934516</v>
      </c>
    </row>
    <row r="68" spans="3:8" x14ac:dyDescent="0.2">
      <c r="D68" s="358"/>
      <c r="E68" s="347" t="s">
        <v>143</v>
      </c>
      <c r="F68" s="219">
        <v>157905478</v>
      </c>
      <c r="G68" s="219">
        <v>153094490</v>
      </c>
      <c r="H68" s="240">
        <v>3.1424958533778691</v>
      </c>
    </row>
    <row r="69" spans="3:8" x14ac:dyDescent="0.2">
      <c r="D69" s="358"/>
      <c r="E69" s="347" t="s">
        <v>144</v>
      </c>
      <c r="F69" s="219">
        <v>114373926</v>
      </c>
      <c r="G69" s="219">
        <v>154214432</v>
      </c>
      <c r="H69" s="240">
        <v>-25.834486100496747</v>
      </c>
    </row>
    <row r="70" spans="3:8" x14ac:dyDescent="0.2">
      <c r="D70" s="358"/>
      <c r="E70" s="347" t="s">
        <v>145</v>
      </c>
      <c r="F70" s="219">
        <v>69753136</v>
      </c>
      <c r="G70" s="219">
        <v>35339394</v>
      </c>
      <c r="H70" s="240">
        <v>97.380679476280775</v>
      </c>
    </row>
    <row r="71" spans="3:8" x14ac:dyDescent="0.2">
      <c r="D71" s="358"/>
      <c r="E71" s="347" t="s">
        <v>146</v>
      </c>
      <c r="F71" s="219">
        <v>24239134</v>
      </c>
      <c r="G71" s="219">
        <v>57395390</v>
      </c>
      <c r="H71" s="240">
        <v>-57.768151762711263</v>
      </c>
    </row>
    <row r="72" spans="3:8" x14ac:dyDescent="0.2">
      <c r="D72" s="347" t="s">
        <v>147</v>
      </c>
      <c r="E72" s="113"/>
      <c r="F72" s="219">
        <v>886070418</v>
      </c>
      <c r="G72" s="219">
        <v>763922061</v>
      </c>
      <c r="H72" s="240">
        <v>15.989636016022835</v>
      </c>
    </row>
    <row r="73" spans="3:8" x14ac:dyDescent="0.2">
      <c r="D73" s="9" t="s">
        <v>148</v>
      </c>
      <c r="F73" s="219">
        <v>182328071</v>
      </c>
      <c r="G73" s="219">
        <v>172061346</v>
      </c>
      <c r="H73" s="240">
        <v>5.9668979923009458</v>
      </c>
    </row>
    <row r="74" spans="3:8" x14ac:dyDescent="0.2">
      <c r="C74" s="86"/>
      <c r="D74" s="9" t="s">
        <v>66</v>
      </c>
      <c r="F74" s="219">
        <v>64196553</v>
      </c>
      <c r="G74" s="219">
        <v>70530368</v>
      </c>
      <c r="H74" s="240">
        <v>-8.9802664860617156</v>
      </c>
    </row>
    <row r="75" spans="3:8" x14ac:dyDescent="0.2">
      <c r="D75" s="9" t="s">
        <v>73</v>
      </c>
      <c r="F75" s="219">
        <v>23195652</v>
      </c>
      <c r="G75" s="219">
        <v>25041608</v>
      </c>
      <c r="H75" s="240">
        <v>-7.3715553729616694</v>
      </c>
    </row>
    <row r="76" spans="3:8" x14ac:dyDescent="0.2">
      <c r="D76" s="9" t="s">
        <v>56</v>
      </c>
      <c r="F76" s="219">
        <v>131149052</v>
      </c>
      <c r="G76" s="219">
        <v>147454846</v>
      </c>
      <c r="H76" s="240">
        <v>-11.058160814870742</v>
      </c>
    </row>
    <row r="77" spans="3:8" x14ac:dyDescent="0.2">
      <c r="D77" s="9" t="s">
        <v>149</v>
      </c>
      <c r="F77" s="219">
        <v>46557652</v>
      </c>
      <c r="G77" s="219">
        <v>50744399</v>
      </c>
      <c r="H77" s="240">
        <v>-8.2506583633003565</v>
      </c>
    </row>
    <row r="78" spans="3:8" x14ac:dyDescent="0.2">
      <c r="D78" s="9" t="s">
        <v>150</v>
      </c>
      <c r="F78" s="219">
        <v>66489142</v>
      </c>
      <c r="G78" s="219">
        <v>86671653</v>
      </c>
      <c r="H78" s="240">
        <v>-23.286172931304307</v>
      </c>
    </row>
    <row r="79" spans="3:8" x14ac:dyDescent="0.2">
      <c r="D79" s="9" t="s">
        <v>48</v>
      </c>
      <c r="F79" s="219">
        <v>483046928</v>
      </c>
      <c r="G79" s="219">
        <v>273321864</v>
      </c>
      <c r="H79" s="240">
        <v>76.731901696675095</v>
      </c>
    </row>
    <row r="80" spans="3:8" x14ac:dyDescent="0.2">
      <c r="D80" s="9" t="s">
        <v>62</v>
      </c>
      <c r="F80" s="219">
        <v>62613285</v>
      </c>
      <c r="G80" s="219">
        <v>61587077</v>
      </c>
      <c r="H80" s="240">
        <v>1.6662716433189395</v>
      </c>
    </row>
    <row r="81" spans="1:8" x14ac:dyDescent="0.2">
      <c r="D81" s="9" t="s">
        <v>151</v>
      </c>
      <c r="E81" s="342"/>
      <c r="F81" s="202">
        <v>665225939</v>
      </c>
      <c r="G81" s="202">
        <v>619261106</v>
      </c>
      <c r="H81" s="350">
        <v>7.4225286481983677</v>
      </c>
    </row>
    <row r="82" spans="1:8" x14ac:dyDescent="0.2">
      <c r="D82" s="9" t="s">
        <v>152</v>
      </c>
      <c r="F82" s="219">
        <v>366148938</v>
      </c>
      <c r="G82" s="219">
        <v>289726996</v>
      </c>
      <c r="H82" s="240">
        <v>26.377225130929816</v>
      </c>
    </row>
    <row r="83" spans="1:8" x14ac:dyDescent="0.2">
      <c r="D83" s="9" t="s">
        <v>153</v>
      </c>
      <c r="F83" s="219">
        <v>8457354</v>
      </c>
      <c r="G83" s="219">
        <v>9568535</v>
      </c>
      <c r="H83" s="240">
        <v>-11.612864456262118</v>
      </c>
    </row>
    <row r="84" spans="1:8" x14ac:dyDescent="0.2">
      <c r="D84" s="482" t="s">
        <v>154</v>
      </c>
      <c r="E84" s="483"/>
      <c r="F84" s="219">
        <v>36378291</v>
      </c>
      <c r="G84" s="219">
        <v>48348050</v>
      </c>
      <c r="H84" s="240">
        <v>-24.757480394762567</v>
      </c>
    </row>
    <row r="85" spans="1:8" ht="27.75" customHeight="1" x14ac:dyDescent="0.2">
      <c r="D85" s="482" t="s">
        <v>155</v>
      </c>
      <c r="E85" s="483"/>
      <c r="F85" s="219">
        <v>16892796</v>
      </c>
      <c r="G85" s="219">
        <v>8760475</v>
      </c>
      <c r="H85" s="240">
        <v>92.829681038984774</v>
      </c>
    </row>
    <row r="86" spans="1:8" x14ac:dyDescent="0.2">
      <c r="C86" s="86"/>
      <c r="D86" s="9" t="s">
        <v>156</v>
      </c>
      <c r="F86" s="219">
        <v>246709353</v>
      </c>
      <c r="G86" s="219">
        <v>200534379</v>
      </c>
      <c r="H86" s="240">
        <v>23.025964041806525</v>
      </c>
    </row>
    <row r="87" spans="1:8" x14ac:dyDescent="0.2">
      <c r="D87" s="9" t="s">
        <v>86</v>
      </c>
      <c r="F87" s="219">
        <v>1711866492</v>
      </c>
      <c r="G87" s="219">
        <v>1315295431</v>
      </c>
      <c r="H87" s="240">
        <v>30.150721400932177</v>
      </c>
    </row>
    <row r="88" spans="1:8" s="59" customFormat="1" x14ac:dyDescent="0.2">
      <c r="A88" s="59" t="s">
        <v>157</v>
      </c>
      <c r="F88" s="219">
        <v>320944467</v>
      </c>
      <c r="G88" s="219">
        <v>263346646</v>
      </c>
      <c r="H88" s="240">
        <v>21.871484552721434</v>
      </c>
    </row>
    <row r="89" spans="1:8" s="59" customFormat="1" x14ac:dyDescent="0.2">
      <c r="A89" s="59" t="s">
        <v>158</v>
      </c>
      <c r="F89" s="219">
        <v>26858487</v>
      </c>
      <c r="G89" s="219">
        <v>16654510</v>
      </c>
      <c r="H89" s="240">
        <v>61.268551281304575</v>
      </c>
    </row>
    <row r="90" spans="1:8" x14ac:dyDescent="0.2">
      <c r="A90" s="114"/>
      <c r="B90" s="363"/>
      <c r="C90" s="363"/>
      <c r="D90" s="363"/>
      <c r="E90" s="363"/>
      <c r="F90" s="115"/>
      <c r="G90" s="115"/>
      <c r="H90" s="116"/>
    </row>
    <row r="92" spans="1:8" s="12" customFormat="1" ht="12" x14ac:dyDescent="0.2">
      <c r="A92" s="16" t="s">
        <v>159</v>
      </c>
      <c r="F92" s="221"/>
      <c r="G92" s="221"/>
      <c r="H92" s="224"/>
    </row>
    <row r="93" spans="1:8" s="12" customFormat="1" ht="12" x14ac:dyDescent="0.2">
      <c r="A93" s="225" t="s">
        <v>160</v>
      </c>
      <c r="B93" s="12" t="s">
        <v>162</v>
      </c>
      <c r="D93" s="221"/>
      <c r="E93" s="221"/>
      <c r="F93" s="226"/>
    </row>
    <row r="94" spans="1:8" s="12" customFormat="1" ht="12" x14ac:dyDescent="0.2">
      <c r="A94" s="102" t="s">
        <v>342</v>
      </c>
      <c r="B94" s="12" t="s">
        <v>343</v>
      </c>
      <c r="D94" s="221"/>
      <c r="F94" s="222"/>
      <c r="G94" s="223"/>
      <c r="H94" s="226"/>
    </row>
    <row r="95" spans="1:8" s="12" customFormat="1" ht="12.75" customHeight="1" x14ac:dyDescent="0.2">
      <c r="A95" s="225" t="s">
        <v>161</v>
      </c>
      <c r="B95" s="16" t="s">
        <v>344</v>
      </c>
      <c r="D95" s="221"/>
      <c r="E95" s="221"/>
      <c r="F95" s="226"/>
    </row>
    <row r="96" spans="1:8" s="12" customFormat="1" ht="12.75" customHeight="1" x14ac:dyDescent="0.2">
      <c r="A96" s="225" t="s">
        <v>99</v>
      </c>
      <c r="B96" s="12" t="s">
        <v>100</v>
      </c>
      <c r="D96" s="221"/>
      <c r="E96" s="241"/>
      <c r="F96" s="228"/>
    </row>
    <row r="97" spans="1:8" s="12" customFormat="1" ht="12.75" customHeight="1" x14ac:dyDescent="0.2">
      <c r="A97" s="12" t="s">
        <v>318</v>
      </c>
      <c r="B97" s="242"/>
      <c r="C97" s="102"/>
      <c r="F97" s="221"/>
      <c r="G97" s="221"/>
      <c r="H97" s="224"/>
    </row>
    <row r="98" spans="1:8" x14ac:dyDescent="0.2">
      <c r="A98" s="229"/>
      <c r="B98" s="229"/>
      <c r="C98" s="330"/>
    </row>
  </sheetData>
  <mergeCells count="12">
    <mergeCell ref="D37:E37"/>
    <mergeCell ref="D84:E84"/>
    <mergeCell ref="D85:E85"/>
    <mergeCell ref="A1:H1"/>
    <mergeCell ref="A2:H2"/>
    <mergeCell ref="A3:H3"/>
    <mergeCell ref="A4:H4"/>
    <mergeCell ref="A7:H7"/>
    <mergeCell ref="A10:E12"/>
    <mergeCell ref="H10:H11"/>
    <mergeCell ref="A6:H6"/>
    <mergeCell ref="A8:H8"/>
  </mergeCells>
  <printOptions horizontalCentered="1"/>
  <pageMargins left="0.7" right="0.7" top="0.25" bottom="0.25" header="0.3" footer="0.3"/>
  <pageSetup paperSize="14" scale="7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61"/>
  <sheetViews>
    <sheetView workbookViewId="0">
      <selection activeCell="A6" sqref="A6:L6"/>
    </sheetView>
  </sheetViews>
  <sheetFormatPr defaultColWidth="9.140625" defaultRowHeight="12.75" x14ac:dyDescent="0.2"/>
  <cols>
    <col min="1" max="1" width="4.85546875" style="9" customWidth="1"/>
    <col min="2" max="2" width="30" style="196" customWidth="1"/>
    <col min="3" max="3" width="14" style="23" customWidth="1"/>
    <col min="4" max="4" width="9.42578125" style="11" bestFit="1" customWidth="1"/>
    <col min="5" max="5" width="11" style="251" bestFit="1" customWidth="1"/>
    <col min="6" max="6" width="9.42578125" style="11" bestFit="1" customWidth="1"/>
    <col min="7" max="7" width="12.7109375" style="253" bestFit="1" customWidth="1"/>
    <col min="8" max="8" width="9.42578125" style="11" bestFit="1" customWidth="1"/>
    <col min="9" max="9" width="9.7109375" style="253" bestFit="1" customWidth="1"/>
    <col min="10" max="10" width="9.42578125" style="70" bestFit="1" customWidth="1"/>
    <col min="11" max="11" width="12.140625" style="11" customWidth="1"/>
    <col min="12" max="12" width="13.42578125" style="11" customWidth="1"/>
    <col min="13" max="16384" width="9.140625" style="9"/>
  </cols>
  <sheetData>
    <row r="1" spans="1:26" s="19" customFormat="1" ht="18.75" customHeight="1" x14ac:dyDescent="0.2">
      <c r="A1" s="453" t="s">
        <v>0</v>
      </c>
      <c r="B1" s="453"/>
      <c r="C1" s="453"/>
      <c r="D1" s="453"/>
      <c r="E1" s="453"/>
      <c r="F1" s="453"/>
      <c r="G1" s="453"/>
      <c r="H1" s="453"/>
      <c r="I1" s="453"/>
      <c r="J1" s="453"/>
      <c r="K1" s="453"/>
      <c r="L1" s="453"/>
    </row>
    <row r="2" spans="1:26" s="19" customFormat="1" ht="15.75" customHeight="1" x14ac:dyDescent="0.2">
      <c r="A2" s="453" t="s">
        <v>1</v>
      </c>
      <c r="B2" s="453"/>
      <c r="C2" s="453"/>
      <c r="D2" s="453"/>
      <c r="E2" s="453"/>
      <c r="F2" s="453"/>
      <c r="G2" s="453"/>
      <c r="H2" s="453"/>
      <c r="I2" s="453"/>
      <c r="J2" s="453"/>
      <c r="K2" s="453"/>
      <c r="L2" s="453"/>
    </row>
    <row r="3" spans="1:26" s="19" customFormat="1" ht="14.25" customHeight="1" x14ac:dyDescent="0.2">
      <c r="A3" s="453" t="s">
        <v>313</v>
      </c>
      <c r="B3" s="453"/>
      <c r="C3" s="453"/>
      <c r="D3" s="453"/>
      <c r="E3" s="453"/>
      <c r="F3" s="453"/>
      <c r="G3" s="453"/>
      <c r="H3" s="453"/>
      <c r="I3" s="453"/>
      <c r="J3" s="453"/>
      <c r="K3" s="453"/>
      <c r="L3" s="453"/>
    </row>
    <row r="4" spans="1:26" s="19" customFormat="1" ht="12.75" customHeight="1" x14ac:dyDescent="0.2">
      <c r="A4" s="453" t="s">
        <v>2</v>
      </c>
      <c r="B4" s="453"/>
      <c r="C4" s="453"/>
      <c r="D4" s="453"/>
      <c r="E4" s="453"/>
      <c r="F4" s="453"/>
      <c r="G4" s="453"/>
      <c r="H4" s="453"/>
      <c r="I4" s="453"/>
      <c r="J4" s="453"/>
      <c r="K4" s="453"/>
      <c r="L4" s="453"/>
    </row>
    <row r="5" spans="1:26" s="23" customFormat="1" ht="12.75" customHeight="1" x14ac:dyDescent="0.2">
      <c r="A5" s="24"/>
      <c r="B5" s="24"/>
      <c r="C5" s="24"/>
      <c r="D5" s="49"/>
      <c r="E5" s="24"/>
      <c r="F5" s="49"/>
      <c r="G5" s="50"/>
      <c r="H5" s="49"/>
      <c r="I5" s="50"/>
      <c r="J5" s="49"/>
      <c r="K5" s="49"/>
      <c r="L5" s="49"/>
    </row>
    <row r="6" spans="1:26" ht="12.75" customHeight="1" x14ac:dyDescent="0.2">
      <c r="A6" s="512" t="s">
        <v>386</v>
      </c>
      <c r="B6" s="475"/>
      <c r="C6" s="475"/>
      <c r="D6" s="475"/>
      <c r="E6" s="475"/>
      <c r="F6" s="475"/>
      <c r="G6" s="475"/>
      <c r="H6" s="475"/>
      <c r="I6" s="475"/>
      <c r="J6" s="475"/>
      <c r="K6" s="475"/>
      <c r="L6" s="475"/>
      <c r="M6" s="324"/>
      <c r="N6" s="324"/>
      <c r="O6" s="324"/>
      <c r="P6" s="324"/>
      <c r="Q6" s="324"/>
      <c r="R6" s="324"/>
      <c r="S6" s="324"/>
      <c r="T6" s="324"/>
      <c r="U6" s="324"/>
      <c r="V6" s="324"/>
      <c r="W6" s="324"/>
      <c r="X6" s="324"/>
      <c r="Y6" s="324"/>
      <c r="Z6" s="324"/>
    </row>
    <row r="7" spans="1:26" ht="12.75" customHeight="1" x14ac:dyDescent="0.2">
      <c r="A7" s="513" t="s">
        <v>322</v>
      </c>
      <c r="B7" s="513"/>
      <c r="C7" s="513"/>
      <c r="D7" s="513"/>
      <c r="E7" s="513"/>
      <c r="F7" s="513"/>
      <c r="G7" s="513"/>
      <c r="H7" s="513"/>
      <c r="I7" s="513"/>
      <c r="J7" s="513"/>
      <c r="K7" s="513"/>
      <c r="L7" s="513"/>
    </row>
    <row r="8" spans="1:26" s="23" customFormat="1" x14ac:dyDescent="0.2">
      <c r="A8" s="51"/>
      <c r="B8" s="24"/>
      <c r="C8" s="24"/>
      <c r="D8" s="49"/>
      <c r="E8" s="24"/>
      <c r="F8" s="49"/>
      <c r="G8" s="50"/>
      <c r="H8" s="49"/>
      <c r="I8" s="50"/>
      <c r="J8" s="49"/>
      <c r="K8" s="49"/>
      <c r="L8" s="49"/>
    </row>
    <row r="9" spans="1:26" s="326" customFormat="1" ht="25.15" customHeight="1" x14ac:dyDescent="0.2">
      <c r="A9" s="468" t="s">
        <v>163</v>
      </c>
      <c r="B9" s="454"/>
      <c r="C9" s="508">
        <v>2021</v>
      </c>
      <c r="D9" s="508"/>
      <c r="E9" s="508"/>
      <c r="F9" s="508"/>
      <c r="G9" s="509">
        <v>2020</v>
      </c>
      <c r="H9" s="509"/>
      <c r="I9" s="509"/>
      <c r="J9" s="509"/>
      <c r="K9" s="510" t="s">
        <v>345</v>
      </c>
      <c r="L9" s="511"/>
    </row>
    <row r="10" spans="1:26" s="326" customFormat="1" ht="25.9" customHeight="1" x14ac:dyDescent="0.2">
      <c r="A10" s="469"/>
      <c r="B10" s="454"/>
      <c r="C10" s="243" t="s">
        <v>306</v>
      </c>
      <c r="D10" s="244" t="s">
        <v>325</v>
      </c>
      <c r="E10" s="245" t="s">
        <v>307</v>
      </c>
      <c r="F10" s="244" t="s">
        <v>325</v>
      </c>
      <c r="G10" s="243" t="s">
        <v>19</v>
      </c>
      <c r="H10" s="244" t="s">
        <v>325</v>
      </c>
      <c r="I10" s="245" t="s">
        <v>368</v>
      </c>
      <c r="J10" s="244" t="s">
        <v>325</v>
      </c>
      <c r="K10" s="52" t="s">
        <v>164</v>
      </c>
      <c r="L10" s="53" t="s">
        <v>6</v>
      </c>
    </row>
    <row r="11" spans="1:26" ht="18.600000000000001" customHeight="1" x14ac:dyDescent="0.2">
      <c r="A11" s="469"/>
      <c r="B11" s="454"/>
      <c r="C11" s="187" t="s">
        <v>9</v>
      </c>
      <c r="D11" s="246" t="s">
        <v>10</v>
      </c>
      <c r="E11" s="187" t="s">
        <v>11</v>
      </c>
      <c r="F11" s="246" t="s">
        <v>12</v>
      </c>
      <c r="G11" s="187" t="s">
        <v>13</v>
      </c>
      <c r="H11" s="246" t="s">
        <v>14</v>
      </c>
      <c r="I11" s="187" t="s">
        <v>15</v>
      </c>
      <c r="J11" s="246" t="s">
        <v>16</v>
      </c>
      <c r="K11" s="246" t="s">
        <v>165</v>
      </c>
      <c r="L11" s="189" t="s">
        <v>166</v>
      </c>
    </row>
    <row r="12" spans="1:26" x14ac:dyDescent="0.2">
      <c r="A12" s="375"/>
      <c r="B12" s="375"/>
      <c r="C12" s="150"/>
      <c r="D12" s="151"/>
      <c r="E12" s="150"/>
      <c r="F12" s="151"/>
      <c r="G12" s="150"/>
      <c r="H12" s="151"/>
      <c r="I12" s="150"/>
      <c r="J12" s="151"/>
      <c r="K12" s="151"/>
      <c r="L12" s="151"/>
    </row>
    <row r="13" spans="1:26" s="59" customFormat="1" x14ac:dyDescent="0.2">
      <c r="A13" s="54"/>
      <c r="B13" s="43" t="s">
        <v>103</v>
      </c>
      <c r="C13" s="55">
        <v>6684333854</v>
      </c>
      <c r="D13" s="56">
        <v>99.999999999999986</v>
      </c>
      <c r="E13" s="55">
        <v>17556130154</v>
      </c>
      <c r="F13" s="56">
        <v>100</v>
      </c>
      <c r="G13" s="55">
        <v>5079045998</v>
      </c>
      <c r="H13" s="56">
        <v>99.999999999999986</v>
      </c>
      <c r="I13" s="55">
        <v>16313114337</v>
      </c>
      <c r="J13" s="57">
        <v>99.999999999999986</v>
      </c>
      <c r="K13" s="261">
        <v>31.606090132519405</v>
      </c>
      <c r="L13" s="261">
        <v>7.6197333710872117</v>
      </c>
    </row>
    <row r="14" spans="1:26" s="59" customFormat="1" x14ac:dyDescent="0.2">
      <c r="A14" s="54"/>
      <c r="B14" s="43"/>
      <c r="C14" s="55"/>
      <c r="D14" s="56"/>
      <c r="E14" s="55"/>
      <c r="F14" s="56"/>
      <c r="G14" s="55"/>
      <c r="H14" s="56"/>
      <c r="I14" s="55"/>
      <c r="J14" s="57"/>
      <c r="K14" s="261"/>
      <c r="L14" s="261"/>
    </row>
    <row r="15" spans="1:26" x14ac:dyDescent="0.2">
      <c r="A15" s="326"/>
      <c r="B15" s="44" t="s">
        <v>167</v>
      </c>
      <c r="C15" s="60">
        <f>SUM(C17:C26)</f>
        <v>5463573047</v>
      </c>
      <c r="D15" s="57">
        <f>C15/C13*100</f>
        <v>81.736986307626154</v>
      </c>
      <c r="E15" s="60">
        <f>SUM(E17:E26)</f>
        <v>14399886869</v>
      </c>
      <c r="F15" s="57">
        <f>E15/E13*100</f>
        <v>82.021987435079026</v>
      </c>
      <c r="G15" s="60">
        <f>SUM(G17:G26)</f>
        <v>4290900442</v>
      </c>
      <c r="H15" s="57">
        <f>G15/G13*100</f>
        <v>84.482409564505772</v>
      </c>
      <c r="I15" s="60">
        <f>SUM(I17:I26)</f>
        <v>13599275732</v>
      </c>
      <c r="J15" s="57">
        <f>I15/I13*100</f>
        <v>83.364068019527664</v>
      </c>
      <c r="K15" s="261">
        <f>(C15-G15)/G15*100</f>
        <v>27.329289524448026</v>
      </c>
      <c r="L15" s="261">
        <f>(E15-I15)/I15*100</f>
        <v>5.8871601163002287</v>
      </c>
      <c r="M15" s="376"/>
    </row>
    <row r="16" spans="1:26" x14ac:dyDescent="0.2">
      <c r="A16" s="326"/>
      <c r="B16" s="251"/>
      <c r="C16" s="61"/>
      <c r="E16" s="348"/>
      <c r="G16" s="348"/>
      <c r="I16" s="348"/>
      <c r="J16" s="62"/>
      <c r="K16" s="260"/>
      <c r="L16" s="260"/>
    </row>
    <row r="17" spans="1:13" x14ac:dyDescent="0.2">
      <c r="A17" s="326">
        <v>1</v>
      </c>
      <c r="B17" s="377" t="s">
        <v>168</v>
      </c>
      <c r="C17" s="61">
        <v>1069630263</v>
      </c>
      <c r="D17" s="62">
        <v>16.002047269974675</v>
      </c>
      <c r="E17" s="63">
        <v>2523239921</v>
      </c>
      <c r="F17" s="62">
        <v>14.372415212615083</v>
      </c>
      <c r="G17" s="63">
        <v>619617844</v>
      </c>
      <c r="H17" s="62">
        <v>12.199492665433427</v>
      </c>
      <c r="I17" s="63">
        <v>1899788437</v>
      </c>
      <c r="J17" s="62">
        <v>11.645774054872303</v>
      </c>
      <c r="K17" s="260">
        <v>72.627414358325026</v>
      </c>
      <c r="L17" s="260">
        <v>32.816890126171458</v>
      </c>
      <c r="M17" s="23"/>
    </row>
    <row r="18" spans="1:13" ht="14.25" x14ac:dyDescent="0.2">
      <c r="A18" s="326">
        <v>2</v>
      </c>
      <c r="B18" s="377" t="s">
        <v>311</v>
      </c>
      <c r="C18" s="61">
        <v>992931895</v>
      </c>
      <c r="D18" s="62">
        <v>14.854612541619469</v>
      </c>
      <c r="E18" s="63">
        <v>2758000348</v>
      </c>
      <c r="F18" s="62">
        <v>15.70961438430448</v>
      </c>
      <c r="G18" s="67">
        <v>736664840</v>
      </c>
      <c r="H18" s="62">
        <v>14.5040001663714</v>
      </c>
      <c r="I18" s="63">
        <v>2552959445</v>
      </c>
      <c r="J18" s="62">
        <v>15.649736722617074</v>
      </c>
      <c r="K18" s="260">
        <v>34.787469292005312</v>
      </c>
      <c r="L18" s="260">
        <v>8.03149863589001</v>
      </c>
      <c r="M18" s="23"/>
    </row>
    <row r="19" spans="1:13" ht="14.25" x14ac:dyDescent="0.2">
      <c r="A19" s="326">
        <v>3</v>
      </c>
      <c r="B19" s="377" t="s">
        <v>312</v>
      </c>
      <c r="C19" s="61">
        <v>984184468</v>
      </c>
      <c r="D19" s="62">
        <v>14.72374793803948</v>
      </c>
      <c r="E19" s="63">
        <v>2682095701</v>
      </c>
      <c r="F19" s="62">
        <v>15.277260292974701</v>
      </c>
      <c r="G19" s="61">
        <v>823258047</v>
      </c>
      <c r="H19" s="62">
        <v>16.208911030224538</v>
      </c>
      <c r="I19" s="61">
        <v>2693002408</v>
      </c>
      <c r="J19" s="62">
        <v>16.508205314861087</v>
      </c>
      <c r="K19" s="260">
        <v>19.547506591211004</v>
      </c>
      <c r="L19" s="260">
        <v>-0.40500175445814524</v>
      </c>
      <c r="M19" s="23"/>
    </row>
    <row r="20" spans="1:13" x14ac:dyDescent="0.2">
      <c r="A20" s="326">
        <v>4</v>
      </c>
      <c r="B20" s="377" t="s">
        <v>169</v>
      </c>
      <c r="C20" s="61">
        <v>835071023</v>
      </c>
      <c r="D20" s="62">
        <v>12.492958030519102</v>
      </c>
      <c r="E20" s="63">
        <v>2207902536</v>
      </c>
      <c r="F20" s="62">
        <v>12.576248390918598</v>
      </c>
      <c r="G20" s="61">
        <v>770080774</v>
      </c>
      <c r="H20" s="62">
        <v>15.161917696812321</v>
      </c>
      <c r="I20" s="61">
        <v>2244420856</v>
      </c>
      <c r="J20" s="62">
        <v>13.758383651547138</v>
      </c>
      <c r="K20" s="260">
        <v>8.4394067731913047</v>
      </c>
      <c r="L20" s="260">
        <v>-1.6270709614186529</v>
      </c>
      <c r="M20" s="23"/>
    </row>
    <row r="21" spans="1:13" x14ac:dyDescent="0.2">
      <c r="A21" s="326">
        <v>5</v>
      </c>
      <c r="B21" s="377" t="s">
        <v>170</v>
      </c>
      <c r="C21" s="61">
        <v>347009018</v>
      </c>
      <c r="D21" s="62">
        <v>5.1913777136123285</v>
      </c>
      <c r="E21" s="63">
        <v>880776931</v>
      </c>
      <c r="F21" s="62">
        <v>5.0169195789387739</v>
      </c>
      <c r="G21" s="61">
        <v>284261859</v>
      </c>
      <c r="H21" s="62">
        <v>5.5967569325407789</v>
      </c>
      <c r="I21" s="61">
        <v>904422356</v>
      </c>
      <c r="J21" s="62">
        <v>5.5441428124405849</v>
      </c>
      <c r="K21" s="260">
        <v>22.073717248151816</v>
      </c>
      <c r="L21" s="260">
        <v>-2.6144228792150725</v>
      </c>
      <c r="M21" s="23"/>
    </row>
    <row r="22" spans="1:13" x14ac:dyDescent="0.2">
      <c r="A22" s="326">
        <v>6</v>
      </c>
      <c r="B22" s="377" t="s">
        <v>171</v>
      </c>
      <c r="C22" s="61">
        <v>316751210</v>
      </c>
      <c r="D22" s="62">
        <v>4.7387101978823454</v>
      </c>
      <c r="E22" s="63">
        <v>869738092</v>
      </c>
      <c r="F22" s="62">
        <v>4.9540421742763074</v>
      </c>
      <c r="G22" s="61">
        <v>247740542</v>
      </c>
      <c r="H22" s="62">
        <v>4.8776983334577784</v>
      </c>
      <c r="I22" s="61">
        <v>766525448</v>
      </c>
      <c r="J22" s="62">
        <v>4.6988296174779638</v>
      </c>
      <c r="K22" s="260">
        <v>27.856025276637997</v>
      </c>
      <c r="L22" s="260">
        <v>13.464999012009326</v>
      </c>
      <c r="M22" s="23"/>
    </row>
    <row r="23" spans="1:13" x14ac:dyDescent="0.2">
      <c r="A23" s="326">
        <v>7</v>
      </c>
      <c r="B23" s="377" t="s">
        <v>172</v>
      </c>
      <c r="C23" s="61">
        <v>267660391</v>
      </c>
      <c r="D23" s="62">
        <v>4.0042941727069516</v>
      </c>
      <c r="E23" s="63">
        <v>727241584</v>
      </c>
      <c r="F23" s="62">
        <v>4.1423797706028331</v>
      </c>
      <c r="G23" s="61">
        <v>175782832</v>
      </c>
      <c r="H23" s="62">
        <v>3.4609419184078831</v>
      </c>
      <c r="I23" s="61">
        <v>634322780</v>
      </c>
      <c r="J23" s="62">
        <v>3.8884223263321567</v>
      </c>
      <c r="K23" s="260">
        <v>52.267652053756876</v>
      </c>
      <c r="L23" s="260">
        <v>14.648504977229425</v>
      </c>
      <c r="M23" s="23"/>
    </row>
    <row r="24" spans="1:13" x14ac:dyDescent="0.2">
      <c r="A24" s="326">
        <v>8</v>
      </c>
      <c r="B24" s="377" t="s">
        <v>173</v>
      </c>
      <c r="C24" s="61">
        <v>224671890</v>
      </c>
      <c r="D24" s="62">
        <v>3.3611709843839286</v>
      </c>
      <c r="E24" s="63">
        <v>627473075</v>
      </c>
      <c r="F24" s="62">
        <v>3.5740967371276646</v>
      </c>
      <c r="G24" s="61">
        <v>308048830</v>
      </c>
      <c r="H24" s="62">
        <v>6.0650923445328484</v>
      </c>
      <c r="I24" s="61">
        <v>807462115</v>
      </c>
      <c r="J24" s="62">
        <v>4.9497729147191967</v>
      </c>
      <c r="K24" s="260">
        <v>-27.06614402658176</v>
      </c>
      <c r="L24" s="260">
        <v>-22.290710196353913</v>
      </c>
      <c r="M24" s="23"/>
    </row>
    <row r="25" spans="1:13" x14ac:dyDescent="0.2">
      <c r="A25" s="326">
        <v>9</v>
      </c>
      <c r="B25" s="377" t="s">
        <v>174</v>
      </c>
      <c r="C25" s="61">
        <v>216548258</v>
      </c>
      <c r="D25" s="62">
        <v>3.2396385747611105</v>
      </c>
      <c r="E25" s="63">
        <v>616556980</v>
      </c>
      <c r="F25" s="62">
        <v>3.5119184842652995</v>
      </c>
      <c r="G25" s="61">
        <v>163936075</v>
      </c>
      <c r="H25" s="62">
        <v>3.2276942375507898</v>
      </c>
      <c r="I25" s="61">
        <v>556218564</v>
      </c>
      <c r="J25" s="62">
        <v>3.4096405659245148</v>
      </c>
      <c r="K25" s="260">
        <v>32.093108853557695</v>
      </c>
      <c r="L25" s="260">
        <v>10.847968749205572</v>
      </c>
      <c r="M25" s="23"/>
    </row>
    <row r="26" spans="1:13" x14ac:dyDescent="0.2">
      <c r="A26" s="326">
        <v>10</v>
      </c>
      <c r="B26" s="377" t="s">
        <v>175</v>
      </c>
      <c r="C26" s="61">
        <v>209114631</v>
      </c>
      <c r="D26" s="62">
        <v>3.1284288841267682</v>
      </c>
      <c r="E26" s="63">
        <v>506861701</v>
      </c>
      <c r="F26" s="62">
        <v>2.8870924090552856</v>
      </c>
      <c r="G26" s="61">
        <v>161508799</v>
      </c>
      <c r="H26" s="62">
        <v>3.1799042391740118</v>
      </c>
      <c r="I26" s="61">
        <v>540153323</v>
      </c>
      <c r="J26" s="62">
        <v>3.311160038735649</v>
      </c>
      <c r="K26" s="260">
        <v>29.475689432871089</v>
      </c>
      <c r="L26" s="260">
        <v>-6.1633652117697002</v>
      </c>
      <c r="M26" s="23"/>
    </row>
    <row r="27" spans="1:13" x14ac:dyDescent="0.2">
      <c r="A27" s="326"/>
      <c r="B27" s="377"/>
      <c r="C27" s="61"/>
      <c r="D27" s="62"/>
      <c r="E27" s="63"/>
      <c r="F27" s="62"/>
      <c r="G27" s="61"/>
      <c r="H27" s="62"/>
      <c r="I27" s="61"/>
      <c r="J27" s="62"/>
      <c r="K27" s="260"/>
      <c r="L27" s="260"/>
      <c r="M27" s="23"/>
    </row>
    <row r="28" spans="1:13" s="59" customFormat="1" x14ac:dyDescent="0.2">
      <c r="A28" s="54"/>
      <c r="B28" s="64" t="s">
        <v>176</v>
      </c>
      <c r="C28" s="60">
        <f>SUM(C30:C40)</f>
        <v>1220760807</v>
      </c>
      <c r="D28" s="57">
        <f>C28/C13*100</f>
        <v>18.263013692373839</v>
      </c>
      <c r="E28" s="65">
        <f>SUM(E30:E40)</f>
        <v>3156243285</v>
      </c>
      <c r="F28" s="57">
        <f>E28/E13*100</f>
        <v>17.978012564920974</v>
      </c>
      <c r="G28" s="60">
        <f>SUM(G30:G40)</f>
        <v>788145556</v>
      </c>
      <c r="H28" s="57">
        <f>G28/G13*100</f>
        <v>15.517590435494222</v>
      </c>
      <c r="I28" s="60">
        <f>SUM(I30:I40)</f>
        <v>2713838605</v>
      </c>
      <c r="J28" s="57">
        <f>I28/I13*100</f>
        <v>16.635931980472332</v>
      </c>
      <c r="K28" s="261">
        <f>(C28-G28)/G28*100</f>
        <v>54.890273466186997</v>
      </c>
      <c r="L28" s="261">
        <f>(E28-I28)/I28*100</f>
        <v>16.301805095738182</v>
      </c>
      <c r="M28" s="66"/>
    </row>
    <row r="29" spans="1:13" x14ac:dyDescent="0.2">
      <c r="A29" s="326"/>
      <c r="B29" s="377"/>
      <c r="C29" s="61"/>
      <c r="D29" s="62"/>
      <c r="E29" s="63"/>
      <c r="F29" s="62"/>
      <c r="G29" s="61"/>
      <c r="H29" s="62"/>
      <c r="I29" s="61"/>
      <c r="J29" s="62"/>
      <c r="K29" s="260"/>
      <c r="L29" s="260"/>
      <c r="M29" s="23"/>
    </row>
    <row r="30" spans="1:13" ht="14.25" x14ac:dyDescent="0.2">
      <c r="A30" s="326">
        <v>11</v>
      </c>
      <c r="B30" s="377" t="s">
        <v>310</v>
      </c>
      <c r="C30" s="61">
        <v>202457412</v>
      </c>
      <c r="D30" s="62">
        <v>3.0288345319383865</v>
      </c>
      <c r="E30" s="63">
        <v>501676236</v>
      </c>
      <c r="F30" s="62">
        <v>2.8575559169325122</v>
      </c>
      <c r="G30" s="61">
        <v>131251726</v>
      </c>
      <c r="H30" s="62">
        <v>2.5841806916433443</v>
      </c>
      <c r="I30" s="61">
        <v>478259898</v>
      </c>
      <c r="J30" s="62">
        <v>2.9317510324515541</v>
      </c>
      <c r="K30" s="260">
        <v>54.251237808484134</v>
      </c>
      <c r="L30" s="260">
        <v>4.8961533463129703</v>
      </c>
      <c r="M30" s="23"/>
    </row>
    <row r="31" spans="1:13" x14ac:dyDescent="0.2">
      <c r="A31" s="326">
        <v>12</v>
      </c>
      <c r="B31" s="377" t="s">
        <v>177</v>
      </c>
      <c r="C31" s="61">
        <v>122447172</v>
      </c>
      <c r="D31" s="62">
        <v>1.8318530264122863</v>
      </c>
      <c r="E31" s="63">
        <v>334712855</v>
      </c>
      <c r="F31" s="62">
        <v>1.9065298107495452</v>
      </c>
      <c r="G31" s="61">
        <v>86690138</v>
      </c>
      <c r="H31" s="62">
        <v>1.7068193128027664</v>
      </c>
      <c r="I31" s="61">
        <v>292466298</v>
      </c>
      <c r="J31" s="62">
        <v>1.7928293271178337</v>
      </c>
      <c r="K31" s="260">
        <v>41.246945529144277</v>
      </c>
      <c r="L31" s="260">
        <v>14.444931702865805</v>
      </c>
      <c r="M31" s="23"/>
    </row>
    <row r="32" spans="1:13" x14ac:dyDescent="0.2">
      <c r="A32" s="326">
        <v>13</v>
      </c>
      <c r="B32" s="377" t="s">
        <v>178</v>
      </c>
      <c r="C32" s="61">
        <v>119227240</v>
      </c>
      <c r="D32" s="62">
        <v>1.7836817041783863</v>
      </c>
      <c r="E32" s="63">
        <v>249519733</v>
      </c>
      <c r="F32" s="62">
        <v>1.4212684162810747</v>
      </c>
      <c r="G32" s="61">
        <v>68287330</v>
      </c>
      <c r="H32" s="62">
        <v>1.3444912691653084</v>
      </c>
      <c r="I32" s="61">
        <v>202145892</v>
      </c>
      <c r="J32" s="62">
        <v>1.2391618658707622</v>
      </c>
      <c r="K32" s="260">
        <v>74.596429527995895</v>
      </c>
      <c r="L32" s="260">
        <v>23.435470556087278</v>
      </c>
      <c r="M32" s="23"/>
    </row>
    <row r="33" spans="1:26" x14ac:dyDescent="0.2">
      <c r="A33" s="326">
        <v>14</v>
      </c>
      <c r="B33" s="377" t="s">
        <v>179</v>
      </c>
      <c r="C33" s="61">
        <v>78162322</v>
      </c>
      <c r="D33" s="62">
        <v>1.1693359982794183</v>
      </c>
      <c r="E33" s="63">
        <v>270916866</v>
      </c>
      <c r="F33" s="62">
        <v>1.5431468303296563</v>
      </c>
      <c r="G33" s="61">
        <v>41887971</v>
      </c>
      <c r="H33" s="62">
        <v>0.82472123734446245</v>
      </c>
      <c r="I33" s="61">
        <v>126368957</v>
      </c>
      <c r="J33" s="62">
        <v>0.77464642489129643</v>
      </c>
      <c r="K33" s="260">
        <v>86.598491485777629</v>
      </c>
      <c r="L33" s="260">
        <v>114.38561528999563</v>
      </c>
      <c r="M33" s="23"/>
    </row>
    <row r="34" spans="1:26" x14ac:dyDescent="0.2">
      <c r="A34" s="326">
        <v>15</v>
      </c>
      <c r="B34" s="377" t="s">
        <v>180</v>
      </c>
      <c r="C34" s="61">
        <v>73643854</v>
      </c>
      <c r="D34" s="62">
        <v>1.1017381179417074</v>
      </c>
      <c r="E34" s="63">
        <v>88809464</v>
      </c>
      <c r="F34" s="62">
        <v>0.50586013672133545</v>
      </c>
      <c r="G34" s="61">
        <v>4375682</v>
      </c>
      <c r="H34" s="62">
        <v>8.6151651347970329E-2</v>
      </c>
      <c r="I34" s="61">
        <v>15183948</v>
      </c>
      <c r="J34" s="62">
        <v>9.3078168192330252E-2</v>
      </c>
      <c r="K34" s="260">
        <v>1583.0257317602147</v>
      </c>
      <c r="L34" s="260">
        <v>484.89046458799783</v>
      </c>
      <c r="M34" s="23"/>
    </row>
    <row r="35" spans="1:26" x14ac:dyDescent="0.2">
      <c r="A35" s="326">
        <v>16</v>
      </c>
      <c r="B35" s="377" t="s">
        <v>181</v>
      </c>
      <c r="C35" s="61">
        <v>50956804</v>
      </c>
      <c r="D35" s="62">
        <v>0.76233182113587472</v>
      </c>
      <c r="E35" s="63">
        <v>126665238</v>
      </c>
      <c r="F35" s="62">
        <v>0.72148723487983768</v>
      </c>
      <c r="G35" s="61">
        <v>36111158</v>
      </c>
      <c r="H35" s="62">
        <v>0.710983086473713</v>
      </c>
      <c r="I35" s="61">
        <v>110154585</v>
      </c>
      <c r="J35" s="62">
        <v>0.67525171910403936</v>
      </c>
      <c r="K35" s="260">
        <v>41.110966311299137</v>
      </c>
      <c r="L35" s="260">
        <v>14.988620764174264</v>
      </c>
      <c r="M35" s="23"/>
    </row>
    <row r="36" spans="1:26" x14ac:dyDescent="0.2">
      <c r="A36" s="326">
        <v>17</v>
      </c>
      <c r="B36" s="251" t="s">
        <v>182</v>
      </c>
      <c r="C36" s="61">
        <v>50085348</v>
      </c>
      <c r="D36" s="62">
        <v>0.74929453097301857</v>
      </c>
      <c r="E36" s="63">
        <v>142089606</v>
      </c>
      <c r="F36" s="62">
        <v>0.80934468333060416</v>
      </c>
      <c r="G36" s="63">
        <v>48951275</v>
      </c>
      <c r="H36" s="62">
        <v>0.96378877094784687</v>
      </c>
      <c r="I36" s="63">
        <v>164156548</v>
      </c>
      <c r="J36" s="62">
        <v>1.0062857686694089</v>
      </c>
      <c r="K36" s="260">
        <v>2.3167384302043237</v>
      </c>
      <c r="L36" s="260">
        <v>-13.442620637953473</v>
      </c>
      <c r="M36" s="23"/>
    </row>
    <row r="37" spans="1:26" x14ac:dyDescent="0.2">
      <c r="A37" s="326">
        <v>18</v>
      </c>
      <c r="B37" s="251" t="s">
        <v>183</v>
      </c>
      <c r="C37" s="61">
        <v>47457205</v>
      </c>
      <c r="D37" s="62">
        <v>0.70997658160956367</v>
      </c>
      <c r="E37" s="63">
        <v>122987085</v>
      </c>
      <c r="F37" s="62">
        <v>0.70053641617585383</v>
      </c>
      <c r="G37" s="61">
        <v>44311206</v>
      </c>
      <c r="H37" s="62">
        <v>0.87243167353571183</v>
      </c>
      <c r="I37" s="61">
        <v>153982342</v>
      </c>
      <c r="J37" s="62">
        <v>0.94391750599547086</v>
      </c>
      <c r="K37" s="260">
        <v>7.0997819377788929</v>
      </c>
      <c r="L37" s="260">
        <v>-20.129098309207428</v>
      </c>
      <c r="M37" s="23"/>
    </row>
    <row r="38" spans="1:26" x14ac:dyDescent="0.2">
      <c r="A38" s="326">
        <v>19</v>
      </c>
      <c r="B38" s="251" t="s">
        <v>184</v>
      </c>
      <c r="C38" s="61">
        <v>44057799</v>
      </c>
      <c r="D38" s="62">
        <v>0.65912026482093189</v>
      </c>
      <c r="E38" s="63">
        <v>129758053</v>
      </c>
      <c r="F38" s="62">
        <v>0.73910395891224268</v>
      </c>
      <c r="G38" s="61">
        <v>29219358</v>
      </c>
      <c r="H38" s="62">
        <v>0.57529224999155049</v>
      </c>
      <c r="I38" s="61">
        <v>105395592</v>
      </c>
      <c r="J38" s="62">
        <v>0.64607891431834574</v>
      </c>
      <c r="K38" s="260">
        <v>50.782912478775202</v>
      </c>
      <c r="L38" s="260">
        <v>23.115256091545078</v>
      </c>
      <c r="M38" s="23"/>
    </row>
    <row r="39" spans="1:26" x14ac:dyDescent="0.2">
      <c r="A39" s="326">
        <v>20</v>
      </c>
      <c r="B39" s="251" t="s">
        <v>185</v>
      </c>
      <c r="C39" s="61">
        <v>42159290</v>
      </c>
      <c r="D39" s="62">
        <v>0.63071789831040959</v>
      </c>
      <c r="E39" s="63">
        <v>116155924</v>
      </c>
      <c r="F39" s="62">
        <v>0.661626013142395</v>
      </c>
      <c r="G39" s="61">
        <v>18611586</v>
      </c>
      <c r="H39" s="62">
        <v>0.3664386187352659</v>
      </c>
      <c r="I39" s="61">
        <v>82461419</v>
      </c>
      <c r="J39" s="62">
        <v>0.50549157749092777</v>
      </c>
      <c r="K39" s="260">
        <v>126.52174833461265</v>
      </c>
      <c r="L39" s="260">
        <v>40.860932795735664</v>
      </c>
      <c r="M39" s="23"/>
    </row>
    <row r="40" spans="1:26" x14ac:dyDescent="0.2">
      <c r="A40" s="326">
        <v>21</v>
      </c>
      <c r="B40" s="251" t="s">
        <v>86</v>
      </c>
      <c r="C40" s="61">
        <v>390106361</v>
      </c>
      <c r="D40" s="62">
        <v>5.8361292167738572</v>
      </c>
      <c r="E40" s="61">
        <v>1072952225</v>
      </c>
      <c r="F40" s="62">
        <v>6.1115531474659175</v>
      </c>
      <c r="G40" s="61">
        <v>278448126</v>
      </c>
      <c r="H40" s="62">
        <v>5.4822918735062816</v>
      </c>
      <c r="I40" s="61">
        <v>983263126</v>
      </c>
      <c r="J40" s="62">
        <v>6.0274396763703626</v>
      </c>
      <c r="K40" s="260">
        <v>40.10019266568883</v>
      </c>
      <c r="L40" s="260">
        <v>9.1215765778650759</v>
      </c>
      <c r="M40" s="23"/>
    </row>
    <row r="41" spans="1:26" x14ac:dyDescent="0.2">
      <c r="A41" s="378"/>
      <c r="B41" s="379"/>
      <c r="C41" s="68"/>
      <c r="D41" s="380"/>
      <c r="E41" s="381"/>
      <c r="F41" s="380"/>
      <c r="G41" s="381"/>
      <c r="H41" s="380"/>
      <c r="I41" s="381"/>
      <c r="J41" s="69"/>
      <c r="K41" s="380"/>
      <c r="L41" s="380"/>
    </row>
    <row r="42" spans="1:26" x14ac:dyDescent="0.2">
      <c r="A42" s="326"/>
      <c r="B42" s="251"/>
    </row>
    <row r="43" spans="1:26" s="12" customFormat="1" ht="12" x14ac:dyDescent="0.2">
      <c r="A43" s="10" t="s">
        <v>186</v>
      </c>
      <c r="B43" s="247"/>
      <c r="C43" s="227"/>
      <c r="D43" s="228"/>
      <c r="E43" s="247"/>
      <c r="F43" s="228"/>
      <c r="G43" s="248"/>
      <c r="H43" s="228"/>
      <c r="I43" s="248"/>
      <c r="J43" s="249"/>
      <c r="K43" s="228"/>
      <c r="L43" s="228"/>
    </row>
    <row r="44" spans="1:26" s="12" customFormat="1" ht="12" x14ac:dyDescent="0.2">
      <c r="A44" s="102" t="s">
        <v>88</v>
      </c>
      <c r="B44" s="101" t="s">
        <v>187</v>
      </c>
      <c r="C44" s="227"/>
      <c r="D44" s="228"/>
      <c r="E44" s="333"/>
      <c r="F44" s="228"/>
      <c r="G44" s="248"/>
      <c r="H44" s="228"/>
      <c r="I44" s="248"/>
      <c r="J44" s="249"/>
      <c r="K44" s="228"/>
      <c r="L44" s="228"/>
    </row>
    <row r="45" spans="1:26" s="12" customFormat="1" ht="12" x14ac:dyDescent="0.2">
      <c r="A45" s="225" t="s">
        <v>90</v>
      </c>
      <c r="B45" s="101" t="s">
        <v>188</v>
      </c>
      <c r="C45" s="227"/>
      <c r="D45" s="228"/>
      <c r="E45" s="247"/>
      <c r="F45" s="228"/>
      <c r="G45" s="248"/>
      <c r="H45" s="228"/>
      <c r="I45" s="248"/>
      <c r="J45" s="249"/>
      <c r="K45" s="228"/>
      <c r="L45" s="228"/>
      <c r="M45" s="227"/>
      <c r="N45" s="227"/>
      <c r="O45" s="227"/>
      <c r="P45" s="227"/>
      <c r="Q45" s="227"/>
      <c r="R45" s="227"/>
      <c r="S45" s="227"/>
      <c r="T45" s="227"/>
      <c r="U45" s="227"/>
      <c r="V45" s="227"/>
      <c r="W45" s="227"/>
      <c r="X45" s="227"/>
      <c r="Y45" s="227"/>
      <c r="Z45" s="227"/>
    </row>
    <row r="46" spans="1:26" s="250" customFormat="1" ht="12" x14ac:dyDescent="0.2">
      <c r="A46" s="225" t="s">
        <v>92</v>
      </c>
      <c r="B46" s="101" t="s">
        <v>189</v>
      </c>
      <c r="C46" s="227"/>
      <c r="D46" s="228"/>
      <c r="E46" s="247"/>
      <c r="F46" s="228"/>
      <c r="G46" s="248"/>
      <c r="H46" s="228"/>
      <c r="I46" s="248"/>
      <c r="J46" s="249"/>
      <c r="K46" s="228"/>
      <c r="L46" s="228"/>
      <c r="M46" s="12"/>
      <c r="N46" s="12"/>
      <c r="O46" s="12"/>
      <c r="P46" s="12"/>
      <c r="Q46" s="12"/>
      <c r="R46" s="12"/>
      <c r="S46" s="12"/>
      <c r="T46" s="12"/>
      <c r="U46" s="12"/>
      <c r="V46" s="12"/>
      <c r="W46" s="12"/>
      <c r="X46" s="12"/>
      <c r="Y46" s="12"/>
      <c r="Z46" s="12"/>
    </row>
    <row r="47" spans="1:26" s="12" customFormat="1" ht="12" x14ac:dyDescent="0.2">
      <c r="A47" s="225" t="s">
        <v>99</v>
      </c>
      <c r="B47" s="101" t="s">
        <v>100</v>
      </c>
      <c r="C47" s="227"/>
      <c r="D47" s="228"/>
      <c r="E47" s="333"/>
      <c r="F47" s="228"/>
      <c r="G47" s="248"/>
      <c r="H47" s="228"/>
      <c r="I47" s="248"/>
      <c r="J47" s="249"/>
      <c r="K47" s="228"/>
      <c r="L47" s="228"/>
      <c r="M47" s="227"/>
      <c r="N47" s="227"/>
      <c r="O47" s="227"/>
      <c r="P47" s="227"/>
      <c r="Q47" s="227"/>
      <c r="R47" s="227"/>
      <c r="S47" s="227"/>
      <c r="T47" s="227"/>
      <c r="U47" s="227"/>
      <c r="V47" s="227"/>
      <c r="W47" s="227"/>
      <c r="X47" s="227"/>
      <c r="Y47" s="227"/>
      <c r="Z47" s="227"/>
    </row>
    <row r="48" spans="1:26" s="12" customFormat="1" ht="12" x14ac:dyDescent="0.2">
      <c r="A48" s="12" t="s">
        <v>318</v>
      </c>
      <c r="B48" s="101"/>
      <c r="C48" s="227"/>
      <c r="D48" s="228"/>
      <c r="E48" s="247"/>
      <c r="F48" s="228"/>
      <c r="G48" s="248"/>
      <c r="H48" s="228"/>
      <c r="I48" s="248"/>
      <c r="J48" s="249"/>
      <c r="K48" s="228"/>
      <c r="L48" s="228"/>
    </row>
    <row r="51" spans="2:10" x14ac:dyDescent="0.2">
      <c r="B51" s="377"/>
      <c r="C51" s="253"/>
    </row>
    <row r="52" spans="2:10" x14ac:dyDescent="0.2">
      <c r="B52" s="377"/>
      <c r="C52" s="253"/>
    </row>
    <row r="53" spans="2:10" x14ac:dyDescent="0.2">
      <c r="B53" s="377"/>
      <c r="C53" s="253"/>
    </row>
    <row r="54" spans="2:10" x14ac:dyDescent="0.2">
      <c r="B54" s="377"/>
      <c r="C54" s="253"/>
    </row>
    <row r="55" spans="2:10" x14ac:dyDescent="0.2">
      <c r="B55" s="377"/>
      <c r="C55" s="253"/>
    </row>
    <row r="56" spans="2:10" x14ac:dyDescent="0.2">
      <c r="B56" s="377"/>
      <c r="C56" s="253"/>
    </row>
    <row r="57" spans="2:10" x14ac:dyDescent="0.2">
      <c r="C57" s="253"/>
    </row>
    <row r="60" spans="2:10" x14ac:dyDescent="0.2">
      <c r="B60" s="347"/>
      <c r="C60" s="253"/>
      <c r="E60" s="9"/>
      <c r="G60" s="9"/>
      <c r="I60" s="9"/>
      <c r="J60" s="11"/>
    </row>
    <row r="61" spans="2:10" x14ac:dyDescent="0.2">
      <c r="B61" s="347"/>
      <c r="E61" s="9"/>
      <c r="G61" s="9"/>
      <c r="I61" s="9"/>
      <c r="J61" s="11"/>
    </row>
  </sheetData>
  <mergeCells count="10">
    <mergeCell ref="A9:B11"/>
    <mergeCell ref="C9:F9"/>
    <mergeCell ref="G9:J9"/>
    <mergeCell ref="K9:L9"/>
    <mergeCell ref="A1:L1"/>
    <mergeCell ref="A2:L2"/>
    <mergeCell ref="A3:L3"/>
    <mergeCell ref="A4:L4"/>
    <mergeCell ref="A6:L6"/>
    <mergeCell ref="A7:L7"/>
  </mergeCells>
  <pageMargins left="0.7" right="0.7" top="0.75" bottom="0.75" header="0.3" footer="0.3"/>
  <pageSetup paperSize="1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Z30"/>
  <sheetViews>
    <sheetView zoomScaleNormal="100" zoomScaleSheetLayoutView="100" workbookViewId="0">
      <selection activeCell="A2" sqref="A2:L2"/>
    </sheetView>
  </sheetViews>
  <sheetFormatPr defaultColWidth="8.85546875" defaultRowHeight="12.75" x14ac:dyDescent="0.2"/>
  <cols>
    <col min="1" max="1" width="8.7109375" style="48" customWidth="1"/>
    <col min="2" max="2" width="31.28515625" style="48" customWidth="1"/>
    <col min="3" max="13" width="11.42578125" style="48" customWidth="1"/>
    <col min="14" max="16384" width="8.85546875" style="48"/>
  </cols>
  <sheetData>
    <row r="1" spans="1:26" x14ac:dyDescent="0.2">
      <c r="A1" s="484" t="s">
        <v>0</v>
      </c>
      <c r="B1" s="484"/>
      <c r="C1" s="484"/>
      <c r="D1" s="484"/>
      <c r="E1" s="484"/>
      <c r="F1" s="484"/>
      <c r="G1" s="484"/>
      <c r="H1" s="484"/>
      <c r="I1" s="484"/>
      <c r="J1" s="484"/>
      <c r="K1" s="484"/>
      <c r="L1" s="484"/>
    </row>
    <row r="2" spans="1:26" x14ac:dyDescent="0.2">
      <c r="A2" s="484" t="s">
        <v>1</v>
      </c>
      <c r="B2" s="484"/>
      <c r="C2" s="484"/>
      <c r="D2" s="484"/>
      <c r="E2" s="484"/>
      <c r="F2" s="484"/>
      <c r="G2" s="484"/>
      <c r="H2" s="484"/>
      <c r="I2" s="484"/>
      <c r="J2" s="484"/>
      <c r="K2" s="484"/>
      <c r="L2" s="484"/>
    </row>
    <row r="3" spans="1:26" x14ac:dyDescent="0.2">
      <c r="A3" s="515" t="s">
        <v>313</v>
      </c>
      <c r="B3" s="515"/>
      <c r="C3" s="515"/>
      <c r="D3" s="515"/>
      <c r="E3" s="515"/>
      <c r="F3" s="515"/>
      <c r="G3" s="515"/>
      <c r="H3" s="515"/>
      <c r="I3" s="515"/>
      <c r="J3" s="515"/>
      <c r="K3" s="515"/>
      <c r="L3" s="515"/>
    </row>
    <row r="4" spans="1:26" x14ac:dyDescent="0.2">
      <c r="A4" s="484" t="s">
        <v>2</v>
      </c>
      <c r="B4" s="484"/>
      <c r="C4" s="484"/>
      <c r="D4" s="484"/>
      <c r="E4" s="484"/>
      <c r="F4" s="484"/>
      <c r="G4" s="484"/>
      <c r="H4" s="484"/>
      <c r="I4" s="484"/>
      <c r="J4" s="484"/>
      <c r="K4" s="484"/>
      <c r="L4" s="484"/>
    </row>
    <row r="5" spans="1:26" x14ac:dyDescent="0.2">
      <c r="A5" s="251"/>
      <c r="B5" s="251"/>
      <c r="C5" s="252"/>
      <c r="D5" s="253"/>
      <c r="E5" s="252"/>
      <c r="F5" s="253"/>
      <c r="G5" s="252"/>
      <c r="H5" s="253"/>
      <c r="I5" s="252"/>
      <c r="J5" s="9"/>
      <c r="K5" s="11"/>
      <c r="L5" s="11"/>
    </row>
    <row r="6" spans="1:26" ht="14.25" x14ac:dyDescent="0.2">
      <c r="A6" s="476" t="s">
        <v>387</v>
      </c>
      <c r="B6" s="477"/>
      <c r="C6" s="477"/>
      <c r="D6" s="477"/>
      <c r="E6" s="477"/>
      <c r="F6" s="477"/>
      <c r="G6" s="477"/>
      <c r="H6" s="477"/>
      <c r="I6" s="477"/>
      <c r="J6" s="477"/>
      <c r="K6" s="477"/>
      <c r="L6" s="477"/>
    </row>
    <row r="7" spans="1:26" x14ac:dyDescent="0.2">
      <c r="A7" s="514" t="s">
        <v>322</v>
      </c>
      <c r="B7" s="475"/>
      <c r="C7" s="475"/>
      <c r="D7" s="475"/>
      <c r="E7" s="475"/>
      <c r="F7" s="475"/>
      <c r="G7" s="475"/>
      <c r="H7" s="475"/>
      <c r="I7" s="475"/>
      <c r="J7" s="475"/>
      <c r="K7" s="475"/>
      <c r="L7" s="475"/>
      <c r="M7" s="324"/>
      <c r="N7" s="324"/>
      <c r="O7" s="324"/>
      <c r="P7" s="324"/>
      <c r="Q7" s="324"/>
      <c r="R7" s="324"/>
      <c r="S7" s="324"/>
      <c r="T7" s="324"/>
      <c r="U7" s="324"/>
      <c r="V7" s="324"/>
      <c r="W7" s="324"/>
      <c r="X7" s="324"/>
      <c r="Y7" s="324"/>
      <c r="Z7" s="324"/>
    </row>
    <row r="8" spans="1:26" x14ac:dyDescent="0.2">
      <c r="A8" s="325"/>
      <c r="B8" s="251"/>
      <c r="C8" s="252"/>
      <c r="D8" s="9"/>
      <c r="E8" s="252"/>
      <c r="F8" s="9"/>
      <c r="G8" s="252"/>
      <c r="H8" s="9"/>
      <c r="I8" s="252"/>
      <c r="J8" s="9"/>
      <c r="K8" s="11"/>
      <c r="L8" s="11"/>
    </row>
    <row r="9" spans="1:26" ht="25.9" customHeight="1" x14ac:dyDescent="0.2">
      <c r="A9" s="517" t="s">
        <v>190</v>
      </c>
      <c r="B9" s="454"/>
      <c r="C9" s="470">
        <v>2021</v>
      </c>
      <c r="D9" s="470"/>
      <c r="E9" s="470"/>
      <c r="F9" s="470"/>
      <c r="G9" s="470">
        <v>2020</v>
      </c>
      <c r="H9" s="470"/>
      <c r="I9" s="470"/>
      <c r="J9" s="470"/>
      <c r="K9" s="518" t="s">
        <v>346</v>
      </c>
      <c r="L9" s="519"/>
    </row>
    <row r="10" spans="1:26" ht="25.5" x14ac:dyDescent="0.2">
      <c r="A10" s="469"/>
      <c r="B10" s="454"/>
      <c r="C10" s="254" t="s">
        <v>306</v>
      </c>
      <c r="D10" s="329" t="s">
        <v>325</v>
      </c>
      <c r="E10" s="254" t="s">
        <v>307</v>
      </c>
      <c r="F10" s="329" t="s">
        <v>325</v>
      </c>
      <c r="G10" s="254" t="s">
        <v>19</v>
      </c>
      <c r="H10" s="329" t="s">
        <v>325</v>
      </c>
      <c r="I10" s="254" t="s">
        <v>368</v>
      </c>
      <c r="J10" s="329" t="s">
        <v>325</v>
      </c>
      <c r="K10" s="255" t="s">
        <v>164</v>
      </c>
      <c r="L10" s="256" t="s">
        <v>6</v>
      </c>
    </row>
    <row r="11" spans="1:26" x14ac:dyDescent="0.2">
      <c r="A11" s="469"/>
      <c r="B11" s="454"/>
      <c r="C11" s="257" t="s">
        <v>9</v>
      </c>
      <c r="D11" s="257" t="s">
        <v>10</v>
      </c>
      <c r="E11" s="257" t="s">
        <v>11</v>
      </c>
      <c r="F11" s="257" t="s">
        <v>12</v>
      </c>
      <c r="G11" s="257" t="s">
        <v>13</v>
      </c>
      <c r="H11" s="257" t="s">
        <v>14</v>
      </c>
      <c r="I11" s="257" t="s">
        <v>15</v>
      </c>
      <c r="J11" s="257" t="s">
        <v>16</v>
      </c>
      <c r="K11" s="258" t="s">
        <v>165</v>
      </c>
      <c r="L11" s="259" t="s">
        <v>166</v>
      </c>
    </row>
    <row r="13" spans="1:26" x14ac:dyDescent="0.2">
      <c r="A13" s="43"/>
      <c r="B13" s="44" t="s">
        <v>103</v>
      </c>
      <c r="C13" s="104">
        <v>6684.3338540000004</v>
      </c>
      <c r="D13" s="105"/>
      <c r="E13" s="45">
        <v>17556.130153999999</v>
      </c>
      <c r="F13" s="106"/>
      <c r="G13" s="45">
        <v>5079.0459979999996</v>
      </c>
      <c r="H13" s="107"/>
      <c r="I13" s="45">
        <v>16313.114337000001</v>
      </c>
      <c r="J13" s="107"/>
      <c r="K13" s="260">
        <v>31.606090132519427</v>
      </c>
      <c r="L13" s="260">
        <v>7.6197333710871895</v>
      </c>
    </row>
    <row r="14" spans="1:26" x14ac:dyDescent="0.2">
      <c r="C14" s="47"/>
      <c r="K14" s="149"/>
      <c r="L14" s="260"/>
    </row>
    <row r="15" spans="1:26" ht="14.25" x14ac:dyDescent="0.2">
      <c r="A15" s="325">
        <v>1</v>
      </c>
      <c r="B15" s="22" t="s">
        <v>301</v>
      </c>
      <c r="C15" s="47">
        <v>5545.1422549999997</v>
      </c>
      <c r="D15" s="260">
        <v>82.957290526141321</v>
      </c>
      <c r="E15" s="47">
        <v>14725.384045999999</v>
      </c>
      <c r="F15" s="260">
        <v>83.876024595573867</v>
      </c>
      <c r="G15" s="47">
        <v>4324.723207</v>
      </c>
      <c r="H15" s="260">
        <v>85.148337083439827</v>
      </c>
      <c r="I15" s="47">
        <v>13724.286485000001</v>
      </c>
      <c r="J15" s="260">
        <v>84.130388603185082</v>
      </c>
      <c r="K15" s="260">
        <v>28.219587464571806</v>
      </c>
      <c r="L15" s="260">
        <v>7.2943505084519522</v>
      </c>
      <c r="M15" s="163"/>
    </row>
    <row r="16" spans="1:26" ht="14.25" x14ac:dyDescent="0.2">
      <c r="A16" s="325">
        <v>2</v>
      </c>
      <c r="B16" s="382" t="s">
        <v>302</v>
      </c>
      <c r="C16" s="47">
        <v>3333.1072100000001</v>
      </c>
      <c r="D16" s="260">
        <v>49.864463427502528</v>
      </c>
      <c r="E16" s="47">
        <v>8660.9525489999996</v>
      </c>
      <c r="F16" s="260">
        <v>49.332925155072878</v>
      </c>
      <c r="G16" s="47">
        <v>2685.8999530000001</v>
      </c>
      <c r="H16" s="260">
        <v>52.881977325222884</v>
      </c>
      <c r="I16" s="47">
        <v>8203.7633860000005</v>
      </c>
      <c r="J16" s="260">
        <v>50.289375875904518</v>
      </c>
      <c r="K16" s="260">
        <v>24.096476723829781</v>
      </c>
      <c r="L16" s="260">
        <v>5.5729199086873793</v>
      </c>
      <c r="M16" s="163"/>
    </row>
    <row r="17" spans="1:13" ht="14.25" x14ac:dyDescent="0.2">
      <c r="A17" s="325">
        <v>3</v>
      </c>
      <c r="B17" s="382" t="s">
        <v>303</v>
      </c>
      <c r="C17" s="47">
        <v>1070.5947389999999</v>
      </c>
      <c r="D17" s="260">
        <v>16.016476172256727</v>
      </c>
      <c r="E17" s="47">
        <v>2889.374538</v>
      </c>
      <c r="F17" s="260">
        <v>16.457923885587526</v>
      </c>
      <c r="G17" s="47">
        <v>795.75195699999995</v>
      </c>
      <c r="H17" s="260">
        <v>15.667350863003545</v>
      </c>
      <c r="I17" s="47">
        <v>2586.0042119999998</v>
      </c>
      <c r="J17" s="260">
        <v>15.852302378183225</v>
      </c>
      <c r="K17" s="260">
        <v>34.538750370927453</v>
      </c>
      <c r="L17" s="260">
        <v>11.731238665128686</v>
      </c>
      <c r="M17" s="163"/>
    </row>
    <row r="18" spans="1:13" ht="14.25" x14ac:dyDescent="0.2">
      <c r="A18" s="325">
        <v>4</v>
      </c>
      <c r="B18" s="382" t="s">
        <v>304</v>
      </c>
      <c r="C18" s="47">
        <v>834.782917</v>
      </c>
      <c r="D18" s="260">
        <v>12.488647862800182</v>
      </c>
      <c r="E18" s="47">
        <v>2063.7613240000001</v>
      </c>
      <c r="F18" s="260">
        <v>11.755217726782412</v>
      </c>
      <c r="G18" s="47">
        <v>561.08768799999996</v>
      </c>
      <c r="H18" s="260">
        <v>11.047107827354628</v>
      </c>
      <c r="I18" s="47">
        <v>1884.2125530000001</v>
      </c>
      <c r="J18" s="260">
        <v>11.550293304365503</v>
      </c>
      <c r="K18" s="260">
        <v>48.77940379971411</v>
      </c>
      <c r="L18" s="260">
        <v>9.5291144682231543</v>
      </c>
      <c r="M18" s="163"/>
    </row>
    <row r="19" spans="1:13" ht="14.25" x14ac:dyDescent="0.2">
      <c r="A19" s="325">
        <v>5</v>
      </c>
      <c r="B19" s="383" t="s">
        <v>305</v>
      </c>
      <c r="C19" s="47">
        <v>298.396119</v>
      </c>
      <c r="D19" s="260">
        <v>4.4641115407698484</v>
      </c>
      <c r="E19" s="47">
        <v>748.52510800000005</v>
      </c>
      <c r="F19" s="260">
        <v>4.263611065958381</v>
      </c>
      <c r="G19" s="47">
        <v>188.55934099999999</v>
      </c>
      <c r="H19" s="260">
        <v>3.7124952417097603</v>
      </c>
      <c r="I19" s="47">
        <v>684.48171100000002</v>
      </c>
      <c r="J19" s="260">
        <v>4.1958984462428335</v>
      </c>
      <c r="K19" s="260">
        <v>58.250510113948692</v>
      </c>
      <c r="L19" s="260">
        <v>9.3564803808176666</v>
      </c>
      <c r="M19" s="163"/>
    </row>
    <row r="21" spans="1:13" x14ac:dyDescent="0.2">
      <c r="A21" s="144"/>
      <c r="B21" s="144"/>
      <c r="C21" s="144"/>
      <c r="D21" s="144"/>
      <c r="E21" s="144"/>
      <c r="F21" s="144"/>
      <c r="G21" s="144"/>
      <c r="H21" s="144"/>
      <c r="I21" s="144"/>
      <c r="J21" s="144"/>
      <c r="K21" s="144"/>
      <c r="L21" s="144"/>
    </row>
    <row r="23" spans="1:13" s="384" customFormat="1" ht="12" x14ac:dyDescent="0.2">
      <c r="A23" s="101" t="s">
        <v>191</v>
      </c>
      <c r="B23" s="247"/>
      <c r="C23" s="310"/>
      <c r="D23" s="12"/>
      <c r="E23" s="310"/>
      <c r="F23" s="12"/>
      <c r="G23" s="310"/>
      <c r="H23" s="12"/>
      <c r="I23" s="310"/>
      <c r="J23" s="12"/>
      <c r="K23" s="228"/>
      <c r="L23" s="228"/>
    </row>
    <row r="24" spans="1:13" s="384" customFormat="1" ht="30" customHeight="1" x14ac:dyDescent="0.2">
      <c r="A24" s="124" t="s">
        <v>88</v>
      </c>
      <c r="B24" s="516" t="s">
        <v>192</v>
      </c>
      <c r="C24" s="516"/>
      <c r="D24" s="516"/>
      <c r="E24" s="516"/>
      <c r="F24" s="516"/>
      <c r="G24" s="516"/>
      <c r="H24" s="516"/>
      <c r="I24" s="516"/>
      <c r="J24" s="516"/>
      <c r="K24" s="516"/>
      <c r="L24" s="516"/>
    </row>
    <row r="25" spans="1:13" s="384" customFormat="1" ht="12" x14ac:dyDescent="0.2">
      <c r="A25" s="124" t="s">
        <v>90</v>
      </c>
      <c r="B25" s="101" t="s">
        <v>193</v>
      </c>
      <c r="C25" s="310"/>
      <c r="D25" s="12"/>
      <c r="E25" s="310"/>
      <c r="F25" s="12"/>
      <c r="G25" s="310"/>
      <c r="H25" s="12"/>
      <c r="I25" s="310"/>
      <c r="J25" s="12"/>
      <c r="K25" s="228"/>
      <c r="L25" s="228"/>
    </row>
    <row r="26" spans="1:13" s="384" customFormat="1" ht="12" x14ac:dyDescent="0.2">
      <c r="A26" s="124" t="s">
        <v>92</v>
      </c>
      <c r="B26" s="333" t="s">
        <v>194</v>
      </c>
      <c r="C26" s="310"/>
      <c r="D26" s="12"/>
      <c r="E26" s="310"/>
      <c r="F26" s="12"/>
      <c r="G26" s="310"/>
      <c r="H26" s="12"/>
      <c r="I26" s="310"/>
      <c r="J26" s="12"/>
      <c r="K26" s="228"/>
      <c r="L26" s="228"/>
    </row>
    <row r="27" spans="1:13" s="384" customFormat="1" ht="26.25" customHeight="1" x14ac:dyDescent="0.2">
      <c r="A27" s="99" t="s">
        <v>94</v>
      </c>
      <c r="B27" s="516" t="s">
        <v>195</v>
      </c>
      <c r="C27" s="516"/>
      <c r="D27" s="516"/>
      <c r="E27" s="516"/>
      <c r="F27" s="516"/>
      <c r="G27" s="516"/>
      <c r="H27" s="516"/>
      <c r="I27" s="516"/>
      <c r="J27" s="516"/>
      <c r="K27" s="516"/>
      <c r="L27" s="516"/>
    </row>
    <row r="28" spans="1:13" s="384" customFormat="1" ht="16.149999999999999" customHeight="1" x14ac:dyDescent="0.2">
      <c r="A28" s="99" t="s">
        <v>96</v>
      </c>
      <c r="B28" s="516" t="s">
        <v>196</v>
      </c>
      <c r="C28" s="516"/>
      <c r="D28" s="516"/>
      <c r="E28" s="516"/>
      <c r="F28" s="516"/>
      <c r="G28" s="334"/>
      <c r="H28" s="334"/>
      <c r="I28" s="334"/>
      <c r="J28" s="334"/>
      <c r="K28" s="334"/>
      <c r="L28" s="334"/>
    </row>
    <row r="29" spans="1:13" s="384" customFormat="1" ht="12" x14ac:dyDescent="0.2">
      <c r="A29" s="99" t="s">
        <v>99</v>
      </c>
      <c r="B29" s="101" t="s">
        <v>100</v>
      </c>
      <c r="C29" s="310"/>
      <c r="D29" s="12"/>
      <c r="E29" s="310"/>
      <c r="F29" s="12"/>
      <c r="G29" s="310"/>
      <c r="H29" s="12"/>
      <c r="I29" s="310"/>
      <c r="J29" s="12"/>
      <c r="K29" s="228"/>
      <c r="L29" s="228"/>
    </row>
    <row r="30" spans="1:13" s="384" customFormat="1" ht="12" x14ac:dyDescent="0.2">
      <c r="A30" s="12" t="s">
        <v>318</v>
      </c>
    </row>
  </sheetData>
  <mergeCells count="13">
    <mergeCell ref="B28:F28"/>
    <mergeCell ref="A9:B11"/>
    <mergeCell ref="C9:F9"/>
    <mergeCell ref="G9:J9"/>
    <mergeCell ref="K9:L9"/>
    <mergeCell ref="B24:L24"/>
    <mergeCell ref="B27:L27"/>
    <mergeCell ref="A7:L7"/>
    <mergeCell ref="A1:L1"/>
    <mergeCell ref="A2:L2"/>
    <mergeCell ref="A3:L3"/>
    <mergeCell ref="A4:L4"/>
    <mergeCell ref="A6:L6"/>
  </mergeCells>
  <pageMargins left="0.70866141732283472" right="0.70866141732283472" top="0.74803149606299213" bottom="0.74803149606299213" header="0.31496062992125984" footer="0.31496062992125984"/>
  <pageSetup paperSize="9" scale="8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5</vt:i4>
      </vt:variant>
    </vt:vector>
  </HeadingPairs>
  <TitlesOfParts>
    <vt:vector size="23" baseType="lpstr">
      <vt:lpstr>Table1</vt:lpstr>
      <vt:lpstr>Table2</vt:lpstr>
      <vt:lpstr>Table3</vt:lpstr>
      <vt:lpstr>Table4</vt:lpstr>
      <vt:lpstr>Table5</vt:lpstr>
      <vt:lpstr>Table5a</vt:lpstr>
      <vt:lpstr>Table6</vt:lpstr>
      <vt:lpstr>Table7</vt:lpstr>
      <vt:lpstr>Table8</vt:lpstr>
      <vt:lpstr>Table9</vt:lpstr>
      <vt:lpstr>Table10</vt:lpstr>
      <vt:lpstr>Table11</vt:lpstr>
      <vt:lpstr>Table11a</vt:lpstr>
      <vt:lpstr>Table12</vt:lpstr>
      <vt:lpstr>Table13</vt:lpstr>
      <vt:lpstr>Table14</vt:lpstr>
      <vt:lpstr>Table15</vt:lpstr>
      <vt:lpstr>Table16</vt:lpstr>
      <vt:lpstr>Table14!Print_Area</vt:lpstr>
      <vt:lpstr>Table3!Print_Area</vt:lpstr>
      <vt:lpstr>Table4!Print_Area</vt:lpstr>
      <vt:lpstr>Table8!Print_Area</vt:lpstr>
      <vt:lpstr>Table9!Print_Area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GRACELYN</dc:creator>
  <cp:lastModifiedBy>USER</cp:lastModifiedBy>
  <dcterms:created xsi:type="dcterms:W3CDTF">2021-04-27T07:39:14Z</dcterms:created>
  <dcterms:modified xsi:type="dcterms:W3CDTF">2021-05-06T09:39:51Z</dcterms:modified>
</cp:coreProperties>
</file>