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Jeng Soliven\Desktop\Jeng_2021\Press Release\10_PR_IMTS_Oct2021\Dec10\Dec_10\"/>
    </mc:Choice>
  </mc:AlternateContent>
  <xr:revisionPtr revIDLastSave="0" documentId="13_ncr:8001_{C692EE96-F97E-4F2F-93DC-3DE972C5FEEF}" xr6:coauthVersionLast="47" xr6:coauthVersionMax="47" xr10:uidLastSave="{00000000-0000-0000-0000-000000000000}"/>
  <bookViews>
    <workbookView xWindow="4575" yWindow="930" windowWidth="16455" windowHeight="13005" tabRatio="769" xr2:uid="{DD38DD82-5A37-4B8A-A5CC-4576A8B02452}"/>
  </bookViews>
  <sheets>
    <sheet name="Table1" sheetId="1" r:id="rId1"/>
    <sheet name="Table2" sheetId="2" r:id="rId2"/>
    <sheet name="Table3" sheetId="3" r:id="rId3"/>
    <sheet name="Table4" sheetId="4" r:id="rId4"/>
    <sheet name="Table5" sheetId="5" r:id="rId5"/>
    <sheet name="Table5a" sheetId="17" r:id="rId6"/>
    <sheet name="Table6" sheetId="6" r:id="rId7"/>
    <sheet name="Table7" sheetId="7" r:id="rId8"/>
    <sheet name="Table8" sheetId="8" r:id="rId9"/>
    <sheet name="Table9" sheetId="9" r:id="rId10"/>
    <sheet name="Table10" sheetId="10" r:id="rId11"/>
    <sheet name="Table11" sheetId="11" r:id="rId12"/>
    <sheet name="Table11a" sheetId="18" r:id="rId13"/>
    <sheet name="Table12" sheetId="12" r:id="rId14"/>
    <sheet name="Table13" sheetId="13" r:id="rId15"/>
    <sheet name="Table14" sheetId="14" r:id="rId16"/>
    <sheet name="Table15" sheetId="15" r:id="rId17"/>
    <sheet name="Table16" sheetId="16" r:id="rId18"/>
    <sheet name="Table17" sheetId="19" r:id="rId19"/>
  </sheets>
  <definedNames>
    <definedName name="_xlnm.Database" localSheetId="1">#REF!</definedName>
    <definedName name="_xlnm.Database">#REF!</definedName>
    <definedName name="_xlnm.Print_Area" localSheetId="15">Table14!$A$1:$L$29</definedName>
    <definedName name="_xlnm.Print_Area" localSheetId="2">Table3!$A$1:$G$91</definedName>
    <definedName name="_xlnm.Print_Area" localSheetId="3">Table4!$A$1:$E$86</definedName>
    <definedName name="_xlnm.Print_Area" localSheetId="8">Table8!$A$1:$L$29</definedName>
    <definedName name="_xlnm.Print_Area" localSheetId="9">Table9!$A$1:$G$86</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29" i="19" l="1"/>
  <c r="L28" i="19"/>
  <c r="L27" i="19"/>
  <c r="L26" i="19"/>
  <c r="L25" i="19"/>
  <c r="L24" i="19"/>
  <c r="L23" i="19"/>
  <c r="L22" i="19"/>
  <c r="L21" i="19"/>
  <c r="L20" i="19"/>
  <c r="L19" i="19"/>
  <c r="L18" i="19"/>
  <c r="L17" i="19"/>
  <c r="L16" i="19"/>
  <c r="L15" i="19"/>
  <c r="L14" i="19"/>
  <c r="J16" i="19"/>
  <c r="J29" i="19"/>
  <c r="J28" i="19"/>
  <c r="J27" i="19"/>
  <c r="J26" i="19"/>
  <c r="J25" i="19"/>
  <c r="J24" i="19"/>
  <c r="J23" i="19"/>
  <c r="J22" i="19"/>
  <c r="J21" i="19"/>
  <c r="J20" i="19"/>
  <c r="J19" i="19"/>
  <c r="J18" i="19"/>
  <c r="J17" i="19"/>
  <c r="J15" i="19"/>
  <c r="J14" i="19"/>
  <c r="L14" i="18" l="1"/>
  <c r="H14" i="18"/>
  <c r="D14" i="18"/>
  <c r="F34" i="15" l="1"/>
  <c r="F33" i="15"/>
  <c r="F32" i="15"/>
  <c r="F31" i="15"/>
  <c r="F30" i="15"/>
  <c r="F29" i="15"/>
  <c r="F28" i="15"/>
  <c r="F27" i="15"/>
  <c r="F26" i="15"/>
  <c r="F25" i="15"/>
  <c r="F24" i="15"/>
  <c r="F23" i="15"/>
  <c r="F22" i="15"/>
  <c r="F21" i="15"/>
  <c r="F20" i="15"/>
  <c r="F19" i="15"/>
  <c r="F18" i="15"/>
  <c r="F17" i="15"/>
  <c r="F16" i="15"/>
  <c r="F15" i="15"/>
  <c r="F14" i="15"/>
  <c r="F12" i="15"/>
  <c r="E28" i="13"/>
  <c r="F28" i="13" s="1"/>
  <c r="C28" i="13"/>
  <c r="D28" i="13" s="1"/>
  <c r="I28" i="13"/>
  <c r="J28" i="13" s="1"/>
  <c r="G28" i="13"/>
  <c r="E15" i="13"/>
  <c r="F15" i="13" s="1"/>
  <c r="C15" i="13"/>
  <c r="D15" i="13" s="1"/>
  <c r="I15" i="13"/>
  <c r="L15" i="13" s="1"/>
  <c r="G15" i="13"/>
  <c r="H15" i="13" s="1"/>
  <c r="E28" i="7"/>
  <c r="F28" i="7" s="1"/>
  <c r="C28" i="7"/>
  <c r="D28" i="7" s="1"/>
  <c r="I28" i="7"/>
  <c r="J28" i="7" s="1"/>
  <c r="G28" i="7"/>
  <c r="H28" i="7" s="1"/>
  <c r="E15" i="7"/>
  <c r="F15" i="7" s="1"/>
  <c r="C15" i="7"/>
  <c r="D15" i="7" s="1"/>
  <c r="I15" i="7"/>
  <c r="J15" i="7" s="1"/>
  <c r="G15" i="7"/>
  <c r="K15" i="7" s="1"/>
  <c r="J15" i="13" l="1"/>
  <c r="L28" i="13"/>
  <c r="K28" i="13"/>
  <c r="H28" i="13"/>
  <c r="H15" i="7"/>
  <c r="L28" i="7"/>
  <c r="L15" i="7"/>
  <c r="K28" i="7"/>
  <c r="K15" i="13"/>
</calcChain>
</file>

<file path=xl/sharedStrings.xml><?xml version="1.0" encoding="utf-8"?>
<sst xmlns="http://schemas.openxmlformats.org/spreadsheetml/2006/main" count="1434" uniqueCount="446">
  <si>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</si>
  <si>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</si>
  <si>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</si>
  <si>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</si>
  <si>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</si>
  <si>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</si>
  <si>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</si>
  <si>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</si>
  <si>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</si>
  <si>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</si>
  <si>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</si>
  <si>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</si>
  <si>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</si>
  <si>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</si>
  <si>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</si>
  <si>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</si>
  <si>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</si>
  <si>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</si>
  <si>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</si>
  <si>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</si>
  <si>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</si>
  <si>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</si>
  <si>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</si>
  <si>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</si>
  <si>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</si>
  <si>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</si>
  <si>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</si>
  <si>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</si>
  <si>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</si>
  <si>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</si>
  <si>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p - Preliminary</t>
  </si>
  <si>
    <t>r -  Revised</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</si>
  <si>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</si>
  <si>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</si>
  <si>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</si>
  <si>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</si>
  <si>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</si>
  <si>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</si>
  <si>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</si>
  <si>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</si>
  <si>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</si>
  <si>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</si>
  <si>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</si>
  <si>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</si>
  <si>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</si>
  <si>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</si>
  <si>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Ignition Wiring Set and Other Wiring Sets Used in Vehicles, Aircrafts and Ships 1/</t>
  </si>
  <si>
    <t>Coconut Oil 2/</t>
  </si>
  <si>
    <t>Electronic Eqpt. and Parts</t>
  </si>
  <si>
    <t>TOP TEN  EXPORTS TOTAL</t>
  </si>
  <si>
    <t>Bananas (Fresh)</t>
  </si>
  <si>
    <t>Misc. Manufactured Articles, n.e.s.</t>
  </si>
  <si>
    <t>Processed Food and Beverages</t>
  </si>
  <si>
    <t>Pineapple and Pineapple Products</t>
  </si>
  <si>
    <t>Travel Goods and Handbags</t>
  </si>
  <si>
    <t>Woodcrafts and Furniture</t>
  </si>
  <si>
    <t>Articles of Apparel and Clothing Accessories</t>
  </si>
  <si>
    <t>Dessicated Coconut</t>
  </si>
  <si>
    <t>Processed Tropical Fruits</t>
  </si>
  <si>
    <t>Textile Yarns/Fabrics</t>
  </si>
  <si>
    <t>Non-Metallic Mineral Manufactures</t>
  </si>
  <si>
    <t>Lumber</t>
  </si>
  <si>
    <t>Natural Rubber</t>
  </si>
  <si>
    <t>Copper Concentrates</t>
  </si>
  <si>
    <t>Baby Carr., Toys, Games, and Sporting Goods</t>
  </si>
  <si>
    <t>Seaweeds and Carageenan</t>
  </si>
  <si>
    <t>Activated Carbon</t>
  </si>
  <si>
    <t>Unmanufactured Tobacco</t>
  </si>
  <si>
    <t>Footwear</t>
  </si>
  <si>
    <t>Plywood</t>
  </si>
  <si>
    <t>Other Products Manufactured from Materials Imported on Consignment Basis</t>
  </si>
  <si>
    <t>Chromium Ore</t>
  </si>
  <si>
    <t>Iron Ore Agglomerates</t>
  </si>
  <si>
    <t>Other Coconut Product</t>
  </si>
  <si>
    <t>Basketworks</t>
  </si>
  <si>
    <t>Other Fruits and Vegetables</t>
  </si>
  <si>
    <t>Other Agro-based</t>
  </si>
  <si>
    <t>Copra Oil Cake or Meal</t>
  </si>
  <si>
    <t>Other Forest Products</t>
  </si>
  <si>
    <t>Christmas Decor</t>
  </si>
  <si>
    <t>Shrimps and Prawns, Fresh, Chilled or Frozen</t>
  </si>
  <si>
    <t>Abaca Fibers</t>
  </si>
  <si>
    <t>Fine Jewelry</t>
  </si>
  <si>
    <t>Others</t>
  </si>
  <si>
    <t>1/</t>
  </si>
  <si>
    <t xml:space="preserve">consists only of electrical wiring harness for motor vehicles                                           </t>
  </si>
  <si>
    <t>2/</t>
  </si>
  <si>
    <t>3/</t>
  </si>
  <si>
    <t xml:space="preserve">extracted from copper ores and concentrates                                                             </t>
  </si>
  <si>
    <t>4/</t>
  </si>
  <si>
    <t xml:space="preserve">includes fresh, frozen, prepared or preserved in airtight containers                                    </t>
  </si>
  <si>
    <t>5/</t>
  </si>
  <si>
    <t xml:space="preserve">replacements and goods returned to the country whence exported                                          </t>
  </si>
  <si>
    <t>6/</t>
  </si>
  <si>
    <t>p</t>
  </si>
  <si>
    <t>preliminary</t>
  </si>
  <si>
    <t>r</t>
  </si>
  <si>
    <t>revised</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</si>
  <si>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</si>
  <si>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</si>
  <si>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</si>
  <si>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</si>
  <si>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</si>
  <si>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</si>
  <si>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</si>
  <si>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</si>
  <si>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</si>
  <si>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</si>
  <si>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</si>
  <si>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</si>
  <si>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</si>
  <si>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</si>
  <si>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</si>
  <si>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</si>
  <si>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</si>
  <si>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</si>
  <si>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Mangoes</t>
  </si>
  <si>
    <t>Other Agro-Based Products</t>
  </si>
  <si>
    <t>Fish, Fresh or Preserved Of Which: Shrimps and Prawns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</si>
  <si>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</si>
  <si>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</si>
  <si>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</si>
  <si>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</si>
  <si>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</si>
  <si>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</si>
  <si>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</si>
  <si>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</si>
  <si>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</si>
  <si>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</si>
  <si>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</si>
  <si>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</si>
  <si>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</si>
  <si>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</si>
  <si>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</si>
  <si>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</si>
  <si>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</si>
  <si>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</si>
  <si>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</si>
  <si>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</si>
  <si>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</si>
  <si>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</si>
  <si>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</si>
  <si>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</si>
  <si>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</si>
  <si>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</si>
  <si>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</si>
  <si>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</si>
  <si>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</si>
  <si>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</si>
  <si>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Baby Carr., Toys, Games and sporting goods</t>
  </si>
  <si>
    <t>Basketwork, Wickerwork and Other Articles of Plaiting Materials</t>
  </si>
  <si>
    <t>Misc.Manufactured Articles, n.e.s.</t>
  </si>
  <si>
    <t>Special Transactions</t>
  </si>
  <si>
    <t>Re-Export</t>
  </si>
  <si>
    <t xml:space="preserve">  Details may not  add up to total due to rounding</t>
  </si>
  <si>
    <t>a</t>
  </si>
  <si>
    <t>-</t>
  </si>
  <si>
    <t>no export data</t>
  </si>
  <si>
    <t>b</t>
  </si>
  <si>
    <t>Countries</t>
  </si>
  <si>
    <t>Current</t>
  </si>
  <si>
    <t>(9)</t>
  </si>
  <si>
    <t>(10)</t>
  </si>
  <si>
    <t>Top 10 Countries Total</t>
  </si>
  <si>
    <t xml:space="preserve">China, People's Republic of                                                                                                                                                                                                                                   </t>
  </si>
  <si>
    <t xml:space="preserve">Hong Kong                                                                                                                                                                                                                                                     </t>
  </si>
  <si>
    <t xml:space="preserve">Singapore                                                                                                                                                                                                                                                     </t>
  </si>
  <si>
    <t xml:space="preserve">Thailand                                                                                                                                                                                                                                                      </t>
  </si>
  <si>
    <t xml:space="preserve">Germany                                                                                                                                                                                                                                                       </t>
  </si>
  <si>
    <t xml:space="preserve">Netherlands                                                                                                                                                                                                                                                   </t>
  </si>
  <si>
    <t xml:space="preserve">Korea, Republic of                                                                                                                                                                                                                                            </t>
  </si>
  <si>
    <t xml:space="preserve">Taiwan                                                                                                                                                                                                                                                        </t>
  </si>
  <si>
    <t>Other Countries</t>
  </si>
  <si>
    <t xml:space="preserve">Vietnam                                                                                                                                                                                                                                                       </t>
  </si>
  <si>
    <t xml:space="preserve">Australia                                                                                                                                                                                                                                                     </t>
  </si>
  <si>
    <t xml:space="preserve">Spain                                                                                                                                                                                                                                                         </t>
  </si>
  <si>
    <t xml:space="preserve">Mexico                                                                                                                                                                                                                                                        </t>
  </si>
  <si>
    <t xml:space="preserve">India                                                                                                                                                                                                                                                         </t>
  </si>
  <si>
    <t xml:space="preserve">Indonesia                                                                                                                                                                                                                                                     </t>
  </si>
  <si>
    <t xml:space="preserve">France                                                                                                                                                                                                                                                        </t>
  </si>
  <si>
    <t xml:space="preserve">Canada                                                                                                                                                                                                                                                        </t>
  </si>
  <si>
    <t xml:space="preserve">Ireland                                                                                                                                                                                                                                                       </t>
  </si>
  <si>
    <t>Details may not add up to total due to rounding.</t>
  </si>
  <si>
    <t>includes Alaska and Hawaii</t>
  </si>
  <si>
    <t xml:space="preserve">includes Okinawa          </t>
  </si>
  <si>
    <t>includes Sabah and Sarawak</t>
  </si>
  <si>
    <t>Economic Sector Statistics Service</t>
  </si>
  <si>
    <t>Economic Bloc</t>
  </si>
  <si>
    <t>includes Brunei Darussalam, Cambodia, Indonesia, Laos, Malaysia, Myanmar,  Singapore, Thailand and Vietnam</t>
  </si>
  <si>
    <t>includes Austria, Belgium, Bulgaria, Croatia, Cyprus, Czech Republic, Denmark, Estonia, Finland, France, Germany, Greece, Hungary, Ireland, Italy, Latvia, Lithuania,  
Luxembourg, Malta, Netherlands, Poland, Portugal, Romania, Slovakia, Slovenia,  Spain, Sweden and UK Great Britain</t>
  </si>
  <si>
    <t>includes all other countries not included in the economic bloc</t>
  </si>
  <si>
    <t>Total Imports</t>
  </si>
  <si>
    <t>Mineral Fuels, Lubricants and Related Materials</t>
  </si>
  <si>
    <t>Transport Equipment</t>
  </si>
  <si>
    <t>Industrial Machinery and Equipment</t>
  </si>
  <si>
    <t>Cereals and Cereal Preparations</t>
  </si>
  <si>
    <t>Medicinal and Pharmaceutical Products</t>
  </si>
  <si>
    <t>Other Food &amp; Live Animals</t>
  </si>
  <si>
    <t>Miscellaneous Manufactured Articles</t>
  </si>
  <si>
    <t>TOP TEN  IMPORTS TOTAL</t>
  </si>
  <si>
    <t>Plastics in Primary  and  Non-Primary Forms</t>
  </si>
  <si>
    <t>Chemical Materials and Products, n.e.s.</t>
  </si>
  <si>
    <t>Organic and Inorganic Chemicals</t>
  </si>
  <si>
    <t>Metal Products</t>
  </si>
  <si>
    <t>Feeding Stuff For Animals (Not Including Unmilled Cereals)</t>
  </si>
  <si>
    <t>Other chemicals</t>
  </si>
  <si>
    <t>Animal &amp; Vegetable Oils &amp; Fats</t>
  </si>
  <si>
    <t>Non-Ferrous Metal</t>
  </si>
  <si>
    <t>Paper and Paper Products</t>
  </si>
  <si>
    <t>Other Crude Materials, inedible</t>
  </si>
  <si>
    <t>Professional, Scientific and Controlling Instruments; Photographic and Optical Goods, n.e.s.; Watches and Clocks</t>
  </si>
  <si>
    <t>Power Generating and Specialized Machinery</t>
  </si>
  <si>
    <t>Dairy Products</t>
  </si>
  <si>
    <t>Fertilizers, Manufactured</t>
  </si>
  <si>
    <t>Fish &amp; Fish Preparations</t>
  </si>
  <si>
    <t>Rubber Manufacture</t>
  </si>
  <si>
    <t>Dyeing, Tanning and Coloring Materials</t>
  </si>
  <si>
    <t>Other Manufactured Goods</t>
  </si>
  <si>
    <t>Metalliferous Ores and Metal Scrap</t>
  </si>
  <si>
    <t>Home Appliances</t>
  </si>
  <si>
    <t>Articles of Temporarily Imported &amp; Exported</t>
  </si>
  <si>
    <t>Beverages and Tobacco Manufactures</t>
  </si>
  <si>
    <t>Articles of Apparel, accessories</t>
  </si>
  <si>
    <t>Tobacco, unmanufactured</t>
  </si>
  <si>
    <t>Other Special Transactions</t>
  </si>
  <si>
    <t>Textiles Fiber &amp; Their Waste</t>
  </si>
  <si>
    <t>Pulp &amp; Waste Paper</t>
  </si>
  <si>
    <t>Corn</t>
  </si>
  <si>
    <t>Office and EDP Machines</t>
  </si>
  <si>
    <t>Chemical Compounds</t>
  </si>
  <si>
    <t>Artificial Resins</t>
  </si>
  <si>
    <t>Iron Ore, not agglomerated</t>
  </si>
  <si>
    <t>Other Mineral Fuels &amp; Lubricant</t>
  </si>
  <si>
    <t xml:space="preserve">includes telecommunications and sound recording and reproducing apparatus and equipment     </t>
  </si>
  <si>
    <t xml:space="preserve">includes on consignment and not on consignment                                              </t>
  </si>
  <si>
    <t>Capital Goods</t>
  </si>
  <si>
    <t>Power Generating and Specialized Machines</t>
  </si>
  <si>
    <t>Telecommunication Eqpt.and Elect. Mach.</t>
  </si>
  <si>
    <t>Land Transport Eqpt. excl. Passenger Cars and Motorized cycle</t>
  </si>
  <si>
    <t>Aircraft, Ships and Boats</t>
  </si>
  <si>
    <t>Prof.Sci.and Cont. Inst., Photographic Eqpt. and Optical Goods</t>
  </si>
  <si>
    <t>Raw Materials and Intermediate Goods</t>
  </si>
  <si>
    <t>Unprocessed Raw Materials</t>
  </si>
  <si>
    <t xml:space="preserve">     Wheat</t>
  </si>
  <si>
    <t xml:space="preserve">     Corn</t>
  </si>
  <si>
    <t xml:space="preserve">     Unmilled cereals excl. rice and corn</t>
  </si>
  <si>
    <t xml:space="preserve">     Crude materials, inedible</t>
  </si>
  <si>
    <t xml:space="preserve">           Pulp and waste paper</t>
  </si>
  <si>
    <t xml:space="preserve">           Cotton</t>
  </si>
  <si>
    <t xml:space="preserve">           Syn. Fibers</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</si>
  <si>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</si>
  <si>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</si>
  <si>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</si>
  <si>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</si>
  <si>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</si>
  <si>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</si>
  <si>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</si>
  <si>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</si>
  <si>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Medicinal and pharmaceutical chem.</t>
  </si>
  <si>
    <t xml:space="preserve">           Urea</t>
  </si>
  <si>
    <t xml:space="preserve">           Fertilizer excl.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</si>
  <si>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</si>
  <si>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</si>
  <si>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</si>
  <si>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</si>
  <si>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</si>
  <si>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</si>
  <si>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</si>
  <si>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</si>
  <si>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</si>
  <si>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Mat/Acc for the mftr. of elect. eqpt.</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</si>
  <si>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</si>
  <si>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</si>
  <si>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</si>
  <si>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</si>
  <si>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</si>
  <si>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</si>
  <si>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</si>
  <si>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</si>
  <si>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 xml:space="preserve">     Misc. manufactures</t>
  </si>
  <si>
    <t>Non-Durable</t>
  </si>
  <si>
    <t xml:space="preserve">     Food and live animals chiefly for food</t>
  </si>
  <si>
    <t xml:space="preserve">           Dairy products</t>
  </si>
  <si>
    <t xml:space="preserve">           Fish and fish preparation</t>
  </si>
  <si>
    <t xml:space="preserve">           Rice</t>
  </si>
  <si>
    <t xml:space="preserve">           Fruits and vegetables</t>
  </si>
  <si>
    <t xml:space="preserve">     Beverages and tobacco mfture.</t>
  </si>
  <si>
    <t xml:space="preserve">     Articles of apparel, access.</t>
  </si>
  <si>
    <t>Articles temporarily imported and exported</t>
  </si>
  <si>
    <t xml:space="preserve">Saudi Arabia                                                                                                                                                                                                                                                  </t>
  </si>
  <si>
    <t xml:space="preserve">United Arab Emirates                                                                                                                                                                                                                                          </t>
  </si>
  <si>
    <t xml:space="preserve">Brazil                                                                                                                                                                                                                                                        </t>
  </si>
  <si>
    <t xml:space="preserve">Italy                                                                                                                                                                                                                                                         </t>
  </si>
  <si>
    <t xml:space="preserve">Belgium                                                                                                                                                                                                                                                       </t>
  </si>
  <si>
    <t xml:space="preserve"> </t>
  </si>
  <si>
    <t>Total</t>
  </si>
  <si>
    <t>TOTAL</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</si>
  <si>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</si>
  <si>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</si>
  <si>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</si>
  <si>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</si>
  <si>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</si>
  <si>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October </t>
    </r>
    <r>
      <rPr>
        <b/>
        <vertAlign val="superscript"/>
        <sz val="10"/>
        <rFont val="Arial"/>
        <family val="2"/>
      </rPr>
      <t>p</t>
    </r>
  </si>
  <si>
    <r>
      <t xml:space="preserve">Jan-Oct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</si>
  <si>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</si>
  <si>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</si>
  <si>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</si>
  <si>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r>
      <t>United States Of America</t>
    </r>
    <r>
      <rPr>
        <vertAlign val="superscript"/>
        <sz val="10"/>
        <rFont val="Arial"/>
        <family val="2"/>
      </rPr>
      <t xml:space="preserve"> 1/</t>
    </r>
  </si>
  <si>
    <r>
      <t>Japan</t>
    </r>
    <r>
      <rPr>
        <vertAlign val="superscript"/>
        <sz val="10"/>
        <rFont val="Arial"/>
        <family val="2"/>
      </rPr>
      <t xml:space="preserve"> 2/</t>
    </r>
  </si>
  <si>
    <t>Table 1. Philippine Total Trade, Imports, Exports and Balance of Trade in Goods by Month and Year: 2019-2021</t>
  </si>
  <si>
    <t xml:space="preserve"> (FOB Value in USD million)</t>
  </si>
  <si>
    <t>Total
Trade</t>
  </si>
  <si>
    <r>
      <t>2021</t>
    </r>
    <r>
      <rPr>
        <vertAlign val="superscript"/>
        <sz val="10"/>
        <color rgb="FF000000"/>
        <rFont val="Arial"/>
        <family val="2"/>
      </rPr>
      <t>r</t>
    </r>
  </si>
  <si>
    <r>
      <t>2021</t>
    </r>
    <r>
      <rPr>
        <vertAlign val="superscript"/>
        <sz val="10"/>
        <color rgb="FF000000"/>
        <rFont val="Arial"/>
        <family val="2"/>
      </rPr>
      <t>p</t>
    </r>
  </si>
  <si>
    <t>Source: Philippine Statistics Authority</t>
  </si>
  <si>
    <t>Table 2. Growth Rate of Total Trade, Imports, Exports and Balance of Trade in Goods by Month and Year: 2019-2021</t>
  </si>
  <si>
    <t>0.0 - less than 0.05 percent decrease but not equal to zero</t>
  </si>
  <si>
    <t>Growth Rate
 (in percent)</t>
  </si>
  <si>
    <t>Percent
Share</t>
  </si>
  <si>
    <t>Metal Components 3/</t>
  </si>
  <si>
    <t>Gold 4/</t>
  </si>
  <si>
    <t>Tuna 5/</t>
  </si>
  <si>
    <t>Special Transactions 6/</t>
  </si>
  <si>
    <t>Ceramic Tiles and Décor</t>
  </si>
  <si>
    <t xml:space="preserve">excludes brakes and servo-brakes                                                                              </t>
  </si>
  <si>
    <t xml:space="preserve">includes crude and refined                                                                         </t>
  </si>
  <si>
    <t>no percent share/no growth rate</t>
  </si>
  <si>
    <t>0.0</t>
  </si>
  <si>
    <t>percent shares less than 0.05 but not equal to zero</t>
  </si>
  <si>
    <t>growth rate less than 0.05 percent decrease but not equal to zero</t>
  </si>
  <si>
    <t>Table 4. Philippine Exports by Commodity Groups</t>
  </si>
  <si>
    <t>(FOB Value in USD million)</t>
  </si>
  <si>
    <t>Growth Rate (in percent)</t>
  </si>
  <si>
    <t>Table 3. Philippine Exports by Commodity Groups</t>
  </si>
  <si>
    <r>
      <t>October 2020 and 2021</t>
    </r>
    <r>
      <rPr>
        <vertAlign val="superscript"/>
        <sz val="10"/>
        <rFont val="Arial"/>
        <family val="2"/>
      </rPr>
      <t>p</t>
    </r>
  </si>
  <si>
    <r>
      <t>January to October 2020 and 2021</t>
    </r>
    <r>
      <rPr>
        <vertAlign val="superscript"/>
        <sz val="10"/>
        <rFont val="Arial"/>
        <family val="2"/>
      </rPr>
      <t>p</t>
    </r>
  </si>
  <si>
    <t>Jan-Oct</t>
  </si>
  <si>
    <t>Table 5. Philippine Exports by Major Type of Goods</t>
  </si>
  <si>
    <t>0.00</t>
  </si>
  <si>
    <t>less than $5000</t>
  </si>
  <si>
    <t>percent share less than 0.05 but not equal to zero</t>
  </si>
  <si>
    <t>Type of Personal Protective Equipment and Medical Supplies</t>
  </si>
  <si>
    <t>Value</t>
  </si>
  <si>
    <t>Month-on-Month
Growth Rate (in percent)</t>
  </si>
  <si>
    <t>Year-on-Year
Growth Rate (in percent)</t>
  </si>
  <si>
    <t>Personal Protective Equipment and Medical Supplies</t>
  </si>
  <si>
    <t>Face shield</t>
  </si>
  <si>
    <t>Protective Clothing</t>
  </si>
  <si>
    <t>Testing Kits</t>
  </si>
  <si>
    <t>Safety headgear</t>
  </si>
  <si>
    <t>Surgical gloves</t>
  </si>
  <si>
    <t>Surgical Face mask</t>
  </si>
  <si>
    <t>Other Face mask</t>
  </si>
  <si>
    <r>
      <t>Table 5a.  Philippine Exports of Personal Protective Equipment and Medical Supplies: October 2020, September 2021</t>
    </r>
    <r>
      <rPr>
        <vertAlign val="superscript"/>
        <sz val="10"/>
        <rFont val="Arial"/>
        <family val="2"/>
      </rPr>
      <t>r</t>
    </r>
    <r>
      <rPr>
        <sz val="10"/>
        <rFont val="Arial"/>
        <family val="2"/>
      </rPr>
      <t>, and October 2021</t>
    </r>
    <r>
      <rPr>
        <vertAlign val="superscript"/>
        <sz val="10"/>
        <rFont val="Arial"/>
        <family val="2"/>
      </rPr>
      <t>p</t>
    </r>
  </si>
  <si>
    <t>October 2020</t>
  </si>
  <si>
    <r>
      <t xml:space="preserve">September 2021 </t>
    </r>
    <r>
      <rPr>
        <b/>
        <vertAlign val="superscript"/>
        <sz val="10"/>
        <rFont val="Arial"/>
        <family val="2"/>
      </rPr>
      <t>r</t>
    </r>
  </si>
  <si>
    <r>
      <t xml:space="preserve">October 2021 </t>
    </r>
    <r>
      <rPr>
        <b/>
        <vertAlign val="superscript"/>
        <sz val="10"/>
        <rFont val="Arial"/>
        <family val="2"/>
      </rPr>
      <t>p</t>
    </r>
  </si>
  <si>
    <t>Table 6. Philippine Exports by Major Type of Goods</t>
  </si>
  <si>
    <t>no growth rate</t>
  </si>
  <si>
    <t>Annual Growth Rate
(in percent)</t>
  </si>
  <si>
    <r>
      <t>Table 7. Philippine Export Statistics from the Top Ten Countries: October 2020 and 2021</t>
    </r>
    <r>
      <rPr>
        <vertAlign val="superscript"/>
        <sz val="10"/>
        <color theme="1"/>
        <rFont val="Arial"/>
        <family val="2"/>
      </rPr>
      <t>p</t>
    </r>
  </si>
  <si>
    <t>Annual Growth Rate
 (in percent)</t>
  </si>
  <si>
    <t xml:space="preserve">    Details do not add up to total due to overlapping of some countries to other economic bloc.</t>
  </si>
  <si>
    <t>includes Australia, Brunei Darussalam, Canada, Chile, China, Taiwan, Hong Kong, Indonesia, Japan, Republic of Korea, Malaysia,Mexico, New Zealand, Papua New Guinea, Peru, Russia, Singapore, Thailand, Vietnam and United States of America (includes Alaska and Hawaii)</t>
  </si>
  <si>
    <t>includes China, Hong Kong, Japan, Macau, Mongolia, Democratic People's Republic of Korea, Republic of Korea and Taiwan</t>
  </si>
  <si>
    <t>includes all countries not included in the economic bloc</t>
  </si>
  <si>
    <t>Table 9. Philippine Imports by Commodity Groups</t>
  </si>
  <si>
    <t>Telecommunication Equipment and Electrical Machinery 1/</t>
  </si>
  <si>
    <t>Textile Yarn, Fabrics, Made-Up Articles and Related Products 2/</t>
  </si>
  <si>
    <t>no import data</t>
  </si>
  <si>
    <t>Table 10. Philippine Imports by Commodity Groups</t>
  </si>
  <si>
    <t>Table 11. Philippine Imports by Major Type of Goods</t>
  </si>
  <si>
    <t>Type of Personal Protective Equipment and Medical Supplies including Covid Vaccine</t>
  </si>
  <si>
    <r>
      <t>COVID-19 Vaccine</t>
    </r>
    <r>
      <rPr>
        <vertAlign val="superscript"/>
        <sz val="10"/>
        <color theme="1"/>
        <rFont val="Arial"/>
        <family val="2"/>
      </rPr>
      <t>b</t>
    </r>
  </si>
  <si>
    <t>imports on COVID-19 vaccines were based on Single Administrative Documents (SAD) and Informal Import Declaration and Entry documents (IIDE) collected from the Bureau of Customs (BOC)</t>
  </si>
  <si>
    <r>
      <t>Table 11a.  Philippine Imports of Personal Protective Equipment and Medical Supplies including Covid Vaccine: October 2020, September 2021</t>
    </r>
    <r>
      <rPr>
        <vertAlign val="superscript"/>
        <sz val="10"/>
        <rFont val="Arial"/>
        <family val="2"/>
      </rPr>
      <t>r</t>
    </r>
    <r>
      <rPr>
        <sz val="10"/>
        <rFont val="Arial"/>
        <family val="2"/>
      </rPr>
      <t>, and October 2021</t>
    </r>
    <r>
      <rPr>
        <vertAlign val="superscript"/>
        <sz val="10"/>
        <rFont val="Arial"/>
        <family val="2"/>
      </rPr>
      <t>p</t>
    </r>
  </si>
  <si>
    <t>Table 12. Philippine Imports by Major Type of Goods</t>
  </si>
  <si>
    <r>
      <t>Table 13. Philippine Imports from the Top Ten Countries: October 2020 and 2021</t>
    </r>
    <r>
      <rPr>
        <vertAlign val="superscript"/>
        <sz val="10"/>
        <rFont val="Arial"/>
        <family val="2"/>
      </rPr>
      <t>p</t>
    </r>
  </si>
  <si>
    <r>
      <t>Table 14. Philippine Import Statistics by Selected Economic Bloc: October 2020 and 2021</t>
    </r>
    <r>
      <rPr>
        <vertAlign val="superscript"/>
        <sz val="10"/>
        <rFont val="Arial"/>
        <family val="2"/>
      </rPr>
      <t>p</t>
    </r>
  </si>
  <si>
    <t>includes Australia, Brunei Darussalam, Canada, Chile, China, Taiwan, Hong Kong, Indonesia, Japan, Republic Korea, Malaysia,Mexico, New Zealand, Papua New Guinea, Peru, 
Russia, Singapore, Thailand, Vietnam and United States of America (includes Alaska and Hawaii)</t>
  </si>
  <si>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</si>
  <si>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</si>
  <si>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</si>
  <si>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</si>
  <si>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Table 15. Balance of Trade by Major Trading Partners: October 2021</t>
    </r>
    <r>
      <rPr>
        <vertAlign val="superscript"/>
        <sz val="10"/>
        <color rgb="FF000000"/>
        <rFont val="Arial"/>
        <family val="2"/>
      </rPr>
      <t>p</t>
    </r>
  </si>
  <si>
    <t xml:space="preserve">   1/  </t>
  </si>
  <si>
    <t xml:space="preserve">includes Okinawa        </t>
  </si>
  <si>
    <t xml:space="preserve"> 2/</t>
  </si>
  <si>
    <t xml:space="preserve">includes Alaska and Hawaii </t>
  </si>
  <si>
    <t xml:space="preserve"> 3/</t>
  </si>
  <si>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</si>
  <si>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</si>
  <si>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</si>
  <si>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includes Australia, Brunei Darussalam, Canada, Chile, China, Taiwan, Hong Kong, Indonesia, Japan, Republic of Korea, Malaysia,Mexico, New Zealand, Papua New Guinea, Peru, 
Russia, Singapore, Thailand, Vietnam and United States of America (includes Alaska and Hawaii)</t>
  </si>
  <si>
    <r>
      <t>Table 8. Philippine Export Statistics by Selected Economic Bloc:  October 2020 and 2021</t>
    </r>
    <r>
      <rPr>
        <vertAlign val="superscript"/>
        <sz val="10"/>
        <rFont val="Arial"/>
        <family val="2"/>
      </rPr>
      <t>p</t>
    </r>
  </si>
  <si>
    <r>
      <t>Table 16. Balance of Trade by Selected Economic Bloc: October 2021</t>
    </r>
    <r>
      <rPr>
        <vertAlign val="superscript"/>
        <sz val="10"/>
        <color rgb="FF000000"/>
        <rFont val="Arial"/>
        <family val="2"/>
      </rPr>
      <t>p</t>
    </r>
  </si>
  <si>
    <t>Geographic Regions</t>
  </si>
  <si>
    <t>Exports to</t>
  </si>
  <si>
    <t>People's Republic of China, Hong Kong, Macao, Taiwan, Democratic People's Republic of Korea, Japan, Mongolia, and Republic of Korea</t>
  </si>
  <si>
    <t>Brunei Darussalam, Cambodia, Indonesia, Lao People's Democratic Republic, Malaysia, Myanmar, Philippines, Singapore, Thailand, Timor-Leste, Viet Nam</t>
  </si>
  <si>
    <t>Alaska, Bermuda, Canada, Greenland, Saint Pierre and Miquelon, St. Pierre And Miguelon, United States of America</t>
  </si>
  <si>
    <t>Austria, Belgium, France, Germany, Liechtenstein, Luxembourg, Monaco, Netherlands, Netherlands Antilles, Switzerland</t>
  </si>
  <si>
    <t>Armenia, Azerbaijan, Bahrain, Cyprus, Georgia, Iraq, Israel, Jordan, Kuwait, Lebanon, Oman, Qatar, Saudi Arabia, State of Palestine, Syrian Arab Republic, Turkey, United Arab Emirates, Yemen</t>
  </si>
  <si>
    <t>Afghanistan, Bangladesh, Bhutan, India, Iran (Islamic Republic of), Maldives, Nepal, Pakistan, Sri Lanka</t>
  </si>
  <si>
    <t>7/</t>
  </si>
  <si>
    <t>Albania, Andorra, Bosnia and Herzegovina, Croatia, Gibraltar, Gibraltar, Greece, Holy See, Italy, Malta, Montenegro, North Macedonia, Portugal, San Marino, Serbia, Slovenia, Spain</t>
  </si>
  <si>
    <t>8/</t>
  </si>
  <si>
    <t>Åland Islands, Channel Islands, Denmark, Estonia, Faeroe Islands, Finland, Iceland, Ireland, Latvia, Lithuania, Norway, Svalbard and Jan Mayen, Sweden, UK of Great Britain and N. Ireland</t>
  </si>
  <si>
    <t>9/</t>
  </si>
  <si>
    <t xml:space="preserve">Australia, Christmas Island, Cocos (Keeling) Islands, Heard Island and McDonald Islands, New Zealand, Norfolk Island, </t>
  </si>
  <si>
    <t>10/</t>
  </si>
  <si>
    <t>Belarus, Bulgaria, Czechia, Hungary, Poland, Republic of Moldova, Romania, Russian Federation, Slovakia, Ukraine</t>
  </si>
  <si>
    <t>11/</t>
  </si>
  <si>
    <t>Argentina, Bolivia (Plurinational State of), Bouvet Island, Bouvet Island, Brazil, Chile, Colombia, Ecuador, Falkland Islands (Malvinas), French Guiana, Guyana, Paraguay, Peru, South Georgia and the South Sandwich Islands, Suriname, Uruguay, Venezuela (Bolivarian Republic of)</t>
  </si>
  <si>
    <t>12/</t>
  </si>
  <si>
    <t>Belize, Costa Rica, El Salvador, Guatemala, Honduras, Mexico, Nicaragua, Panama, Panama Canal Zone</t>
  </si>
  <si>
    <t>13/</t>
  </si>
  <si>
    <t>Fiji, New Caledonia, Papua New Guinea, Solomon Islands, Vanuatu</t>
  </si>
  <si>
    <t>14/</t>
  </si>
  <si>
    <t>Botswana, Eswatini, Lesotho, Namibia, Namibia, South Africa</t>
  </si>
  <si>
    <t>15/</t>
  </si>
  <si>
    <t>Guam, Kiribati, Marshall Islands, Micronesia (Federated States of), Nauru, Northern Mariana Islands, Palau, U.S. Minor Outlying Islands, United States Minor Outlying Islands, Wake Islands</t>
  </si>
  <si>
    <t>16/</t>
  </si>
  <si>
    <t>includes all other countries not included in the geographic regions</t>
  </si>
  <si>
    <r>
      <t>Table 17. Philippine Total Trade, Exports, Imports and Balance of Trade in Goods by Geographic Regions: October 2020 and 2021</t>
    </r>
    <r>
      <rPr>
        <vertAlign val="superscript"/>
        <sz val="10"/>
        <color rgb="FF000000"/>
        <rFont val="Arial"/>
        <family val="2"/>
      </rPr>
      <t>p</t>
    </r>
  </si>
  <si>
    <t>Imports from</t>
  </si>
  <si>
    <t>Oct 2020</t>
  </si>
  <si>
    <r>
      <t>Oct 2021</t>
    </r>
    <r>
      <rPr>
        <b/>
        <vertAlign val="superscript"/>
        <sz val="10"/>
        <rFont val="Arial"/>
        <family val="2"/>
      </rPr>
      <t>p</t>
    </r>
  </si>
  <si>
    <r>
      <t xml:space="preserve">Eastern Asia </t>
    </r>
    <r>
      <rPr>
        <vertAlign val="superscript"/>
        <sz val="10"/>
        <rFont val="Arial"/>
        <family val="2"/>
      </rPr>
      <t>1/</t>
    </r>
  </si>
  <si>
    <r>
      <t xml:space="preserve">South-eastern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</si>
  <si>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</si>
  <si>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</si>
  <si>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</si>
  <si>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Southern Asia </t>
    </r>
    <r>
      <rPr>
        <vertAlign val="superscript"/>
        <sz val="10"/>
        <rFont val="Arial"/>
        <family val="2"/>
      </rPr>
      <t>6/</t>
    </r>
  </si>
  <si>
    <r>
      <t xml:space="preserve">Southern Europe </t>
    </r>
    <r>
      <rPr>
        <vertAlign val="superscript"/>
        <sz val="10"/>
        <rFont val="Arial"/>
        <family val="2"/>
      </rPr>
      <t>7/</t>
    </r>
  </si>
  <si>
    <r>
      <t xml:space="preserve">Northern Europe </t>
    </r>
    <r>
      <rPr>
        <vertAlign val="superscript"/>
        <sz val="10"/>
        <rFont val="Arial"/>
        <family val="2"/>
      </rPr>
      <t>8/</t>
    </r>
  </si>
  <si>
    <r>
      <t xml:space="preserve">Australia and New Zealand </t>
    </r>
    <r>
      <rPr>
        <vertAlign val="superscript"/>
        <sz val="10"/>
        <rFont val="Arial"/>
        <family val="2"/>
      </rPr>
      <t>9/</t>
    </r>
  </si>
  <si>
    <r>
      <t xml:space="preserve">Eastern Europe </t>
    </r>
    <r>
      <rPr>
        <vertAlign val="superscript"/>
        <sz val="10"/>
        <rFont val="Arial"/>
        <family val="2"/>
      </rPr>
      <t>10/</t>
    </r>
  </si>
  <si>
    <r>
      <t xml:space="preserve">South America </t>
    </r>
    <r>
      <rPr>
        <vertAlign val="superscript"/>
        <sz val="10"/>
        <rFont val="Arial"/>
        <family val="2"/>
      </rPr>
      <t>11/</t>
    </r>
  </si>
  <si>
    <r>
      <t xml:space="preserve">Central America </t>
    </r>
    <r>
      <rPr>
        <vertAlign val="superscript"/>
        <sz val="10"/>
        <rFont val="Arial"/>
        <family val="2"/>
      </rPr>
      <t>12/</t>
    </r>
  </si>
  <si>
    <r>
      <t xml:space="preserve">Melanesia </t>
    </r>
    <r>
      <rPr>
        <vertAlign val="superscript"/>
        <sz val="10"/>
        <rFont val="Arial"/>
        <family val="2"/>
      </rPr>
      <t>13/</t>
    </r>
  </si>
  <si>
    <r>
      <t xml:space="preserve">Southern Africa </t>
    </r>
    <r>
      <rPr>
        <vertAlign val="superscript"/>
        <sz val="10"/>
        <rFont val="Arial"/>
        <family val="2"/>
      </rPr>
      <t>14/</t>
    </r>
  </si>
  <si>
    <r>
      <t xml:space="preserve">Micronesia </t>
    </r>
    <r>
      <rPr>
        <vertAlign val="superscript"/>
        <sz val="10"/>
        <rFont val="Arial"/>
        <family val="2"/>
      </rPr>
      <t>15/</t>
    </r>
  </si>
  <si>
    <r>
      <t xml:space="preserve">Rest of the World (ROW) </t>
    </r>
    <r>
      <rPr>
        <vertAlign val="superscript"/>
        <sz val="10"/>
        <rFont val="Arial"/>
        <family val="2"/>
      </rPr>
      <t>16/</t>
    </r>
  </si>
  <si>
    <t>Cathodes and Sections Of Cathodes, Of Refined Copper</t>
  </si>
  <si>
    <t>Fish, fresh or preserved of which: Shrimps and Prawns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</si>
</sst>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1">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_-* #,##0.0_-;\-* #,##0.0_-;_-* &quot;-&quot;??_-;_-@_-"/>
    <numFmt numFmtId="183" formatCode="_(* #,##0.00_);_(* \-#,##0.00;_(* &quot;-&quot;??_);_(@_)"/>
  </numFmts>
  <fonts count="29" x14ac:knownFonts="1">
    <font>
      <sz val="11"/>
      <color theme="1"/>
      <name val="Calibri"/>
      <family val="2"/>
      <scheme val="minor"/>
    </font>
    <font>
      <sz val="11"/>
      <color theme="1"/>
      <name val="Calibri"/>
      <family val="2"/>
      <scheme val="minor"/>
    </font>
    <font>
      <sz val="10"/>
      <name val="Arial"/>
      <family val="2"/>
    </font>
    <font>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i/>
      <sz val="10"/>
      <name val="Arial"/>
      <family val="2"/>
    </font>
    <font>
      <b/>
      <sz val="9"/>
      <name val="Arial"/>
      <family val="2"/>
    </font>
    <font>
      <vertAlign val="superscript"/>
      <sz val="10"/>
      <color rgb="FF000000"/>
      <name val="Arial"/>
      <family val="2"/>
    </font>
    <font>
      <i/>
      <sz val="10"/>
      <color indexed="8"/>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12"/>
      <color rgb="FF000099"/>
      <name val="Calibri"/>
      <family val="2"/>
      <scheme val="minor"/>
    </font>
    <font>
      <sz val="9"/>
      <color rgb="FF000099"/>
      <name val="Arial"/>
      <family val="2"/>
    </font>
    <font>
      <sz val="9"/>
      <color rgb="FF000000"/>
      <name val="Arial"/>
      <family val="2"/>
    </font>
  </fonts>
  <fills count="2">
    <fill>
      <patternFill patternType="none"/>
    </fill>
    <fill>
      <patternFill patternType="gray125"/>
    </fill>
  </fills>
  <borders count="31">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top style="thin">
        <color auto="1"/>
      </top>
      <bottom/>
      <diagonal/>
    </border>
    <border>
      <left/>
      <right style="thin">
        <color indexed="64"/>
      </right>
      <top style="thin">
        <color auto="1"/>
      </top>
      <bottom/>
      <diagonal/>
    </border>
  </borders>
  <cellStyleXfs count="10">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9" fillId="0" borderId="0"/>
    <xf numFmtId="0" fontId="2" fillId="0" borderId="0"/>
    <xf numFmtId="43" fontId="2" fillId="0" borderId="0" applyFont="0" applyFill="0" applyBorder="0" applyAlignment="0" applyProtection="0"/>
    <xf numFmtId="43" fontId="9" fillId="0" borderId="0" applyFont="0" applyFill="0" applyBorder="0" applyAlignment="0" applyProtection="0"/>
  </cellStyleXfs>
  <cellXfs count="533">
    <xf numFmtId="0" fontId="0" fillId="0" borderId="0" xfId="0"/>
    <xf numFmtId="0" fontId="2" fillId="0" borderId="0" xfId="2" applyAlignment="1">
      <alignment horizontal="center" vertical="center" wrapText="1"/>
    </xf>
    <xf numFmtId="0" fontId="2" fillId="0" borderId="0" xfId="2"/>
    <xf numFmtId="0" fontId="3" fillId="0" borderId="0" xfId="2" applyFont="1" applyAlignment="1">
      <alignment horizontal="left"/>
    </xf>
    <xf numFmtId="0" fontId="3" fillId="0" borderId="0" xfId="2" applyFont="1" applyAlignment="1">
      <alignment horizontal="center"/>
    </xf>
    <xf numFmtId="170" fontId="2" fillId="0" borderId="0" xfId="2" applyNumberFormat="1"/>
    <xf numFmtId="0" fontId="3" fillId="0" borderId="0" xfId="2" applyFont="1"/>
    <xf numFmtId="0" fontId="2" fillId="0" borderId="0" xfId="2" applyAlignment="1">
      <alignment horizontal="centerContinuous"/>
    </xf>
    <xf numFmtId="173" fontId="2" fillId="0" borderId="0" xfId="2" applyNumberFormat="1" applyAlignment="1">
      <alignment horizontal="centerContinuous"/>
    </xf>
    <xf numFmtId="168" fontId="2" fillId="0" borderId="0" xfId="3" applyNumberFormat="1" applyFont="1"/>
    <xf numFmtId="0" fontId="4"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6" fillId="0" borderId="0" xfId="2" applyFont="1" applyAlignment="1">
      <alignment horizontal="centerContinuous"/>
    </xf>
    <xf numFmtId="0" fontId="7" fillId="0" borderId="0" xfId="2" applyFont="1"/>
    <xf numFmtId="0" fontId="7" fillId="0" borderId="0" xfId="2" applyFont="1" applyAlignment="1">
      <alignment horizontal="centerContinuous"/>
    </xf>
    <xf numFmtId="0" fontId="8" fillId="0" borderId="0" xfId="0" applyFont="1" applyAlignment="1">
      <alignment horizontal="center"/>
    </xf>
    <xf numFmtId="0" fontId="9" fillId="0" borderId="0" xfId="0" applyFont="1"/>
    <xf numFmtId="0" fontId="7" fillId="0" borderId="0" xfId="2" applyFont="1" applyAlignment="1">
      <alignment horizontal="center"/>
    </xf>
    <xf numFmtId="0" fontId="7"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43"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43" fontId="2" fillId="0" borderId="0" xfId="3" applyFont="1"/>
    <xf numFmtId="178" fontId="2" fillId="0" borderId="0" xfId="2" applyNumberFormat="1" applyFont="1"/>
    <xf numFmtId="43" fontId="2" fillId="0" borderId="0" xfId="3" applyFont="1" applyAlignment="1">
      <alignment horizontal="centerContinuous"/>
    </xf>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6" fillId="0" borderId="18" xfId="2" applyFont="1" applyBorder="1" applyAlignment="1">
      <alignment horizontal="center"/>
    </xf>
    <xf numFmtId="172" fontId="6" fillId="0" borderId="21" xfId="3" applyNumberFormat="1" applyFont="1" applyFill="1" applyBorder="1" applyProtection="1"/>
    <xf numFmtId="172" fontId="7" fillId="0" borderId="21" xfId="3" applyNumberFormat="1" applyFont="1" applyFill="1" applyBorder="1" applyProtection="1"/>
    <xf numFmtId="172" fontId="2" fillId="0" borderId="21" xfId="2" applyNumberFormat="1" applyFont="1" applyBorder="1"/>
    <xf numFmtId="43" fontId="7" fillId="0" borderId="0" xfId="2" applyNumberFormat="1" applyFont="1"/>
    <xf numFmtId="172" fontId="2" fillId="0" borderId="21" xfId="3" applyNumberFormat="1" applyFont="1" applyBorder="1"/>
    <xf numFmtId="0" fontId="7" fillId="0" borderId="16" xfId="2" applyFont="1" applyBorder="1" applyAlignment="1">
      <alignment horizontal="center"/>
    </xf>
    <xf numFmtId="1" fontId="2" fillId="0" borderId="23" xfId="2" quotePrefix="1" applyNumberFormat="1" applyFont="1" applyBorder="1" applyAlignment="1">
      <alignment horizontal="left"/>
    </xf>
    <xf numFmtId="172" fontId="7" fillId="0" borderId="24" xfId="3" applyNumberFormat="1" applyFont="1" applyFill="1" applyBorder="1" applyProtection="1"/>
    <xf numFmtId="172" fontId="7" fillId="0" borderId="24" xfId="3" applyNumberFormat="1" applyFont="1" applyFill="1" applyBorder="1"/>
    <xf numFmtId="178" fontId="7" fillId="0" borderId="14" xfId="2" applyNumberFormat="1" applyFont="1" applyBorder="1"/>
    <xf numFmtId="43" fontId="7" fillId="0" borderId="0" xfId="3" applyFont="1" applyFill="1" applyBorder="1" applyProtection="1"/>
    <xf numFmtId="178" fontId="7" fillId="0" borderId="0" xfId="2" applyNumberFormat="1" applyFont="1"/>
    <xf numFmtId="0" fontId="7" fillId="0" borderId="0" xfId="2" applyFont="1" applyAlignment="1">
      <alignment horizontal="left"/>
    </xf>
    <xf numFmtId="0" fontId="2" fillId="0" borderId="0" xfId="2" quotePrefix="1" applyFont="1" applyAlignment="1">
      <alignment horizontal="center"/>
    </xf>
    <xf numFmtId="43" fontId="7" fillId="0" borderId="0" xfId="3" applyFont="1" applyFill="1" applyBorder="1"/>
    <xf numFmtId="0" fontId="2" fillId="0" borderId="0" xfId="2" applyFont="1" applyAlignment="1">
      <alignment horizontal="center"/>
    </xf>
    <xf numFmtId="43" fontId="7" fillId="0" borderId="0" xfId="3" applyFont="1" applyBorder="1"/>
    <xf numFmtId="0" fontId="2" fillId="0" borderId="0" xfId="2" applyFont="1" applyAlignment="1">
      <alignment horizontal="left"/>
    </xf>
    <xf numFmtId="40" fontId="2" fillId="0" borderId="0" xfId="2" applyNumberFormat="1" applyFont="1"/>
    <xf numFmtId="1" fontId="5" fillId="0" borderId="0" xfId="2" applyNumberFormat="1" applyFont="1" applyAlignment="1">
      <alignment horizontal="center"/>
    </xf>
    <xf numFmtId="1" fontId="5" fillId="0" borderId="0" xfId="2" quotePrefix="1" applyNumberFormat="1" applyFont="1" applyAlignment="1">
      <alignment horizontal="center"/>
    </xf>
    <xf numFmtId="43" fontId="5" fillId="0" borderId="0" xfId="1" applyFont="1" applyAlignment="1">
      <alignment horizontal="right"/>
    </xf>
    <xf numFmtId="43" fontId="5" fillId="0" borderId="0" xfId="1" applyFont="1" applyAlignment="1">
      <alignment horizontal="center"/>
    </xf>
    <xf numFmtId="43" fontId="15" fillId="0" borderId="0" xfId="1" applyFont="1"/>
    <xf numFmtId="0" fontId="15" fillId="0" borderId="0" xfId="0" applyFont="1"/>
    <xf numFmtId="170"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70" fontId="5" fillId="0" borderId="12" xfId="2" applyNumberFormat="1" applyFont="1" applyBorder="1" applyAlignment="1">
      <alignment horizontal="center" vertical="center"/>
    </xf>
    <xf numFmtId="170" fontId="5" fillId="0" borderId="15" xfId="2" quotePrefix="1" applyNumberFormat="1" applyFont="1" applyBorder="1" applyAlignment="1">
      <alignment horizontal="center" vertical="center"/>
    </xf>
    <xf numFmtId="0" fontId="5" fillId="0" borderId="0" xfId="2" applyFont="1" applyAlignment="1">
      <alignment horizontal="center"/>
    </xf>
    <xf numFmtId="171" fontId="5" fillId="0" borderId="0" xfId="3" applyNumberFormat="1" applyFont="1" applyBorder="1" applyAlignment="1">
      <alignment horizontal="center"/>
    </xf>
    <xf numFmtId="170" fontId="5" fillId="0" borderId="0" xfId="3" applyNumberFormat="1" applyFont="1" applyBorder="1" applyAlignment="1">
      <alignment horizontal="center"/>
    </xf>
    <xf numFmtId="170" fontId="5" fillId="0" borderId="0" xfId="3" applyNumberFormat="1" applyFont="1" applyBorder="1"/>
    <xf numFmtId="170" fontId="5" fillId="0" borderId="0" xfId="2" applyNumberFormat="1" applyFont="1"/>
    <xf numFmtId="0" fontId="5" fillId="0" borderId="0" xfId="2" applyFont="1"/>
    <xf numFmtId="171" fontId="5" fillId="0" borderId="0" xfId="3" applyNumberFormat="1" applyFont="1" applyBorder="1"/>
    <xf numFmtId="171" fontId="2" fillId="0" borderId="0" xfId="3" applyNumberFormat="1" applyFont="1" applyBorder="1"/>
    <xf numFmtId="171" fontId="2" fillId="0" borderId="0" xfId="2" applyNumberFormat="1" applyFont="1"/>
    <xf numFmtId="170" fontId="2" fillId="0" borderId="0" xfId="3" applyNumberFormat="1" applyFont="1" applyBorder="1"/>
    <xf numFmtId="171" fontId="2" fillId="0" borderId="0" xfId="3" quotePrefix="1" applyNumberFormat="1" applyFont="1" applyBorder="1" applyAlignment="1">
      <alignment horizontal="right"/>
    </xf>
    <xf numFmtId="1" fontId="5" fillId="0" borderId="0" xfId="2" quotePrefix="1" applyNumberFormat="1" applyFont="1" applyAlignment="1">
      <alignment horizontal="left"/>
    </xf>
    <xf numFmtId="171" fontId="5" fillId="0" borderId="0" xfId="3" quotePrefix="1" applyNumberFormat="1" applyFont="1" applyBorder="1" applyAlignment="1">
      <alignment horizontal="right"/>
    </xf>
    <xf numFmtId="43" fontId="5"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0" fontId="5" fillId="0" borderId="0" xfId="2" applyFont="1" applyAlignment="1">
      <alignment horizontal="centerContinuous"/>
    </xf>
    <xf numFmtId="173" fontId="5" fillId="0" borderId="0" xfId="2" applyNumberFormat="1" applyFont="1" applyAlignment="1">
      <alignment horizontal="centerContinuous"/>
    </xf>
    <xf numFmtId="170" fontId="5" fillId="0" borderId="0" xfId="3" applyNumberFormat="1" applyFont="1" applyAlignment="1">
      <alignment horizontal="centerContinuous"/>
    </xf>
    <xf numFmtId="0" fontId="16" fillId="0" borderId="0" xfId="2" applyFont="1"/>
    <xf numFmtId="0" fontId="5" fillId="0" borderId="12" xfId="2" applyFont="1" applyBorder="1" applyAlignment="1">
      <alignment horizontal="center"/>
    </xf>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43" fontId="2" fillId="0" borderId="0" xfId="3" applyFont="1" applyFill="1" applyBorder="1" applyAlignment="1"/>
    <xf numFmtId="173" fontId="2" fillId="0" borderId="0" xfId="3" quotePrefix="1" applyNumberFormat="1" applyFont="1" applyFill="1" applyBorder="1" applyAlignment="1"/>
    <xf numFmtId="170" fontId="2" fillId="0" borderId="0" xfId="3" applyNumberFormat="1" applyFont="1" applyFill="1" applyBorder="1" applyAlignment="1"/>
    <xf numFmtId="0" fontId="5" fillId="0" borderId="0" xfId="2" applyFont="1" applyAlignment="1">
      <alignment horizontal="left"/>
    </xf>
    <xf numFmtId="0" fontId="2" fillId="0" borderId="0" xfId="2" applyFont="1" applyAlignment="1">
      <alignment wrapText="1"/>
    </xf>
    <xf numFmtId="0" fontId="2" fillId="0" borderId="0" xfId="2" quotePrefix="1" applyFont="1" applyAlignment="1">
      <alignment horizontal="left" wrapText="1"/>
    </xf>
    <xf numFmtId="0" fontId="2" fillId="0" borderId="0" xfId="2" quotePrefix="1" applyFont="1" applyAlignment="1">
      <alignment vertical="top" wrapText="1"/>
    </xf>
    <xf numFmtId="173" fontId="2" fillId="0" borderId="0" xfId="3" applyNumberFormat="1" applyFont="1" applyBorder="1"/>
    <xf numFmtId="0" fontId="2" fillId="0" borderId="0" xfId="2" quotePrefix="1" applyFont="1" applyAlignment="1">
      <alignment horizontal="left"/>
    </xf>
    <xf numFmtId="0" fontId="5"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43" fontId="5" fillId="0" borderId="0" xfId="3" applyFont="1" applyAlignment="1">
      <alignment horizontal="centerContinuous"/>
    </xf>
    <xf numFmtId="0" fontId="2" fillId="0" borderId="17" xfId="2" applyFont="1" applyBorder="1"/>
    <xf numFmtId="0" fontId="2" fillId="0" borderId="0" xfId="2" applyFont="1" applyAlignment="1">
      <alignment vertical="top" wrapText="1"/>
    </xf>
    <xf numFmtId="0" fontId="2" fillId="0" borderId="0" xfId="2" applyFont="1" applyAlignment="1">
      <alignment horizontal="center" vertical="center" wrapText="1"/>
    </xf>
    <xf numFmtId="170" fontId="5" fillId="0" borderId="0" xfId="3" applyNumberFormat="1" applyFont="1"/>
    <xf numFmtId="1" fontId="5" fillId="0" borderId="0" xfId="2" applyNumberFormat="1" applyFont="1" applyAlignment="1">
      <alignment horizontal="center" vertical="top"/>
    </xf>
    <xf numFmtId="0" fontId="5"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3" fillId="0" borderId="0" xfId="2" quotePrefix="1" applyFont="1"/>
    <xf numFmtId="0" fontId="17" fillId="0" borderId="0" xfId="2" applyFont="1"/>
    <xf numFmtId="170" fontId="3" fillId="0" borderId="0" xfId="2" applyNumberFormat="1" applyFont="1"/>
    <xf numFmtId="0" fontId="7" fillId="0" borderId="0" xfId="2" applyFont="1" applyAlignment="1">
      <alignment horizontal="centerContinuous" wrapText="1"/>
    </xf>
    <xf numFmtId="171" fontId="7" fillId="0" borderId="0" xfId="2" applyNumberFormat="1" applyFont="1" applyAlignment="1">
      <alignment horizontal="centerContinuous"/>
    </xf>
    <xf numFmtId="171" fontId="7" fillId="0" borderId="0" xfId="2" applyNumberFormat="1" applyFont="1"/>
    <xf numFmtId="170" fontId="7" fillId="0" borderId="0" xfId="3" applyNumberFormat="1" applyFont="1"/>
    <xf numFmtId="1" fontId="3" fillId="0" borderId="0" xfId="2" applyNumberFormat="1" applyFont="1" applyAlignment="1">
      <alignment horizontal="center"/>
    </xf>
    <xf numFmtId="1" fontId="3" fillId="0" borderId="0" xfId="2" applyNumberFormat="1" applyFont="1" applyAlignment="1">
      <alignment wrapText="1"/>
    </xf>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1" fontId="3" fillId="0" borderId="0" xfId="2" applyNumberFormat="1" applyFont="1"/>
    <xf numFmtId="0" fontId="3" fillId="0" borderId="0" xfId="2" quotePrefix="1" applyFont="1" applyAlignment="1">
      <alignment horizontal="center"/>
    </xf>
    <xf numFmtId="1" fontId="3" fillId="0" borderId="0" xfId="2" applyNumberFormat="1" applyFont="1"/>
    <xf numFmtId="171" fontId="17" fillId="0" borderId="0" xfId="2" applyNumberFormat="1" applyFont="1"/>
    <xf numFmtId="170" fontId="17" fillId="0" borderId="0" xfId="2" applyNumberFormat="1" applyFont="1"/>
    <xf numFmtId="43" fontId="8" fillId="0" borderId="0" xfId="1" applyFont="1"/>
    <xf numFmtId="43" fontId="5" fillId="0" borderId="0" xfId="4" applyFont="1" applyAlignment="1">
      <alignment horizontal="right"/>
    </xf>
    <xf numFmtId="2" fontId="5" fillId="0" borderId="0" xfId="4" applyNumberFormat="1" applyFont="1" applyAlignment="1">
      <alignment horizontal="center"/>
    </xf>
    <xf numFmtId="173" fontId="5" fillId="0" borderId="12" xfId="2" quotePrefix="1" applyNumberFormat="1" applyFont="1" applyBorder="1" applyAlignment="1">
      <alignment horizontal="center"/>
    </xf>
    <xf numFmtId="174" fontId="2" fillId="0" borderId="0" xfId="3" applyNumberFormat="1" applyFont="1" applyBorder="1"/>
    <xf numFmtId="170" fontId="2" fillId="0" borderId="0" xfId="3" applyNumberFormat="1" applyFont="1" applyBorder="1" applyAlignment="1">
      <alignment horizontal="centerContinuous"/>
    </xf>
    <xf numFmtId="0" fontId="2" fillId="0" borderId="0" xfId="3" applyNumberFormat="1" applyFont="1" applyBorder="1"/>
    <xf numFmtId="0" fontId="5" fillId="0" borderId="0" xfId="2" quotePrefix="1" applyFont="1" applyAlignment="1">
      <alignment horizontal="centerContinuous"/>
    </xf>
    <xf numFmtId="168" fontId="2" fillId="0" borderId="0" xfId="3" applyNumberFormat="1" applyFont="1" applyBorder="1" applyAlignment="1">
      <alignment horizontal="right"/>
    </xf>
    <xf numFmtId="0" fontId="5" fillId="0" borderId="16" xfId="2" applyFont="1" applyBorder="1"/>
    <xf numFmtId="173" fontId="5" fillId="0" borderId="16" xfId="2" applyNumberFormat="1" applyFont="1" applyBorder="1"/>
    <xf numFmtId="170" fontId="5" fillId="0" borderId="16" xfId="3" applyNumberFormat="1" applyFont="1" applyBorder="1"/>
    <xf numFmtId="0" fontId="2" fillId="0" borderId="0" xfId="2" applyFont="1" applyAlignment="1">
      <alignment horizontal="right"/>
    </xf>
    <xf numFmtId="0" fontId="2" fillId="0" borderId="17" xfId="2" applyFont="1" applyBorder="1" applyAlignment="1">
      <alignment horizontal="center" vertical="center"/>
    </xf>
    <xf numFmtId="173" fontId="5" fillId="0" borderId="17" xfId="2" quotePrefix="1" applyNumberFormat="1" applyFont="1" applyBorder="1" applyAlignment="1">
      <alignment horizontal="center"/>
    </xf>
    <xf numFmtId="3" fontId="5" fillId="0" borderId="17" xfId="2" quotePrefix="1" applyNumberFormat="1" applyFont="1" applyBorder="1" applyAlignment="1">
      <alignment horizontal="center"/>
    </xf>
    <xf numFmtId="173" fontId="5" fillId="0" borderId="17" xfId="3" quotePrefix="1" applyNumberFormat="1" applyFont="1" applyBorder="1" applyAlignment="1">
      <alignment horizontal="center"/>
    </xf>
    <xf numFmtId="170" fontId="5" fillId="0" borderId="17" xfId="3" applyNumberFormat="1" applyFont="1" applyBorder="1" applyAlignment="1">
      <alignment horizontal="centerContinuous"/>
    </xf>
    <xf numFmtId="43" fontId="5" fillId="0" borderId="16" xfId="3" applyFont="1" applyBorder="1" applyAlignment="1">
      <alignment horizontal="centerContinuous"/>
    </xf>
    <xf numFmtId="1" fontId="3" fillId="0" borderId="0" xfId="2" quotePrefix="1" applyNumberFormat="1" applyFont="1" applyAlignment="1">
      <alignment horizontal="left"/>
    </xf>
    <xf numFmtId="1" fontId="3" fillId="0" borderId="0" xfId="2" quotePrefix="1" applyNumberFormat="1" applyFont="1" applyAlignment="1">
      <alignment horizontal="center"/>
    </xf>
    <xf numFmtId="170" fontId="3" fillId="0" borderId="0" xfId="3" applyNumberFormat="1" applyFont="1" applyBorder="1"/>
    <xf numFmtId="170" fontId="17" fillId="0" borderId="0" xfId="3" applyNumberFormat="1" applyFont="1"/>
    <xf numFmtId="0" fontId="6" fillId="0" borderId="9" xfId="2" applyFont="1" applyBorder="1"/>
    <xf numFmtId="165" fontId="7" fillId="0" borderId="9" xfId="2" applyNumberFormat="1" applyFont="1" applyBorder="1" applyAlignment="1">
      <alignment horizontal="right"/>
    </xf>
    <xf numFmtId="166" fontId="7" fillId="0" borderId="9" xfId="2" applyNumberFormat="1" applyFont="1" applyBorder="1" applyAlignment="1">
      <alignment horizontal="right"/>
    </xf>
    <xf numFmtId="167" fontId="7" fillId="0" borderId="0" xfId="2" quotePrefix="1" applyNumberFormat="1" applyFont="1"/>
    <xf numFmtId="0" fontId="6" fillId="0" borderId="0" xfId="2" applyFont="1"/>
    <xf numFmtId="167" fontId="6" fillId="0" borderId="0" xfId="2" quotePrefix="1" applyNumberFormat="1" applyFont="1"/>
    <xf numFmtId="0" fontId="7" fillId="0" borderId="10" xfId="2" applyFont="1" applyBorder="1"/>
    <xf numFmtId="165" fontId="7" fillId="0" borderId="10" xfId="2" applyNumberFormat="1" applyFont="1" applyBorder="1" applyAlignment="1">
      <alignment horizontal="right"/>
    </xf>
    <xf numFmtId="166" fontId="7" fillId="0" borderId="10" xfId="2" applyNumberFormat="1" applyFont="1" applyBorder="1" applyAlignment="1">
      <alignment horizontal="right"/>
    </xf>
    <xf numFmtId="169" fontId="2" fillId="0" borderId="0" xfId="2" applyNumberFormat="1" applyFont="1"/>
    <xf numFmtId="37" fontId="7" fillId="0" borderId="0" xfId="2" applyNumberFormat="1" applyFont="1"/>
    <xf numFmtId="0" fontId="15" fillId="0" borderId="17" xfId="0" applyFont="1" applyBorder="1"/>
    <xf numFmtId="0" fontId="8" fillId="0" borderId="19" xfId="0" applyFont="1" applyBorder="1" applyAlignment="1">
      <alignment horizontal="center"/>
    </xf>
    <xf numFmtId="0" fontId="15" fillId="0" borderId="18" xfId="0" applyFont="1" applyBorder="1"/>
    <xf numFmtId="0" fontId="15" fillId="0" borderId="16" xfId="0" applyFont="1" applyBorder="1"/>
    <xf numFmtId="0" fontId="15" fillId="0" borderId="23" xfId="0" applyFont="1" applyBorder="1"/>
    <xf numFmtId="0" fontId="15" fillId="0" borderId="24" xfId="0" applyFont="1" applyBorder="1"/>
    <xf numFmtId="170" fontId="15" fillId="0" borderId="14" xfId="0" applyNumberFormat="1" applyFont="1" applyBorder="1"/>
    <xf numFmtId="43" fontId="7" fillId="0" borderId="20" xfId="3" quotePrefix="1" applyFont="1" applyFill="1" applyBorder="1" applyAlignment="1" applyProtection="1">
      <alignment horizontal="center"/>
    </xf>
    <xf numFmtId="178" fontId="7" fillId="0" borderId="13" xfId="3" quotePrefix="1" applyNumberFormat="1" applyFont="1" applyFill="1" applyBorder="1" applyAlignment="1" applyProtection="1">
      <alignment horizontal="center"/>
    </xf>
    <xf numFmtId="0" fontId="15" fillId="0" borderId="0" xfId="0" applyFont="1" applyAlignment="1">
      <alignment horizontal="left"/>
    </xf>
    <xf numFmtId="43" fontId="7" fillId="0" borderId="17" xfId="3" quotePrefix="1" applyFont="1" applyFill="1" applyBorder="1" applyAlignment="1" applyProtection="1">
      <alignment horizontal="center"/>
    </xf>
    <xf numFmtId="170" fontId="7" fillId="0" borderId="1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70" fontId="7" fillId="0" borderId="0" xfId="3" quotePrefix="1" applyNumberFormat="1" applyFont="1" applyFill="1" applyBorder="1" applyAlignment="1" applyProtection="1">
      <alignment horizontal="center"/>
    </xf>
    <xf numFmtId="0" fontId="5" fillId="0" borderId="0" xfId="2" applyFont="1" applyAlignment="1">
      <alignment horizontal="center" wrapText="1"/>
    </xf>
    <xf numFmtId="172" fontId="5"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5" fillId="0" borderId="0" xfId="3" applyNumberFormat="1" applyFont="1"/>
    <xf numFmtId="43" fontId="2" fillId="0" borderId="0" xfId="3" applyFont="1" applyBorder="1" applyAlignment="1">
      <alignment horizontal="right"/>
    </xf>
    <xf numFmtId="4" fontId="2" fillId="0" borderId="0" xfId="2" quotePrefix="1" applyNumberFormat="1" applyFont="1" applyAlignment="1">
      <alignment horizontal="left" wrapText="1"/>
    </xf>
    <xf numFmtId="0" fontId="5"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43" fontId="2" fillId="0" borderId="16" xfId="2" applyNumberFormat="1" applyFont="1" applyBorder="1"/>
    <xf numFmtId="171" fontId="5" fillId="0" borderId="0" xfId="2" applyNumberFormat="1" applyFont="1"/>
    <xf numFmtId="177" fontId="15" fillId="0" borderId="0" xfId="0" applyNumberFormat="1" applyFont="1"/>
    <xf numFmtId="1" fontId="5"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43" fontId="2" fillId="0" borderId="0" xfId="3" applyFont="1" applyBorder="1"/>
    <xf numFmtId="172" fontId="2" fillId="0" borderId="16" xfId="3" applyNumberFormat="1" applyFont="1" applyBorder="1"/>
    <xf numFmtId="172" fontId="2" fillId="0" borderId="0" xfId="3" applyNumberFormat="1" applyFont="1" applyBorder="1"/>
    <xf numFmtId="170" fontId="2" fillId="0" borderId="0" xfId="3" applyNumberFormat="1" applyFont="1" applyBorder="1" applyAlignment="1">
      <alignment horizontal="center"/>
    </xf>
    <xf numFmtId="1" fontId="2" fillId="0" borderId="0" xfId="2" applyNumberFormat="1" applyFont="1" applyAlignment="1">
      <alignment horizontal="left" wrapText="1"/>
    </xf>
    <xf numFmtId="37" fontId="7" fillId="0" borderId="9" xfId="2" applyNumberFormat="1" applyFont="1" applyBorder="1" applyAlignment="1">
      <alignment horizontal="right"/>
    </xf>
    <xf numFmtId="170" fontId="7" fillId="0" borderId="9" xfId="2" applyNumberFormat="1" applyFont="1" applyBorder="1" applyAlignment="1">
      <alignment horizontal="right"/>
    </xf>
    <xf numFmtId="0" fontId="7" fillId="0" borderId="9" xfId="2" applyFont="1" applyBorder="1" applyAlignment="1">
      <alignment horizontal="right"/>
    </xf>
    <xf numFmtId="170" fontId="2" fillId="0" borderId="9" xfId="2" applyNumberFormat="1" applyFont="1" applyBorder="1"/>
    <xf numFmtId="37" fontId="7" fillId="0" borderId="10" xfId="2" applyNumberFormat="1" applyFont="1" applyBorder="1" applyAlignment="1">
      <alignment horizontal="right"/>
    </xf>
    <xf numFmtId="170" fontId="7" fillId="0" borderId="10" xfId="2" applyNumberFormat="1" applyFont="1" applyBorder="1" applyAlignment="1">
      <alignment horizontal="right"/>
    </xf>
    <xf numFmtId="170" fontId="2" fillId="0" borderId="10" xfId="2" applyNumberFormat="1" applyFont="1" applyBorder="1"/>
    <xf numFmtId="43" fontId="6" fillId="0" borderId="12" xfId="5" quotePrefix="1" applyFont="1" applyFill="1" applyBorder="1" applyAlignment="1" applyProtection="1">
      <alignment horizontal="center"/>
    </xf>
    <xf numFmtId="167" fontId="7" fillId="0" borderId="0" xfId="2" quotePrefix="1" applyNumberFormat="1" applyFont="1" applyAlignment="1">
      <alignment horizontal="right"/>
    </xf>
    <xf numFmtId="37" fontId="4" fillId="0" borderId="0" xfId="2" applyNumberFormat="1" applyFont="1"/>
    <xf numFmtId="179" fontId="7" fillId="0" borderId="0" xfId="2" applyNumberFormat="1" applyFont="1"/>
    <xf numFmtId="179" fontId="7" fillId="0" borderId="0" xfId="2" applyNumberFormat="1" applyFont="1" applyAlignment="1">
      <alignment horizontal="right"/>
    </xf>
    <xf numFmtId="179" fontId="2" fillId="0" borderId="0" xfId="3" applyNumberFormat="1" applyFont="1" applyBorder="1"/>
    <xf numFmtId="179" fontId="2" fillId="0" borderId="0" xfId="2" applyNumberFormat="1" applyFont="1"/>
    <xf numFmtId="0" fontId="19" fillId="0" borderId="0" xfId="2" applyFont="1" applyAlignment="1">
      <alignment horizontal="centerContinuous"/>
    </xf>
    <xf numFmtId="43" fontId="6" fillId="0" borderId="7" xfId="5" quotePrefix="1" applyFont="1" applyFill="1" applyBorder="1" applyAlignment="1" applyProtection="1">
      <alignment horizontal="center"/>
    </xf>
    <xf numFmtId="43" fontId="6" fillId="0" borderId="25" xfId="5" quotePrefix="1" applyFont="1" applyFill="1" applyBorder="1" applyAlignment="1" applyProtection="1">
      <alignment horizontal="center"/>
    </xf>
    <xf numFmtId="177" fontId="7" fillId="0" borderId="0" xfId="3" applyNumberFormat="1" applyFont="1" applyBorder="1" applyAlignment="1" applyProtection="1"/>
    <xf numFmtId="177" fontId="7" fillId="0" borderId="0" xfId="3" applyNumberFormat="1" applyFont="1" applyBorder="1" applyAlignment="1" applyProtection="1">
      <alignment horizontal="right"/>
    </xf>
    <xf numFmtId="177" fontId="7" fillId="0" borderId="0" xfId="2" applyNumberFormat="1" applyFont="1" applyAlignment="1">
      <alignment horizontal="right"/>
    </xf>
    <xf numFmtId="177" fontId="2" fillId="0" borderId="0" xfId="2" applyNumberFormat="1" applyFont="1"/>
    <xf numFmtId="170" fontId="17" fillId="0" borderId="0" xfId="5" applyNumberFormat="1" applyFont="1" applyFill="1"/>
    <xf numFmtId="49" fontId="5" fillId="0" borderId="12" xfId="2" applyNumberFormat="1" applyFont="1" applyBorder="1" applyAlignment="1">
      <alignment horizontal="center" vertical="center"/>
    </xf>
    <xf numFmtId="177" fontId="5" fillId="0" borderId="12" xfId="2" quotePrefix="1" applyNumberFormat="1" applyFont="1" applyBorder="1" applyAlignment="1">
      <alignment horizontal="center" vertical="center" wrapText="1"/>
    </xf>
    <xf numFmtId="49" fontId="5" fillId="0" borderId="12" xfId="2" quotePrefix="1" applyNumberFormat="1" applyFont="1" applyBorder="1" applyAlignment="1">
      <alignment horizontal="center" vertical="center"/>
    </xf>
    <xf numFmtId="43" fontId="6" fillId="0" borderId="12" xfId="3" quotePrefix="1" applyFont="1" applyFill="1" applyBorder="1" applyAlignment="1" applyProtection="1">
      <alignment horizontal="center" vertical="center"/>
    </xf>
    <xf numFmtId="177" fontId="6" fillId="0" borderId="12" xfId="3" quotePrefix="1" applyNumberFormat="1" applyFont="1" applyFill="1" applyBorder="1" applyAlignment="1" applyProtection="1">
      <alignment horizontal="center" vertical="center"/>
    </xf>
    <xf numFmtId="170" fontId="6" fillId="0" borderId="15" xfId="3" quotePrefix="1" applyNumberFormat="1" applyFont="1" applyFill="1" applyBorder="1" applyAlignment="1" applyProtection="1">
      <alignment horizontal="center" vertical="center"/>
    </xf>
    <xf numFmtId="0" fontId="2" fillId="0" borderId="0" xfId="2" quotePrefix="1" applyAlignment="1">
      <alignment horizontal="left" vertical="top" wrapText="1"/>
    </xf>
    <xf numFmtId="180" fontId="2" fillId="0" borderId="0" xfId="3" applyNumberFormat="1" applyFont="1"/>
    <xf numFmtId="180" fontId="2" fillId="0" borderId="0" xfId="3" applyNumberFormat="1" applyFont="1" applyBorder="1" applyAlignment="1">
      <alignment horizontal="right"/>
    </xf>
    <xf numFmtId="180" fontId="5" fillId="0" borderId="0" xfId="3" applyNumberFormat="1" applyFont="1" applyBorder="1" applyAlignment="1"/>
    <xf numFmtId="180" fontId="2" fillId="0" borderId="0" xfId="3" applyNumberFormat="1" applyFont="1" applyAlignment="1"/>
    <xf numFmtId="180" fontId="2" fillId="0" borderId="0" xfId="3" applyNumberFormat="1" applyFont="1" applyBorder="1" applyAlignment="1"/>
    <xf numFmtId="180" fontId="2" fillId="0" borderId="16" xfId="3" applyNumberFormat="1" applyFont="1" applyBorder="1" applyAlignment="1"/>
    <xf numFmtId="180" fontId="5" fillId="0" borderId="0" xfId="3" applyNumberFormat="1" applyFont="1" applyAlignment="1"/>
    <xf numFmtId="177" fontId="3" fillId="0" borderId="0" xfId="2" applyNumberFormat="1" applyFont="1"/>
    <xf numFmtId="177" fontId="17" fillId="0" borderId="0" xfId="2" applyNumberFormat="1" applyFont="1"/>
    <xf numFmtId="173" fontId="3" fillId="0" borderId="0" xfId="2" applyNumberFormat="1" applyFont="1"/>
    <xf numFmtId="173" fontId="3" fillId="0" borderId="0" xfId="3" applyNumberFormat="1" applyFont="1" applyFill="1"/>
    <xf numFmtId="168" fontId="3" fillId="0" borderId="0" xfId="3" applyNumberFormat="1" applyFont="1" applyFill="1"/>
    <xf numFmtId="170" fontId="3" fillId="0" borderId="0" xfId="3" applyNumberFormat="1" applyFont="1" applyFill="1" applyAlignment="1">
      <alignment horizontal="centerContinuous"/>
    </xf>
    <xf numFmtId="170" fontId="3" fillId="0" borderId="0" xfId="3" applyNumberFormat="1" applyFont="1" applyFill="1" applyBorder="1" applyAlignment="1">
      <alignment horizontal="centerContinuous"/>
    </xf>
    <xf numFmtId="1" fontId="2" fillId="0" borderId="0" xfId="2" applyNumberFormat="1" applyAlignment="1">
      <alignment horizontal="left"/>
    </xf>
    <xf numFmtId="1" fontId="16" fillId="0" borderId="0" xfId="2" quotePrefix="1" applyNumberFormat="1" applyFont="1" applyAlignment="1">
      <alignment horizontal="centerContinuous"/>
    </xf>
    <xf numFmtId="1" fontId="16" fillId="0" borderId="0" xfId="2" applyNumberFormat="1" applyFont="1" applyAlignment="1">
      <alignment horizontal="centerContinuous"/>
    </xf>
    <xf numFmtId="170" fontId="2" fillId="0" borderId="0" xfId="2" applyNumberFormat="1" applyAlignment="1">
      <alignment horizontal="centerContinuous"/>
    </xf>
    <xf numFmtId="1" fontId="2" fillId="0" borderId="0" xfId="2" applyNumberFormat="1" applyAlignment="1">
      <alignment horizontal="center"/>
    </xf>
    <xf numFmtId="1" fontId="2" fillId="0" borderId="0" xfId="2" applyNumberFormat="1"/>
    <xf numFmtId="0" fontId="5" fillId="0" borderId="12" xfId="2" applyFont="1" applyBorder="1" applyAlignment="1">
      <alignment horizontal="centerContinuous" vertical="center"/>
    </xf>
    <xf numFmtId="0" fontId="5" fillId="0" borderId="12" xfId="2" quotePrefix="1" applyFont="1" applyBorder="1" applyAlignment="1">
      <alignment horizontal="center" vertical="center"/>
    </xf>
    <xf numFmtId="1" fontId="2" fillId="0" borderId="0" xfId="2" applyNumberFormat="1" applyAlignment="1">
      <alignment horizontal="center" wrapText="1"/>
    </xf>
    <xf numFmtId="171" fontId="2" fillId="0" borderId="0" xfId="2" applyNumberFormat="1" applyAlignment="1">
      <alignment horizontal="center"/>
    </xf>
    <xf numFmtId="1" fontId="2" fillId="0" borderId="0" xfId="2" applyNumberFormat="1" applyAlignment="1">
      <alignment wrapText="1"/>
    </xf>
    <xf numFmtId="171" fontId="2" fillId="0" borderId="0" xfId="2" applyNumberFormat="1"/>
    <xf numFmtId="178" fontId="5" fillId="0" borderId="0" xfId="3" applyNumberFormat="1" applyFont="1" applyAlignment="1">
      <alignment horizontal="center"/>
    </xf>
    <xf numFmtId="178" fontId="2" fillId="0" borderId="0" xfId="3" applyNumberFormat="1" applyFont="1"/>
    <xf numFmtId="178" fontId="5" fillId="0" borderId="0" xfId="3" applyNumberFormat="1" applyFont="1"/>
    <xf numFmtId="178" fontId="2" fillId="0" borderId="16" xfId="3" applyNumberFormat="1" applyFont="1" applyBorder="1" applyAlignment="1">
      <alignment horizontal="right"/>
    </xf>
    <xf numFmtId="178" fontId="2" fillId="0" borderId="16" xfId="3" applyNumberFormat="1" applyFont="1" applyBorder="1"/>
    <xf numFmtId="180" fontId="5" fillId="0" borderId="0" xfId="2" applyNumberFormat="1" applyFont="1"/>
    <xf numFmtId="180" fontId="2" fillId="0" borderId="0" xfId="2" applyNumberFormat="1" applyFont="1"/>
    <xf numFmtId="180" fontId="2" fillId="0" borderId="16" xfId="3" applyNumberFormat="1" applyFont="1" applyBorder="1"/>
    <xf numFmtId="1" fontId="2" fillId="0" borderId="16" xfId="2" applyNumberFormat="1" applyFont="1" applyBorder="1" applyAlignment="1">
      <alignment horizontal="right" vertical="top" wrapText="1"/>
    </xf>
    <xf numFmtId="177" fontId="2" fillId="0" borderId="0" xfId="2" applyNumberFormat="1" applyAlignment="1">
      <alignment horizontal="right"/>
    </xf>
    <xf numFmtId="170" fontId="2" fillId="0" borderId="0" xfId="3" applyNumberFormat="1" applyFont="1" applyFill="1" applyAlignment="1">
      <alignment horizontal="centerContinuous"/>
    </xf>
    <xf numFmtId="173" fontId="2" fillId="0" borderId="0" xfId="3" applyNumberFormat="1" applyFont="1" applyAlignment="1">
      <alignment horizontal="centerContinuous"/>
    </xf>
    <xf numFmtId="0" fontId="5" fillId="0" borderId="12" xfId="2" applyFont="1" applyBorder="1" applyAlignment="1">
      <alignment horizontal="center" vertical="center"/>
    </xf>
    <xf numFmtId="0" fontId="5" fillId="0" borderId="12" xfId="2" applyFont="1" applyBorder="1" applyAlignment="1">
      <alignment horizontal="center" vertical="center" wrapText="1"/>
    </xf>
    <xf numFmtId="177" fontId="5" fillId="0" borderId="12" xfId="2" quotePrefix="1" applyNumberFormat="1" applyFont="1" applyBorder="1" applyAlignment="1">
      <alignment horizontal="center" vertical="center"/>
    </xf>
    <xf numFmtId="49" fontId="5" fillId="0" borderId="15" xfId="4" applyNumberFormat="1" applyFont="1" applyFill="1" applyBorder="1" applyAlignment="1">
      <alignment horizontal="center" vertical="center"/>
    </xf>
    <xf numFmtId="181" fontId="5"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5" fillId="0" borderId="0" xfId="3" quotePrefix="1" applyNumberFormat="1" applyFont="1" applyBorder="1" applyAlignment="1">
      <alignment horizontal="right"/>
    </xf>
    <xf numFmtId="181" fontId="2" fillId="0" borderId="0" xfId="3" applyNumberFormat="1" applyFont="1" applyBorder="1" applyAlignment="1">
      <alignment horizontal="right"/>
    </xf>
    <xf numFmtId="180" fontId="5" fillId="0" borderId="0" xfId="3" applyNumberFormat="1" applyFont="1" applyBorder="1" applyAlignment="1">
      <alignment horizontal="centerContinuous"/>
    </xf>
    <xf numFmtId="180" fontId="2" fillId="0" borderId="0" xfId="3" applyNumberFormat="1" applyFont="1" applyBorder="1"/>
    <xf numFmtId="180" fontId="2" fillId="0" borderId="0" xfId="3" applyNumberFormat="1" applyFont="1" applyBorder="1" applyAlignment="1">
      <alignment horizontal="centerContinuous"/>
    </xf>
    <xf numFmtId="180" fontId="5" fillId="0" borderId="0" xfId="3" applyNumberFormat="1" applyFont="1" applyBorder="1"/>
    <xf numFmtId="181" fontId="2" fillId="0" borderId="0" xfId="3" applyNumberFormat="1" applyFont="1" applyFill="1" applyBorder="1" applyAlignment="1">
      <alignment horizontal="right"/>
    </xf>
    <xf numFmtId="180" fontId="2" fillId="0" borderId="0" xfId="3" applyNumberFormat="1" applyFont="1" applyFill="1" applyBorder="1" applyAlignment="1">
      <alignment horizontal="right"/>
    </xf>
    <xf numFmtId="173" fontId="2" fillId="0" borderId="0" xfId="2" applyNumberFormat="1"/>
    <xf numFmtId="173" fontId="3" fillId="0" borderId="0" xfId="5" applyNumberFormat="1" applyFont="1" applyFill="1"/>
    <xf numFmtId="168" fontId="3" fillId="0" borderId="0" xfId="5" applyNumberFormat="1" applyFont="1" applyFill="1"/>
    <xf numFmtId="170" fontId="3" fillId="0" borderId="0" xfId="5" applyNumberFormat="1" applyFont="1" applyFill="1" applyBorder="1" applyAlignment="1">
      <alignment horizontal="centerContinuous"/>
    </xf>
    <xf numFmtId="0" fontId="3" fillId="0" borderId="0" xfId="2" applyFont="1" applyAlignment="1">
      <alignment horizontal="right"/>
    </xf>
    <xf numFmtId="43" fontId="3" fillId="0" borderId="0" xfId="3" applyFont="1" applyFill="1"/>
    <xf numFmtId="0" fontId="2" fillId="0" borderId="0" xfId="2" applyAlignment="1">
      <alignment horizontal="center"/>
    </xf>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9" fillId="0" borderId="0" xfId="0" applyFont="1" applyAlignment="1">
      <alignment horizontal="center" vertical="center"/>
    </xf>
    <xf numFmtId="3" fontId="5" fillId="0" borderId="12" xfId="0" applyNumberFormat="1" applyFont="1" applyBorder="1" applyAlignment="1">
      <alignment horizontal="center" vertical="center" wrapText="1"/>
    </xf>
    <xf numFmtId="3" fontId="5"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8" fillId="0" borderId="0" xfId="0" applyFont="1"/>
    <xf numFmtId="181" fontId="8" fillId="0" borderId="0" xfId="0" applyNumberFormat="1" applyFont="1"/>
    <xf numFmtId="180" fontId="8" fillId="0" borderId="0" xfId="0" applyNumberFormat="1" applyFont="1"/>
    <xf numFmtId="181" fontId="15" fillId="0" borderId="0" xfId="0" applyNumberFormat="1" applyFont="1"/>
    <xf numFmtId="180" fontId="15" fillId="0" borderId="0" xfId="0" applyNumberFormat="1" applyFont="1"/>
    <xf numFmtId="3" fontId="5" fillId="0" borderId="0" xfId="0" applyNumberFormat="1" applyFont="1" applyAlignment="1">
      <alignment horizontal="left" vertical="top" wrapText="1"/>
    </xf>
    <xf numFmtId="0" fontId="15" fillId="0" borderId="0" xfId="0" applyFont="1" applyAlignment="1">
      <alignment horizontal="left" vertical="top" indent="1"/>
    </xf>
    <xf numFmtId="181" fontId="15" fillId="0" borderId="0" xfId="0" applyNumberFormat="1" applyFont="1" applyAlignment="1">
      <alignment horizontal="right"/>
    </xf>
    <xf numFmtId="180" fontId="15"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170" fontId="3" fillId="0" borderId="0" xfId="5" applyNumberFormat="1" applyFont="1" applyFill="1" applyAlignment="1">
      <alignment horizontal="centerContinuous"/>
    </xf>
    <xf numFmtId="43" fontId="3" fillId="0" borderId="0" xfId="5" applyFont="1" applyFill="1"/>
    <xf numFmtId="0" fontId="2" fillId="0" borderId="0" xfId="2" applyAlignment="1">
      <alignment horizontal="right"/>
    </xf>
    <xf numFmtId="0" fontId="2" fillId="0" borderId="0" xfId="2" quotePrefix="1" applyAlignment="1">
      <alignment horizontal="center"/>
    </xf>
    <xf numFmtId="173" fontId="2" fillId="0" borderId="0" xfId="5" applyNumberFormat="1" applyFont="1" applyFill="1"/>
    <xf numFmtId="168" fontId="2" fillId="0" borderId="0" xfId="5" applyNumberFormat="1" applyFont="1" applyFill="1"/>
    <xf numFmtId="170" fontId="2" fillId="0" borderId="0" xfId="5" applyNumberFormat="1" applyFont="1" applyFill="1" applyAlignment="1">
      <alignment horizontal="centerContinuous"/>
    </xf>
    <xf numFmtId="0" fontId="5" fillId="0" borderId="0" xfId="2" applyFont="1" applyAlignment="1">
      <alignment horizontal="center" vertical="center" wrapText="1"/>
    </xf>
    <xf numFmtId="43" fontId="5" fillId="0" borderId="12" xfId="3" quotePrefix="1" applyFont="1" applyFill="1" applyBorder="1" applyAlignment="1" applyProtection="1">
      <alignment horizontal="center" vertical="center"/>
    </xf>
    <xf numFmtId="170" fontId="5" fillId="0" borderId="15" xfId="3" quotePrefix="1" applyNumberFormat="1" applyFont="1" applyFill="1" applyBorder="1" applyAlignment="1" applyProtection="1">
      <alignment horizontal="center" vertical="center"/>
    </xf>
    <xf numFmtId="173" fontId="3" fillId="0" borderId="0" xfId="2" applyNumberFormat="1" applyFont="1" applyAlignment="1">
      <alignment horizontal="centerContinuous"/>
    </xf>
    <xf numFmtId="0" fontId="5" fillId="0" borderId="12" xfId="3" quotePrefix="1" applyNumberFormat="1" applyFont="1" applyFill="1" applyBorder="1" applyAlignment="1">
      <alignment horizontal="center" vertical="center"/>
    </xf>
    <xf numFmtId="170" fontId="5" fillId="0" borderId="12" xfId="2" quotePrefix="1" applyNumberFormat="1" applyFont="1" applyBorder="1" applyAlignment="1">
      <alignment horizontal="center" vertical="center" wrapText="1"/>
    </xf>
    <xf numFmtId="40" fontId="5" fillId="0" borderId="12" xfId="2" quotePrefix="1" applyNumberFormat="1" applyFont="1" applyBorder="1" applyAlignment="1">
      <alignment horizontal="center" vertical="center"/>
    </xf>
    <xf numFmtId="170" fontId="6" fillId="0" borderId="12" xfId="3" quotePrefix="1" applyNumberFormat="1" applyFont="1" applyFill="1" applyBorder="1" applyAlignment="1" applyProtection="1">
      <alignment horizontal="center" vertical="center"/>
    </xf>
    <xf numFmtId="40" fontId="2" fillId="0" borderId="0" xfId="2" applyNumberFormat="1"/>
    <xf numFmtId="40" fontId="3" fillId="0" borderId="0" xfId="2" applyNumberFormat="1" applyFont="1"/>
    <xf numFmtId="170" fontId="3" fillId="0" borderId="0" xfId="5" applyNumberFormat="1" applyFont="1" applyFill="1"/>
    <xf numFmtId="175" fontId="2" fillId="0" borderId="0" xfId="2" applyNumberFormat="1"/>
    <xf numFmtId="175" fontId="5" fillId="0" borderId="12" xfId="2" quotePrefix="1" applyNumberFormat="1" applyFont="1" applyBorder="1" applyAlignment="1">
      <alignment horizontal="center" vertical="center"/>
    </xf>
    <xf numFmtId="0" fontId="5" fillId="0" borderId="12" xfId="2" quotePrefix="1" applyFont="1" applyBorder="1" applyAlignment="1">
      <alignment horizontal="center" vertical="center" wrapText="1"/>
    </xf>
    <xf numFmtId="170" fontId="5" fillId="0" borderId="12" xfId="4" applyNumberFormat="1" applyFont="1" applyBorder="1" applyAlignment="1">
      <alignment horizontal="center" vertical="center"/>
    </xf>
    <xf numFmtId="170" fontId="5" fillId="0" borderId="15" xfId="4" applyNumberFormat="1" applyFont="1" applyBorder="1" applyAlignment="1">
      <alignment horizontal="center" vertical="center"/>
    </xf>
    <xf numFmtId="43" fontId="6" fillId="0" borderId="12" xfId="4" quotePrefix="1" applyFont="1" applyBorder="1" applyAlignment="1">
      <alignment horizontal="center" vertical="center"/>
    </xf>
    <xf numFmtId="170" fontId="6" fillId="0" borderId="12" xfId="4" quotePrefix="1" applyNumberFormat="1" applyFont="1" applyBorder="1" applyAlignment="1">
      <alignment horizontal="center" vertical="center"/>
    </xf>
    <xf numFmtId="170" fontId="6" fillId="0" borderId="15" xfId="4" quotePrefix="1" applyNumberFormat="1" applyFont="1" applyBorder="1" applyAlignment="1">
      <alignment horizontal="center" vertical="center"/>
    </xf>
    <xf numFmtId="180" fontId="15" fillId="0" borderId="0" xfId="1" applyNumberFormat="1" applyFont="1"/>
    <xf numFmtId="180" fontId="5" fillId="0" borderId="0" xfId="4" applyNumberFormat="1" applyFont="1" applyAlignment="1">
      <alignment horizontal="right"/>
    </xf>
    <xf numFmtId="175" fontId="3" fillId="0" borderId="0" xfId="2" applyNumberFormat="1" applyFont="1"/>
    <xf numFmtId="0" fontId="21" fillId="0" borderId="0" xfId="0" applyFont="1"/>
    <xf numFmtId="1" fontId="3" fillId="0" borderId="0" xfId="2" quotePrefix="1" applyNumberFormat="1" applyFont="1" applyAlignment="1">
      <alignment horizontal="left" wrapText="1"/>
    </xf>
    <xf numFmtId="182" fontId="2" fillId="0" borderId="0" xfId="2" applyNumberFormat="1" applyAlignment="1">
      <alignment horizontal="center"/>
    </xf>
    <xf numFmtId="182" fontId="7" fillId="0" borderId="0" xfId="2" applyNumberFormat="1" applyFont="1" applyAlignment="1">
      <alignment horizontal="centerContinuous"/>
    </xf>
    <xf numFmtId="182" fontId="7" fillId="0" borderId="0" xfId="2" applyNumberFormat="1" applyFont="1"/>
    <xf numFmtId="171" fontId="5" fillId="0" borderId="12" xfId="2" applyNumberFormat="1" applyFont="1" applyBorder="1" applyAlignment="1">
      <alignment horizontal="center" vertical="center"/>
    </xf>
    <xf numFmtId="182" fontId="5" fillId="0" borderId="12" xfId="2" quotePrefix="1" applyNumberFormat="1" applyFont="1" applyBorder="1" applyAlignment="1">
      <alignment horizontal="center" vertical="center" wrapText="1"/>
    </xf>
    <xf numFmtId="171" fontId="5" fillId="0" borderId="12" xfId="2" quotePrefix="1" applyNumberFormat="1" applyFont="1" applyBorder="1" applyAlignment="1">
      <alignment horizontal="center" vertical="center"/>
    </xf>
    <xf numFmtId="182" fontId="6" fillId="0" borderId="12" xfId="3" quotePrefix="1" applyNumberFormat="1" applyFont="1" applyFill="1" applyBorder="1" applyAlignment="1" applyProtection="1">
      <alignment horizontal="center" vertical="center"/>
    </xf>
    <xf numFmtId="172" fontId="2" fillId="0" borderId="0" xfId="3" applyNumberFormat="1" applyFont="1" applyAlignment="1">
      <alignment horizontal="right"/>
    </xf>
    <xf numFmtId="172" fontId="3" fillId="0" borderId="0" xfId="3" applyNumberFormat="1" applyFont="1" applyBorder="1" applyAlignment="1">
      <alignment horizontal="right"/>
    </xf>
    <xf numFmtId="1" fontId="2" fillId="0" borderId="0" xfId="2" applyNumberFormat="1" applyAlignment="1">
      <alignment horizontal="centerContinuous"/>
    </xf>
    <xf numFmtId="1" fontId="2" fillId="0" borderId="0" xfId="2" applyNumberFormat="1" applyAlignment="1">
      <alignment vertical="top"/>
    </xf>
    <xf numFmtId="0" fontId="2" fillId="0" borderId="0" xfId="2" applyAlignment="1">
      <alignment vertical="top" wrapText="1"/>
    </xf>
    <xf numFmtId="170" fontId="6" fillId="0" borderId="14" xfId="3" quotePrefix="1" applyNumberFormat="1" applyFont="1" applyFill="1" applyBorder="1" applyAlignment="1" applyProtection="1">
      <alignment horizontal="center" vertical="center"/>
    </xf>
    <xf numFmtId="181" fontId="5" fillId="0" borderId="0" xfId="2" applyNumberFormat="1" applyFont="1"/>
    <xf numFmtId="181" fontId="2" fillId="0" borderId="0" xfId="3" applyNumberFormat="1" applyFont="1"/>
    <xf numFmtId="181" fontId="2" fillId="0" borderId="0" xfId="2" applyNumberFormat="1" applyFont="1"/>
    <xf numFmtId="180" fontId="5" fillId="0" borderId="0" xfId="3" applyNumberFormat="1" applyFont="1"/>
    <xf numFmtId="168" fontId="2" fillId="0" borderId="0" xfId="3" applyNumberFormat="1" applyFont="1" applyAlignment="1">
      <alignment horizontal="right"/>
    </xf>
    <xf numFmtId="17" fontId="5" fillId="0" borderId="12" xfId="2" applyNumberFormat="1" applyFont="1" applyBorder="1" applyAlignment="1">
      <alignment horizontal="center" vertical="center"/>
    </xf>
    <xf numFmtId="177" fontId="5" fillId="0" borderId="12" xfId="2" applyNumberFormat="1" applyFont="1" applyBorder="1" applyAlignment="1">
      <alignment horizontal="center" vertical="center" wrapText="1"/>
    </xf>
    <xf numFmtId="181" fontId="5" fillId="0" borderId="0" xfId="3" applyNumberFormat="1" applyFont="1" applyFill="1" applyBorder="1"/>
    <xf numFmtId="181" fontId="2" fillId="0" borderId="0" xfId="3" applyNumberFormat="1" applyFont="1" applyFill="1" applyBorder="1"/>
    <xf numFmtId="181" fontId="2" fillId="0" borderId="16" xfId="3" quotePrefix="1" applyNumberFormat="1" applyFont="1" applyBorder="1" applyAlignment="1">
      <alignment horizontal="right"/>
    </xf>
    <xf numFmtId="180" fontId="5"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0" fontId="2" fillId="0" borderId="0" xfId="0" applyFont="1" applyAlignment="1">
      <alignment horizontal="left" vertical="top"/>
    </xf>
    <xf numFmtId="177" fontId="8" fillId="0" borderId="0" xfId="0" applyNumberFormat="1" applyFont="1"/>
    <xf numFmtId="177" fontId="15" fillId="0" borderId="0" xfId="0" applyNumberFormat="1" applyFont="1" applyAlignment="1">
      <alignment horizontal="right"/>
    </xf>
    <xf numFmtId="0" fontId="2" fillId="0" borderId="16" xfId="0" applyFont="1" applyBorder="1" applyAlignment="1">
      <alignment horizontal="left" vertical="top"/>
    </xf>
    <xf numFmtId="0" fontId="22" fillId="0" borderId="0" xfId="0" applyFont="1"/>
    <xf numFmtId="0" fontId="23" fillId="0" borderId="0" xfId="0" applyFont="1" applyAlignment="1">
      <alignment horizontal="center" vertical="top"/>
    </xf>
    <xf numFmtId="0" fontId="3" fillId="0" borderId="0" xfId="0" applyFont="1"/>
    <xf numFmtId="0" fontId="24" fillId="0" borderId="0" xfId="0" applyFont="1"/>
    <xf numFmtId="0" fontId="25" fillId="0" borderId="0" xfId="0" applyFont="1"/>
    <xf numFmtId="0" fontId="26" fillId="0" borderId="0" xfId="0" applyFont="1"/>
    <xf numFmtId="0" fontId="27" fillId="0" borderId="0" xfId="0" applyFont="1"/>
    <xf numFmtId="0" fontId="0" fillId="0" borderId="0" xfId="0" applyAlignment="1">
      <alignment horizontal="left" vertical="top"/>
    </xf>
    <xf numFmtId="0" fontId="28" fillId="0" borderId="0" xfId="0" applyFont="1" applyAlignment="1">
      <alignment horizontal="left" vertical="top"/>
    </xf>
    <xf numFmtId="43" fontId="2" fillId="0" borderId="0" xfId="5" applyFont="1" applyFill="1"/>
    <xf numFmtId="170" fontId="2" fillId="0" borderId="0" xfId="5" applyNumberFormat="1" applyFont="1" applyFill="1"/>
    <xf numFmtId="180" fontId="5" fillId="0" borderId="0" xfId="1" applyNumberFormat="1" applyFont="1" applyAlignment="1">
      <alignment horizontal="right"/>
    </xf>
    <xf numFmtId="0" fontId="21" fillId="0" borderId="0" xfId="6" applyFont="1"/>
    <xf numFmtId="1" fontId="3" fillId="0" borderId="0" xfId="2" quotePrefix="1" applyNumberFormat="1" applyFont="1" applyAlignment="1">
      <alignment horizontal="center" vertical="center"/>
    </xf>
    <xf numFmtId="1" fontId="3" fillId="0" borderId="0" xfId="2" applyNumberFormat="1" applyFont="1" applyAlignment="1">
      <alignment horizontal="center" vertical="center" wrapText="1"/>
    </xf>
    <xf numFmtId="0" fontId="21" fillId="0" borderId="0" xfId="6" applyFont="1" applyAlignment="1">
      <alignment wrapText="1"/>
    </xf>
    <xf numFmtId="1" fontId="3" fillId="0" borderId="0" xfId="2" applyNumberFormat="1" applyFont="1" applyAlignment="1">
      <alignment horizontal="center" vertical="center"/>
    </xf>
    <xf numFmtId="0" fontId="3" fillId="0" borderId="0" xfId="2" applyFont="1" applyAlignment="1">
      <alignment vertical="center"/>
    </xf>
    <xf numFmtId="178" fontId="2" fillId="0" borderId="0" xfId="2" applyNumberFormat="1" applyAlignment="1">
      <alignment horizontal="centerContinuous"/>
    </xf>
    <xf numFmtId="178" fontId="2" fillId="0" borderId="0" xfId="2" applyNumberFormat="1"/>
    <xf numFmtId="0" fontId="6" fillId="0" borderId="12" xfId="2" applyFont="1" applyBorder="1" applyAlignment="1">
      <alignment horizontal="center" vertical="center"/>
    </xf>
    <xf numFmtId="43" fontId="6" fillId="0" borderId="12" xfId="5" quotePrefix="1" applyFont="1" applyFill="1" applyBorder="1" applyAlignment="1" applyProtection="1">
      <alignment horizontal="center" vertical="center"/>
    </xf>
    <xf numFmtId="178" fontId="6" fillId="0" borderId="15" xfId="5" quotePrefix="1" applyNumberFormat="1" applyFont="1" applyFill="1" applyBorder="1" applyAlignment="1" applyProtection="1">
      <alignment horizontal="center" vertical="center"/>
    </xf>
    <xf numFmtId="172" fontId="6" fillId="0" borderId="22" xfId="2" applyNumberFormat="1" applyFont="1" applyBorder="1"/>
    <xf numFmtId="172" fontId="7" fillId="0" borderId="21" xfId="2" applyNumberFormat="1" applyFont="1" applyBorder="1"/>
    <xf numFmtId="172" fontId="7" fillId="0" borderId="22" xfId="2" applyNumberFormat="1" applyFont="1" applyBorder="1"/>
    <xf numFmtId="0" fontId="4" fillId="0" borderId="0" xfId="2" applyFont="1"/>
    <xf numFmtId="43" fontId="4" fillId="0" borderId="0" xfId="5" applyFont="1" applyFill="1" applyBorder="1" applyProtection="1"/>
    <xf numFmtId="178" fontId="4" fillId="0" borderId="0" xfId="2" applyNumberFormat="1" applyFont="1"/>
    <xf numFmtId="43" fontId="4" fillId="0" borderId="0" xfId="5" applyFont="1" applyFill="1" applyBorder="1"/>
    <xf numFmtId="39" fontId="4" fillId="0" borderId="0" xfId="2" applyNumberFormat="1" applyFont="1"/>
    <xf numFmtId="1" fontId="2" fillId="0" borderId="18" xfId="2" quotePrefix="1" applyNumberFormat="1" applyBorder="1" applyAlignment="1">
      <alignment horizontal="left"/>
    </xf>
    <xf numFmtId="0" fontId="8" fillId="0" borderId="12" xfId="9" applyNumberFormat="1" applyFont="1" applyFill="1" applyBorder="1" applyAlignment="1">
      <alignment horizontal="center" vertical="center"/>
    </xf>
    <xf numFmtId="183" fontId="15" fillId="0" borderId="19" xfId="0" applyNumberFormat="1" applyFont="1" applyBorder="1" applyAlignment="1">
      <alignment horizontal="right"/>
    </xf>
    <xf numFmtId="183" fontId="15" fillId="0" borderId="20" xfId="0" applyNumberFormat="1" applyFont="1" applyBorder="1" applyAlignment="1">
      <alignment horizontal="right"/>
    </xf>
    <xf numFmtId="183" fontId="15" fillId="0" borderId="13" xfId="0" applyNumberFormat="1" applyFont="1" applyBorder="1" applyAlignment="1">
      <alignment horizontal="right"/>
    </xf>
    <xf numFmtId="183" fontId="15" fillId="0" borderId="18" xfId="0" applyNumberFormat="1" applyFont="1" applyBorder="1" applyAlignment="1">
      <alignment horizontal="right"/>
    </xf>
    <xf numFmtId="183" fontId="15" fillId="0" borderId="21" xfId="0" applyNumberFormat="1" applyFont="1" applyBorder="1" applyAlignment="1">
      <alignment horizontal="right"/>
    </xf>
    <xf numFmtId="183" fontId="15" fillId="0" borderId="22" xfId="0" applyNumberFormat="1" applyFont="1" applyBorder="1" applyAlignment="1">
      <alignment horizontal="right"/>
    </xf>
    <xf numFmtId="0" fontId="9" fillId="0" borderId="0" xfId="6"/>
    <xf numFmtId="0" fontId="5" fillId="0" borderId="0" xfId="2" quotePrefix="1" applyFont="1" applyAlignment="1">
      <alignment horizontal="center" vertical="center" wrapText="1"/>
    </xf>
    <xf numFmtId="0" fontId="2" fillId="0" borderId="0" xfId="0" applyFont="1" applyAlignment="1">
      <alignment horizontal="left" indent="1"/>
    </xf>
    <xf numFmtId="0" fontId="2" fillId="0" borderId="0" xfId="0" applyFont="1"/>
    <xf numFmtId="4" fontId="2" fillId="0" borderId="0" xfId="0" applyNumberFormat="1" applyFont="1"/>
    <xf numFmtId="49" fontId="3" fillId="0" borderId="0" xfId="7" applyNumberFormat="1" applyFont="1" applyAlignment="1">
      <alignment horizontal="center" vertical="top"/>
    </xf>
    <xf numFmtId="0" fontId="3" fillId="0" borderId="0" xfId="0" applyFont="1" applyAlignment="1">
      <alignment horizontal="left" vertical="top"/>
    </xf>
    <xf numFmtId="0" fontId="3" fillId="0" borderId="0" xfId="7" quotePrefix="1" applyFont="1" applyAlignment="1">
      <alignment vertical="top" wrapText="1"/>
    </xf>
    <xf numFmtId="0" fontId="3" fillId="0" borderId="0" xfId="7" quotePrefix="1" applyFont="1" applyAlignment="1">
      <alignment horizontal="left" vertical="top"/>
    </xf>
    <xf numFmtId="39" fontId="3" fillId="0" borderId="0" xfId="7" applyNumberFormat="1" applyFont="1"/>
    <xf numFmtId="0" fontId="3" fillId="0" borderId="0" xfId="7" applyFont="1"/>
    <xf numFmtId="0" fontId="2" fillId="0" borderId="0" xfId="0" quotePrefix="1" applyFont="1" applyAlignment="1">
      <alignment horizontal="center" vertical="center" wrapText="1"/>
    </xf>
    <xf numFmtId="0" fontId="5" fillId="0" borderId="0" xfId="0" applyFont="1"/>
    <xf numFmtId="4" fontId="5" fillId="0" borderId="0" xfId="0" applyNumberFormat="1" applyFont="1"/>
    <xf numFmtId="180" fontId="5" fillId="0" borderId="0" xfId="0" applyNumberFormat="1" applyFont="1"/>
    <xf numFmtId="180" fontId="2" fillId="0" borderId="0" xfId="0" applyNumberFormat="1" applyFont="1"/>
    <xf numFmtId="0" fontId="2" fillId="0" borderId="16" xfId="0" applyFont="1" applyBorder="1"/>
    <xf numFmtId="4" fontId="2" fillId="0" borderId="16" xfId="0" applyNumberFormat="1" applyFont="1" applyBorder="1"/>
    <xf numFmtId="180" fontId="2" fillId="0" borderId="16" xfId="0" applyNumberFormat="1" applyFont="1" applyBorder="1"/>
    <xf numFmtId="4" fontId="3" fillId="0" borderId="0" xfId="0" applyNumberFormat="1" applyFont="1"/>
    <xf numFmtId="0" fontId="3" fillId="0" borderId="0" xfId="0" applyFont="1" applyAlignment="1">
      <alignment horizontal="right"/>
    </xf>
    <xf numFmtId="0" fontId="3" fillId="0" borderId="0" xfId="0" applyFont="1" applyAlignment="1">
      <alignment vertical="top" wrapText="1"/>
    </xf>
    <xf numFmtId="0" fontId="5" fillId="0" borderId="12" xfId="0" quotePrefix="1" applyFont="1" applyBorder="1" applyAlignment="1">
      <alignment horizontal="center" vertical="center" wrapText="1"/>
    </xf>
    <xf numFmtId="0" fontId="2" fillId="0" borderId="0" xfId="2" quotePrefix="1" applyFont="1" applyAlignment="1">
      <alignment horizontal="left" vertical="top" wrapText="1"/>
    </xf>
    <xf numFmtId="180" fontId="2" fillId="0" borderId="0" xfId="3" applyNumberFormat="1" applyFont="1" applyBorder="1" applyAlignment="1">
      <alignment horizontal="center"/>
    </xf>
    <xf numFmtId="164" fontId="2" fillId="0" borderId="0" xfId="2" applyNumberFormat="1" applyFont="1"/>
    <xf numFmtId="0" fontId="5" fillId="0" borderId="15" xfId="0" quotePrefix="1" applyFont="1" applyBorder="1" applyAlignment="1">
      <alignment horizontal="center" vertical="center" wrapText="1"/>
    </xf>
    <xf numFmtId="0" fontId="15" fillId="0" borderId="0" xfId="0" applyFont="1" applyBorder="1"/>
    <xf numFmtId="0" fontId="7" fillId="0" borderId="0" xfId="2" applyFont="1" applyBorder="1"/>
    <xf numFmtId="1" fontId="2" fillId="0" borderId="0" xfId="2" quotePrefix="1" applyNumberFormat="1" applyFont="1" applyBorder="1" applyAlignment="1">
      <alignment horizontal="left"/>
    </xf>
    <xf numFmtId="1" fontId="2" fillId="0" borderId="0" xfId="2" applyNumberFormat="1" applyFont="1" applyBorder="1"/>
    <xf numFmtId="0" fontId="7" fillId="0" borderId="0" xfId="2" applyFont="1" applyAlignment="1">
      <alignment horizontal="center"/>
    </xf>
    <xf numFmtId="0" fontId="6" fillId="0" borderId="12" xfId="2" applyFont="1" applyBorder="1" applyAlignment="1">
      <alignment horizontal="center" vertical="center" wrapText="1"/>
    </xf>
    <xf numFmtId="0" fontId="5" fillId="0" borderId="12" xfId="2" applyFont="1" applyBorder="1" applyAlignment="1">
      <alignment horizontal="center" vertical="center" wrapText="1"/>
    </xf>
    <xf numFmtId="0" fontId="6" fillId="0" borderId="12" xfId="2" quotePrefix="1" applyFont="1" applyBorder="1" applyAlignment="1">
      <alignment horizontal="center" vertical="center" wrapText="1"/>
    </xf>
    <xf numFmtId="0" fontId="6" fillId="0" borderId="12" xfId="2" applyFont="1" applyBorder="1" applyAlignment="1">
      <alignment horizontal="center" vertical="center"/>
    </xf>
    <xf numFmtId="0" fontId="6" fillId="0" borderId="12" xfId="2" applyFont="1" applyBorder="1" applyAlignment="1">
      <alignment horizontal="center"/>
    </xf>
    <xf numFmtId="0" fontId="6" fillId="0" borderId="1" xfId="2" applyFont="1" applyBorder="1" applyAlignment="1">
      <alignment horizontal="center" vertical="center" wrapText="1"/>
    </xf>
    <xf numFmtId="0" fontId="5" fillId="0" borderId="4" xfId="2" applyFont="1" applyBorder="1" applyAlignment="1">
      <alignment horizontal="center" vertical="center" wrapText="1"/>
    </xf>
    <xf numFmtId="0" fontId="5" fillId="0" borderId="8" xfId="2" applyFont="1" applyBorder="1" applyAlignment="1">
      <alignment horizontal="center" vertical="center" wrapText="1"/>
    </xf>
    <xf numFmtId="0" fontId="6" fillId="0" borderId="2" xfId="2" quotePrefix="1" applyFont="1" applyBorder="1" applyAlignment="1">
      <alignment horizontal="center" vertical="center" wrapText="1"/>
    </xf>
    <xf numFmtId="0" fontId="5" fillId="0" borderId="5" xfId="2" applyFont="1" applyBorder="1" applyAlignment="1">
      <alignment horizontal="center" vertical="center" wrapText="1"/>
    </xf>
    <xf numFmtId="0" fontId="5" fillId="0" borderId="7" xfId="2" applyFont="1" applyBorder="1" applyAlignment="1">
      <alignment horizontal="center" vertical="center" wrapText="1"/>
    </xf>
    <xf numFmtId="0" fontId="6" fillId="0" borderId="3" xfId="2" applyFont="1" applyBorder="1" applyAlignment="1">
      <alignment horizontal="center" vertical="center" wrapText="1"/>
    </xf>
    <xf numFmtId="0" fontId="5" fillId="0" borderId="6" xfId="2" applyFont="1" applyBorder="1" applyAlignment="1">
      <alignment horizontal="center" vertical="center" wrapText="1"/>
    </xf>
    <xf numFmtId="0" fontId="5" fillId="0" borderId="25" xfId="2" applyFont="1" applyBorder="1" applyAlignment="1">
      <alignment horizontal="center" vertical="center" wrapText="1"/>
    </xf>
    <xf numFmtId="0" fontId="6" fillId="0" borderId="2" xfId="2" applyFont="1" applyBorder="1" applyAlignment="1">
      <alignment horizontal="center" vertical="center"/>
    </xf>
    <xf numFmtId="0" fontId="6" fillId="0" borderId="5" xfId="2" applyFont="1" applyBorder="1" applyAlignment="1">
      <alignment horizontal="center" vertical="center"/>
    </xf>
    <xf numFmtId="0" fontId="6" fillId="0" borderId="7" xfId="2" applyFont="1" applyBorder="1" applyAlignment="1">
      <alignment horizontal="center" vertical="center"/>
    </xf>
    <xf numFmtId="1" fontId="2" fillId="0" borderId="0" xfId="2" applyNumberFormat="1" applyAlignment="1">
      <alignment horizontal="center"/>
    </xf>
    <xf numFmtId="1" fontId="5" fillId="0" borderId="11" xfId="2" quotePrefix="1" applyNumberFormat="1" applyFont="1" applyBorder="1" applyAlignment="1">
      <alignment horizontal="center" vertical="center" wrapText="1"/>
    </xf>
    <xf numFmtId="0" fontId="5" fillId="0" borderId="11" xfId="2" applyFont="1" applyBorder="1" applyAlignment="1">
      <alignment horizontal="center" vertical="center" wrapText="1"/>
    </xf>
    <xf numFmtId="0" fontId="5" fillId="0" borderId="12" xfId="2" applyFont="1" applyBorder="1" applyAlignment="1">
      <alignment horizontal="center" vertical="center"/>
    </xf>
    <xf numFmtId="0" fontId="5" fillId="0" borderId="12" xfId="3" applyNumberFormat="1" applyFont="1" applyBorder="1" applyAlignment="1">
      <alignment horizontal="center" vertical="center"/>
    </xf>
    <xf numFmtId="170" fontId="8" fillId="0" borderId="26" xfId="6" applyNumberFormat="1" applyFont="1" applyBorder="1" applyAlignment="1">
      <alignment horizontal="center" vertical="center" wrapText="1"/>
    </xf>
    <xf numFmtId="0" fontId="5" fillId="0" borderId="27" xfId="6" applyFont="1" applyBorder="1" applyAlignment="1">
      <alignment horizontal="center" vertical="center"/>
    </xf>
    <xf numFmtId="1" fontId="15" fillId="0" borderId="0" xfId="6" applyNumberFormat="1" applyFont="1" applyAlignment="1">
      <alignment horizontal="center"/>
    </xf>
    <xf numFmtId="0" fontId="15" fillId="0" borderId="0" xfId="6" applyFont="1"/>
    <xf numFmtId="1" fontId="2" fillId="0" borderId="0" xfId="2" quotePrefix="1" applyNumberFormat="1" applyAlignment="1">
      <alignment horizontal="center"/>
    </xf>
    <xf numFmtId="49" fontId="2" fillId="0" borderId="0" xfId="2" applyNumberFormat="1" applyAlignment="1">
      <alignment horizontal="center"/>
    </xf>
    <xf numFmtId="1" fontId="5" fillId="0" borderId="12" xfId="2" quotePrefix="1" applyNumberFormat="1" applyFont="1" applyBorder="1" applyAlignment="1">
      <alignment horizontal="center" vertical="center" wrapText="1"/>
    </xf>
    <xf numFmtId="170" fontId="5" fillId="0" borderId="13" xfId="2" quotePrefix="1" applyNumberFormat="1" applyFont="1" applyBorder="1" applyAlignment="1">
      <alignment horizontal="center" vertical="center" wrapText="1"/>
    </xf>
    <xf numFmtId="170" fontId="5" fillId="0" borderId="14" xfId="2" quotePrefix="1" applyNumberFormat="1" applyFont="1" applyBorder="1" applyAlignment="1">
      <alignment horizontal="center" vertical="center"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5" fillId="0" borderId="11" xfId="2" applyFont="1" applyBorder="1" applyAlignment="1">
      <alignment horizontal="center" vertical="center"/>
    </xf>
    <xf numFmtId="0" fontId="2" fillId="0" borderId="12" xfId="2" applyBorder="1" applyAlignment="1">
      <alignment horizontal="center" vertical="center"/>
    </xf>
    <xf numFmtId="0" fontId="2" fillId="0" borderId="11" xfId="2" applyBorder="1" applyAlignment="1">
      <alignment horizontal="center" vertical="center"/>
    </xf>
    <xf numFmtId="170" fontId="5" fillId="0" borderId="13" xfId="5" applyNumberFormat="1" applyFont="1" applyFill="1" applyBorder="1" applyAlignment="1">
      <alignment horizontal="center" vertical="center" wrapText="1"/>
    </xf>
    <xf numFmtId="170" fontId="5" fillId="0" borderId="14" xfId="5" applyNumberFormat="1" applyFont="1" applyFill="1" applyBorder="1" applyAlignment="1">
      <alignment horizontal="center" vertical="center" wrapText="1"/>
    </xf>
    <xf numFmtId="0" fontId="2" fillId="0" borderId="0" xfId="7" applyAlignment="1">
      <alignment horizontal="center"/>
    </xf>
    <xf numFmtId="0" fontId="5" fillId="0" borderId="15" xfId="2" quotePrefix="1" applyFont="1" applyBorder="1" applyAlignment="1">
      <alignment horizontal="center" vertical="center" wrapText="1"/>
    </xf>
    <xf numFmtId="0" fontId="5" fillId="0" borderId="28" xfId="2" applyFont="1" applyBorder="1" applyAlignment="1">
      <alignment horizontal="center" vertical="center" wrapText="1"/>
    </xf>
    <xf numFmtId="3" fontId="5" fillId="0" borderId="0" xfId="0" applyNumberFormat="1" applyFont="1" applyAlignment="1">
      <alignment horizontal="left" vertical="top" wrapText="1"/>
    </xf>
    <xf numFmtId="0" fontId="2" fillId="0" borderId="0" xfId="0" applyFont="1" applyAlignment="1">
      <alignment horizontal="center" vertical="top"/>
    </xf>
    <xf numFmtId="1" fontId="5" fillId="0" borderId="11" xfId="0" applyNumberFormat="1" applyFont="1" applyBorder="1" applyAlignment="1">
      <alignment horizontal="center" vertical="center" wrapText="1"/>
    </xf>
    <xf numFmtId="1" fontId="5" fillId="0" borderId="12" xfId="0" applyNumberFormat="1" applyFont="1" applyBorder="1" applyAlignment="1">
      <alignment horizontal="center" vertical="center" wrapText="1"/>
    </xf>
    <xf numFmtId="0" fontId="5" fillId="0" borderId="17" xfId="2" applyFont="1" applyBorder="1" applyAlignment="1">
      <alignment horizontal="center" vertical="center" wrapText="1"/>
    </xf>
    <xf numFmtId="0" fontId="5" fillId="0" borderId="19" xfId="2" applyFont="1" applyBorder="1" applyAlignment="1">
      <alignment horizontal="center" vertical="center" wrapText="1"/>
    </xf>
    <xf numFmtId="0" fontId="5" fillId="0" borderId="0" xfId="2" applyFont="1" applyAlignment="1">
      <alignment horizontal="center" vertical="center" wrapText="1"/>
    </xf>
    <xf numFmtId="0" fontId="5" fillId="0" borderId="18" xfId="2" applyFont="1" applyBorder="1" applyAlignment="1">
      <alignment horizontal="center" vertical="center" wrapText="1"/>
    </xf>
    <xf numFmtId="0" fontId="5" fillId="0" borderId="16" xfId="2" applyFont="1" applyBorder="1" applyAlignment="1">
      <alignment horizontal="center" vertical="center" wrapText="1"/>
    </xf>
    <xf numFmtId="0" fontId="5" fillId="0" borderId="23" xfId="2" applyFont="1" applyBorder="1" applyAlignment="1">
      <alignment horizontal="center" vertical="center" wrapText="1"/>
    </xf>
    <xf numFmtId="0" fontId="5" fillId="0" borderId="12" xfId="3" applyNumberFormat="1" applyFont="1" applyFill="1" applyBorder="1" applyAlignment="1">
      <alignment horizontal="center" vertical="center"/>
    </xf>
    <xf numFmtId="49" fontId="5" fillId="0" borderId="12" xfId="2" applyNumberFormat="1" applyFont="1" applyBorder="1" applyAlignment="1">
      <alignment horizontal="center" vertical="center"/>
    </xf>
    <xf numFmtId="0" fontId="5" fillId="0" borderId="12" xfId="2" quotePrefix="1" applyFont="1" applyBorder="1" applyAlignment="1">
      <alignment horizontal="center" vertical="center" wrapText="1"/>
    </xf>
    <xf numFmtId="0" fontId="5" fillId="0" borderId="15" xfId="2" quotePrefix="1" applyFont="1" applyBorder="1" applyAlignment="1">
      <alignment horizontal="center" vertical="center"/>
    </xf>
    <xf numFmtId="1" fontId="15" fillId="0" borderId="0" xfId="6" quotePrefix="1" applyNumberFormat="1" applyFont="1" applyAlignment="1">
      <alignment horizontal="center" vertical="center"/>
    </xf>
    <xf numFmtId="1" fontId="2" fillId="0" borderId="0" xfId="2" applyNumberFormat="1" applyAlignment="1">
      <alignment horizontal="center" vertical="center"/>
    </xf>
    <xf numFmtId="176" fontId="15" fillId="0" borderId="0" xfId="6" applyNumberFormat="1" applyFont="1" applyAlignment="1">
      <alignment horizontal="center"/>
    </xf>
    <xf numFmtId="1" fontId="3" fillId="0" borderId="0" xfId="2" quotePrefix="1" applyNumberFormat="1" applyFont="1" applyAlignment="1">
      <alignment horizontal="left" wrapText="1"/>
    </xf>
    <xf numFmtId="0" fontId="2" fillId="0" borderId="0" xfId="2" quotePrefix="1" applyAlignment="1">
      <alignment horizontal="center"/>
    </xf>
    <xf numFmtId="1" fontId="5" fillId="0" borderId="11" xfId="2" applyNumberFormat="1" applyFont="1" applyBorder="1" applyAlignment="1">
      <alignment horizontal="center" vertical="center" wrapText="1"/>
    </xf>
    <xf numFmtId="43" fontId="5" fillId="0" borderId="12" xfId="4" applyFont="1" applyBorder="1" applyAlignment="1">
      <alignment horizontal="center" vertical="center" wrapText="1"/>
    </xf>
    <xf numFmtId="43" fontId="5" fillId="0" borderId="15" xfId="4" applyFont="1" applyBorder="1" applyAlignment="1">
      <alignment horizontal="center" vertical="center" wrapText="1"/>
    </xf>
    <xf numFmtId="1" fontId="5" fillId="0" borderId="12" xfId="2" applyNumberFormat="1" applyFont="1" applyBorder="1" applyAlignment="1">
      <alignment horizontal="center" vertical="center" wrapText="1"/>
    </xf>
    <xf numFmtId="170" fontId="5" fillId="0" borderId="14" xfId="2" quotePrefix="1" applyNumberFormat="1" applyFont="1" applyBorder="1" applyAlignment="1">
      <alignment horizontal="center" vertical="center"/>
    </xf>
    <xf numFmtId="0" fontId="15" fillId="0" borderId="0" xfId="6" applyFont="1" applyAlignment="1">
      <alignment horizontal="center"/>
    </xf>
    <xf numFmtId="1" fontId="2" fillId="0" borderId="0" xfId="2" quotePrefix="1" applyNumberFormat="1" applyAlignment="1">
      <alignment horizontal="center" vertical="center"/>
    </xf>
    <xf numFmtId="1" fontId="3" fillId="0" borderId="0" xfId="2" quotePrefix="1" applyNumberFormat="1" applyFont="1" applyAlignment="1">
      <alignment horizontal="left"/>
    </xf>
    <xf numFmtId="43" fontId="5" fillId="0" borderId="12" xfId="8" applyFont="1" applyFill="1" applyBorder="1" applyAlignment="1">
      <alignment horizontal="center" vertical="center" wrapText="1"/>
    </xf>
    <xf numFmtId="43" fontId="5" fillId="0" borderId="15" xfId="8" applyFont="1" applyFill="1" applyBorder="1" applyAlignment="1">
      <alignment horizontal="center" vertical="center" wrapText="1"/>
    </xf>
    <xf numFmtId="0" fontId="6" fillId="0" borderId="11" xfId="2" applyFont="1" applyBorder="1" applyAlignment="1">
      <alignment horizontal="center" vertical="center" wrapText="1"/>
    </xf>
    <xf numFmtId="0" fontId="8" fillId="0" borderId="12" xfId="6" applyFont="1" applyBorder="1" applyAlignment="1">
      <alignment horizontal="center" vertical="center"/>
    </xf>
    <xf numFmtId="0" fontId="3" fillId="0" borderId="0" xfId="0" applyFont="1" applyAlignment="1">
      <alignment horizontal="left" vertical="top" wrapText="1"/>
    </xf>
    <xf numFmtId="0" fontId="5" fillId="0" borderId="29" xfId="2" applyFont="1" applyBorder="1" applyAlignment="1">
      <alignment horizontal="center" vertical="center" wrapText="1"/>
    </xf>
    <xf numFmtId="0" fontId="5" fillId="0" borderId="30" xfId="2" applyFont="1" applyBorder="1" applyAlignment="1">
      <alignment horizontal="center" vertical="center" wrapText="1"/>
    </xf>
    <xf numFmtId="0" fontId="5" fillId="0" borderId="12" xfId="0" applyFont="1" applyBorder="1" applyAlignment="1">
      <alignment horizontal="center" vertical="center" wrapText="1"/>
    </xf>
    <xf numFmtId="0" fontId="5" fillId="0" borderId="15" xfId="0" applyFont="1" applyBorder="1" applyAlignment="1">
      <alignment horizontal="center" vertical="center" wrapText="1"/>
    </xf>
    <xf numFmtId="1" fontId="2" fillId="0" borderId="0" xfId="2" applyNumberFormat="1" applyFont="1" applyAlignment="1">
      <alignment horizontal="center"/>
    </xf>
    <xf numFmtId="0" fontId="7" fillId="0" borderId="0" xfId="2" quotePrefix="1" applyFont="1" applyAlignment="1">
      <alignment horizontal="center"/>
    </xf>
  </cellXfs>
  <cellStyles count="10">
    <cellStyle name="Comma" xfId="1" builtinId="3"/>
    <cellStyle name="Comma 2" xfId="9" xr:uid="{5E35F926-C225-4F05-8EEB-DD465FD8FCF3}"/>
    <cellStyle name="Comma 3" xfId="3" xr:uid="{EC9731D8-7A0B-4D35-B349-0F683C864ED7}"/>
    <cellStyle name="Comma 3 2 2 2" xfId="5" xr:uid="{250BF458-63AE-4473-94FE-7A89FF14216C}"/>
    <cellStyle name="Comma 4" xfId="4" xr:uid="{E5F0F350-7394-4792-AFE0-E5D124F7361D}"/>
    <cellStyle name="Comma 4 2" xfId="8" xr:uid="{025BBB7E-B20C-4335-8B33-7D13BE4CC0E5}"/>
    <cellStyle name="Normal" xfId="0" builtinId="0"/>
    <cellStyle name="Normal 2" xfId="2" xr:uid="{4D1BA743-3CDF-4366-977F-57B945C2ED0E}"/>
    <cellStyle name="Normal 3" xfId="6" xr:uid="{885E98BE-6FD8-4A9B-8E78-66D0FD33B7F1}"/>
    <cellStyle name="Normal 3 2" xfId="7" xr:uid="{AEF83175-FA06-4C95-A662-1F184E4A434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14300D-E687-4D7F-9796-FF87AF3DA715}">
  <sheetPr>
    <pageSetUpPr fitToPage="1"/>
  </sheetPr>
  <dimension ref="A1:L64"/>
  <sheetViews>
    <sheetView tabSelected="1" topLeftCell="A4" zoomScale="90" zoomScaleNormal="90" workbookViewId="0">
      <pane xSplit="1" ySplit="9" topLeftCell="B34" activePane="bottomRight" state="frozen"/>
      <selection activeCell="A4" sqref="A4"/>
      <selection pane="topRight" activeCell="B4" sqref="B4"/>
      <selection pane="bottomLeft" activeCell="A13" sqref="A13"/>
      <selection pane="bottomRight" activeCell="B51" sqref="B51"/>
    </sheetView>
  </sheetViews>
  <sheetFormatPr defaultColWidth="11" defaultRowHeight="12.75" x14ac:dyDescent="0.2"/>
  <cols>
    <col min="1" max="1" width="12.7109375" style="14" customWidth="1"/>
    <col min="2" max="9" width="15.7109375" style="14" customWidth="1"/>
    <col min="10" max="10" width="10.7109375" style="14" customWidth="1"/>
    <col min="11" max="12" width="16.85546875" style="14" bestFit="1" customWidth="1"/>
    <col min="13" max="16384" width="11" style="14"/>
  </cols>
  <sheetData>
    <row r="1" spans="1:9" s="2" customFormat="1" x14ac:dyDescent="0.2">
      <c r="A1" s="7" t="s">
        <v>0</v>
      </c>
      <c r="B1" s="7"/>
      <c r="C1" s="7"/>
      <c r="D1" s="7"/>
      <c r="E1" s="7"/>
      <c r="F1" s="7"/>
      <c r="G1" s="7"/>
      <c r="H1" s="7"/>
      <c r="I1" s="7"/>
    </row>
    <row r="2" spans="1:9" s="2" customFormat="1" x14ac:dyDescent="0.2">
      <c r="A2" s="7" t="s">
        <v>1</v>
      </c>
      <c r="B2" s="7"/>
      <c r="C2" s="7"/>
      <c r="D2" s="7"/>
      <c r="E2" s="7"/>
      <c r="F2" s="7"/>
      <c r="G2" s="7"/>
      <c r="H2" s="7"/>
      <c r="I2" s="7"/>
    </row>
    <row r="3" spans="1:9" s="2" customFormat="1" x14ac:dyDescent="0.2">
      <c r="A3" s="7" t="s">
        <v>186</v>
      </c>
      <c r="B3" s="7"/>
      <c r="C3" s="7"/>
      <c r="D3" s="7"/>
      <c r="E3" s="7"/>
      <c r="F3" s="7"/>
      <c r="G3" s="7"/>
      <c r="H3" s="7"/>
      <c r="I3" s="7"/>
    </row>
    <row r="4" spans="1:9" s="2" customFormat="1" x14ac:dyDescent="0.2">
      <c r="A4" s="7" t="s">
        <v>2</v>
      </c>
      <c r="B4" s="7"/>
      <c r="C4" s="7"/>
      <c r="D4" s="7"/>
      <c r="E4" s="7"/>
      <c r="F4" s="7"/>
      <c r="G4" s="7"/>
      <c r="H4" s="7"/>
      <c r="I4" s="7"/>
    </row>
    <row r="5" spans="1:9" s="2" customFormat="1" x14ac:dyDescent="0.2"/>
    <row r="6" spans="1:9" s="2" customFormat="1" ht="15" customHeight="1" x14ac:dyDescent="0.2">
      <c r="A6" s="452" t="s">
        <v>309</v>
      </c>
      <c r="B6" s="452"/>
      <c r="C6" s="452"/>
      <c r="D6" s="452"/>
      <c r="E6" s="452"/>
      <c r="F6" s="452"/>
      <c r="G6" s="452"/>
      <c r="H6" s="452"/>
      <c r="I6" s="452"/>
    </row>
    <row r="7" spans="1:9" s="2" customFormat="1" x14ac:dyDescent="0.2">
      <c r="A7" s="452" t="s">
        <v>310</v>
      </c>
      <c r="B7" s="452"/>
      <c r="C7" s="452"/>
      <c r="D7" s="452"/>
      <c r="E7" s="452"/>
      <c r="F7" s="452"/>
      <c r="G7" s="452"/>
      <c r="H7" s="452"/>
      <c r="I7" s="452"/>
    </row>
    <row r="8" spans="1:9" s="2" customFormat="1" x14ac:dyDescent="0.2">
      <c r="A8" s="15"/>
      <c r="B8" s="17"/>
      <c r="C8" s="17"/>
      <c r="D8" s="17"/>
      <c r="E8" s="17"/>
      <c r="F8" s="17"/>
      <c r="G8" s="17"/>
      <c r="H8" s="17"/>
    </row>
    <row r="9" spans="1:9" s="71" customFormat="1" ht="13.15" customHeight="1" x14ac:dyDescent="0.2">
      <c r="A9" s="453" t="s">
        <v>3</v>
      </c>
      <c r="B9" s="455" t="s">
        <v>4</v>
      </c>
      <c r="C9" s="456" t="s">
        <v>7</v>
      </c>
      <c r="D9" s="456" t="s">
        <v>8</v>
      </c>
      <c r="E9" s="453" t="s">
        <v>5</v>
      </c>
      <c r="F9" s="457" t="s">
        <v>6</v>
      </c>
      <c r="G9" s="457"/>
      <c r="H9" s="457"/>
      <c r="I9" s="457"/>
    </row>
    <row r="10" spans="1:9" s="71" customFormat="1" x14ac:dyDescent="0.2">
      <c r="A10" s="454"/>
      <c r="B10" s="454"/>
      <c r="C10" s="456"/>
      <c r="D10" s="456"/>
      <c r="E10" s="454"/>
      <c r="F10" s="453" t="s">
        <v>311</v>
      </c>
      <c r="G10" s="453" t="s">
        <v>7</v>
      </c>
      <c r="H10" s="453" t="s">
        <v>8</v>
      </c>
      <c r="I10" s="453" t="s">
        <v>5</v>
      </c>
    </row>
    <row r="11" spans="1:9" s="71" customFormat="1" x14ac:dyDescent="0.2">
      <c r="A11" s="454"/>
      <c r="B11" s="454"/>
      <c r="C11" s="456"/>
      <c r="D11" s="456"/>
      <c r="E11" s="454"/>
      <c r="F11" s="456"/>
      <c r="G11" s="454"/>
      <c r="H11" s="454"/>
      <c r="I11" s="453"/>
    </row>
    <row r="12" spans="1:9" s="2" customFormat="1" x14ac:dyDescent="0.2">
      <c r="A12" s="454"/>
      <c r="B12" s="219" t="s">
        <v>9</v>
      </c>
      <c r="C12" s="219" t="s">
        <v>10</v>
      </c>
      <c r="D12" s="219" t="s">
        <v>11</v>
      </c>
      <c r="E12" s="219" t="s">
        <v>12</v>
      </c>
      <c r="F12" s="219" t="s">
        <v>13</v>
      </c>
      <c r="G12" s="219" t="s">
        <v>14</v>
      </c>
      <c r="H12" s="219" t="s">
        <v>15</v>
      </c>
      <c r="I12" s="219" t="s">
        <v>16</v>
      </c>
    </row>
    <row r="13" spans="1:9" x14ac:dyDescent="0.2">
      <c r="A13" s="163" t="s">
        <v>17</v>
      </c>
      <c r="B13" s="164"/>
      <c r="C13" s="164"/>
      <c r="D13" s="164"/>
      <c r="E13" s="165"/>
      <c r="F13" s="164"/>
      <c r="G13" s="164"/>
      <c r="H13" s="164"/>
      <c r="I13" s="165"/>
    </row>
    <row r="14" spans="1:9" x14ac:dyDescent="0.2">
      <c r="A14" s="220">
        <v>2019</v>
      </c>
      <c r="B14" s="222">
        <v>14858405956</v>
      </c>
      <c r="C14" s="223">
        <v>9565309109</v>
      </c>
      <c r="D14" s="223">
        <v>5293096847</v>
      </c>
      <c r="E14" s="222">
        <v>-4272212262</v>
      </c>
      <c r="F14" s="222">
        <v>14858405956</v>
      </c>
      <c r="G14" s="222">
        <v>9565309109</v>
      </c>
      <c r="H14" s="222">
        <v>5293096847</v>
      </c>
      <c r="I14" s="222">
        <v>-4272212262</v>
      </c>
    </row>
    <row r="15" spans="1:9" x14ac:dyDescent="0.2">
      <c r="A15" s="220">
        <v>2020</v>
      </c>
      <c r="B15" s="222">
        <v>15358581930</v>
      </c>
      <c r="C15" s="223">
        <v>9556688129</v>
      </c>
      <c r="D15" s="223">
        <v>5801893801</v>
      </c>
      <c r="E15" s="222">
        <v>-3754794328</v>
      </c>
      <c r="F15" s="222">
        <v>15358581930</v>
      </c>
      <c r="G15" s="222">
        <v>9556688129</v>
      </c>
      <c r="H15" s="222">
        <v>5801893801</v>
      </c>
      <c r="I15" s="222">
        <v>-3754794328</v>
      </c>
    </row>
    <row r="16" spans="1:9" ht="14.25" x14ac:dyDescent="0.2">
      <c r="A16" s="220" t="s">
        <v>312</v>
      </c>
      <c r="B16" s="222">
        <v>13971781051</v>
      </c>
      <c r="C16" s="223">
        <v>8424805008</v>
      </c>
      <c r="D16" s="223">
        <v>5546976043</v>
      </c>
      <c r="E16" s="222">
        <v>-2877828965</v>
      </c>
      <c r="F16" s="222">
        <v>13971781051</v>
      </c>
      <c r="G16" s="222">
        <v>8424805008</v>
      </c>
      <c r="H16" s="222">
        <v>5546976043</v>
      </c>
      <c r="I16" s="222">
        <v>-2877828965</v>
      </c>
    </row>
    <row r="17" spans="1:12" x14ac:dyDescent="0.2">
      <c r="A17" s="167" t="s">
        <v>18</v>
      </c>
      <c r="B17" s="223"/>
      <c r="C17" s="223"/>
      <c r="D17" s="223"/>
      <c r="E17" s="223"/>
      <c r="F17" s="223"/>
      <c r="G17" s="223"/>
      <c r="H17" s="223"/>
      <c r="I17" s="223"/>
      <c r="K17" s="9"/>
    </row>
    <row r="18" spans="1:12" x14ac:dyDescent="0.2">
      <c r="A18" s="220">
        <v>2019</v>
      </c>
      <c r="B18" s="222">
        <v>13236574270</v>
      </c>
      <c r="C18" s="222">
        <v>7984949602</v>
      </c>
      <c r="D18" s="222">
        <v>5251624668</v>
      </c>
      <c r="E18" s="222">
        <v>-2733324934</v>
      </c>
      <c r="F18" s="222">
        <v>28094980226</v>
      </c>
      <c r="G18" s="222">
        <v>17550258711</v>
      </c>
      <c r="H18" s="222">
        <v>10544721515</v>
      </c>
      <c r="I18" s="222">
        <v>-7005537196</v>
      </c>
    </row>
    <row r="19" spans="1:12" x14ac:dyDescent="0.2">
      <c r="A19" s="220">
        <v>2020</v>
      </c>
      <c r="B19" s="222">
        <v>12832520815</v>
      </c>
      <c r="C19" s="222">
        <v>7400346277</v>
      </c>
      <c r="D19" s="222">
        <v>5432174538</v>
      </c>
      <c r="E19" s="222">
        <v>-1968171739</v>
      </c>
      <c r="F19" s="222">
        <v>28191102745</v>
      </c>
      <c r="G19" s="222">
        <v>16957034406</v>
      </c>
      <c r="H19" s="222">
        <v>11234068339</v>
      </c>
      <c r="I19" s="222">
        <v>-5722966067</v>
      </c>
    </row>
    <row r="20" spans="1:12" ht="14.25" x14ac:dyDescent="0.2">
      <c r="A20" s="220" t="s">
        <v>312</v>
      </c>
      <c r="B20" s="222">
        <v>13420706074</v>
      </c>
      <c r="C20" s="222">
        <v>8063971270</v>
      </c>
      <c r="D20" s="222">
        <v>5356734804</v>
      </c>
      <c r="E20" s="222">
        <v>-2707236466</v>
      </c>
      <c r="F20" s="222">
        <v>27392487125</v>
      </c>
      <c r="G20" s="222">
        <v>16488776278</v>
      </c>
      <c r="H20" s="222">
        <v>10903710847</v>
      </c>
      <c r="I20" s="222">
        <v>-5585065431</v>
      </c>
      <c r="K20" s="9"/>
      <c r="L20" s="9"/>
    </row>
    <row r="21" spans="1:12" x14ac:dyDescent="0.2">
      <c r="A21" s="167" t="s">
        <v>19</v>
      </c>
      <c r="B21" s="223"/>
      <c r="C21" s="223"/>
      <c r="D21" s="223"/>
      <c r="E21" s="223"/>
      <c r="F21" s="223"/>
      <c r="G21" s="223"/>
      <c r="H21" s="223"/>
      <c r="I21" s="223"/>
    </row>
    <row r="22" spans="1:12" x14ac:dyDescent="0.2">
      <c r="A22" s="220">
        <v>2019</v>
      </c>
      <c r="B22" s="222">
        <v>15396594912</v>
      </c>
      <c r="C22" s="222">
        <v>9365797349</v>
      </c>
      <c r="D22" s="222">
        <v>6030797563</v>
      </c>
      <c r="E22" s="222">
        <v>-3334999786</v>
      </c>
      <c r="F22" s="222">
        <v>43491575138</v>
      </c>
      <c r="G22" s="222">
        <v>26916056060</v>
      </c>
      <c r="H22" s="222">
        <v>16575519078</v>
      </c>
      <c r="I22" s="222">
        <v>-10340536982</v>
      </c>
    </row>
    <row r="23" spans="1:12" x14ac:dyDescent="0.2">
      <c r="A23" s="220">
        <v>2020</v>
      </c>
      <c r="B23" s="222">
        <v>12884032705</v>
      </c>
      <c r="C23" s="222">
        <v>7804986707</v>
      </c>
      <c r="D23" s="222">
        <v>5079045998</v>
      </c>
      <c r="E23" s="222">
        <v>-2725940709</v>
      </c>
      <c r="F23" s="222">
        <v>41075135450</v>
      </c>
      <c r="G23" s="222">
        <v>24762021113</v>
      </c>
      <c r="H23" s="222">
        <v>16313114337</v>
      </c>
      <c r="I23" s="222">
        <v>-8448906776</v>
      </c>
    </row>
    <row r="24" spans="1:12" ht="14.25" x14ac:dyDescent="0.2">
      <c r="A24" s="220" t="s">
        <v>312</v>
      </c>
      <c r="B24" s="222">
        <v>16306012744</v>
      </c>
      <c r="C24" s="222">
        <v>9532414868</v>
      </c>
      <c r="D24" s="222">
        <v>6773597876</v>
      </c>
      <c r="E24" s="222">
        <v>-2758816992</v>
      </c>
      <c r="F24" s="222">
        <v>43698499869</v>
      </c>
      <c r="G24" s="222">
        <v>26021191146</v>
      </c>
      <c r="H24" s="222">
        <v>17677308723</v>
      </c>
      <c r="I24" s="222">
        <v>-8343882423</v>
      </c>
      <c r="K24" s="9"/>
      <c r="L24" s="9"/>
    </row>
    <row r="25" spans="1:12" x14ac:dyDescent="0.2">
      <c r="A25" s="167" t="s">
        <v>20</v>
      </c>
      <c r="B25" s="223"/>
      <c r="C25" s="223"/>
      <c r="D25" s="223"/>
      <c r="E25" s="223"/>
      <c r="F25" s="223"/>
      <c r="G25" s="223"/>
      <c r="H25" s="223"/>
      <c r="I25" s="223"/>
    </row>
    <row r="26" spans="1:12" x14ac:dyDescent="0.2">
      <c r="A26" s="220">
        <v>2019</v>
      </c>
      <c r="B26" s="222">
        <v>15103414524</v>
      </c>
      <c r="C26" s="222">
        <v>9451188707</v>
      </c>
      <c r="D26" s="222">
        <v>5652225817</v>
      </c>
      <c r="E26" s="222">
        <v>-3798962890</v>
      </c>
      <c r="F26" s="222">
        <v>58594989662</v>
      </c>
      <c r="G26" s="222">
        <v>36367244767</v>
      </c>
      <c r="H26" s="222">
        <v>22227744895</v>
      </c>
      <c r="I26" s="222">
        <v>-14139499872</v>
      </c>
    </row>
    <row r="27" spans="1:12" x14ac:dyDescent="0.2">
      <c r="A27" s="220">
        <v>2020</v>
      </c>
      <c r="B27" s="222">
        <v>6827046173</v>
      </c>
      <c r="C27" s="222">
        <v>3507071201</v>
      </c>
      <c r="D27" s="222">
        <v>3319974972</v>
      </c>
      <c r="E27" s="222">
        <v>-187096229</v>
      </c>
      <c r="F27" s="222">
        <v>47902181623</v>
      </c>
      <c r="G27" s="222">
        <v>28269092314</v>
      </c>
      <c r="H27" s="222">
        <v>19633089309</v>
      </c>
      <c r="I27" s="222">
        <v>-8636003005</v>
      </c>
    </row>
    <row r="28" spans="1:12" ht="14.25" x14ac:dyDescent="0.2">
      <c r="A28" s="220" t="s">
        <v>312</v>
      </c>
      <c r="B28" s="222">
        <v>14658700675</v>
      </c>
      <c r="C28" s="222">
        <v>8878232589</v>
      </c>
      <c r="D28" s="222">
        <v>5780468086</v>
      </c>
      <c r="E28" s="222">
        <v>-3097764503</v>
      </c>
      <c r="F28" s="222">
        <v>58357200544</v>
      </c>
      <c r="G28" s="222">
        <v>34899423735</v>
      </c>
      <c r="H28" s="222">
        <v>23457776809</v>
      </c>
      <c r="I28" s="222">
        <v>-11441646926</v>
      </c>
    </row>
    <row r="29" spans="1:12" x14ac:dyDescent="0.2">
      <c r="A29" s="167" t="s">
        <v>21</v>
      </c>
      <c r="B29" s="223"/>
      <c r="C29" s="223"/>
      <c r="D29" s="223"/>
      <c r="E29" s="223"/>
      <c r="F29" s="223"/>
      <c r="G29" s="223"/>
      <c r="H29" s="223"/>
      <c r="I29" s="223"/>
    </row>
    <row r="30" spans="1:12" x14ac:dyDescent="0.2">
      <c r="A30" s="220">
        <v>2019</v>
      </c>
      <c r="B30" s="222">
        <v>16048595200</v>
      </c>
      <c r="C30" s="222">
        <v>9848902856</v>
      </c>
      <c r="D30" s="222">
        <v>6199692344</v>
      </c>
      <c r="E30" s="222">
        <v>-3649210512</v>
      </c>
      <c r="F30" s="222">
        <v>74643584862</v>
      </c>
      <c r="G30" s="222">
        <v>46216147623</v>
      </c>
      <c r="H30" s="222">
        <v>28427437239</v>
      </c>
      <c r="I30" s="222">
        <v>-17788710384</v>
      </c>
    </row>
    <row r="31" spans="1:12" x14ac:dyDescent="0.2">
      <c r="A31" s="220">
        <v>2020</v>
      </c>
      <c r="B31" s="222">
        <v>10396702710</v>
      </c>
      <c r="C31" s="222">
        <v>5855190850</v>
      </c>
      <c r="D31" s="222">
        <v>4541511860</v>
      </c>
      <c r="E31" s="222">
        <v>-1313678990</v>
      </c>
      <c r="F31" s="222">
        <v>58298884333</v>
      </c>
      <c r="G31" s="222">
        <v>34124283164</v>
      </c>
      <c r="H31" s="222">
        <v>24174601169</v>
      </c>
      <c r="I31" s="222">
        <v>-9949681995</v>
      </c>
    </row>
    <row r="32" spans="1:12" ht="14.25" x14ac:dyDescent="0.2">
      <c r="A32" s="220" t="s">
        <v>312</v>
      </c>
      <c r="B32" s="222">
        <v>15062714622</v>
      </c>
      <c r="C32" s="222">
        <v>9121188823</v>
      </c>
      <c r="D32" s="222">
        <v>5941525799</v>
      </c>
      <c r="E32" s="222">
        <v>-3179663024</v>
      </c>
      <c r="F32" s="222">
        <v>73419915166</v>
      </c>
      <c r="G32" s="222">
        <v>44020612558</v>
      </c>
      <c r="H32" s="222">
        <v>29399302608</v>
      </c>
      <c r="I32" s="222">
        <v>-14621309950</v>
      </c>
    </row>
    <row r="33" spans="1:9" x14ac:dyDescent="0.2">
      <c r="A33" s="167" t="s">
        <v>22</v>
      </c>
      <c r="B33" s="223"/>
      <c r="C33" s="223"/>
      <c r="D33" s="223"/>
      <c r="E33" s="223"/>
      <c r="F33" s="223"/>
      <c r="G33" s="223"/>
      <c r="H33" s="223"/>
      <c r="I33" s="223"/>
    </row>
    <row r="34" spans="1:9" x14ac:dyDescent="0.2">
      <c r="A34" s="220">
        <v>2019</v>
      </c>
      <c r="B34" s="222">
        <v>14935505934</v>
      </c>
      <c r="C34" s="222">
        <v>8785677729</v>
      </c>
      <c r="D34" s="224">
        <v>6149828205</v>
      </c>
      <c r="E34" s="222">
        <v>-2635849524</v>
      </c>
      <c r="F34" s="222">
        <v>89579090796</v>
      </c>
      <c r="G34" s="222">
        <v>55001825352</v>
      </c>
      <c r="H34" s="222">
        <v>34577265444</v>
      </c>
      <c r="I34" s="222">
        <v>-20424559908</v>
      </c>
    </row>
    <row r="35" spans="1:9" x14ac:dyDescent="0.2">
      <c r="A35" s="220">
        <v>2020</v>
      </c>
      <c r="B35" s="222">
        <v>12487463302</v>
      </c>
      <c r="C35" s="222">
        <v>6955794237</v>
      </c>
      <c r="D35" s="224">
        <v>5531669065</v>
      </c>
      <c r="E35" s="222">
        <v>-1424125172</v>
      </c>
      <c r="F35" s="222">
        <v>70786347635</v>
      </c>
      <c r="G35" s="222">
        <v>41080077401</v>
      </c>
      <c r="H35" s="222">
        <v>29706270234</v>
      </c>
      <c r="I35" s="222">
        <v>-11373807167</v>
      </c>
    </row>
    <row r="36" spans="1:9" ht="14.25" x14ac:dyDescent="0.2">
      <c r="A36" s="220" t="s">
        <v>312</v>
      </c>
      <c r="B36" s="222">
        <v>16549363625</v>
      </c>
      <c r="C36" s="222">
        <v>9973302207</v>
      </c>
      <c r="D36" s="224">
        <v>6576061418</v>
      </c>
      <c r="E36" s="222">
        <v>-3397240789</v>
      </c>
      <c r="F36" s="222">
        <v>89969278791</v>
      </c>
      <c r="G36" s="222">
        <v>53993914765</v>
      </c>
      <c r="H36" s="222">
        <v>35975364026</v>
      </c>
      <c r="I36" s="222">
        <v>-18018550739</v>
      </c>
    </row>
    <row r="37" spans="1:9" x14ac:dyDescent="0.2">
      <c r="A37" s="167" t="s">
        <v>23</v>
      </c>
      <c r="B37" s="223"/>
      <c r="C37" s="223"/>
      <c r="D37" s="223"/>
      <c r="E37" s="223"/>
      <c r="F37" s="223"/>
      <c r="G37" s="223"/>
      <c r="H37" s="223"/>
      <c r="I37" s="223"/>
    </row>
    <row r="38" spans="1:9" x14ac:dyDescent="0.2">
      <c r="A38" s="220">
        <v>2019</v>
      </c>
      <c r="B38" s="222">
        <v>16145453349</v>
      </c>
      <c r="C38" s="222">
        <v>9893345412</v>
      </c>
      <c r="D38" s="222">
        <v>6252107937</v>
      </c>
      <c r="E38" s="222">
        <v>-3641237475</v>
      </c>
      <c r="F38" s="222">
        <v>105724544145</v>
      </c>
      <c r="G38" s="222">
        <v>64895170764</v>
      </c>
      <c r="H38" s="222">
        <v>40829373381</v>
      </c>
      <c r="I38" s="222">
        <v>-24065797383</v>
      </c>
    </row>
    <row r="39" spans="1:9" x14ac:dyDescent="0.2">
      <c r="A39" s="220">
        <v>2020</v>
      </c>
      <c r="B39" s="222">
        <v>13532325061</v>
      </c>
      <c r="C39" s="222">
        <v>7833599628</v>
      </c>
      <c r="D39" s="222">
        <v>5698725433</v>
      </c>
      <c r="E39" s="222">
        <v>-2134874195</v>
      </c>
      <c r="F39" s="222">
        <v>84318672696</v>
      </c>
      <c r="G39" s="222">
        <v>48913677029</v>
      </c>
      <c r="H39" s="222">
        <v>35404995667</v>
      </c>
      <c r="I39" s="222">
        <v>-13508681362</v>
      </c>
    </row>
    <row r="40" spans="1:9" ht="14.25" x14ac:dyDescent="0.2">
      <c r="A40" s="220" t="s">
        <v>312</v>
      </c>
      <c r="B40" s="222">
        <v>16638362716</v>
      </c>
      <c r="C40" s="222">
        <v>10152919939</v>
      </c>
      <c r="D40" s="222">
        <v>6485442777</v>
      </c>
      <c r="E40" s="222">
        <v>-3667477162</v>
      </c>
      <c r="F40" s="222">
        <v>106607641507</v>
      </c>
      <c r="G40" s="222">
        <v>64146834704</v>
      </c>
      <c r="H40" s="222">
        <v>42460806803</v>
      </c>
      <c r="I40" s="222">
        <v>-21686027901</v>
      </c>
    </row>
    <row r="41" spans="1:9" x14ac:dyDescent="0.2">
      <c r="A41" s="167" t="s">
        <v>24</v>
      </c>
      <c r="B41" s="223"/>
      <c r="C41" s="223"/>
      <c r="D41" s="223"/>
      <c r="E41" s="223"/>
      <c r="F41" s="223"/>
      <c r="G41" s="223"/>
      <c r="H41" s="223"/>
      <c r="I41" s="223"/>
    </row>
    <row r="42" spans="1:9" x14ac:dyDescent="0.2">
      <c r="A42" s="220">
        <v>2019</v>
      </c>
      <c r="B42" s="222">
        <v>15610035791</v>
      </c>
      <c r="C42" s="222">
        <v>9307454387</v>
      </c>
      <c r="D42" s="222">
        <v>6302581404</v>
      </c>
      <c r="E42" s="222">
        <v>-3004872983</v>
      </c>
      <c r="F42" s="222">
        <v>121334579936</v>
      </c>
      <c r="G42" s="222">
        <v>74202625151</v>
      </c>
      <c r="H42" s="222">
        <v>47131954785</v>
      </c>
      <c r="I42" s="222">
        <v>-27070670366</v>
      </c>
    </row>
    <row r="43" spans="1:9" x14ac:dyDescent="0.2">
      <c r="A43" s="220">
        <v>2020</v>
      </c>
      <c r="B43" s="222">
        <v>13179022387</v>
      </c>
      <c r="C43" s="222">
        <v>7679402591</v>
      </c>
      <c r="D43" s="222">
        <v>5499619796</v>
      </c>
      <c r="E43" s="222">
        <v>-2179782795</v>
      </c>
      <c r="F43" s="222">
        <v>97497695083</v>
      </c>
      <c r="G43" s="222">
        <v>56593079620</v>
      </c>
      <c r="H43" s="222">
        <v>40904615463</v>
      </c>
      <c r="I43" s="222">
        <v>-15688464157</v>
      </c>
    </row>
    <row r="44" spans="1:9" ht="14.25" x14ac:dyDescent="0.2">
      <c r="A44" s="220" t="s">
        <v>312</v>
      </c>
      <c r="B44" s="222">
        <v>16594117315</v>
      </c>
      <c r="C44" s="222">
        <v>10054500992</v>
      </c>
      <c r="D44" s="222">
        <v>6539616323</v>
      </c>
      <c r="E44" s="222">
        <v>-3514884669</v>
      </c>
      <c r="F44" s="222">
        <v>123201758822</v>
      </c>
      <c r="G44" s="222">
        <v>74201335696</v>
      </c>
      <c r="H44" s="225">
        <v>49000423126</v>
      </c>
      <c r="I44" s="222">
        <v>-25200912570</v>
      </c>
    </row>
    <row r="45" spans="1:9" x14ac:dyDescent="0.2">
      <c r="A45" s="167" t="s">
        <v>25</v>
      </c>
      <c r="B45" s="223"/>
      <c r="C45" s="223"/>
      <c r="D45" s="223"/>
      <c r="E45" s="223"/>
      <c r="F45" s="223"/>
      <c r="G45" s="223"/>
      <c r="H45" s="223"/>
      <c r="I45" s="223"/>
    </row>
    <row r="46" spans="1:9" x14ac:dyDescent="0.2">
      <c r="A46" s="220">
        <v>2019</v>
      </c>
      <c r="B46" s="222">
        <v>15568371009</v>
      </c>
      <c r="C46" s="222">
        <v>9488563114</v>
      </c>
      <c r="D46" s="222">
        <v>6079807895</v>
      </c>
      <c r="E46" s="222">
        <v>-3408755219</v>
      </c>
      <c r="F46" s="222">
        <v>136902950945</v>
      </c>
      <c r="G46" s="222">
        <v>83691188265</v>
      </c>
      <c r="H46" s="222">
        <v>53211762680</v>
      </c>
      <c r="I46" s="222">
        <v>-30479425585</v>
      </c>
    </row>
    <row r="47" spans="1:9" x14ac:dyDescent="0.2">
      <c r="A47" s="220">
        <v>2020</v>
      </c>
      <c r="B47" s="222">
        <v>14838547687</v>
      </c>
      <c r="C47" s="222">
        <v>8552491803</v>
      </c>
      <c r="D47" s="222">
        <v>6286055884</v>
      </c>
      <c r="E47" s="222">
        <v>-2266435919</v>
      </c>
      <c r="F47" s="222">
        <v>112336242770</v>
      </c>
      <c r="G47" s="222">
        <v>65145571423</v>
      </c>
      <c r="H47" s="222">
        <v>47190671347</v>
      </c>
      <c r="I47" s="222">
        <v>-17954900076</v>
      </c>
    </row>
    <row r="48" spans="1:9" ht="14.25" x14ac:dyDescent="0.2">
      <c r="A48" s="220" t="s">
        <v>312</v>
      </c>
      <c r="B48" s="222">
        <v>17372642466</v>
      </c>
      <c r="C48" s="222">
        <v>10683913326</v>
      </c>
      <c r="D48" s="222">
        <v>6688729140</v>
      </c>
      <c r="E48" s="222">
        <v>-3995184186</v>
      </c>
      <c r="F48" s="222">
        <v>140574401288</v>
      </c>
      <c r="G48" s="222">
        <v>84885249022</v>
      </c>
      <c r="H48" s="222">
        <v>55689152266</v>
      </c>
      <c r="I48" s="222">
        <v>-29196096756</v>
      </c>
    </row>
    <row r="49" spans="1:12" x14ac:dyDescent="0.2">
      <c r="A49" s="167" t="s">
        <v>26</v>
      </c>
      <c r="B49" s="223"/>
      <c r="C49" s="223"/>
      <c r="D49" s="223"/>
      <c r="E49" s="223"/>
      <c r="F49" s="223"/>
      <c r="G49" s="223"/>
      <c r="H49" s="223"/>
      <c r="I49" s="223"/>
    </row>
    <row r="50" spans="1:12" x14ac:dyDescent="0.2">
      <c r="A50" s="220">
        <v>2019</v>
      </c>
      <c r="B50" s="222">
        <v>16256003379</v>
      </c>
      <c r="C50" s="225">
        <v>9914275508</v>
      </c>
      <c r="D50" s="222">
        <v>6341727871</v>
      </c>
      <c r="E50" s="222">
        <v>-3572547637</v>
      </c>
      <c r="F50" s="222">
        <v>153158954324</v>
      </c>
      <c r="G50" s="222">
        <v>93605463773</v>
      </c>
      <c r="H50" s="222">
        <v>59553490551</v>
      </c>
      <c r="I50" s="222">
        <v>-34051973222</v>
      </c>
    </row>
    <row r="51" spans="1:12" x14ac:dyDescent="0.2">
      <c r="A51" s="220">
        <v>2020</v>
      </c>
      <c r="B51" s="222">
        <v>14622491972</v>
      </c>
      <c r="C51" s="225">
        <v>8335446580</v>
      </c>
      <c r="D51" s="222">
        <v>6287045392</v>
      </c>
      <c r="E51" s="222">
        <v>-2048401188</v>
      </c>
      <c r="F51" s="222">
        <v>126958734742</v>
      </c>
      <c r="G51" s="222">
        <v>73481018003</v>
      </c>
      <c r="H51" s="222">
        <v>53477716739</v>
      </c>
      <c r="I51" s="222">
        <v>-20003301264</v>
      </c>
    </row>
    <row r="52" spans="1:12" ht="14.25" x14ac:dyDescent="0.2">
      <c r="A52" s="220" t="s">
        <v>313</v>
      </c>
      <c r="B52" s="222">
        <v>16839074780</v>
      </c>
      <c r="C52" s="225">
        <v>10427832191</v>
      </c>
      <c r="D52" s="222">
        <v>6411242589</v>
      </c>
      <c r="E52" s="222">
        <v>-4016589602</v>
      </c>
      <c r="F52" s="222">
        <v>157413476068</v>
      </c>
      <c r="G52" s="222">
        <v>95313081213</v>
      </c>
      <c r="H52" s="222">
        <v>62100394855</v>
      </c>
      <c r="I52" s="222">
        <v>-33212686358</v>
      </c>
    </row>
    <row r="53" spans="1:12" x14ac:dyDescent="0.2">
      <c r="A53" s="167" t="s">
        <v>27</v>
      </c>
      <c r="B53" s="223"/>
      <c r="C53" s="223"/>
      <c r="D53" s="223"/>
      <c r="E53" s="223"/>
      <c r="F53" s="223"/>
      <c r="G53" s="223"/>
      <c r="H53" s="223"/>
      <c r="I53" s="223"/>
    </row>
    <row r="54" spans="1:12" x14ac:dyDescent="0.2">
      <c r="A54" s="166">
        <v>2019</v>
      </c>
      <c r="B54" s="225">
        <v>14898076312</v>
      </c>
      <c r="C54" s="225">
        <v>9275208708</v>
      </c>
      <c r="D54" s="225">
        <v>5622867604</v>
      </c>
      <c r="E54" s="225">
        <v>-3652341104</v>
      </c>
      <c r="F54" s="225">
        <v>168057030636</v>
      </c>
      <c r="G54" s="225">
        <v>102880672481</v>
      </c>
      <c r="H54" s="225">
        <v>65176358155</v>
      </c>
      <c r="I54" s="225">
        <v>-37704314326</v>
      </c>
    </row>
    <row r="55" spans="1:12" x14ac:dyDescent="0.2">
      <c r="A55" s="166">
        <v>2020</v>
      </c>
      <c r="B55" s="225">
        <v>13909508511</v>
      </c>
      <c r="C55" s="225">
        <v>8026767204</v>
      </c>
      <c r="D55" s="225">
        <v>5882741307</v>
      </c>
      <c r="E55" s="225">
        <v>-2144025897</v>
      </c>
      <c r="F55" s="225">
        <v>140868243253</v>
      </c>
      <c r="G55" s="225">
        <v>81507785207</v>
      </c>
      <c r="H55" s="225">
        <v>59360458046</v>
      </c>
      <c r="I55" s="225">
        <v>-22147327161</v>
      </c>
      <c r="K55" s="9"/>
    </row>
    <row r="56" spans="1:12" x14ac:dyDescent="0.2">
      <c r="A56" s="168" t="s">
        <v>28</v>
      </c>
      <c r="B56" s="225"/>
      <c r="C56" s="225"/>
      <c r="D56" s="225"/>
      <c r="E56" s="225"/>
      <c r="F56" s="225"/>
      <c r="G56" s="225"/>
      <c r="H56" s="225"/>
      <c r="I56" s="225"/>
      <c r="K56" s="9"/>
    </row>
    <row r="57" spans="1:12" x14ac:dyDescent="0.2">
      <c r="A57" s="16">
        <v>2019</v>
      </c>
      <c r="B57" s="223">
        <v>14463030421</v>
      </c>
      <c r="C57" s="223">
        <v>8712406735</v>
      </c>
      <c r="D57" s="223">
        <v>5750623686</v>
      </c>
      <c r="E57" s="223">
        <v>-2961783049</v>
      </c>
      <c r="F57" s="223">
        <v>182520061057</v>
      </c>
      <c r="G57" s="223">
        <v>111593079216</v>
      </c>
      <c r="H57" s="223">
        <v>70926981841</v>
      </c>
      <c r="I57" s="223">
        <v>-40666097375</v>
      </c>
    </row>
    <row r="58" spans="1:12" x14ac:dyDescent="0.2">
      <c r="A58" s="166">
        <v>2020</v>
      </c>
      <c r="B58" s="225">
        <v>14157812809</v>
      </c>
      <c r="C58" s="225">
        <v>8303754487</v>
      </c>
      <c r="D58" s="225">
        <v>5854058322</v>
      </c>
      <c r="E58" s="225">
        <v>-2449696165</v>
      </c>
      <c r="F58" s="225">
        <v>155026056062</v>
      </c>
      <c r="G58" s="225">
        <v>89811539694</v>
      </c>
      <c r="H58" s="225">
        <v>65214516368</v>
      </c>
      <c r="I58" s="225">
        <v>-24597023326</v>
      </c>
    </row>
    <row r="59" spans="1:12" x14ac:dyDescent="0.2">
      <c r="A59" s="169"/>
      <c r="B59" s="170"/>
      <c r="C59" s="170"/>
      <c r="D59" s="170"/>
      <c r="E59" s="171"/>
      <c r="F59" s="170"/>
      <c r="G59" s="170"/>
      <c r="H59" s="170"/>
      <c r="I59" s="171"/>
      <c r="K59" s="172"/>
      <c r="L59" s="172"/>
    </row>
    <row r="60" spans="1:12" s="2" customFormat="1" x14ac:dyDescent="0.2">
      <c r="A60" s="48"/>
      <c r="B60" s="173"/>
      <c r="C60" s="173"/>
      <c r="D60" s="173"/>
      <c r="E60" s="173"/>
      <c r="F60" s="173"/>
      <c r="G60" s="173"/>
      <c r="H60" s="173"/>
    </row>
    <row r="61" spans="1:12" s="6" customFormat="1" ht="12" x14ac:dyDescent="0.2">
      <c r="A61" s="10" t="s">
        <v>29</v>
      </c>
      <c r="B61" s="221"/>
      <c r="C61" s="221"/>
      <c r="D61" s="221"/>
      <c r="E61" s="221"/>
      <c r="F61" s="221"/>
      <c r="G61" s="221"/>
      <c r="H61" s="221"/>
    </row>
    <row r="62" spans="1:12" s="6" customFormat="1" ht="12" x14ac:dyDescent="0.2">
      <c r="A62" s="11" t="s">
        <v>30</v>
      </c>
    </row>
    <row r="63" spans="1:12" s="6" customFormat="1" ht="12" x14ac:dyDescent="0.2">
      <c r="A63" s="11" t="s">
        <v>31</v>
      </c>
    </row>
    <row r="64" spans="1:12" s="6" customFormat="1" ht="12" x14ac:dyDescent="0.2">
      <c r="A64" s="6" t="s">
        <v>314</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75"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B2F65D-6F8E-4FD1-AB39-806B1D000BA3}">
  <sheetPr>
    <pageSetUpPr fitToPage="1"/>
  </sheetPr>
  <dimension ref="A1:Z89"/>
  <sheetViews>
    <sheetView zoomScale="85" zoomScaleNormal="85" workbookViewId="0">
      <selection activeCell="E13" sqref="E13"/>
    </sheetView>
  </sheetViews>
  <sheetFormatPr defaultColWidth="9.140625" defaultRowHeight="12.75" x14ac:dyDescent="0.2"/>
  <cols>
    <col min="1" max="1" width="4" style="24" customWidth="1"/>
    <col min="2" max="2" width="48.7109375" style="190" customWidth="1"/>
    <col min="3" max="3" width="12.7109375" style="74" customWidth="1"/>
    <col min="4" max="4" width="12.7109375" style="14" customWidth="1"/>
    <col min="5" max="5" width="12.7109375" style="74" customWidth="1"/>
    <col min="6" max="6" width="12.7109375" style="14" customWidth="1"/>
    <col min="7" max="7" width="12.7109375" style="87" customWidth="1"/>
    <col min="8" max="16384" width="9.140625" style="14"/>
  </cols>
  <sheetData>
    <row r="1" spans="1:9" s="2" customFormat="1" x14ac:dyDescent="0.2">
      <c r="A1" s="470" t="s">
        <v>0</v>
      </c>
      <c r="B1" s="470"/>
      <c r="C1" s="470"/>
      <c r="D1" s="470"/>
      <c r="E1" s="470"/>
      <c r="F1" s="470"/>
      <c r="G1" s="470"/>
      <c r="H1" s="7"/>
      <c r="I1" s="7"/>
    </row>
    <row r="2" spans="1:9" s="2" customFormat="1" x14ac:dyDescent="0.2">
      <c r="A2" s="470" t="s">
        <v>1</v>
      </c>
      <c r="B2" s="470"/>
      <c r="C2" s="470"/>
      <c r="D2" s="470"/>
      <c r="E2" s="470"/>
      <c r="F2" s="470"/>
      <c r="G2" s="470"/>
      <c r="H2" s="7"/>
      <c r="I2" s="7"/>
    </row>
    <row r="3" spans="1:9" s="2" customFormat="1" x14ac:dyDescent="0.2">
      <c r="A3" s="470" t="s">
        <v>186</v>
      </c>
      <c r="B3" s="470"/>
      <c r="C3" s="470"/>
      <c r="D3" s="470"/>
      <c r="E3" s="470"/>
      <c r="F3" s="470"/>
      <c r="G3" s="470"/>
      <c r="H3" s="7"/>
      <c r="I3" s="7"/>
    </row>
    <row r="4" spans="1:9" s="2" customFormat="1" x14ac:dyDescent="0.2">
      <c r="A4" s="470" t="s">
        <v>2</v>
      </c>
      <c r="B4" s="470"/>
      <c r="C4" s="470"/>
      <c r="D4" s="470"/>
      <c r="E4" s="470"/>
      <c r="F4" s="470"/>
      <c r="G4" s="470"/>
      <c r="H4" s="7"/>
      <c r="I4" s="7"/>
    </row>
    <row r="5" spans="1:9" s="2" customFormat="1" x14ac:dyDescent="0.2">
      <c r="A5" s="259"/>
      <c r="B5" s="263"/>
      <c r="C5" s="264"/>
      <c r="D5" s="352"/>
      <c r="E5" s="264"/>
      <c r="F5" s="352"/>
      <c r="G5" s="5"/>
    </row>
    <row r="6" spans="1:9" s="16" customFormat="1" x14ac:dyDescent="0.2">
      <c r="A6" s="17"/>
      <c r="B6" s="126"/>
      <c r="C6" s="127"/>
      <c r="D6" s="353"/>
      <c r="E6" s="128"/>
      <c r="F6" s="354"/>
      <c r="G6" s="129"/>
    </row>
    <row r="7" spans="1:9" s="2" customFormat="1" x14ac:dyDescent="0.2">
      <c r="A7" s="477" t="s">
        <v>366</v>
      </c>
      <c r="B7" s="478"/>
      <c r="C7" s="478"/>
      <c r="D7" s="478"/>
      <c r="E7" s="478"/>
      <c r="F7" s="478"/>
      <c r="G7" s="478"/>
    </row>
    <row r="8" spans="1:9" s="2" customFormat="1" ht="14.25" x14ac:dyDescent="0.2">
      <c r="A8" s="470" t="s">
        <v>334</v>
      </c>
      <c r="B8" s="470"/>
      <c r="C8" s="470"/>
      <c r="D8" s="470"/>
      <c r="E8" s="470"/>
      <c r="F8" s="470"/>
      <c r="G8" s="470"/>
    </row>
    <row r="9" spans="1:9" s="92" customFormat="1" x14ac:dyDescent="0.2">
      <c r="A9" s="479" t="s">
        <v>331</v>
      </c>
      <c r="B9" s="479"/>
      <c r="C9" s="479"/>
      <c r="D9" s="479"/>
      <c r="E9" s="479"/>
      <c r="F9" s="479"/>
      <c r="G9" s="479"/>
    </row>
    <row r="10" spans="1:9" s="2" customFormat="1" x14ac:dyDescent="0.2">
      <c r="A10" s="259"/>
      <c r="B10" s="265"/>
      <c r="C10" s="266"/>
      <c r="E10" s="266"/>
      <c r="G10" s="87"/>
    </row>
    <row r="11" spans="1:9" s="2" customFormat="1" x14ac:dyDescent="0.2">
      <c r="A11" s="259"/>
      <c r="B11" s="265"/>
      <c r="C11" s="266"/>
      <c r="E11" s="266"/>
      <c r="G11" s="87"/>
    </row>
    <row r="12" spans="1:9" s="71" customFormat="1" ht="14.25" customHeight="1" x14ac:dyDescent="0.2">
      <c r="A12" s="471" t="s">
        <v>32</v>
      </c>
      <c r="B12" s="454"/>
      <c r="C12" s="474">
        <v>2020</v>
      </c>
      <c r="D12" s="474"/>
      <c r="E12" s="473">
        <v>2021</v>
      </c>
      <c r="F12" s="473"/>
      <c r="G12" s="490" t="s">
        <v>332</v>
      </c>
    </row>
    <row r="13" spans="1:9" s="66" customFormat="1" ht="25.5" x14ac:dyDescent="0.2">
      <c r="A13" s="472"/>
      <c r="B13" s="454"/>
      <c r="C13" s="355" t="s">
        <v>26</v>
      </c>
      <c r="D13" s="356" t="s">
        <v>318</v>
      </c>
      <c r="E13" s="357" t="s">
        <v>302</v>
      </c>
      <c r="F13" s="356" t="s">
        <v>318</v>
      </c>
      <c r="G13" s="491"/>
    </row>
    <row r="14" spans="1:9" s="66" customFormat="1" x14ac:dyDescent="0.2">
      <c r="A14" s="472"/>
      <c r="B14" s="454"/>
      <c r="C14" s="237" t="s">
        <v>9</v>
      </c>
      <c r="D14" s="358" t="s">
        <v>10</v>
      </c>
      <c r="E14" s="237" t="s">
        <v>11</v>
      </c>
      <c r="F14" s="358" t="s">
        <v>12</v>
      </c>
      <c r="G14" s="239" t="s">
        <v>13</v>
      </c>
    </row>
    <row r="15" spans="1:9" s="66" customFormat="1" x14ac:dyDescent="0.2">
      <c r="A15" s="113"/>
      <c r="B15" s="113"/>
      <c r="C15" s="186"/>
      <c r="D15" s="186"/>
      <c r="E15" s="186"/>
      <c r="F15" s="186"/>
      <c r="G15" s="187"/>
    </row>
    <row r="16" spans="1:9" s="66" customFormat="1" x14ac:dyDescent="0.2">
      <c r="A16" s="71"/>
      <c r="B16" s="188" t="s">
        <v>191</v>
      </c>
      <c r="C16" s="189">
        <v>8335446580</v>
      </c>
      <c r="D16" s="243">
        <v>100</v>
      </c>
      <c r="E16" s="189">
        <v>10427832191</v>
      </c>
      <c r="F16" s="243">
        <v>100</v>
      </c>
      <c r="G16" s="247">
        <v>25.102261659506663</v>
      </c>
    </row>
    <row r="17" spans="1:7" x14ac:dyDescent="0.2">
      <c r="C17" s="191"/>
      <c r="D17" s="244"/>
      <c r="E17" s="191"/>
      <c r="F17" s="244"/>
      <c r="G17" s="244"/>
    </row>
    <row r="18" spans="1:7" x14ac:dyDescent="0.2">
      <c r="A18" s="203">
        <v>1</v>
      </c>
      <c r="B18" s="116" t="s">
        <v>34</v>
      </c>
      <c r="C18" s="193">
        <v>2549523931</v>
      </c>
      <c r="D18" s="243">
        <v>30.586530745902756</v>
      </c>
      <c r="E18" s="193">
        <v>2854386281</v>
      </c>
      <c r="F18" s="243">
        <v>27.372767692440895</v>
      </c>
      <c r="G18" s="247">
        <v>11.957618686890449</v>
      </c>
    </row>
    <row r="19" spans="1:7" x14ac:dyDescent="0.2">
      <c r="B19" s="117" t="s">
        <v>35</v>
      </c>
      <c r="C19" s="191">
        <v>1658381395</v>
      </c>
      <c r="D19" s="245">
        <v>19.895531440140307</v>
      </c>
      <c r="E19" s="191">
        <v>2027634988</v>
      </c>
      <c r="F19" s="245">
        <v>19.444453562937085</v>
      </c>
      <c r="G19" s="244">
        <v>22.26590301322091</v>
      </c>
    </row>
    <row r="20" spans="1:7" x14ac:dyDescent="0.2">
      <c r="B20" s="117" t="s">
        <v>36</v>
      </c>
      <c r="C20" s="191">
        <v>463458077</v>
      </c>
      <c r="D20" s="245">
        <v>5.5600869437759624</v>
      </c>
      <c r="E20" s="191">
        <v>416247496</v>
      </c>
      <c r="F20" s="245">
        <v>3.9916972998400642</v>
      </c>
      <c r="G20" s="244">
        <v>-10.186591483224927</v>
      </c>
    </row>
    <row r="21" spans="1:7" x14ac:dyDescent="0.2">
      <c r="B21" s="117" t="s">
        <v>37</v>
      </c>
      <c r="C21" s="191">
        <v>17705456</v>
      </c>
      <c r="D21" s="245">
        <v>0.21241160662564046</v>
      </c>
      <c r="E21" s="191">
        <v>14744325</v>
      </c>
      <c r="F21" s="245">
        <v>0.141393961179443</v>
      </c>
      <c r="G21" s="244">
        <v>-16.72439840013158</v>
      </c>
    </row>
    <row r="22" spans="1:7" x14ac:dyDescent="0.2">
      <c r="B22" s="117" t="s">
        <v>38</v>
      </c>
      <c r="C22" s="191">
        <v>95951410</v>
      </c>
      <c r="D22" s="245">
        <v>1.1511250066700085</v>
      </c>
      <c r="E22" s="191">
        <v>109935388</v>
      </c>
      <c r="F22" s="245">
        <v>1.0542496847511842</v>
      </c>
      <c r="G22" s="244">
        <v>14.574020329664773</v>
      </c>
    </row>
    <row r="23" spans="1:7" x14ac:dyDescent="0.2">
      <c r="B23" s="117" t="s">
        <v>39</v>
      </c>
      <c r="C23" s="191">
        <v>137194867</v>
      </c>
      <c r="D23" s="245">
        <v>1.6459210155480357</v>
      </c>
      <c r="E23" s="191">
        <v>131826877</v>
      </c>
      <c r="F23" s="245">
        <v>1.2641829537089835</v>
      </c>
      <c r="G23" s="244">
        <v>-3.9126755376350908</v>
      </c>
    </row>
    <row r="24" spans="1:7" x14ac:dyDescent="0.2">
      <c r="B24" s="117" t="s">
        <v>40</v>
      </c>
      <c r="C24" s="191">
        <v>122726388</v>
      </c>
      <c r="D24" s="245">
        <v>1.4723432850552802</v>
      </c>
      <c r="E24" s="191">
        <v>90036648</v>
      </c>
      <c r="F24" s="245">
        <v>0.86342632246909734</v>
      </c>
      <c r="G24" s="244">
        <v>-26.636276462401874</v>
      </c>
    </row>
    <row r="25" spans="1:7" x14ac:dyDescent="0.2">
      <c r="B25" s="117" t="s">
        <v>41</v>
      </c>
      <c r="C25" s="191">
        <v>40975364</v>
      </c>
      <c r="D25" s="245">
        <v>0.49157970849835381</v>
      </c>
      <c r="E25" s="191">
        <v>49357675</v>
      </c>
      <c r="F25" s="245">
        <v>0.47332632608529474</v>
      </c>
      <c r="G25" s="244">
        <v>20.456953109678299</v>
      </c>
    </row>
    <row r="26" spans="1:7" x14ac:dyDescent="0.2">
      <c r="B26" s="117" t="s">
        <v>42</v>
      </c>
      <c r="C26" s="191">
        <v>9168185</v>
      </c>
      <c r="D26" s="245">
        <v>0.10999032759682086</v>
      </c>
      <c r="E26" s="191">
        <v>12215083</v>
      </c>
      <c r="F26" s="245">
        <v>0.11713923638455297</v>
      </c>
      <c r="G26" s="244">
        <v>33.233382616079396</v>
      </c>
    </row>
    <row r="27" spans="1:7" x14ac:dyDescent="0.2">
      <c r="B27" s="117" t="s">
        <v>43</v>
      </c>
      <c r="C27" s="191">
        <v>3962789</v>
      </c>
      <c r="D27" s="245">
        <v>4.754141199234943E-2</v>
      </c>
      <c r="E27" s="191">
        <v>2387801</v>
      </c>
      <c r="F27" s="245">
        <v>2.2898345085192787E-2</v>
      </c>
      <c r="G27" s="244">
        <v>-39.74443251962191</v>
      </c>
    </row>
    <row r="28" spans="1:7" x14ac:dyDescent="0.2">
      <c r="A28" s="192">
        <v>2</v>
      </c>
      <c r="B28" s="112" t="s">
        <v>192</v>
      </c>
      <c r="C28" s="191">
        <v>626739077</v>
      </c>
      <c r="D28" s="245">
        <v>7.5189621933849651</v>
      </c>
      <c r="E28" s="191">
        <v>1652544451</v>
      </c>
      <c r="F28" s="245">
        <v>15.847440011801012</v>
      </c>
      <c r="G28" s="244">
        <v>163.67343471069381</v>
      </c>
    </row>
    <row r="29" spans="1:7" x14ac:dyDescent="0.2">
      <c r="A29" s="192">
        <v>3</v>
      </c>
      <c r="B29" s="117" t="s">
        <v>193</v>
      </c>
      <c r="C29" s="191">
        <v>579837953</v>
      </c>
      <c r="D29" s="245">
        <v>6.9562913928482049</v>
      </c>
      <c r="E29" s="191">
        <v>567675578</v>
      </c>
      <c r="F29" s="245">
        <v>5.4438503382318189</v>
      </c>
      <c r="G29" s="244">
        <v>-2.0975472435140863</v>
      </c>
    </row>
    <row r="30" spans="1:7" x14ac:dyDescent="0.2">
      <c r="A30" s="192">
        <v>4</v>
      </c>
      <c r="B30" s="112" t="s">
        <v>194</v>
      </c>
      <c r="C30" s="191">
        <v>407034992</v>
      </c>
      <c r="D30" s="245">
        <v>4.8831815799364167</v>
      </c>
      <c r="E30" s="191">
        <v>563249111</v>
      </c>
      <c r="F30" s="245">
        <v>5.4014017552576856</v>
      </c>
      <c r="G30" s="244">
        <v>38.378547807997791</v>
      </c>
    </row>
    <row r="31" spans="1:7" x14ac:dyDescent="0.2">
      <c r="A31" s="192">
        <v>5</v>
      </c>
      <c r="B31" s="112" t="s">
        <v>148</v>
      </c>
      <c r="C31" s="191">
        <v>338172985</v>
      </c>
      <c r="D31" s="245">
        <v>4.0570469950753374</v>
      </c>
      <c r="E31" s="191">
        <v>401060693</v>
      </c>
      <c r="F31" s="245">
        <v>3.8460600981491186</v>
      </c>
      <c r="G31" s="244">
        <v>18.596313363115023</v>
      </c>
    </row>
    <row r="32" spans="1:7" x14ac:dyDescent="0.2">
      <c r="A32" s="192">
        <v>6</v>
      </c>
      <c r="B32" s="112" t="s">
        <v>195</v>
      </c>
      <c r="C32" s="191">
        <v>271927084</v>
      </c>
      <c r="D32" s="245">
        <v>3.2622977232252865</v>
      </c>
      <c r="E32" s="191">
        <v>368823562</v>
      </c>
      <c r="F32" s="245">
        <v>3.5369150101813331</v>
      </c>
      <c r="G32" s="244">
        <v>35.633257480155976</v>
      </c>
    </row>
    <row r="33" spans="1:7" x14ac:dyDescent="0.2">
      <c r="A33" s="192">
        <v>7</v>
      </c>
      <c r="B33" s="112" t="s">
        <v>196</v>
      </c>
      <c r="C33" s="191">
        <v>149621990</v>
      </c>
      <c r="D33" s="245">
        <v>1.7950086844657098</v>
      </c>
      <c r="E33" s="191">
        <v>366829493</v>
      </c>
      <c r="F33" s="245">
        <v>3.5177924450740714</v>
      </c>
      <c r="G33" s="244">
        <v>145.17084220040118</v>
      </c>
    </row>
    <row r="34" spans="1:7" x14ac:dyDescent="0.2">
      <c r="A34" s="192">
        <v>8</v>
      </c>
      <c r="B34" s="195" t="s">
        <v>197</v>
      </c>
      <c r="C34" s="191">
        <v>311008563</v>
      </c>
      <c r="D34" s="245">
        <v>3.7311565734969894</v>
      </c>
      <c r="E34" s="191">
        <v>338697582</v>
      </c>
      <c r="F34" s="245">
        <v>3.2480152710198134</v>
      </c>
      <c r="G34" s="244">
        <v>8.9029764109742615</v>
      </c>
    </row>
    <row r="35" spans="1:7" x14ac:dyDescent="0.2">
      <c r="A35" s="192">
        <v>9</v>
      </c>
      <c r="B35" s="112" t="s">
        <v>198</v>
      </c>
      <c r="C35" s="191">
        <v>261962117</v>
      </c>
      <c r="D35" s="245">
        <v>3.1427484356812951</v>
      </c>
      <c r="E35" s="191">
        <v>289551946</v>
      </c>
      <c r="F35" s="245">
        <v>2.7767223397582579</v>
      </c>
      <c r="G35" s="244">
        <v>10.531991921564753</v>
      </c>
    </row>
    <row r="36" spans="1:7" ht="24" customHeight="1" x14ac:dyDescent="0.2">
      <c r="A36" s="192">
        <v>10</v>
      </c>
      <c r="B36" s="117" t="s">
        <v>367</v>
      </c>
      <c r="C36" s="191">
        <v>356093086</v>
      </c>
      <c r="D36" s="245">
        <v>4.2720336886856991</v>
      </c>
      <c r="E36" s="191">
        <v>287536076</v>
      </c>
      <c r="F36" s="245">
        <v>2.7573907091462897</v>
      </c>
      <c r="G36" s="244">
        <v>-19.252552968692015</v>
      </c>
    </row>
    <row r="37" spans="1:7" x14ac:dyDescent="0.2">
      <c r="A37" s="192"/>
      <c r="B37" s="117"/>
      <c r="C37" s="191"/>
      <c r="D37" s="245"/>
      <c r="E37" s="191"/>
      <c r="F37" s="245"/>
      <c r="G37" s="244"/>
    </row>
    <row r="38" spans="1:7" x14ac:dyDescent="0.2">
      <c r="A38" s="192"/>
      <c r="B38" s="196" t="s">
        <v>199</v>
      </c>
      <c r="C38" s="193">
        <v>5851921778</v>
      </c>
      <c r="D38" s="243">
        <v>70.205258012702672</v>
      </c>
      <c r="E38" s="193">
        <v>7690354773</v>
      </c>
      <c r="F38" s="243">
        <v>73.748355671060295</v>
      </c>
      <c r="G38" s="247">
        <v>31.415884640008258</v>
      </c>
    </row>
    <row r="39" spans="1:7" x14ac:dyDescent="0.2">
      <c r="A39" s="192"/>
      <c r="B39" s="117"/>
      <c r="C39" s="191"/>
      <c r="D39" s="245"/>
      <c r="E39" s="191"/>
      <c r="F39" s="245"/>
      <c r="G39" s="244"/>
    </row>
    <row r="40" spans="1:7" x14ac:dyDescent="0.2">
      <c r="A40" s="192">
        <v>11</v>
      </c>
      <c r="B40" s="117" t="s">
        <v>200</v>
      </c>
      <c r="C40" s="191">
        <v>204768391</v>
      </c>
      <c r="D40" s="245">
        <v>2.4565977243657175</v>
      </c>
      <c r="E40" s="191">
        <v>237413815</v>
      </c>
      <c r="F40" s="245">
        <v>2.2767322167392172</v>
      </c>
      <c r="G40" s="244">
        <v>15.942609032856048</v>
      </c>
    </row>
    <row r="41" spans="1:7" x14ac:dyDescent="0.2">
      <c r="A41" s="192">
        <v>12</v>
      </c>
      <c r="B41" s="133" t="s">
        <v>201</v>
      </c>
      <c r="C41" s="191">
        <v>156833734</v>
      </c>
      <c r="D41" s="245">
        <v>1.8815276721502305</v>
      </c>
      <c r="E41" s="191">
        <v>183126475</v>
      </c>
      <c r="F41" s="245">
        <v>1.7561317793170075</v>
      </c>
      <c r="G41" s="244">
        <v>16.764722951759857</v>
      </c>
    </row>
    <row r="42" spans="1:7" x14ac:dyDescent="0.2">
      <c r="A42" s="192">
        <v>13</v>
      </c>
      <c r="B42" s="112" t="s">
        <v>202</v>
      </c>
      <c r="C42" s="191">
        <v>138127506</v>
      </c>
      <c r="D42" s="245">
        <v>1.6571098461769518</v>
      </c>
      <c r="E42" s="191">
        <v>183113724</v>
      </c>
      <c r="F42" s="245">
        <v>1.7560095007861831</v>
      </c>
      <c r="G42" s="244">
        <v>32.568616709839105</v>
      </c>
    </row>
    <row r="43" spans="1:7" x14ac:dyDescent="0.2">
      <c r="A43" s="192">
        <v>14</v>
      </c>
      <c r="B43" s="117" t="s">
        <v>203</v>
      </c>
      <c r="C43" s="191">
        <v>177471650</v>
      </c>
      <c r="D43" s="245">
        <v>2.1291198773419526</v>
      </c>
      <c r="E43" s="191">
        <v>182441430</v>
      </c>
      <c r="F43" s="245">
        <v>1.7495623889830201</v>
      </c>
      <c r="G43" s="244">
        <v>2.8003233192456456</v>
      </c>
    </row>
    <row r="44" spans="1:7" ht="24" customHeight="1" x14ac:dyDescent="0.2">
      <c r="A44" s="192">
        <v>15</v>
      </c>
      <c r="B44" s="117" t="s">
        <v>204</v>
      </c>
      <c r="C44" s="191">
        <v>169086704</v>
      </c>
      <c r="D44" s="245">
        <v>2.0285260348942216</v>
      </c>
      <c r="E44" s="191">
        <v>154669139</v>
      </c>
      <c r="F44" s="245">
        <v>1.4832338703483459</v>
      </c>
      <c r="G44" s="244">
        <v>-8.5267289851483579</v>
      </c>
    </row>
    <row r="45" spans="1:7" x14ac:dyDescent="0.2">
      <c r="A45" s="192">
        <v>16</v>
      </c>
      <c r="B45" s="117" t="s">
        <v>60</v>
      </c>
      <c r="C45" s="191">
        <v>151420366</v>
      </c>
      <c r="D45" s="245">
        <v>1.8165837252597448</v>
      </c>
      <c r="E45" s="191">
        <v>146462856</v>
      </c>
      <c r="F45" s="245">
        <v>1.4045379069909507</v>
      </c>
      <c r="G45" s="244">
        <v>-3.2740047663073257</v>
      </c>
    </row>
    <row r="46" spans="1:7" x14ac:dyDescent="0.2">
      <c r="A46" s="192">
        <v>17</v>
      </c>
      <c r="B46" s="112" t="s">
        <v>205</v>
      </c>
      <c r="C46" s="191">
        <v>121350637</v>
      </c>
      <c r="D46" s="245">
        <v>1.4558384585076423</v>
      </c>
      <c r="E46" s="191">
        <v>128787242</v>
      </c>
      <c r="F46" s="245">
        <v>1.2350337025096456</v>
      </c>
      <c r="G46" s="244">
        <v>6.128196096737426</v>
      </c>
    </row>
    <row r="47" spans="1:7" x14ac:dyDescent="0.2">
      <c r="A47" s="192">
        <v>18</v>
      </c>
      <c r="B47" s="112" t="s">
        <v>206</v>
      </c>
      <c r="C47" s="191">
        <v>90632738</v>
      </c>
      <c r="D47" s="245">
        <v>1.0873171236855315</v>
      </c>
      <c r="E47" s="191">
        <v>124207095</v>
      </c>
      <c r="F47" s="245">
        <v>1.1911113712320767</v>
      </c>
      <c r="G47" s="244">
        <v>37.044403314837517</v>
      </c>
    </row>
    <row r="48" spans="1:7" x14ac:dyDescent="0.2">
      <c r="A48" s="192">
        <v>19</v>
      </c>
      <c r="B48" s="117" t="s">
        <v>207</v>
      </c>
      <c r="C48" s="191">
        <v>88568225</v>
      </c>
      <c r="D48" s="245">
        <v>1.062549248561077</v>
      </c>
      <c r="E48" s="191">
        <v>122425660</v>
      </c>
      <c r="F48" s="245">
        <v>1.1740279068324719</v>
      </c>
      <c r="G48" s="244">
        <v>38.22751895502028</v>
      </c>
    </row>
    <row r="49" spans="1:7" ht="27" customHeight="1" x14ac:dyDescent="0.2">
      <c r="A49" s="192">
        <v>20</v>
      </c>
      <c r="B49" s="112" t="s">
        <v>368</v>
      </c>
      <c r="C49" s="191">
        <v>109417370</v>
      </c>
      <c r="D49" s="245">
        <v>1.3126755591300303</v>
      </c>
      <c r="E49" s="191">
        <v>122025892</v>
      </c>
      <c r="F49" s="245">
        <v>1.1701942432993646</v>
      </c>
      <c r="G49" s="244">
        <v>11.523327603286383</v>
      </c>
    </row>
    <row r="50" spans="1:7" x14ac:dyDescent="0.2">
      <c r="A50" s="192">
        <v>21</v>
      </c>
      <c r="B50" s="117" t="s">
        <v>208</v>
      </c>
      <c r="C50" s="191">
        <v>113298920</v>
      </c>
      <c r="D50" s="245">
        <v>1.3592423502760904</v>
      </c>
      <c r="E50" s="191">
        <v>120311570</v>
      </c>
      <c r="F50" s="245">
        <v>1.1537543738365668</v>
      </c>
      <c r="G50" s="244">
        <v>6.1895117799887212</v>
      </c>
    </row>
    <row r="51" spans="1:7" x14ac:dyDescent="0.2">
      <c r="A51" s="192">
        <v>22</v>
      </c>
      <c r="B51" s="112" t="s">
        <v>209</v>
      </c>
      <c r="C51" s="191">
        <v>56126496</v>
      </c>
      <c r="D51" s="245">
        <v>0.67334719815335919</v>
      </c>
      <c r="E51" s="191">
        <v>116990653</v>
      </c>
      <c r="F51" s="245">
        <v>1.121907706771228</v>
      </c>
      <c r="G51" s="244">
        <v>108.44104182096102</v>
      </c>
    </row>
    <row r="52" spans="1:7" x14ac:dyDescent="0.2">
      <c r="A52" s="192">
        <v>23</v>
      </c>
      <c r="B52" s="112" t="s">
        <v>111</v>
      </c>
      <c r="C52" s="191">
        <v>104965158</v>
      </c>
      <c r="D52" s="245">
        <v>1.2592625601110863</v>
      </c>
      <c r="E52" s="191">
        <v>114665147</v>
      </c>
      <c r="F52" s="245">
        <v>1.0996067533476863</v>
      </c>
      <c r="G52" s="244">
        <v>9.2411512399190663</v>
      </c>
    </row>
    <row r="53" spans="1:7" ht="36" customHeight="1" x14ac:dyDescent="0.2">
      <c r="A53" s="192">
        <v>24</v>
      </c>
      <c r="B53" s="117" t="s">
        <v>210</v>
      </c>
      <c r="C53" s="191">
        <v>73925072</v>
      </c>
      <c r="D53" s="245">
        <v>0.88687596147967862</v>
      </c>
      <c r="E53" s="191">
        <v>89205453</v>
      </c>
      <c r="F53" s="245">
        <v>0.85545539442983165</v>
      </c>
      <c r="G53" s="244">
        <v>20.670092820470988</v>
      </c>
    </row>
    <row r="54" spans="1:7" x14ac:dyDescent="0.2">
      <c r="A54" s="192">
        <v>25</v>
      </c>
      <c r="B54" s="112" t="s">
        <v>211</v>
      </c>
      <c r="C54" s="191">
        <v>117527976</v>
      </c>
      <c r="D54" s="245">
        <v>1.4099781562033598</v>
      </c>
      <c r="E54" s="191">
        <v>85887825</v>
      </c>
      <c r="F54" s="245">
        <v>0.82364026795643708</v>
      </c>
      <c r="G54" s="244">
        <v>-26.921378276777265</v>
      </c>
    </row>
    <row r="55" spans="1:7" x14ac:dyDescent="0.2">
      <c r="A55" s="192">
        <v>26</v>
      </c>
      <c r="B55" s="112" t="s">
        <v>212</v>
      </c>
      <c r="C55" s="191">
        <v>100128722</v>
      </c>
      <c r="D55" s="245">
        <v>1.2012400420182405</v>
      </c>
      <c r="E55" s="191">
        <v>85508486</v>
      </c>
      <c r="F55" s="245">
        <v>0.82000251283100078</v>
      </c>
      <c r="G55" s="244">
        <v>-14.601440733459082</v>
      </c>
    </row>
    <row r="56" spans="1:7" x14ac:dyDescent="0.2">
      <c r="A56" s="192">
        <v>27</v>
      </c>
      <c r="B56" s="112" t="s">
        <v>213</v>
      </c>
      <c r="C56" s="191">
        <v>58447557</v>
      </c>
      <c r="D56" s="245">
        <v>0.70119286878088305</v>
      </c>
      <c r="E56" s="191">
        <v>71426492</v>
      </c>
      <c r="F56" s="245">
        <v>0.68496012106568427</v>
      </c>
      <c r="G56" s="244">
        <v>22.206120608257418</v>
      </c>
    </row>
    <row r="57" spans="1:7" x14ac:dyDescent="0.2">
      <c r="A57" s="192">
        <v>28</v>
      </c>
      <c r="B57" s="112" t="s">
        <v>214</v>
      </c>
      <c r="C57" s="191">
        <v>34089868</v>
      </c>
      <c r="D57" s="245">
        <v>0.40897470426833449</v>
      </c>
      <c r="E57" s="191">
        <v>58079899</v>
      </c>
      <c r="F57" s="245">
        <v>0.5569700196185291</v>
      </c>
      <c r="G57" s="244">
        <v>70.372906694739925</v>
      </c>
    </row>
    <row r="58" spans="1:7" x14ac:dyDescent="0.2">
      <c r="A58" s="192">
        <v>29</v>
      </c>
      <c r="B58" s="112" t="s">
        <v>215</v>
      </c>
      <c r="C58" s="191">
        <v>45806597</v>
      </c>
      <c r="D58" s="245">
        <v>0.54953980642030587</v>
      </c>
      <c r="E58" s="191">
        <v>51750187</v>
      </c>
      <c r="F58" s="245">
        <v>0.4962698483455103</v>
      </c>
      <c r="G58" s="244">
        <v>12.975401774552253</v>
      </c>
    </row>
    <row r="59" spans="1:7" x14ac:dyDescent="0.2">
      <c r="A59" s="192">
        <v>30</v>
      </c>
      <c r="B59" s="112" t="s">
        <v>216</v>
      </c>
      <c r="C59" s="191">
        <v>41384154</v>
      </c>
      <c r="D59" s="245">
        <v>0.49648394483502289</v>
      </c>
      <c r="E59" s="191">
        <v>50709606</v>
      </c>
      <c r="F59" s="245">
        <v>0.48629096701197577</v>
      </c>
      <c r="G59" s="244">
        <v>22.533871297695242</v>
      </c>
    </row>
    <row r="60" spans="1:7" x14ac:dyDescent="0.2">
      <c r="A60" s="192">
        <v>31</v>
      </c>
      <c r="B60" s="112" t="s">
        <v>217</v>
      </c>
      <c r="C60" s="191">
        <v>44728922</v>
      </c>
      <c r="D60" s="245">
        <v>0.53661098503494942</v>
      </c>
      <c r="E60" s="191">
        <v>50334895</v>
      </c>
      <c r="F60" s="245">
        <v>0.48269759311472987</v>
      </c>
      <c r="G60" s="244">
        <v>12.533217321892987</v>
      </c>
    </row>
    <row r="61" spans="1:7" x14ac:dyDescent="0.2">
      <c r="A61" s="192">
        <v>32</v>
      </c>
      <c r="B61" s="112" t="s">
        <v>218</v>
      </c>
      <c r="C61" s="191">
        <v>65138302</v>
      </c>
      <c r="D61" s="245">
        <v>0.78146145350259077</v>
      </c>
      <c r="E61" s="191">
        <v>47246639</v>
      </c>
      <c r="F61" s="245">
        <v>0.4530820800969293</v>
      </c>
      <c r="G61" s="244">
        <v>-27.467192804626684</v>
      </c>
    </row>
    <row r="62" spans="1:7" x14ac:dyDescent="0.2">
      <c r="A62" s="192">
        <v>33</v>
      </c>
      <c r="B62" s="112" t="s">
        <v>219</v>
      </c>
      <c r="C62" s="191">
        <v>46860159</v>
      </c>
      <c r="D62" s="245">
        <v>0.56217934516473145</v>
      </c>
      <c r="E62" s="191">
        <v>37240754</v>
      </c>
      <c r="F62" s="245">
        <v>0.35712843588086851</v>
      </c>
      <c r="G62" s="244">
        <v>-20.527896629629449</v>
      </c>
    </row>
    <row r="63" spans="1:7" x14ac:dyDescent="0.2">
      <c r="A63" s="192">
        <v>34</v>
      </c>
      <c r="B63" s="112" t="s">
        <v>220</v>
      </c>
      <c r="C63" s="191">
        <v>40128692</v>
      </c>
      <c r="D63" s="245">
        <v>0.48142222033171495</v>
      </c>
      <c r="E63" s="191">
        <v>33806651</v>
      </c>
      <c r="F63" s="245">
        <v>0.32419634666903896</v>
      </c>
      <c r="G63" s="244">
        <v>-15.754415817988788</v>
      </c>
    </row>
    <row r="64" spans="1:7" x14ac:dyDescent="0.2">
      <c r="A64" s="192">
        <v>35</v>
      </c>
      <c r="B64" s="112" t="s">
        <v>221</v>
      </c>
      <c r="C64" s="191">
        <v>25464358</v>
      </c>
      <c r="D64" s="245">
        <v>0.30549482568935138</v>
      </c>
      <c r="E64" s="191">
        <v>33152819</v>
      </c>
      <c r="F64" s="245">
        <v>0.3179262802925939</v>
      </c>
      <c r="G64" s="244">
        <v>30.19302901726406</v>
      </c>
    </row>
    <row r="65" spans="1:7" x14ac:dyDescent="0.2">
      <c r="A65" s="192">
        <v>36</v>
      </c>
      <c r="B65" s="195" t="s">
        <v>222</v>
      </c>
      <c r="C65" s="191">
        <v>34206771</v>
      </c>
      <c r="D65" s="245">
        <v>0.4103771846139046</v>
      </c>
      <c r="E65" s="191">
        <v>32052555</v>
      </c>
      <c r="F65" s="245">
        <v>0.30737505564832313</v>
      </c>
      <c r="G65" s="244">
        <v>-6.2976303726534173</v>
      </c>
    </row>
    <row r="66" spans="1:7" x14ac:dyDescent="0.2">
      <c r="A66" s="192">
        <v>37</v>
      </c>
      <c r="B66" s="112" t="s">
        <v>223</v>
      </c>
      <c r="C66" s="191">
        <v>15506964</v>
      </c>
      <c r="D66" s="245">
        <v>0.18603639110599399</v>
      </c>
      <c r="E66" s="191">
        <v>17656269</v>
      </c>
      <c r="F66" s="245">
        <v>0.16931869133105806</v>
      </c>
      <c r="G66" s="244">
        <v>13.860256591812558</v>
      </c>
    </row>
    <row r="67" spans="1:7" x14ac:dyDescent="0.2">
      <c r="A67" s="192">
        <v>38</v>
      </c>
      <c r="B67" s="112" t="s">
        <v>224</v>
      </c>
      <c r="C67" s="191">
        <v>3909091</v>
      </c>
      <c r="D67" s="245">
        <v>4.6897199357973693E-2</v>
      </c>
      <c r="E67" s="191">
        <v>11495408</v>
      </c>
      <c r="F67" s="245">
        <v>0.11023775401680704</v>
      </c>
      <c r="G67" s="244">
        <v>194.06856990538208</v>
      </c>
    </row>
    <row r="68" spans="1:7" x14ac:dyDescent="0.2">
      <c r="A68" s="192">
        <v>39</v>
      </c>
      <c r="B68" s="112" t="s">
        <v>225</v>
      </c>
      <c r="C68" s="191">
        <v>13753319</v>
      </c>
      <c r="D68" s="245">
        <v>0.16499798622667197</v>
      </c>
      <c r="E68" s="191">
        <v>9650456</v>
      </c>
      <c r="F68" s="245">
        <v>9.2545179316647103E-2</v>
      </c>
      <c r="G68" s="244">
        <v>-29.831802781568584</v>
      </c>
    </row>
    <row r="69" spans="1:7" x14ac:dyDescent="0.2">
      <c r="A69" s="192">
        <v>40</v>
      </c>
      <c r="B69" s="112" t="s">
        <v>226</v>
      </c>
      <c r="C69" s="191">
        <v>4605501</v>
      </c>
      <c r="D69" s="245">
        <v>5.525200066725159E-2</v>
      </c>
      <c r="E69" s="191">
        <v>9538149</v>
      </c>
      <c r="F69" s="245">
        <v>9.1468186534801904E-2</v>
      </c>
      <c r="G69" s="244">
        <v>107.10339656858179</v>
      </c>
    </row>
    <row r="70" spans="1:7" x14ac:dyDescent="0.2">
      <c r="A70" s="192">
        <v>41</v>
      </c>
      <c r="B70" s="112" t="s">
        <v>227</v>
      </c>
      <c r="C70" s="191">
        <v>7928603</v>
      </c>
      <c r="D70" s="245">
        <v>9.5119114781730144E-2</v>
      </c>
      <c r="E70" s="191">
        <v>6453770</v>
      </c>
      <c r="F70" s="245">
        <v>6.188985286481774E-2</v>
      </c>
      <c r="G70" s="244">
        <v>-18.601423226765167</v>
      </c>
    </row>
    <row r="71" spans="1:7" x14ac:dyDescent="0.2">
      <c r="A71" s="192">
        <v>42</v>
      </c>
      <c r="B71" s="195" t="s">
        <v>228</v>
      </c>
      <c r="C71" s="191">
        <v>905834</v>
      </c>
      <c r="D71" s="245">
        <v>1.0867252177867116E-2</v>
      </c>
      <c r="E71" s="191">
        <v>652180</v>
      </c>
      <c r="F71" s="245">
        <v>6.2542241575663264E-3</v>
      </c>
      <c r="G71" s="244">
        <v>-28.002260899899976</v>
      </c>
    </row>
    <row r="72" spans="1:7" x14ac:dyDescent="0.2">
      <c r="A72" s="192">
        <v>43</v>
      </c>
      <c r="B72" s="112" t="s">
        <v>229</v>
      </c>
      <c r="C72" s="191">
        <v>2724</v>
      </c>
      <c r="D72" s="245">
        <v>3.267971276471188E-5</v>
      </c>
      <c r="E72" s="191">
        <v>172296</v>
      </c>
      <c r="F72" s="245">
        <v>1.6522705471680333E-3</v>
      </c>
      <c r="G72" s="244">
        <v>6225.1101321585902</v>
      </c>
    </row>
    <row r="73" spans="1:7" x14ac:dyDescent="0.2">
      <c r="A73" s="192">
        <v>44</v>
      </c>
      <c r="B73" s="112" t="s">
        <v>230</v>
      </c>
      <c r="C73" s="191">
        <v>69208</v>
      </c>
      <c r="D73" s="245">
        <v>8.3028544824529369E-4</v>
      </c>
      <c r="E73" s="191">
        <v>147704</v>
      </c>
      <c r="F73" s="245">
        <v>1.4164401315115102E-3</v>
      </c>
      <c r="G73" s="244">
        <v>113.42041382499133</v>
      </c>
    </row>
    <row r="74" spans="1:7" x14ac:dyDescent="0.2">
      <c r="A74" s="192">
        <v>45</v>
      </c>
      <c r="B74" s="112" t="s">
        <v>231</v>
      </c>
      <c r="C74" s="359" t="s">
        <v>155</v>
      </c>
      <c r="D74" s="242" t="s">
        <v>156</v>
      </c>
      <c r="E74" s="359" t="s">
        <v>155</v>
      </c>
      <c r="F74" s="242" t="s">
        <v>156</v>
      </c>
      <c r="G74" s="242" t="s">
        <v>156</v>
      </c>
    </row>
    <row r="75" spans="1:7" x14ac:dyDescent="0.2">
      <c r="A75" s="192">
        <v>46</v>
      </c>
      <c r="B75" s="112" t="s">
        <v>232</v>
      </c>
      <c r="C75" s="359" t="s">
        <v>155</v>
      </c>
      <c r="D75" s="242" t="s">
        <v>156</v>
      </c>
      <c r="E75" s="359" t="s">
        <v>155</v>
      </c>
      <c r="F75" s="242" t="s">
        <v>156</v>
      </c>
      <c r="G75" s="242" t="s">
        <v>156</v>
      </c>
    </row>
    <row r="76" spans="1:7" x14ac:dyDescent="0.2">
      <c r="A76" s="192">
        <v>47</v>
      </c>
      <c r="B76" s="112" t="s">
        <v>83</v>
      </c>
      <c r="C76" s="191">
        <v>26938513</v>
      </c>
      <c r="D76" s="245">
        <v>0.32318020086213545</v>
      </c>
      <c r="E76" s="191">
        <v>18668227</v>
      </c>
      <c r="F76" s="245">
        <v>0.17902308608410555</v>
      </c>
      <c r="G76" s="244">
        <v>-30.700603258984639</v>
      </c>
    </row>
    <row r="77" spans="1:7" x14ac:dyDescent="0.2">
      <c r="A77" s="197"/>
      <c r="B77" s="198"/>
      <c r="C77" s="199"/>
      <c r="D77" s="200"/>
      <c r="E77" s="199"/>
      <c r="F77" s="200"/>
      <c r="G77" s="84"/>
    </row>
    <row r="78" spans="1:7" s="2" customFormat="1" x14ac:dyDescent="0.2">
      <c r="A78" s="259"/>
      <c r="B78" s="265"/>
      <c r="C78" s="266"/>
      <c r="E78" s="266"/>
      <c r="G78" s="87"/>
    </row>
    <row r="79" spans="1:7" s="6" customFormat="1" ht="12" x14ac:dyDescent="0.2">
      <c r="A79" s="134" t="s">
        <v>99</v>
      </c>
      <c r="B79" s="131"/>
      <c r="C79" s="135"/>
      <c r="E79" s="135"/>
      <c r="G79" s="338"/>
    </row>
    <row r="80" spans="1:7" s="6" customFormat="1" ht="12" x14ac:dyDescent="0.2">
      <c r="A80" s="136" t="s">
        <v>84</v>
      </c>
      <c r="B80" s="6" t="s">
        <v>233</v>
      </c>
      <c r="C80" s="135"/>
      <c r="E80" s="135"/>
      <c r="G80" s="338"/>
    </row>
    <row r="81" spans="1:26" s="6" customFormat="1" ht="12" x14ac:dyDescent="0.2">
      <c r="A81" s="4" t="s">
        <v>86</v>
      </c>
      <c r="B81" s="6" t="s">
        <v>234</v>
      </c>
      <c r="C81" s="135"/>
      <c r="E81" s="135"/>
      <c r="G81" s="338"/>
    </row>
    <row r="82" spans="1:26" s="6" customFormat="1" ht="12" x14ac:dyDescent="0.2">
      <c r="A82" s="4" t="s">
        <v>155</v>
      </c>
      <c r="B82" s="6" t="s">
        <v>369</v>
      </c>
      <c r="C82" s="135"/>
      <c r="E82" s="135"/>
      <c r="G82" s="338"/>
    </row>
    <row r="83" spans="1:26" s="6" customFormat="1" ht="12" x14ac:dyDescent="0.2">
      <c r="A83" s="4" t="s">
        <v>156</v>
      </c>
      <c r="B83" s="11" t="s">
        <v>326</v>
      </c>
      <c r="C83" s="138"/>
      <c r="D83" s="124"/>
      <c r="E83" s="138"/>
      <c r="F83" s="124"/>
      <c r="G83" s="233"/>
      <c r="H83" s="124"/>
      <c r="I83" s="124"/>
      <c r="J83" s="124"/>
      <c r="K83" s="124"/>
      <c r="L83" s="124"/>
      <c r="M83" s="124"/>
      <c r="N83" s="124"/>
      <c r="O83" s="124"/>
      <c r="P83" s="124"/>
      <c r="Q83" s="124"/>
      <c r="R83" s="124"/>
      <c r="S83" s="124"/>
      <c r="T83" s="124"/>
      <c r="U83" s="124"/>
      <c r="V83" s="124"/>
      <c r="W83" s="124"/>
      <c r="X83" s="124"/>
      <c r="Y83" s="124"/>
      <c r="Z83" s="124"/>
    </row>
    <row r="84" spans="1:26" s="6" customFormat="1" ht="12" x14ac:dyDescent="0.2">
      <c r="A84" s="136" t="s">
        <v>327</v>
      </c>
      <c r="B84" s="6" t="s">
        <v>340</v>
      </c>
      <c r="C84" s="138"/>
      <c r="D84" s="124"/>
      <c r="E84" s="138"/>
      <c r="F84" s="124"/>
      <c r="G84" s="233"/>
      <c r="H84" s="124"/>
      <c r="I84" s="124"/>
      <c r="J84" s="124"/>
      <c r="K84" s="124"/>
      <c r="L84" s="124"/>
      <c r="M84" s="124"/>
      <c r="N84" s="124"/>
      <c r="O84" s="124"/>
      <c r="P84" s="124"/>
      <c r="Q84" s="124"/>
      <c r="R84" s="124"/>
      <c r="S84" s="124"/>
      <c r="T84" s="124"/>
      <c r="U84" s="124"/>
      <c r="V84" s="124"/>
      <c r="W84" s="124"/>
      <c r="X84" s="124"/>
      <c r="Y84" s="124"/>
      <c r="Z84" s="124"/>
    </row>
    <row r="85" spans="1:26" s="6" customFormat="1" ht="12" x14ac:dyDescent="0.2">
      <c r="A85" s="136" t="s">
        <v>94</v>
      </c>
      <c r="B85" s="6" t="s">
        <v>95</v>
      </c>
      <c r="C85" s="135"/>
      <c r="E85" s="360"/>
      <c r="G85" s="338"/>
    </row>
    <row r="86" spans="1:26" s="6" customFormat="1" ht="12" x14ac:dyDescent="0.2">
      <c r="A86" s="6" t="s">
        <v>314</v>
      </c>
      <c r="B86" s="137"/>
      <c r="C86" s="135"/>
      <c r="E86" s="135"/>
      <c r="G86" s="338"/>
    </row>
    <row r="87" spans="1:26" x14ac:dyDescent="0.2">
      <c r="A87" s="51"/>
      <c r="B87" s="101"/>
      <c r="G87" s="27"/>
    </row>
    <row r="88" spans="1:26" s="71" customFormat="1" x14ac:dyDescent="0.2">
      <c r="A88" s="51"/>
      <c r="B88" s="101"/>
      <c r="C88" s="201"/>
      <c r="E88" s="201"/>
      <c r="G88" s="70"/>
    </row>
    <row r="89" spans="1:26" x14ac:dyDescent="0.2">
      <c r="A89" s="51"/>
      <c r="B89" s="101"/>
      <c r="G89" s="27"/>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14"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EBA5AA-5D29-414F-8013-37549B7B6F99}">
  <sheetPr>
    <pageSetUpPr fitToPage="1"/>
  </sheetPr>
  <dimension ref="A1:I82"/>
  <sheetViews>
    <sheetView workbookViewId="0">
      <selection activeCell="B86" sqref="B86"/>
    </sheetView>
  </sheetViews>
  <sheetFormatPr defaultColWidth="9.140625" defaultRowHeight="12.75" x14ac:dyDescent="0.2"/>
  <cols>
    <col min="1" max="1" width="3" style="14" customWidth="1"/>
    <col min="2" max="2" width="37.140625" style="14" customWidth="1"/>
    <col min="3" max="3" width="15.140625" style="14" customWidth="1"/>
    <col min="4" max="4" width="15.140625" style="14" bestFit="1" customWidth="1"/>
    <col min="5" max="5" width="13.42578125" style="27" customWidth="1"/>
    <col min="6" max="16384" width="9.140625" style="14"/>
  </cols>
  <sheetData>
    <row r="1" spans="1:9" s="2" customFormat="1" x14ac:dyDescent="0.2">
      <c r="A1" s="470" t="s">
        <v>0</v>
      </c>
      <c r="B1" s="470"/>
      <c r="C1" s="470"/>
      <c r="D1" s="470"/>
      <c r="E1" s="470"/>
      <c r="F1" s="7"/>
      <c r="G1" s="7"/>
      <c r="H1" s="7"/>
      <c r="I1" s="7"/>
    </row>
    <row r="2" spans="1:9" s="2" customFormat="1" x14ac:dyDescent="0.2">
      <c r="A2" s="470" t="s">
        <v>1</v>
      </c>
      <c r="B2" s="470"/>
      <c r="C2" s="470"/>
      <c r="D2" s="470"/>
      <c r="E2" s="470"/>
      <c r="F2" s="7"/>
      <c r="G2" s="7"/>
      <c r="H2" s="7"/>
      <c r="I2" s="7"/>
    </row>
    <row r="3" spans="1:9" s="2" customFormat="1" x14ac:dyDescent="0.2">
      <c r="A3" s="470" t="s">
        <v>186</v>
      </c>
      <c r="B3" s="470"/>
      <c r="C3" s="470"/>
      <c r="D3" s="470"/>
      <c r="E3" s="470"/>
      <c r="F3" s="7"/>
      <c r="G3" s="7"/>
      <c r="H3" s="7"/>
      <c r="I3" s="7"/>
    </row>
    <row r="4" spans="1:9" s="2" customFormat="1" x14ac:dyDescent="0.2">
      <c r="A4" s="470" t="s">
        <v>2</v>
      </c>
      <c r="B4" s="470"/>
      <c r="C4" s="470"/>
      <c r="D4" s="470"/>
      <c r="E4" s="470"/>
      <c r="F4" s="7"/>
      <c r="G4" s="7"/>
      <c r="H4" s="7"/>
      <c r="I4" s="7"/>
    </row>
    <row r="5" spans="1:9" s="2" customFormat="1" x14ac:dyDescent="0.2">
      <c r="A5" s="361"/>
      <c r="B5" s="361"/>
      <c r="C5" s="361"/>
      <c r="D5" s="361"/>
      <c r="E5" s="258"/>
    </row>
    <row r="6" spans="1:9" s="2" customFormat="1" x14ac:dyDescent="0.2">
      <c r="A6" s="255"/>
      <c r="C6" s="30"/>
      <c r="E6" s="5"/>
    </row>
    <row r="7" spans="1:9" s="2" customFormat="1" x14ac:dyDescent="0.2">
      <c r="A7" s="477" t="s">
        <v>370</v>
      </c>
      <c r="B7" s="478"/>
      <c r="C7" s="478"/>
      <c r="D7" s="478"/>
      <c r="E7" s="478"/>
    </row>
    <row r="8" spans="1:9" s="2" customFormat="1" ht="14.25" x14ac:dyDescent="0.2">
      <c r="A8" s="470" t="s">
        <v>335</v>
      </c>
      <c r="B8" s="470"/>
      <c r="C8" s="470"/>
      <c r="D8" s="470"/>
      <c r="E8" s="470"/>
    </row>
    <row r="9" spans="1:9" s="2" customFormat="1" x14ac:dyDescent="0.2">
      <c r="A9" s="479" t="s">
        <v>331</v>
      </c>
      <c r="B9" s="479"/>
      <c r="C9" s="479"/>
      <c r="D9" s="479"/>
      <c r="E9" s="479"/>
    </row>
    <row r="10" spans="1:9" s="2" customFormat="1" x14ac:dyDescent="0.2">
      <c r="A10" s="256"/>
      <c r="B10" s="257"/>
      <c r="C10" s="257"/>
      <c r="D10" s="257"/>
      <c r="E10" s="258"/>
    </row>
    <row r="11" spans="1:9" s="2" customFormat="1" x14ac:dyDescent="0.2">
      <c r="A11" s="362"/>
      <c r="B11" s="363"/>
      <c r="E11" s="5"/>
    </row>
    <row r="12" spans="1:9" s="2" customFormat="1" ht="13.15" customHeight="1" x14ac:dyDescent="0.2">
      <c r="A12" s="514" t="s">
        <v>32</v>
      </c>
      <c r="B12" s="517"/>
      <c r="C12" s="279">
        <v>2020</v>
      </c>
      <c r="D12" s="279">
        <v>2021</v>
      </c>
      <c r="E12" s="482" t="s">
        <v>332</v>
      </c>
    </row>
    <row r="13" spans="1:9" s="2" customFormat="1" ht="14.25" x14ac:dyDescent="0.2">
      <c r="A13" s="514"/>
      <c r="B13" s="517"/>
      <c r="C13" s="262" t="s">
        <v>336</v>
      </c>
      <c r="D13" s="262" t="s">
        <v>303</v>
      </c>
      <c r="E13" s="518"/>
    </row>
    <row r="14" spans="1:9" s="2" customFormat="1" x14ac:dyDescent="0.2">
      <c r="A14" s="472"/>
      <c r="B14" s="454"/>
      <c r="C14" s="237" t="s">
        <v>9</v>
      </c>
      <c r="D14" s="237" t="s">
        <v>10</v>
      </c>
      <c r="E14" s="364" t="s">
        <v>11</v>
      </c>
    </row>
    <row r="15" spans="1:9" x14ac:dyDescent="0.2">
      <c r="A15" s="113"/>
      <c r="B15" s="113"/>
      <c r="C15" s="186"/>
      <c r="D15" s="186"/>
      <c r="E15" s="187"/>
    </row>
    <row r="16" spans="1:9" x14ac:dyDescent="0.2">
      <c r="A16" s="55"/>
      <c r="B16" s="55" t="s">
        <v>191</v>
      </c>
      <c r="C16" s="365">
        <v>73481018003</v>
      </c>
      <c r="D16" s="365">
        <v>95313081213</v>
      </c>
      <c r="E16" s="368">
        <v>29.711160519181522</v>
      </c>
    </row>
    <row r="17" spans="1:5" x14ac:dyDescent="0.2">
      <c r="A17" s="24"/>
      <c r="B17" s="25"/>
      <c r="C17" s="366"/>
      <c r="D17" s="367"/>
      <c r="E17" s="273"/>
    </row>
    <row r="18" spans="1:5" x14ac:dyDescent="0.2">
      <c r="A18" s="115">
        <v>1</v>
      </c>
      <c r="B18" s="116" t="s">
        <v>34</v>
      </c>
      <c r="C18" s="365">
        <v>21693718263</v>
      </c>
      <c r="D18" s="365">
        <v>26071407940</v>
      </c>
      <c r="E18" s="368">
        <v>20.179526736393672</v>
      </c>
    </row>
    <row r="19" spans="1:5" x14ac:dyDescent="0.2">
      <c r="A19" s="24"/>
      <c r="B19" s="117" t="s">
        <v>35</v>
      </c>
      <c r="C19" s="366">
        <v>15315244578</v>
      </c>
      <c r="D19" s="366">
        <v>18040117789</v>
      </c>
      <c r="E19" s="241">
        <v>17.79190137723441</v>
      </c>
    </row>
    <row r="20" spans="1:5" x14ac:dyDescent="0.2">
      <c r="A20" s="24"/>
      <c r="B20" s="118" t="s">
        <v>36</v>
      </c>
      <c r="C20" s="366">
        <v>3000102196</v>
      </c>
      <c r="D20" s="366">
        <v>3873424895</v>
      </c>
      <c r="E20" s="241">
        <v>29.109764999485364</v>
      </c>
    </row>
    <row r="21" spans="1:5" x14ac:dyDescent="0.2">
      <c r="A21" s="24"/>
      <c r="B21" s="118" t="s">
        <v>37</v>
      </c>
      <c r="C21" s="366">
        <v>161585942</v>
      </c>
      <c r="D21" s="366">
        <v>150409509</v>
      </c>
      <c r="E21" s="241">
        <v>-6.9167112322184536</v>
      </c>
    </row>
    <row r="22" spans="1:5" x14ac:dyDescent="0.2">
      <c r="A22" s="24"/>
      <c r="B22" s="118" t="s">
        <v>38</v>
      </c>
      <c r="C22" s="366">
        <v>754615921</v>
      </c>
      <c r="D22" s="366">
        <v>959878134</v>
      </c>
      <c r="E22" s="241">
        <v>27.20088554823905</v>
      </c>
    </row>
    <row r="23" spans="1:5" x14ac:dyDescent="0.2">
      <c r="A23" s="24"/>
      <c r="B23" s="118" t="s">
        <v>39</v>
      </c>
      <c r="C23" s="366">
        <v>941166240</v>
      </c>
      <c r="D23" s="366">
        <v>1281329316</v>
      </c>
      <c r="E23" s="241">
        <v>36.142719696363088</v>
      </c>
    </row>
    <row r="24" spans="1:5" x14ac:dyDescent="0.2">
      <c r="A24" s="24"/>
      <c r="B24" s="118" t="s">
        <v>40</v>
      </c>
      <c r="C24" s="366">
        <v>944926108</v>
      </c>
      <c r="D24" s="366">
        <v>948807080</v>
      </c>
      <c r="E24" s="241">
        <v>0.41071698275056967</v>
      </c>
    </row>
    <row r="25" spans="1:5" x14ac:dyDescent="0.2">
      <c r="A25" s="24"/>
      <c r="B25" s="118" t="s">
        <v>41</v>
      </c>
      <c r="C25" s="366">
        <v>410404665</v>
      </c>
      <c r="D25" s="366">
        <v>620048890</v>
      </c>
      <c r="E25" s="241">
        <v>51.082320177817664</v>
      </c>
    </row>
    <row r="26" spans="1:5" x14ac:dyDescent="0.2">
      <c r="A26" s="24"/>
      <c r="B26" s="118" t="s">
        <v>42</v>
      </c>
      <c r="C26" s="366">
        <v>129487472</v>
      </c>
      <c r="D26" s="366">
        <v>163927786</v>
      </c>
      <c r="E26" s="241">
        <v>26.59741013400896</v>
      </c>
    </row>
    <row r="27" spans="1:5" x14ac:dyDescent="0.2">
      <c r="A27" s="24"/>
      <c r="B27" s="118" t="s">
        <v>43</v>
      </c>
      <c r="C27" s="366">
        <v>36185141</v>
      </c>
      <c r="D27" s="366">
        <v>33464541</v>
      </c>
      <c r="E27" s="241">
        <v>-7.5185557519314328</v>
      </c>
    </row>
    <row r="28" spans="1:5" ht="12.75" customHeight="1" x14ac:dyDescent="0.2">
      <c r="A28" s="119">
        <v>2</v>
      </c>
      <c r="B28" s="117" t="s">
        <v>192</v>
      </c>
      <c r="C28" s="366">
        <v>6313199986</v>
      </c>
      <c r="D28" s="366">
        <v>11383523508</v>
      </c>
      <c r="E28" s="241">
        <v>80.313050960587759</v>
      </c>
    </row>
    <row r="29" spans="1:5" x14ac:dyDescent="0.2">
      <c r="A29" s="119">
        <v>3</v>
      </c>
      <c r="B29" s="112" t="s">
        <v>193</v>
      </c>
      <c r="C29" s="366">
        <v>5061661963</v>
      </c>
      <c r="D29" s="366">
        <v>6378678577</v>
      </c>
      <c r="E29" s="241">
        <v>26.019450204837781</v>
      </c>
    </row>
    <row r="30" spans="1:5" x14ac:dyDescent="0.2">
      <c r="A30" s="119">
        <v>4</v>
      </c>
      <c r="B30" s="117" t="s">
        <v>194</v>
      </c>
      <c r="C30" s="366">
        <v>4032709925</v>
      </c>
      <c r="D30" s="366">
        <v>4852494381</v>
      </c>
      <c r="E30" s="241">
        <v>20.328376482471654</v>
      </c>
    </row>
    <row r="31" spans="1:5" x14ac:dyDescent="0.2">
      <c r="A31" s="119">
        <v>5</v>
      </c>
      <c r="B31" s="117" t="s">
        <v>148</v>
      </c>
      <c r="C31" s="366">
        <v>3119794642</v>
      </c>
      <c r="D31" s="366">
        <v>4539189930</v>
      </c>
      <c r="E31" s="241">
        <v>45.496433287354819</v>
      </c>
    </row>
    <row r="32" spans="1:5" x14ac:dyDescent="0.2">
      <c r="A32" s="119">
        <v>6</v>
      </c>
      <c r="B32" s="120" t="s">
        <v>195</v>
      </c>
      <c r="C32" s="366">
        <v>2523339753</v>
      </c>
      <c r="D32" s="366">
        <v>2860104822</v>
      </c>
      <c r="E32" s="241">
        <v>13.346005768728531</v>
      </c>
    </row>
    <row r="33" spans="1:5" x14ac:dyDescent="0.2">
      <c r="A33" s="119">
        <v>7</v>
      </c>
      <c r="B33" s="117" t="s">
        <v>196</v>
      </c>
      <c r="C33" s="366">
        <v>1545019243</v>
      </c>
      <c r="D33" s="366">
        <v>2258379768</v>
      </c>
      <c r="E33" s="241">
        <v>46.171627197008313</v>
      </c>
    </row>
    <row r="34" spans="1:5" x14ac:dyDescent="0.2">
      <c r="A34" s="119">
        <v>8</v>
      </c>
      <c r="B34" s="117" t="s">
        <v>197</v>
      </c>
      <c r="C34" s="366">
        <v>2817726338</v>
      </c>
      <c r="D34" s="366">
        <v>3656294080</v>
      </c>
      <c r="E34" s="241">
        <v>29.760439496591019</v>
      </c>
    </row>
    <row r="35" spans="1:5" x14ac:dyDescent="0.2">
      <c r="A35" s="119">
        <v>9</v>
      </c>
      <c r="B35" s="117" t="s">
        <v>198</v>
      </c>
      <c r="C35" s="366">
        <v>2326639615</v>
      </c>
      <c r="D35" s="366">
        <v>2806850180</v>
      </c>
      <c r="E35" s="241">
        <v>20.639662537509061</v>
      </c>
    </row>
    <row r="36" spans="1:5" ht="24" customHeight="1" x14ac:dyDescent="0.2">
      <c r="A36" s="119">
        <v>10</v>
      </c>
      <c r="B36" s="117" t="s">
        <v>367</v>
      </c>
      <c r="C36" s="366">
        <v>2322957790</v>
      </c>
      <c r="D36" s="366">
        <v>2762893100</v>
      </c>
      <c r="E36" s="241">
        <v>18.938583899107364</v>
      </c>
    </row>
    <row r="37" spans="1:5" ht="25.5" x14ac:dyDescent="0.2">
      <c r="A37" s="119">
        <v>11</v>
      </c>
      <c r="B37" s="117" t="s">
        <v>200</v>
      </c>
      <c r="C37" s="366">
        <v>1831529639</v>
      </c>
      <c r="D37" s="366">
        <v>2523201061</v>
      </c>
      <c r="E37" s="241">
        <v>37.764686263971512</v>
      </c>
    </row>
    <row r="38" spans="1:5" x14ac:dyDescent="0.2">
      <c r="A38" s="119">
        <v>12</v>
      </c>
      <c r="B38" s="117" t="s">
        <v>201</v>
      </c>
      <c r="C38" s="366">
        <v>1295832987</v>
      </c>
      <c r="D38" s="366">
        <v>1856884057</v>
      </c>
      <c r="E38" s="241">
        <v>43.296557166591107</v>
      </c>
    </row>
    <row r="39" spans="1:5" x14ac:dyDescent="0.2">
      <c r="A39" s="119">
        <v>13</v>
      </c>
      <c r="B39" s="117" t="s">
        <v>202</v>
      </c>
      <c r="C39" s="366">
        <v>1366489081</v>
      </c>
      <c r="D39" s="366">
        <v>1891155152</v>
      </c>
      <c r="E39" s="241">
        <v>38.39518941607993</v>
      </c>
    </row>
    <row r="40" spans="1:5" x14ac:dyDescent="0.2">
      <c r="A40" s="119">
        <v>14</v>
      </c>
      <c r="B40" s="112" t="s">
        <v>203</v>
      </c>
      <c r="C40" s="366">
        <v>1448838287</v>
      </c>
      <c r="D40" s="366">
        <v>1867890606</v>
      </c>
      <c r="E40" s="241">
        <v>28.923332766674736</v>
      </c>
    </row>
    <row r="41" spans="1:5" ht="24" customHeight="1" x14ac:dyDescent="0.2">
      <c r="A41" s="119">
        <v>15</v>
      </c>
      <c r="B41" s="112" t="s">
        <v>204</v>
      </c>
      <c r="C41" s="366">
        <v>1175016579</v>
      </c>
      <c r="D41" s="366">
        <v>1533377702</v>
      </c>
      <c r="E41" s="241">
        <v>30.498388652948538</v>
      </c>
    </row>
    <row r="42" spans="1:5" x14ac:dyDescent="0.2">
      <c r="A42" s="119">
        <v>16</v>
      </c>
      <c r="B42" s="117" t="s">
        <v>60</v>
      </c>
      <c r="C42" s="366">
        <v>1232047791</v>
      </c>
      <c r="D42" s="366">
        <v>1626048136</v>
      </c>
      <c r="E42" s="241">
        <v>31.979306961802756</v>
      </c>
    </row>
    <row r="43" spans="1:5" x14ac:dyDescent="0.2">
      <c r="A43" s="119">
        <v>17</v>
      </c>
      <c r="B43" s="117" t="s">
        <v>205</v>
      </c>
      <c r="C43" s="366">
        <v>1124745180</v>
      </c>
      <c r="D43" s="366">
        <v>1144180342</v>
      </c>
      <c r="E43" s="241">
        <v>1.7279613503211388</v>
      </c>
    </row>
    <row r="44" spans="1:5" x14ac:dyDescent="0.2">
      <c r="A44" s="119">
        <v>18</v>
      </c>
      <c r="B44" s="120" t="s">
        <v>206</v>
      </c>
      <c r="C44" s="366">
        <v>798489781</v>
      </c>
      <c r="D44" s="366">
        <v>1256850384</v>
      </c>
      <c r="E44" s="241">
        <v>57.403440082347146</v>
      </c>
    </row>
    <row r="45" spans="1:5" x14ac:dyDescent="0.2">
      <c r="A45" s="119">
        <v>19</v>
      </c>
      <c r="B45" s="120" t="s">
        <v>207</v>
      </c>
      <c r="C45" s="366">
        <v>736769509</v>
      </c>
      <c r="D45" s="366">
        <v>1192060290</v>
      </c>
      <c r="E45" s="241">
        <v>61.795551449727547</v>
      </c>
    </row>
    <row r="46" spans="1:5" ht="24" customHeight="1" x14ac:dyDescent="0.2">
      <c r="A46" s="119">
        <v>20</v>
      </c>
      <c r="B46" s="112" t="s">
        <v>368</v>
      </c>
      <c r="C46" s="366">
        <v>937766841</v>
      </c>
      <c r="D46" s="366">
        <v>1228219763</v>
      </c>
      <c r="E46" s="241">
        <v>30.972829204567699</v>
      </c>
    </row>
    <row r="47" spans="1:5" x14ac:dyDescent="0.2">
      <c r="A47" s="119">
        <v>21</v>
      </c>
      <c r="B47" s="112" t="s">
        <v>208</v>
      </c>
      <c r="C47" s="366">
        <v>1014839424</v>
      </c>
      <c r="D47" s="366">
        <v>1132971408</v>
      </c>
      <c r="E47" s="241">
        <v>11.640460668583575</v>
      </c>
    </row>
    <row r="48" spans="1:5" x14ac:dyDescent="0.2">
      <c r="A48" s="119">
        <v>22</v>
      </c>
      <c r="B48" s="120" t="s">
        <v>209</v>
      </c>
      <c r="C48" s="366">
        <v>514330871</v>
      </c>
      <c r="D48" s="366">
        <v>810330663</v>
      </c>
      <c r="E48" s="241">
        <v>57.550461908789451</v>
      </c>
    </row>
    <row r="49" spans="1:5" x14ac:dyDescent="0.2">
      <c r="A49" s="119">
        <v>23</v>
      </c>
      <c r="B49" s="112" t="s">
        <v>111</v>
      </c>
      <c r="C49" s="366">
        <v>899084669</v>
      </c>
      <c r="D49" s="366">
        <v>1033476005</v>
      </c>
      <c r="E49" s="241">
        <v>14.947572863129309</v>
      </c>
    </row>
    <row r="50" spans="1:5" ht="36" customHeight="1" x14ac:dyDescent="0.2">
      <c r="A50" s="119">
        <v>24</v>
      </c>
      <c r="B50" s="117" t="s">
        <v>210</v>
      </c>
      <c r="C50" s="366">
        <v>797214713</v>
      </c>
      <c r="D50" s="366">
        <v>971735937</v>
      </c>
      <c r="E50" s="241">
        <v>21.891370185989032</v>
      </c>
    </row>
    <row r="51" spans="1:5" ht="25.5" x14ac:dyDescent="0.2">
      <c r="A51" s="119">
        <v>25</v>
      </c>
      <c r="B51" s="120" t="s">
        <v>211</v>
      </c>
      <c r="C51" s="366">
        <v>1046350081</v>
      </c>
      <c r="D51" s="366">
        <v>1034476340</v>
      </c>
      <c r="E51" s="241">
        <v>-1.134777089963257</v>
      </c>
    </row>
    <row r="52" spans="1:5" x14ac:dyDescent="0.2">
      <c r="A52" s="119">
        <v>26</v>
      </c>
      <c r="B52" s="117" t="s">
        <v>212</v>
      </c>
      <c r="C52" s="366">
        <v>938752685</v>
      </c>
      <c r="D52" s="366">
        <v>985682263</v>
      </c>
      <c r="E52" s="241">
        <v>4.9991418133733534</v>
      </c>
    </row>
    <row r="53" spans="1:5" x14ac:dyDescent="0.2">
      <c r="A53" s="119">
        <v>27</v>
      </c>
      <c r="B53" s="112" t="s">
        <v>213</v>
      </c>
      <c r="C53" s="366">
        <v>522865226</v>
      </c>
      <c r="D53" s="366">
        <v>605129136</v>
      </c>
      <c r="E53" s="241">
        <v>15.733291469645373</v>
      </c>
    </row>
    <row r="54" spans="1:5" x14ac:dyDescent="0.2">
      <c r="A54" s="119">
        <v>28</v>
      </c>
      <c r="B54" s="120" t="s">
        <v>214</v>
      </c>
      <c r="C54" s="366">
        <v>413504054</v>
      </c>
      <c r="D54" s="366">
        <v>491837549</v>
      </c>
      <c r="E54" s="241">
        <v>18.943827573695327</v>
      </c>
    </row>
    <row r="55" spans="1:5" x14ac:dyDescent="0.2">
      <c r="A55" s="119">
        <v>29</v>
      </c>
      <c r="B55" s="120" t="s">
        <v>215</v>
      </c>
      <c r="C55" s="366">
        <v>384138659</v>
      </c>
      <c r="D55" s="366">
        <v>567989145</v>
      </c>
      <c r="E55" s="241">
        <v>47.860448744889283</v>
      </c>
    </row>
    <row r="56" spans="1:5" x14ac:dyDescent="0.2">
      <c r="A56" s="119">
        <v>30</v>
      </c>
      <c r="B56" s="120" t="s">
        <v>216</v>
      </c>
      <c r="C56" s="366">
        <v>361971941</v>
      </c>
      <c r="D56" s="366">
        <v>525901468</v>
      </c>
      <c r="E56" s="241">
        <v>45.287910037203694</v>
      </c>
    </row>
    <row r="57" spans="1:5" x14ac:dyDescent="0.2">
      <c r="A57" s="119">
        <v>31</v>
      </c>
      <c r="B57" s="120" t="s">
        <v>217</v>
      </c>
      <c r="C57" s="366">
        <v>361195513</v>
      </c>
      <c r="D57" s="366">
        <v>474115899</v>
      </c>
      <c r="E57" s="241">
        <v>31.262953701199493</v>
      </c>
    </row>
    <row r="58" spans="1:5" x14ac:dyDescent="0.2">
      <c r="A58" s="119">
        <v>32</v>
      </c>
      <c r="B58" s="120" t="s">
        <v>218</v>
      </c>
      <c r="C58" s="366">
        <v>517211915</v>
      </c>
      <c r="D58" s="366">
        <v>776662922</v>
      </c>
      <c r="E58" s="241">
        <v>50.163385543815252</v>
      </c>
    </row>
    <row r="59" spans="1:5" x14ac:dyDescent="0.2">
      <c r="A59" s="119">
        <v>33</v>
      </c>
      <c r="B59" s="120" t="s">
        <v>219</v>
      </c>
      <c r="C59" s="366">
        <v>334519404</v>
      </c>
      <c r="D59" s="366">
        <v>430873477</v>
      </c>
      <c r="E59" s="241">
        <v>28.803732114744541</v>
      </c>
    </row>
    <row r="60" spans="1:5" ht="25.5" x14ac:dyDescent="0.2">
      <c r="A60" s="119">
        <v>34</v>
      </c>
      <c r="B60" s="120" t="s">
        <v>220</v>
      </c>
      <c r="C60" s="366">
        <v>335197568</v>
      </c>
      <c r="D60" s="366">
        <v>388752484</v>
      </c>
      <c r="E60" s="241">
        <v>15.977119499864623</v>
      </c>
    </row>
    <row r="61" spans="1:5" x14ac:dyDescent="0.2">
      <c r="A61" s="119">
        <v>35</v>
      </c>
      <c r="B61" s="112" t="s">
        <v>221</v>
      </c>
      <c r="C61" s="366">
        <v>226307417</v>
      </c>
      <c r="D61" s="366">
        <v>272536819</v>
      </c>
      <c r="E61" s="241">
        <v>20.427700785432059</v>
      </c>
    </row>
    <row r="62" spans="1:5" x14ac:dyDescent="0.2">
      <c r="A62" s="119">
        <v>36</v>
      </c>
      <c r="B62" s="120" t="s">
        <v>222</v>
      </c>
      <c r="C62" s="366">
        <v>424605766</v>
      </c>
      <c r="D62" s="366">
        <v>393932390</v>
      </c>
      <c r="E62" s="241">
        <v>-7.2239659599912294</v>
      </c>
    </row>
    <row r="63" spans="1:5" x14ac:dyDescent="0.2">
      <c r="A63" s="119">
        <v>37</v>
      </c>
      <c r="B63" s="120" t="s">
        <v>223</v>
      </c>
      <c r="C63" s="366">
        <v>174283239</v>
      </c>
      <c r="D63" s="366">
        <v>148881757</v>
      </c>
      <c r="E63" s="241">
        <v>-14.574827818066893</v>
      </c>
    </row>
    <row r="64" spans="1:5" x14ac:dyDescent="0.2">
      <c r="A64" s="119">
        <v>38</v>
      </c>
      <c r="B64" s="120" t="s">
        <v>224</v>
      </c>
      <c r="C64" s="366">
        <v>57028699</v>
      </c>
      <c r="D64" s="366">
        <v>109476192</v>
      </c>
      <c r="E64" s="241">
        <v>91.966841116259729</v>
      </c>
    </row>
    <row r="65" spans="1:5" x14ac:dyDescent="0.2">
      <c r="A65" s="119">
        <v>39</v>
      </c>
      <c r="B65" s="120" t="s">
        <v>225</v>
      </c>
      <c r="C65" s="366">
        <v>111962794</v>
      </c>
      <c r="D65" s="366">
        <v>125078292</v>
      </c>
      <c r="E65" s="241">
        <v>11.714157472704724</v>
      </c>
    </row>
    <row r="66" spans="1:5" x14ac:dyDescent="0.2">
      <c r="A66" s="119">
        <v>40</v>
      </c>
      <c r="B66" s="120" t="s">
        <v>226</v>
      </c>
      <c r="C66" s="366">
        <v>44769244</v>
      </c>
      <c r="D66" s="366">
        <v>69835152</v>
      </c>
      <c r="E66" s="241">
        <v>55.98912503414175</v>
      </c>
    </row>
    <row r="67" spans="1:5" x14ac:dyDescent="0.2">
      <c r="A67" s="119">
        <v>41</v>
      </c>
      <c r="B67" s="117" t="s">
        <v>227</v>
      </c>
      <c r="C67" s="366">
        <v>75393816</v>
      </c>
      <c r="D67" s="366">
        <v>32135624</v>
      </c>
      <c r="E67" s="241">
        <v>-57.376313197888805</v>
      </c>
    </row>
    <row r="68" spans="1:5" x14ac:dyDescent="0.2">
      <c r="A68" s="119">
        <v>42</v>
      </c>
      <c r="B68" s="120" t="s">
        <v>228</v>
      </c>
      <c r="C68" s="366">
        <v>9683587</v>
      </c>
      <c r="D68" s="366">
        <v>8369932</v>
      </c>
      <c r="E68" s="241">
        <v>-13.565789206003931</v>
      </c>
    </row>
    <row r="69" spans="1:5" x14ac:dyDescent="0.2">
      <c r="A69" s="119">
        <v>43</v>
      </c>
      <c r="B69" s="120" t="s">
        <v>229</v>
      </c>
      <c r="C69" s="366">
        <v>758734</v>
      </c>
      <c r="D69" s="366">
        <v>558783</v>
      </c>
      <c r="E69" s="241">
        <v>-26.353241056813058</v>
      </c>
    </row>
    <row r="70" spans="1:5" x14ac:dyDescent="0.2">
      <c r="A70" s="119">
        <v>44</v>
      </c>
      <c r="B70" s="120" t="s">
        <v>230</v>
      </c>
      <c r="C70" s="366">
        <v>708340</v>
      </c>
      <c r="D70" s="366">
        <v>1228942</v>
      </c>
      <c r="E70" s="241">
        <v>73.496061213541537</v>
      </c>
    </row>
    <row r="71" spans="1:5" x14ac:dyDescent="0.2">
      <c r="A71" s="119">
        <v>45</v>
      </c>
      <c r="B71" s="120" t="s">
        <v>231</v>
      </c>
      <c r="C71" s="369" t="s">
        <v>155</v>
      </c>
      <c r="D71" s="369" t="s">
        <v>155</v>
      </c>
      <c r="E71" s="9">
        <v>0</v>
      </c>
    </row>
    <row r="72" spans="1:5" x14ac:dyDescent="0.2">
      <c r="A72" s="119">
        <v>46</v>
      </c>
      <c r="B72" s="120" t="s">
        <v>232</v>
      </c>
      <c r="C72" s="369" t="s">
        <v>155</v>
      </c>
      <c r="D72" s="369" t="s">
        <v>155</v>
      </c>
      <c r="E72" s="9">
        <v>0</v>
      </c>
    </row>
    <row r="73" spans="1:5" x14ac:dyDescent="0.2">
      <c r="A73" s="119">
        <v>47</v>
      </c>
      <c r="B73" s="120" t="s">
        <v>83</v>
      </c>
      <c r="C73" s="366">
        <v>210046451</v>
      </c>
      <c r="D73" s="366">
        <v>231428855</v>
      </c>
      <c r="E73" s="241">
        <v>10.17984540952801</v>
      </c>
    </row>
    <row r="74" spans="1:5" x14ac:dyDescent="0.2">
      <c r="A74" s="121"/>
      <c r="B74" s="122"/>
      <c r="C74" s="107"/>
      <c r="D74" s="107"/>
      <c r="E74" s="84"/>
    </row>
    <row r="75" spans="1:5" s="2" customFormat="1" x14ac:dyDescent="0.2">
      <c r="E75" s="5"/>
    </row>
    <row r="76" spans="1:5" s="6" customFormat="1" ht="12" x14ac:dyDescent="0.2">
      <c r="A76" s="3" t="s">
        <v>99</v>
      </c>
      <c r="B76" s="123"/>
      <c r="E76" s="125"/>
    </row>
    <row r="77" spans="1:5" s="6" customFormat="1" ht="12" x14ac:dyDescent="0.2">
      <c r="A77" s="136" t="s">
        <v>84</v>
      </c>
      <c r="B77" s="6" t="s">
        <v>233</v>
      </c>
      <c r="C77" s="135"/>
      <c r="E77" s="135"/>
    </row>
    <row r="78" spans="1:5" s="6" customFormat="1" ht="12" x14ac:dyDescent="0.2">
      <c r="A78" s="4" t="s">
        <v>86</v>
      </c>
      <c r="B78" s="6" t="s">
        <v>234</v>
      </c>
      <c r="C78" s="135"/>
      <c r="E78" s="135"/>
    </row>
    <row r="79" spans="1:5" s="6" customFormat="1" ht="12" x14ac:dyDescent="0.2">
      <c r="A79" s="4" t="s">
        <v>155</v>
      </c>
      <c r="B79" s="6" t="s">
        <v>369</v>
      </c>
      <c r="C79" s="135"/>
      <c r="E79" s="135"/>
    </row>
    <row r="80" spans="1:5" s="6" customFormat="1" ht="12" x14ac:dyDescent="0.2">
      <c r="A80" s="4" t="s">
        <v>156</v>
      </c>
      <c r="B80" s="11" t="s">
        <v>358</v>
      </c>
      <c r="C80" s="135"/>
      <c r="E80" s="135"/>
    </row>
    <row r="81" spans="1:5" s="6" customFormat="1" ht="12" x14ac:dyDescent="0.2">
      <c r="A81" s="136" t="s">
        <v>94</v>
      </c>
      <c r="B81" s="6" t="s">
        <v>95</v>
      </c>
      <c r="E81" s="125"/>
    </row>
    <row r="82" spans="1:5" s="6" customFormat="1" ht="12" x14ac:dyDescent="0.2">
      <c r="A82" s="6" t="s">
        <v>314</v>
      </c>
      <c r="E82" s="125"/>
    </row>
  </sheetData>
  <mergeCells count="9">
    <mergeCell ref="A12:B14"/>
    <mergeCell ref="A1:E1"/>
    <mergeCell ref="A2:E2"/>
    <mergeCell ref="A3:E3"/>
    <mergeCell ref="A4:E4"/>
    <mergeCell ref="A7:E7"/>
    <mergeCell ref="A8:E8"/>
    <mergeCell ref="A9:E9"/>
    <mergeCell ref="E12:E13"/>
  </mergeCells>
  <printOptions horizontalCentered="1"/>
  <pageMargins left="0.22" right="0.31" top="0.75" bottom="0.5" header="0.5" footer="0.5"/>
  <pageSetup paperSize="14" scale="8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AEF898-71E5-44D5-B0AA-4892DB45B5DB}">
  <sheetPr>
    <pageSetUpPr fitToPage="1"/>
  </sheetPr>
  <dimension ref="A1:W83"/>
  <sheetViews>
    <sheetView workbookViewId="0">
      <selection activeCell="K21" sqref="K21"/>
    </sheetView>
  </sheetViews>
  <sheetFormatPr defaultColWidth="9.140625" defaultRowHeight="12.75" x14ac:dyDescent="0.2"/>
  <cols>
    <col min="1" max="1" width="2.7109375" style="14" customWidth="1"/>
    <col min="2" max="2" width="42.85546875" style="14" customWidth="1"/>
    <col min="3" max="3" width="10.85546875" style="108" customWidth="1"/>
    <col min="4" max="4" width="8.28515625" style="14" bestFit="1" customWidth="1"/>
    <col min="5" max="5" width="10.28515625" style="108" customWidth="1"/>
    <col min="6" max="6" width="8.28515625" style="14" bestFit="1" customWidth="1"/>
    <col min="7" max="7" width="12.5703125" style="87" customWidth="1"/>
    <col min="8" max="16384" width="9.140625" style="14"/>
  </cols>
  <sheetData>
    <row r="1" spans="1:9" s="2" customFormat="1" x14ac:dyDescent="0.2">
      <c r="A1" s="486" t="s">
        <v>0</v>
      </c>
      <c r="B1" s="486"/>
      <c r="C1" s="486"/>
      <c r="D1" s="486"/>
      <c r="E1" s="486"/>
      <c r="F1" s="486"/>
      <c r="G1" s="486"/>
      <c r="H1" s="7"/>
      <c r="I1" s="7"/>
    </row>
    <row r="2" spans="1:9" s="2" customFormat="1" x14ac:dyDescent="0.2">
      <c r="A2" s="486" t="s">
        <v>1</v>
      </c>
      <c r="B2" s="486"/>
      <c r="C2" s="486"/>
      <c r="D2" s="486"/>
      <c r="E2" s="486"/>
      <c r="F2" s="486"/>
      <c r="G2" s="486"/>
      <c r="H2" s="7"/>
      <c r="I2" s="7"/>
    </row>
    <row r="3" spans="1:9" s="2" customFormat="1" x14ac:dyDescent="0.2">
      <c r="A3" s="486" t="s">
        <v>186</v>
      </c>
      <c r="B3" s="486"/>
      <c r="C3" s="486"/>
      <c r="D3" s="486"/>
      <c r="E3" s="486"/>
      <c r="F3" s="486"/>
      <c r="G3" s="486"/>
      <c r="H3" s="7"/>
      <c r="I3" s="7"/>
    </row>
    <row r="4" spans="1:9" s="2" customFormat="1" x14ac:dyDescent="0.2">
      <c r="A4" s="486" t="s">
        <v>2</v>
      </c>
      <c r="B4" s="486"/>
      <c r="C4" s="486"/>
      <c r="D4" s="486"/>
      <c r="E4" s="486"/>
      <c r="F4" s="486"/>
      <c r="G4" s="486"/>
      <c r="H4" s="7"/>
      <c r="I4" s="7"/>
    </row>
    <row r="5" spans="1:9" s="71" customFormat="1" x14ac:dyDescent="0.2">
      <c r="A5" s="7"/>
      <c r="B5" s="7"/>
      <c r="C5" s="8"/>
      <c r="D5" s="7"/>
      <c r="E5" s="90"/>
      <c r="F5" s="110"/>
      <c r="G5" s="91"/>
    </row>
    <row r="6" spans="1:9" s="2" customFormat="1" x14ac:dyDescent="0.2">
      <c r="A6" s="519" t="s">
        <v>371</v>
      </c>
      <c r="B6" s="478"/>
      <c r="C6" s="478"/>
      <c r="D6" s="478"/>
      <c r="E6" s="478"/>
      <c r="F6" s="478"/>
      <c r="G6" s="478"/>
    </row>
    <row r="7" spans="1:9" s="2" customFormat="1" ht="14.25" x14ac:dyDescent="0.2">
      <c r="A7" s="486" t="s">
        <v>334</v>
      </c>
      <c r="B7" s="486"/>
      <c r="C7" s="486"/>
      <c r="D7" s="486"/>
      <c r="E7" s="486"/>
      <c r="F7" s="486"/>
      <c r="G7" s="486"/>
    </row>
    <row r="8" spans="1:9" s="92" customFormat="1" x14ac:dyDescent="0.2">
      <c r="A8" s="486" t="s">
        <v>331</v>
      </c>
      <c r="B8" s="486"/>
      <c r="C8" s="486"/>
      <c r="D8" s="486"/>
      <c r="E8" s="486"/>
      <c r="F8" s="486"/>
      <c r="G8" s="486"/>
    </row>
    <row r="9" spans="1:9" s="2" customFormat="1" x14ac:dyDescent="0.2">
      <c r="A9" s="7"/>
      <c r="B9" s="7"/>
      <c r="C9" s="8"/>
      <c r="D9" s="7"/>
      <c r="E9" s="8"/>
      <c r="F9" s="7"/>
      <c r="G9" s="61"/>
    </row>
    <row r="10" spans="1:9" s="2" customFormat="1" ht="13.15" customHeight="1" x14ac:dyDescent="0.2">
      <c r="A10" s="472" t="s">
        <v>100</v>
      </c>
      <c r="B10" s="454"/>
      <c r="C10" s="473">
        <v>2020</v>
      </c>
      <c r="D10" s="473"/>
      <c r="E10" s="473">
        <v>2021</v>
      </c>
      <c r="F10" s="473"/>
      <c r="G10" s="490" t="s">
        <v>332</v>
      </c>
    </row>
    <row r="11" spans="1:9" s="2" customFormat="1" ht="25.5" x14ac:dyDescent="0.2">
      <c r="A11" s="472"/>
      <c r="B11" s="454"/>
      <c r="C11" s="370" t="s">
        <v>26</v>
      </c>
      <c r="D11" s="371" t="s">
        <v>318</v>
      </c>
      <c r="E11" s="370" t="s">
        <v>302</v>
      </c>
      <c r="F11" s="371" t="s">
        <v>318</v>
      </c>
      <c r="G11" s="491"/>
    </row>
    <row r="12" spans="1:9" s="2" customFormat="1" x14ac:dyDescent="0.2">
      <c r="A12" s="472"/>
      <c r="B12" s="454"/>
      <c r="C12" s="237" t="s">
        <v>9</v>
      </c>
      <c r="D12" s="238" t="s">
        <v>10</v>
      </c>
      <c r="E12" s="237" t="s">
        <v>11</v>
      </c>
      <c r="F12" s="238" t="s">
        <v>12</v>
      </c>
      <c r="G12" s="239" t="s">
        <v>13</v>
      </c>
    </row>
    <row r="13" spans="1:9" x14ac:dyDescent="0.2">
      <c r="A13" s="94"/>
      <c r="B13" s="94"/>
      <c r="C13" s="95">
        <v>0</v>
      </c>
      <c r="D13" s="111"/>
      <c r="E13" s="95">
        <v>0</v>
      </c>
      <c r="F13" s="111"/>
      <c r="G13" s="96"/>
    </row>
    <row r="14" spans="1:9" x14ac:dyDescent="0.2">
      <c r="A14" s="89" t="s">
        <v>191</v>
      </c>
      <c r="B14" s="12"/>
      <c r="C14" s="372">
        <v>8335446580</v>
      </c>
      <c r="D14" s="375">
        <v>100</v>
      </c>
      <c r="E14" s="372">
        <v>10427832191</v>
      </c>
      <c r="F14" s="375">
        <v>100</v>
      </c>
      <c r="G14" s="375">
        <v>25.10226165950667</v>
      </c>
    </row>
    <row r="15" spans="1:9" x14ac:dyDescent="0.2">
      <c r="C15" s="373"/>
      <c r="D15" s="376"/>
      <c r="E15" s="373"/>
      <c r="F15" s="376"/>
      <c r="G15" s="375"/>
    </row>
    <row r="16" spans="1:9" ht="12.75" customHeight="1" x14ac:dyDescent="0.2">
      <c r="A16" s="100" t="s">
        <v>235</v>
      </c>
      <c r="C16" s="372">
        <v>2860347491</v>
      </c>
      <c r="D16" s="375">
        <v>34.315467846235059</v>
      </c>
      <c r="E16" s="372">
        <v>2988699724</v>
      </c>
      <c r="F16" s="375">
        <v>28.66079612001689</v>
      </c>
      <c r="G16" s="375">
        <v>4.4872951067608584</v>
      </c>
    </row>
    <row r="17" spans="1:7" ht="12.75" customHeight="1" x14ac:dyDescent="0.2">
      <c r="B17" s="14" t="s">
        <v>236</v>
      </c>
      <c r="C17" s="285">
        <v>524316489</v>
      </c>
      <c r="D17" s="376">
        <v>6.2902027380037504</v>
      </c>
      <c r="E17" s="285">
        <v>648869716</v>
      </c>
      <c r="F17" s="376">
        <v>6.2224794580030078</v>
      </c>
      <c r="G17" s="376">
        <v>23.755351893958842</v>
      </c>
    </row>
    <row r="18" spans="1:7" ht="12.75" customHeight="1" x14ac:dyDescent="0.2">
      <c r="B18" s="14" t="s">
        <v>228</v>
      </c>
      <c r="C18" s="285">
        <v>481944094</v>
      </c>
      <c r="D18" s="376">
        <v>5.7818629076979819</v>
      </c>
      <c r="E18" s="285">
        <v>431518806</v>
      </c>
      <c r="F18" s="376">
        <v>4.1381449000726445</v>
      </c>
      <c r="G18" s="376">
        <v>-10.462891573477814</v>
      </c>
    </row>
    <row r="19" spans="1:7" ht="12.75" customHeight="1" x14ac:dyDescent="0.2">
      <c r="B19" s="14" t="s">
        <v>237</v>
      </c>
      <c r="C19" s="285">
        <v>1484442581</v>
      </c>
      <c r="D19" s="376">
        <v>17.808794846838307</v>
      </c>
      <c r="E19" s="285">
        <v>1530410382</v>
      </c>
      <c r="F19" s="376">
        <v>14.676208381266997</v>
      </c>
      <c r="G19" s="376">
        <v>3.0966371881513686</v>
      </c>
    </row>
    <row r="20" spans="1:7" ht="12.75" customHeight="1" x14ac:dyDescent="0.2">
      <c r="A20" s="101"/>
      <c r="B20" s="102" t="s">
        <v>238</v>
      </c>
      <c r="C20" s="285">
        <v>196771810</v>
      </c>
      <c r="D20" s="376">
        <v>2.3606630803937083</v>
      </c>
      <c r="E20" s="285">
        <v>199217272</v>
      </c>
      <c r="F20" s="376">
        <v>1.9104380311368976</v>
      </c>
      <c r="G20" s="376">
        <v>1.2427908245596764</v>
      </c>
    </row>
    <row r="21" spans="1:7" ht="12.75" customHeight="1" x14ac:dyDescent="0.2">
      <c r="B21" s="14" t="s">
        <v>239</v>
      </c>
      <c r="C21" s="285">
        <v>58247721</v>
      </c>
      <c r="D21" s="376">
        <v>0.69879544474268585</v>
      </c>
      <c r="E21" s="285">
        <v>40342381</v>
      </c>
      <c r="F21" s="376">
        <v>0.38687217305643351</v>
      </c>
      <c r="G21" s="376">
        <v>-30.739983801254645</v>
      </c>
    </row>
    <row r="22" spans="1:7" ht="12.75" customHeight="1" x14ac:dyDescent="0.2">
      <c r="B22" s="103" t="s">
        <v>240</v>
      </c>
      <c r="C22" s="285">
        <v>114624796</v>
      </c>
      <c r="D22" s="376">
        <v>1.3751488285586253</v>
      </c>
      <c r="E22" s="285">
        <v>138341167</v>
      </c>
      <c r="F22" s="376">
        <v>1.3266531764809064</v>
      </c>
      <c r="G22" s="376">
        <v>20.690436823111121</v>
      </c>
    </row>
    <row r="23" spans="1:7" ht="12.75" customHeight="1" x14ac:dyDescent="0.2">
      <c r="A23" s="100" t="s">
        <v>241</v>
      </c>
      <c r="C23" s="372">
        <v>3385492071</v>
      </c>
      <c r="D23" s="375">
        <v>40.6156051569345</v>
      </c>
      <c r="E23" s="372">
        <v>4181125025</v>
      </c>
      <c r="F23" s="375">
        <v>40.095821915974291</v>
      </c>
      <c r="G23" s="375">
        <v>23.501249960540818</v>
      </c>
    </row>
    <row r="24" spans="1:7" ht="12.75" customHeight="1" x14ac:dyDescent="0.2">
      <c r="B24" s="14" t="s">
        <v>242</v>
      </c>
      <c r="C24" s="284">
        <v>360794772</v>
      </c>
      <c r="D24" s="376">
        <v>4.3284396167289696</v>
      </c>
      <c r="E24" s="284">
        <v>437319065</v>
      </c>
      <c r="F24" s="376">
        <v>4.1937677648614171</v>
      </c>
      <c r="G24" s="376">
        <v>21.20992290874991</v>
      </c>
    </row>
    <row r="25" spans="1:7" ht="12.75" customHeight="1" x14ac:dyDescent="0.2">
      <c r="B25" s="105" t="s">
        <v>243</v>
      </c>
      <c r="C25" s="285">
        <v>185944279</v>
      </c>
      <c r="D25" s="376">
        <v>2.2307656490313685</v>
      </c>
      <c r="E25" s="285">
        <v>213130475</v>
      </c>
      <c r="F25" s="376">
        <v>2.0438617643266985</v>
      </c>
      <c r="G25" s="376">
        <v>14.620614383086236</v>
      </c>
    </row>
    <row r="26" spans="1:7" ht="12.75" customHeight="1" x14ac:dyDescent="0.2">
      <c r="B26" s="14" t="s">
        <v>244</v>
      </c>
      <c r="C26" s="285">
        <v>17730572</v>
      </c>
      <c r="D26" s="376">
        <v>0.21271292221514063</v>
      </c>
      <c r="E26" s="285">
        <v>16721984</v>
      </c>
      <c r="F26" s="376">
        <v>0.16035915896721395</v>
      </c>
      <c r="G26" s="376">
        <v>-5.6884120828137981</v>
      </c>
    </row>
    <row r="27" spans="1:7" ht="12.75" customHeight="1" x14ac:dyDescent="0.2">
      <c r="B27" s="14" t="s">
        <v>245</v>
      </c>
      <c r="C27" s="285">
        <v>1989339</v>
      </c>
      <c r="D27" s="376">
        <v>2.3866015826592941E-2</v>
      </c>
      <c r="E27" s="285">
        <v>6384440</v>
      </c>
      <c r="F27" s="376">
        <v>6.1224997516840074E-2</v>
      </c>
      <c r="G27" s="376">
        <v>220.93273192753978</v>
      </c>
    </row>
    <row r="28" spans="1:7" ht="12.75" customHeight="1" x14ac:dyDescent="0.2">
      <c r="B28" s="14" t="s">
        <v>246</v>
      </c>
      <c r="C28" s="284">
        <v>139623618</v>
      </c>
      <c r="D28" s="376">
        <v>1.6750586385498736</v>
      </c>
      <c r="E28" s="284">
        <v>183425897</v>
      </c>
      <c r="F28" s="376">
        <v>1.7590031527196064</v>
      </c>
      <c r="G28" s="376">
        <v>31.371683120258346</v>
      </c>
    </row>
    <row r="29" spans="1:7" ht="12.75" customHeight="1" x14ac:dyDescent="0.2">
      <c r="B29" s="105" t="s">
        <v>247</v>
      </c>
      <c r="C29" s="285">
        <v>4605501</v>
      </c>
      <c r="D29" s="376">
        <v>5.525200066725159E-2</v>
      </c>
      <c r="E29" s="285">
        <v>9538149</v>
      </c>
      <c r="F29" s="376">
        <v>9.1468186534801904E-2</v>
      </c>
      <c r="G29" s="376">
        <v>107.10339656858179</v>
      </c>
    </row>
    <row r="30" spans="1:7" ht="12.75" customHeight="1" x14ac:dyDescent="0.2">
      <c r="B30" s="105" t="s">
        <v>248</v>
      </c>
      <c r="C30" s="285">
        <v>1450511</v>
      </c>
      <c r="D30" s="376">
        <v>1.7401719105012849E-2</v>
      </c>
      <c r="E30" s="285">
        <v>1126842</v>
      </c>
      <c r="F30" s="376">
        <v>1.0806100245576919E-2</v>
      </c>
      <c r="G30" s="376">
        <v>-22.314136190625238</v>
      </c>
    </row>
    <row r="31" spans="1:7" ht="12.75" customHeight="1" x14ac:dyDescent="0.2">
      <c r="B31" s="105" t="s">
        <v>249</v>
      </c>
      <c r="C31" s="285">
        <v>8183369</v>
      </c>
      <c r="D31" s="376">
        <v>9.8175531706184857E-2</v>
      </c>
      <c r="E31" s="285">
        <v>4639725</v>
      </c>
      <c r="F31" s="376">
        <v>4.4493667667613888E-2</v>
      </c>
      <c r="G31" s="376">
        <v>-43.302996602010737</v>
      </c>
    </row>
    <row r="32" spans="1:7" ht="12.75" customHeight="1" x14ac:dyDescent="0.2">
      <c r="B32" s="105" t="s">
        <v>250</v>
      </c>
      <c r="C32" s="285">
        <v>65138302</v>
      </c>
      <c r="D32" s="376">
        <v>0.78146145350259077</v>
      </c>
      <c r="E32" s="285">
        <v>47246639</v>
      </c>
      <c r="F32" s="376">
        <v>0.4530820800969293</v>
      </c>
      <c r="G32" s="376">
        <v>-27.467192804626684</v>
      </c>
    </row>
    <row r="33" spans="2:7" ht="12.75" customHeight="1" x14ac:dyDescent="0.2">
      <c r="B33" s="105" t="s">
        <v>251</v>
      </c>
      <c r="C33" s="285">
        <v>60245935</v>
      </c>
      <c r="D33" s="376">
        <v>0.72276793356883351</v>
      </c>
      <c r="E33" s="285">
        <v>120874542</v>
      </c>
      <c r="F33" s="376">
        <v>1.1591531181746844</v>
      </c>
      <c r="G33" s="376">
        <v>100.63518310405506</v>
      </c>
    </row>
    <row r="34" spans="2:7" ht="12.75" customHeight="1" x14ac:dyDescent="0.2">
      <c r="B34" s="14" t="s">
        <v>252</v>
      </c>
      <c r="C34" s="285">
        <v>15506964</v>
      </c>
      <c r="D34" s="376">
        <v>0.18603639110599399</v>
      </c>
      <c r="E34" s="285">
        <v>17656269</v>
      </c>
      <c r="F34" s="376">
        <v>0.16931869133105806</v>
      </c>
      <c r="G34" s="376">
        <v>13.860256591812556</v>
      </c>
    </row>
    <row r="35" spans="2:7" ht="12.75" customHeight="1" x14ac:dyDescent="0.2">
      <c r="B35" s="14" t="s">
        <v>253</v>
      </c>
      <c r="C35" s="284">
        <v>3024697299</v>
      </c>
      <c r="D35" s="376">
        <v>36.287165540205521</v>
      </c>
      <c r="E35" s="284">
        <v>3743805960</v>
      </c>
      <c r="F35" s="376">
        <v>35.902054151112871</v>
      </c>
      <c r="G35" s="376">
        <v>23.774566176845056</v>
      </c>
    </row>
    <row r="36" spans="2:7" ht="12.75" customHeight="1" x14ac:dyDescent="0.2">
      <c r="B36" s="14" t="s">
        <v>254</v>
      </c>
      <c r="C36" s="285">
        <v>169086704</v>
      </c>
      <c r="D36" s="376">
        <v>2.0285260348942216</v>
      </c>
      <c r="E36" s="285">
        <v>154669139</v>
      </c>
      <c r="F36" s="376">
        <v>1.4832338703483459</v>
      </c>
      <c r="G36" s="376">
        <v>-8.5267289851483525</v>
      </c>
    </row>
    <row r="37" spans="2:7" ht="12.75" customHeight="1" x14ac:dyDescent="0.2">
      <c r="B37" s="14" t="s">
        <v>255</v>
      </c>
      <c r="C37" s="285">
        <v>90632738</v>
      </c>
      <c r="D37" s="376">
        <v>1.0873171236855315</v>
      </c>
      <c r="E37" s="285">
        <v>124207095</v>
      </c>
      <c r="F37" s="376">
        <v>1.1911113712320767</v>
      </c>
      <c r="G37" s="376">
        <v>37.044403314837517</v>
      </c>
    </row>
    <row r="38" spans="2:7" ht="12.75" customHeight="1" x14ac:dyDescent="0.2">
      <c r="B38" s="14" t="s">
        <v>256</v>
      </c>
      <c r="C38" s="284">
        <v>870349510</v>
      </c>
      <c r="D38" s="376">
        <v>10.441546252462457</v>
      </c>
      <c r="E38" s="284">
        <v>1221652844</v>
      </c>
      <c r="F38" s="376">
        <v>11.715309775068858</v>
      </c>
      <c r="G38" s="376">
        <v>40.363478115820392</v>
      </c>
    </row>
    <row r="39" spans="2:7" ht="12.75" customHeight="1" x14ac:dyDescent="0.2">
      <c r="B39" s="105" t="s">
        <v>257</v>
      </c>
      <c r="C39" s="285">
        <v>137942101</v>
      </c>
      <c r="D39" s="376">
        <v>1.6548855502352702</v>
      </c>
      <c r="E39" s="285">
        <v>183253366</v>
      </c>
      <c r="F39" s="376">
        <v>1.7573486285880335</v>
      </c>
      <c r="G39" s="376">
        <v>32.848031653512365</v>
      </c>
    </row>
    <row r="40" spans="2:7" ht="12.75" customHeight="1" x14ac:dyDescent="0.2">
      <c r="B40" s="105" t="s">
        <v>258</v>
      </c>
      <c r="C40" s="285">
        <v>149621990</v>
      </c>
      <c r="D40" s="376">
        <v>1.7950086844657098</v>
      </c>
      <c r="E40" s="285">
        <v>366829493</v>
      </c>
      <c r="F40" s="376">
        <v>3.5177924450740714</v>
      </c>
      <c r="G40" s="376">
        <v>145.17084220040115</v>
      </c>
    </row>
    <row r="41" spans="2:7" ht="12.75" customHeight="1" x14ac:dyDescent="0.2">
      <c r="B41" s="105" t="s">
        <v>259</v>
      </c>
      <c r="C41" s="285">
        <v>18221895</v>
      </c>
      <c r="D41" s="376">
        <v>0.21860730346135818</v>
      </c>
      <c r="E41" s="285">
        <v>22893038</v>
      </c>
      <c r="F41" s="376">
        <v>0.2195378443063018</v>
      </c>
      <c r="G41" s="376">
        <v>25.634781673366025</v>
      </c>
    </row>
    <row r="42" spans="2:7" ht="12.75" customHeight="1" x14ac:dyDescent="0.2">
      <c r="B42" s="105" t="s">
        <v>260</v>
      </c>
      <c r="C42" s="285">
        <v>40225662</v>
      </c>
      <c r="D42" s="376">
        <v>0.48258556531952485</v>
      </c>
      <c r="E42" s="285">
        <v>48533454</v>
      </c>
      <c r="F42" s="376">
        <v>0.46542227675938247</v>
      </c>
      <c r="G42" s="376">
        <v>20.652965263815918</v>
      </c>
    </row>
    <row r="43" spans="2:7" ht="12.75" customHeight="1" x14ac:dyDescent="0.2">
      <c r="B43" s="105" t="s">
        <v>261</v>
      </c>
      <c r="C43" s="285">
        <v>204837599</v>
      </c>
      <c r="D43" s="376">
        <v>2.4574280098139627</v>
      </c>
      <c r="E43" s="285">
        <v>237561519</v>
      </c>
      <c r="F43" s="376">
        <v>2.2781486568707288</v>
      </c>
      <c r="G43" s="376">
        <v>15.975543630542163</v>
      </c>
    </row>
    <row r="44" spans="2:7" ht="12.75" customHeight="1" x14ac:dyDescent="0.2">
      <c r="B44" s="105" t="s">
        <v>251</v>
      </c>
      <c r="C44" s="285">
        <v>319500263</v>
      </c>
      <c r="D44" s="376">
        <v>3.8330311391666307</v>
      </c>
      <c r="E44" s="285">
        <v>362581974</v>
      </c>
      <c r="F44" s="376">
        <v>3.4770599234703394</v>
      </c>
      <c r="G44" s="376">
        <v>13.484092499792402</v>
      </c>
    </row>
    <row r="45" spans="2:7" ht="12.75" customHeight="1" x14ac:dyDescent="0.2">
      <c r="B45" s="14" t="s">
        <v>262</v>
      </c>
      <c r="C45" s="284">
        <v>1059230890</v>
      </c>
      <c r="D45" s="376">
        <v>12.707548177940575</v>
      </c>
      <c r="E45" s="284">
        <v>1178019026</v>
      </c>
      <c r="F45" s="376">
        <v>11.29687363991836</v>
      </c>
      <c r="G45" s="376">
        <v>11.214564937772915</v>
      </c>
    </row>
    <row r="46" spans="2:7" ht="12.75" customHeight="1" x14ac:dyDescent="0.2">
      <c r="B46" s="105" t="s">
        <v>263</v>
      </c>
      <c r="C46" s="285">
        <v>113225265</v>
      </c>
      <c r="D46" s="376">
        <v>1.3583587143569698</v>
      </c>
      <c r="E46" s="285">
        <v>119917721</v>
      </c>
      <c r="F46" s="376">
        <v>1.1499774718612943</v>
      </c>
      <c r="G46" s="376">
        <v>5.910744390838917</v>
      </c>
    </row>
    <row r="47" spans="2:7" ht="12.75" customHeight="1" x14ac:dyDescent="0.2">
      <c r="B47" s="105" t="s">
        <v>264</v>
      </c>
      <c r="C47" s="285">
        <v>99836880</v>
      </c>
      <c r="D47" s="376">
        <v>1.1977388258902382</v>
      </c>
      <c r="E47" s="285">
        <v>103625584</v>
      </c>
      <c r="F47" s="376">
        <v>0.99374042564126264</v>
      </c>
      <c r="G47" s="376">
        <v>3.7948942314703742</v>
      </c>
    </row>
    <row r="48" spans="2:7" ht="12.75" customHeight="1" x14ac:dyDescent="0.2">
      <c r="B48" s="105" t="s">
        <v>265</v>
      </c>
      <c r="C48" s="285">
        <v>151420366</v>
      </c>
      <c r="D48" s="376">
        <v>1.8165837252597448</v>
      </c>
      <c r="E48" s="285">
        <v>146462856</v>
      </c>
      <c r="F48" s="376">
        <v>1.4045379069909507</v>
      </c>
      <c r="G48" s="376">
        <v>-3.274004766307328</v>
      </c>
    </row>
    <row r="49" spans="1:7" ht="12.75" customHeight="1" x14ac:dyDescent="0.2">
      <c r="B49" s="105" t="s">
        <v>266</v>
      </c>
      <c r="C49" s="285">
        <v>338172985</v>
      </c>
      <c r="D49" s="376">
        <v>4.0570469950753374</v>
      </c>
      <c r="E49" s="285">
        <v>401060693</v>
      </c>
      <c r="F49" s="376">
        <v>3.8460600981491186</v>
      </c>
      <c r="G49" s="376">
        <v>18.596313363115033</v>
      </c>
    </row>
    <row r="50" spans="1:7" ht="12.75" customHeight="1" x14ac:dyDescent="0.2">
      <c r="B50" s="105" t="s">
        <v>267</v>
      </c>
      <c r="C50" s="285">
        <v>88568225</v>
      </c>
      <c r="D50" s="376">
        <v>1.062549248561077</v>
      </c>
      <c r="E50" s="285">
        <v>122425660</v>
      </c>
      <c r="F50" s="376">
        <v>1.1740279068324719</v>
      </c>
      <c r="G50" s="376">
        <v>38.227518955020265</v>
      </c>
    </row>
    <row r="51" spans="1:7" ht="12.75" customHeight="1" x14ac:dyDescent="0.2">
      <c r="B51" s="105" t="s">
        <v>268</v>
      </c>
      <c r="C51" s="285">
        <v>177471650</v>
      </c>
      <c r="D51" s="376">
        <v>2.1291198773419526</v>
      </c>
      <c r="E51" s="285">
        <v>182441430</v>
      </c>
      <c r="F51" s="376">
        <v>1.7495623889830201</v>
      </c>
      <c r="G51" s="376">
        <v>2.8003233192456372</v>
      </c>
    </row>
    <row r="52" spans="1:7" ht="12.75" customHeight="1" x14ac:dyDescent="0.2">
      <c r="B52" s="105" t="s">
        <v>251</v>
      </c>
      <c r="C52" s="285">
        <v>90535519</v>
      </c>
      <c r="D52" s="376">
        <v>1.0861507914552551</v>
      </c>
      <c r="E52" s="285">
        <v>102085082</v>
      </c>
      <c r="F52" s="376">
        <v>0.97896744146024006</v>
      </c>
      <c r="G52" s="376">
        <v>12.756941284005894</v>
      </c>
    </row>
    <row r="53" spans="1:7" ht="12.75" customHeight="1" x14ac:dyDescent="0.2">
      <c r="B53" s="14" t="s">
        <v>269</v>
      </c>
      <c r="C53" s="285">
        <v>9580490</v>
      </c>
      <c r="D53" s="376">
        <v>0.11493673323979242</v>
      </c>
      <c r="E53" s="285">
        <v>18400308</v>
      </c>
      <c r="F53" s="376">
        <v>0.17645381765810197</v>
      </c>
      <c r="G53" s="376">
        <v>92.060197338549486</v>
      </c>
    </row>
    <row r="54" spans="1:7" ht="12.75" customHeight="1" x14ac:dyDescent="0.2">
      <c r="B54" s="14" t="s">
        <v>270</v>
      </c>
      <c r="C54" s="285">
        <v>825816967</v>
      </c>
      <c r="D54" s="376">
        <v>9.907291217982948</v>
      </c>
      <c r="E54" s="285">
        <v>1046857548</v>
      </c>
      <c r="F54" s="376">
        <v>10.039071676887133</v>
      </c>
      <c r="G54" s="376">
        <v>26.766292027516553</v>
      </c>
    </row>
    <row r="55" spans="1:7" ht="12.75" customHeight="1" x14ac:dyDescent="0.2">
      <c r="B55" s="14" t="s">
        <v>271</v>
      </c>
      <c r="C55" s="285" t="s">
        <v>155</v>
      </c>
      <c r="D55" s="293" t="s">
        <v>156</v>
      </c>
      <c r="E55" s="285" t="s">
        <v>155</v>
      </c>
      <c r="F55" s="293" t="s">
        <v>156</v>
      </c>
      <c r="G55" s="293" t="s">
        <v>156</v>
      </c>
    </row>
    <row r="56" spans="1:7" ht="12.75" customHeight="1" x14ac:dyDescent="0.2">
      <c r="A56" s="106" t="s">
        <v>272</v>
      </c>
      <c r="C56" s="372">
        <v>626739077</v>
      </c>
      <c r="D56" s="375">
        <v>7.5189621933849651</v>
      </c>
      <c r="E56" s="372">
        <v>1652544451</v>
      </c>
      <c r="F56" s="375">
        <v>15.847440011801012</v>
      </c>
      <c r="G56" s="375">
        <v>163.67343471069381</v>
      </c>
    </row>
    <row r="57" spans="1:7" ht="12.75" customHeight="1" x14ac:dyDescent="0.2">
      <c r="B57" s="14" t="s">
        <v>273</v>
      </c>
      <c r="C57" s="285">
        <v>104796049</v>
      </c>
      <c r="D57" s="376">
        <v>1.2572337665920235</v>
      </c>
      <c r="E57" s="285">
        <v>276780494</v>
      </c>
      <c r="F57" s="376">
        <v>2.6542476799624977</v>
      </c>
      <c r="G57" s="376">
        <v>164.11348198823794</v>
      </c>
    </row>
    <row r="58" spans="1:7" ht="12.75" customHeight="1" x14ac:dyDescent="0.2">
      <c r="B58" s="14" t="s">
        <v>274</v>
      </c>
      <c r="C58" s="285">
        <v>128735424</v>
      </c>
      <c r="D58" s="376">
        <v>1.5444334357428033</v>
      </c>
      <c r="E58" s="285">
        <v>389644237</v>
      </c>
      <c r="F58" s="376">
        <v>3.7365794717745087</v>
      </c>
      <c r="G58" s="376">
        <v>202.67056641690169</v>
      </c>
    </row>
    <row r="59" spans="1:7" ht="12.75" customHeight="1" x14ac:dyDescent="0.2">
      <c r="B59" s="14" t="s">
        <v>83</v>
      </c>
      <c r="C59" s="285">
        <v>393207604</v>
      </c>
      <c r="D59" s="376">
        <v>4.7172949910501378</v>
      </c>
      <c r="E59" s="285">
        <v>986119720</v>
      </c>
      <c r="F59" s="376">
        <v>9.4566128600640038</v>
      </c>
      <c r="G59" s="376">
        <v>150.78856816817816</v>
      </c>
    </row>
    <row r="60" spans="1:7" ht="12.75" customHeight="1" x14ac:dyDescent="0.2">
      <c r="A60" s="100" t="s">
        <v>275</v>
      </c>
      <c r="C60" s="372">
        <v>1385007656</v>
      </c>
      <c r="D60" s="375">
        <v>16.615878258078883</v>
      </c>
      <c r="E60" s="372">
        <v>1538422355</v>
      </c>
      <c r="F60" s="375">
        <v>14.753040965961972</v>
      </c>
      <c r="G60" s="375">
        <v>11.076812343627939</v>
      </c>
    </row>
    <row r="61" spans="1:7" ht="12.75" customHeight="1" x14ac:dyDescent="0.2">
      <c r="B61" s="14" t="s">
        <v>276</v>
      </c>
      <c r="C61" s="284">
        <v>700952719</v>
      </c>
      <c r="D61" s="376">
        <v>8.4093001169470636</v>
      </c>
      <c r="E61" s="284">
        <v>737225434</v>
      </c>
      <c r="F61" s="376">
        <v>7.0697861309686276</v>
      </c>
      <c r="G61" s="376">
        <v>5.1747734214866492</v>
      </c>
    </row>
    <row r="62" spans="1:7" ht="12.75" customHeight="1" x14ac:dyDescent="0.2">
      <c r="B62" s="14" t="s">
        <v>277</v>
      </c>
      <c r="C62" s="285">
        <v>325715349</v>
      </c>
      <c r="D62" s="376">
        <v>3.9075932629874766</v>
      </c>
      <c r="E62" s="285">
        <v>328628277</v>
      </c>
      <c r="F62" s="376">
        <v>3.1514534467061219</v>
      </c>
      <c r="G62" s="376">
        <v>0.89431708052542525</v>
      </c>
    </row>
    <row r="63" spans="1:7" ht="12.75" customHeight="1" x14ac:dyDescent="0.2">
      <c r="B63" s="14" t="s">
        <v>278</v>
      </c>
      <c r="C63" s="285">
        <v>90582284</v>
      </c>
      <c r="D63" s="376">
        <v>1.0867118291819224</v>
      </c>
      <c r="E63" s="285">
        <v>83561902</v>
      </c>
      <c r="F63" s="376">
        <v>0.80133531561929228</v>
      </c>
      <c r="G63" s="376">
        <v>-7.750281500961048</v>
      </c>
    </row>
    <row r="64" spans="1:7" ht="12.75" customHeight="1" x14ac:dyDescent="0.2">
      <c r="B64" s="14" t="s">
        <v>279</v>
      </c>
      <c r="C64" s="285">
        <v>284655086</v>
      </c>
      <c r="D64" s="376">
        <v>3.4149950247776646</v>
      </c>
      <c r="E64" s="285">
        <v>325035255</v>
      </c>
      <c r="F64" s="376">
        <v>3.1169973686432142</v>
      </c>
      <c r="G64" s="376">
        <v>14.18564817071282</v>
      </c>
    </row>
    <row r="65" spans="1:23" ht="12.75" customHeight="1" x14ac:dyDescent="0.2">
      <c r="B65" s="14" t="s">
        <v>280</v>
      </c>
      <c r="C65" s="284">
        <v>684054937</v>
      </c>
      <c r="D65" s="376">
        <v>8.2065781411318213</v>
      </c>
      <c r="E65" s="284">
        <v>801196921</v>
      </c>
      <c r="F65" s="376">
        <v>7.6832548349933454</v>
      </c>
      <c r="G65" s="376">
        <v>17.124645648160858</v>
      </c>
    </row>
    <row r="66" spans="1:23" ht="12.75" customHeight="1" x14ac:dyDescent="0.2">
      <c r="B66" s="14" t="s">
        <v>281</v>
      </c>
      <c r="C66" s="284">
        <v>624383808</v>
      </c>
      <c r="D66" s="376">
        <v>7.4907061308285661</v>
      </c>
      <c r="E66" s="284">
        <v>735991547</v>
      </c>
      <c r="F66" s="376">
        <v>7.0579534990524291</v>
      </c>
      <c r="G66" s="376">
        <v>17.874861194350512</v>
      </c>
    </row>
    <row r="67" spans="1:23" ht="12.75" customHeight="1" x14ac:dyDescent="0.2">
      <c r="B67" s="105" t="s">
        <v>282</v>
      </c>
      <c r="C67" s="285">
        <v>100128722</v>
      </c>
      <c r="D67" s="376">
        <v>1.2012400420182405</v>
      </c>
      <c r="E67" s="285">
        <v>85508486</v>
      </c>
      <c r="F67" s="376">
        <v>0.82000251283100078</v>
      </c>
      <c r="G67" s="376">
        <v>-14.601440733459075</v>
      </c>
    </row>
    <row r="68" spans="1:23" ht="12.75" customHeight="1" x14ac:dyDescent="0.2">
      <c r="B68" s="105" t="s">
        <v>283</v>
      </c>
      <c r="C68" s="285">
        <v>34089868</v>
      </c>
      <c r="D68" s="376">
        <v>0.40897470426833449</v>
      </c>
      <c r="E68" s="285">
        <v>58079899</v>
      </c>
      <c r="F68" s="376">
        <v>0.5569700196185291</v>
      </c>
      <c r="G68" s="376">
        <v>70.37290669473991</v>
      </c>
    </row>
    <row r="69" spans="1:23" ht="12.75" customHeight="1" x14ac:dyDescent="0.2">
      <c r="B69" s="105" t="s">
        <v>284</v>
      </c>
      <c r="C69" s="285">
        <v>39604182</v>
      </c>
      <c r="D69" s="376">
        <v>0.47512969605043048</v>
      </c>
      <c r="E69" s="285">
        <v>111161669</v>
      </c>
      <c r="F69" s="376">
        <v>1.0660093772504398</v>
      </c>
      <c r="G69" s="376">
        <v>180.68164367086283</v>
      </c>
    </row>
    <row r="70" spans="1:23" ht="12.75" customHeight="1" x14ac:dyDescent="0.2">
      <c r="B70" s="105" t="s">
        <v>285</v>
      </c>
      <c r="C70" s="285">
        <v>104965158</v>
      </c>
      <c r="D70" s="376">
        <v>1.2592625601110863</v>
      </c>
      <c r="E70" s="285">
        <v>114665147</v>
      </c>
      <c r="F70" s="376">
        <v>1.0996067533476863</v>
      </c>
      <c r="G70" s="376">
        <v>9.2411512399190592</v>
      </c>
    </row>
    <row r="71" spans="1:23" ht="12.75" customHeight="1" x14ac:dyDescent="0.2">
      <c r="B71" s="105" t="s">
        <v>251</v>
      </c>
      <c r="C71" s="285">
        <v>345595878</v>
      </c>
      <c r="D71" s="376">
        <v>4.1460991283804738</v>
      </c>
      <c r="E71" s="285">
        <v>366576346</v>
      </c>
      <c r="F71" s="376">
        <v>3.5153648360047725</v>
      </c>
      <c r="G71" s="376">
        <v>6.0708096755714198</v>
      </c>
    </row>
    <row r="72" spans="1:23" ht="12.75" customHeight="1" x14ac:dyDescent="0.2">
      <c r="B72" s="14" t="s">
        <v>286</v>
      </c>
      <c r="C72" s="285">
        <v>25464358</v>
      </c>
      <c r="D72" s="376">
        <v>0.30549482568935138</v>
      </c>
      <c r="E72" s="285">
        <v>33152819</v>
      </c>
      <c r="F72" s="376">
        <v>0.3179262802925939</v>
      </c>
      <c r="G72" s="376">
        <v>30.193029017264049</v>
      </c>
    </row>
    <row r="73" spans="1:23" ht="12.75" customHeight="1" x14ac:dyDescent="0.2">
      <c r="B73" s="14" t="s">
        <v>287</v>
      </c>
      <c r="C73" s="285">
        <v>34206771</v>
      </c>
      <c r="D73" s="376">
        <v>0.4103771846139046</v>
      </c>
      <c r="E73" s="285">
        <v>32052555</v>
      </c>
      <c r="F73" s="376">
        <v>0.30737505564832313</v>
      </c>
      <c r="G73" s="376">
        <v>-6.2976303726534137</v>
      </c>
    </row>
    <row r="74" spans="1:23" ht="12.75" customHeight="1" x14ac:dyDescent="0.2">
      <c r="A74" s="100" t="s">
        <v>152</v>
      </c>
      <c r="C74" s="372">
        <v>77860285</v>
      </c>
      <c r="D74" s="375">
        <v>0.93408654536659508</v>
      </c>
      <c r="E74" s="372">
        <v>67040636</v>
      </c>
      <c r="F74" s="375">
        <v>0.64290098624583814</v>
      </c>
      <c r="G74" s="375">
        <v>-13.89623605924381</v>
      </c>
    </row>
    <row r="75" spans="1:23" ht="12.75" customHeight="1" x14ac:dyDescent="0.2">
      <c r="B75" s="14" t="s">
        <v>288</v>
      </c>
      <c r="C75" s="285">
        <v>40128692</v>
      </c>
      <c r="D75" s="376">
        <v>0.48142222033171495</v>
      </c>
      <c r="E75" s="285">
        <v>33806651</v>
      </c>
      <c r="F75" s="376">
        <v>0.32419634666903896</v>
      </c>
      <c r="G75" s="376">
        <v>-15.754415817988784</v>
      </c>
    </row>
    <row r="76" spans="1:23" ht="12.75" customHeight="1" x14ac:dyDescent="0.2">
      <c r="A76" s="107"/>
      <c r="B76" s="107" t="s">
        <v>83</v>
      </c>
      <c r="C76" s="374">
        <v>37731593</v>
      </c>
      <c r="D76" s="377">
        <v>0.45266432503488008</v>
      </c>
      <c r="E76" s="374">
        <v>33233985</v>
      </c>
      <c r="F76" s="377">
        <v>0.31870463957679929</v>
      </c>
      <c r="G76" s="377">
        <v>-11.920005603792026</v>
      </c>
    </row>
    <row r="77" spans="1:23" s="2" customFormat="1" ht="12.75" customHeight="1" x14ac:dyDescent="0.2">
      <c r="C77" s="294"/>
      <c r="E77" s="109"/>
      <c r="G77" s="87"/>
    </row>
    <row r="78" spans="1:23" s="6" customFormat="1" ht="12.75" customHeight="1" x14ac:dyDescent="0.2">
      <c r="A78" s="6" t="s">
        <v>182</v>
      </c>
      <c r="B78" s="11"/>
      <c r="C78" s="250"/>
      <c r="E78" s="295"/>
      <c r="G78" s="338"/>
    </row>
    <row r="79" spans="1:23" s="6" customFormat="1" ht="12.75" customHeight="1" x14ac:dyDescent="0.2">
      <c r="A79" s="4" t="s">
        <v>155</v>
      </c>
      <c r="B79" s="6" t="s">
        <v>369</v>
      </c>
      <c r="C79" s="135"/>
      <c r="E79" s="135"/>
      <c r="G79" s="338"/>
    </row>
    <row r="80" spans="1:23" s="6" customFormat="1" ht="12.75" customHeight="1" x14ac:dyDescent="0.2">
      <c r="A80" s="4" t="s">
        <v>156</v>
      </c>
      <c r="B80" s="11" t="s">
        <v>326</v>
      </c>
      <c r="C80" s="138"/>
      <c r="D80" s="124"/>
      <c r="E80" s="138"/>
      <c r="F80" s="124"/>
      <c r="G80" s="233"/>
      <c r="H80" s="124"/>
      <c r="I80" s="124"/>
      <c r="J80" s="124"/>
      <c r="K80" s="124"/>
      <c r="L80" s="124"/>
      <c r="M80" s="124"/>
      <c r="N80" s="124"/>
      <c r="O80" s="124"/>
      <c r="P80" s="124"/>
      <c r="Q80" s="124"/>
      <c r="R80" s="124"/>
      <c r="S80" s="124"/>
      <c r="T80" s="124"/>
      <c r="U80" s="124"/>
      <c r="V80" s="124"/>
      <c r="W80" s="124"/>
    </row>
    <row r="81" spans="1:23" s="6" customFormat="1" ht="12" x14ac:dyDescent="0.2">
      <c r="A81" s="136" t="s">
        <v>327</v>
      </c>
      <c r="B81" s="6" t="s">
        <v>340</v>
      </c>
      <c r="C81" s="138"/>
      <c r="D81" s="124"/>
      <c r="E81" s="138"/>
      <c r="F81" s="124"/>
      <c r="G81" s="233"/>
      <c r="H81" s="124"/>
      <c r="I81" s="124"/>
      <c r="J81" s="124"/>
      <c r="K81" s="124"/>
      <c r="L81" s="124"/>
      <c r="M81" s="124"/>
      <c r="N81" s="124"/>
      <c r="O81" s="124"/>
      <c r="P81" s="124"/>
      <c r="Q81" s="124"/>
      <c r="R81" s="124"/>
      <c r="S81" s="124"/>
      <c r="T81" s="124"/>
      <c r="U81" s="124"/>
      <c r="V81" s="124"/>
      <c r="W81" s="124"/>
    </row>
    <row r="82" spans="1:23" s="6" customFormat="1" ht="12" x14ac:dyDescent="0.2">
      <c r="A82" s="136" t="s">
        <v>94</v>
      </c>
      <c r="B82" s="6" t="s">
        <v>95</v>
      </c>
      <c r="C82" s="250"/>
      <c r="E82" s="295"/>
      <c r="G82" s="338"/>
    </row>
    <row r="83" spans="1:23" s="6" customFormat="1" ht="12" x14ac:dyDescent="0.2">
      <c r="A83" s="6" t="s">
        <v>314</v>
      </c>
      <c r="E83" s="125"/>
    </row>
  </sheetData>
  <mergeCells count="11">
    <mergeCell ref="A1:G1"/>
    <mergeCell ref="A2:G2"/>
    <mergeCell ref="A3:G3"/>
    <mergeCell ref="A4:G4"/>
    <mergeCell ref="A6:G6"/>
    <mergeCell ref="A7:G7"/>
    <mergeCell ref="A10:B12"/>
    <mergeCell ref="E10:F10"/>
    <mergeCell ref="C10:D10"/>
    <mergeCell ref="G10:G11"/>
    <mergeCell ref="A8:G8"/>
  </mergeCells>
  <printOptions horizontalCentered="1"/>
  <pageMargins left="0.75" right="0.75" top="1" bottom="1" header="0.5" footer="0.5"/>
  <pageSetup paperSize="14" scale="76"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8AFF00-8FA7-4EC0-840D-0C190BFACE9F}">
  <sheetPr>
    <pageSetUpPr fitToPage="1"/>
  </sheetPr>
  <dimension ref="A1:N37"/>
  <sheetViews>
    <sheetView zoomScaleNormal="100" workbookViewId="0">
      <selection activeCell="J15" sqref="J15"/>
    </sheetView>
  </sheetViews>
  <sheetFormatPr defaultRowHeight="15" x14ac:dyDescent="0.25"/>
  <cols>
    <col min="1" max="1" width="6" customWidth="1"/>
    <col min="2" max="2" width="20.5703125" customWidth="1"/>
    <col min="3" max="3" width="12" customWidth="1"/>
    <col min="4" max="6" width="10.7109375" customWidth="1"/>
    <col min="7" max="7" width="11.140625" customWidth="1"/>
    <col min="8" max="10" width="10.7109375" customWidth="1"/>
    <col min="11" max="11" width="11.140625" bestFit="1" customWidth="1"/>
    <col min="12" max="14" width="10.7109375" customWidth="1"/>
  </cols>
  <sheetData>
    <row r="1" spans="1:14" x14ac:dyDescent="0.25">
      <c r="A1" s="2"/>
      <c r="B1" s="486" t="s">
        <v>0</v>
      </c>
      <c r="C1" s="486"/>
      <c r="D1" s="486"/>
      <c r="E1" s="486"/>
      <c r="F1" s="486"/>
      <c r="G1" s="486"/>
      <c r="H1" s="486"/>
      <c r="I1" s="486"/>
      <c r="J1" s="486"/>
      <c r="K1" s="486"/>
      <c r="L1" s="486"/>
      <c r="M1" s="486"/>
      <c r="N1" s="486"/>
    </row>
    <row r="2" spans="1:14" x14ac:dyDescent="0.25">
      <c r="A2" s="2"/>
      <c r="B2" s="486" t="s">
        <v>1</v>
      </c>
      <c r="C2" s="486"/>
      <c r="D2" s="486"/>
      <c r="E2" s="486"/>
      <c r="F2" s="486"/>
      <c r="G2" s="486"/>
      <c r="H2" s="486"/>
      <c r="I2" s="486"/>
      <c r="J2" s="486"/>
      <c r="K2" s="486"/>
      <c r="L2" s="486"/>
      <c r="M2" s="486"/>
      <c r="N2" s="486"/>
    </row>
    <row r="3" spans="1:14" x14ac:dyDescent="0.25">
      <c r="A3" s="2"/>
      <c r="B3" s="486" t="s">
        <v>186</v>
      </c>
      <c r="C3" s="486"/>
      <c r="D3" s="486"/>
      <c r="E3" s="486"/>
      <c r="F3" s="486"/>
      <c r="G3" s="486"/>
      <c r="H3" s="486"/>
      <c r="I3" s="486"/>
      <c r="J3" s="486"/>
      <c r="K3" s="486"/>
      <c r="L3" s="486"/>
      <c r="M3" s="486"/>
      <c r="N3" s="486"/>
    </row>
    <row r="4" spans="1:14" x14ac:dyDescent="0.25">
      <c r="A4" s="2"/>
      <c r="B4" s="486" t="s">
        <v>2</v>
      </c>
      <c r="C4" s="486"/>
      <c r="D4" s="486"/>
      <c r="E4" s="486"/>
      <c r="F4" s="486"/>
      <c r="G4" s="486"/>
      <c r="H4" s="486"/>
      <c r="I4" s="486"/>
      <c r="J4" s="486"/>
      <c r="K4" s="486"/>
      <c r="L4" s="486"/>
      <c r="M4" s="486"/>
      <c r="N4" s="486"/>
    </row>
    <row r="5" spans="1:14" x14ac:dyDescent="0.25">
      <c r="A5" s="2"/>
      <c r="B5" s="7"/>
      <c r="C5" s="7"/>
      <c r="D5" s="8"/>
      <c r="E5" s="7"/>
      <c r="F5" s="8"/>
      <c r="G5" s="32"/>
      <c r="H5" s="61"/>
      <c r="I5" s="2"/>
      <c r="J5" s="2"/>
      <c r="K5" s="2"/>
      <c r="L5" s="2"/>
      <c r="M5" s="2"/>
      <c r="N5" s="2"/>
    </row>
    <row r="6" spans="1:14" x14ac:dyDescent="0.25">
      <c r="A6" s="496" t="s">
        <v>375</v>
      </c>
      <c r="B6" s="496"/>
      <c r="C6" s="496"/>
      <c r="D6" s="496"/>
      <c r="E6" s="496"/>
      <c r="F6" s="496"/>
      <c r="G6" s="496"/>
      <c r="H6" s="496"/>
      <c r="I6" s="496"/>
      <c r="J6" s="496"/>
      <c r="K6" s="496"/>
      <c r="L6" s="496"/>
      <c r="M6" s="496"/>
      <c r="N6" s="496"/>
    </row>
    <row r="7" spans="1:14" x14ac:dyDescent="0.25">
      <c r="A7" s="496" t="s">
        <v>331</v>
      </c>
      <c r="B7" s="496"/>
      <c r="C7" s="496"/>
      <c r="D7" s="496"/>
      <c r="E7" s="496"/>
      <c r="F7" s="496"/>
      <c r="G7" s="496"/>
      <c r="H7" s="496"/>
      <c r="I7" s="496"/>
      <c r="J7" s="496"/>
      <c r="K7" s="496"/>
      <c r="L7" s="496"/>
      <c r="M7" s="496"/>
      <c r="N7" s="496"/>
    </row>
    <row r="8" spans="1:14" x14ac:dyDescent="0.25">
      <c r="A8" s="378"/>
      <c r="B8" s="378"/>
      <c r="C8" s="302"/>
      <c r="D8" s="302"/>
      <c r="E8" s="302"/>
      <c r="F8" s="302"/>
      <c r="G8" s="302"/>
      <c r="H8" s="302"/>
      <c r="I8" s="302"/>
      <c r="J8" s="302"/>
      <c r="K8" s="302"/>
      <c r="L8" s="302"/>
      <c r="M8" s="302"/>
      <c r="N8" s="302"/>
    </row>
    <row r="9" spans="1:14" ht="14.45" customHeight="1" x14ac:dyDescent="0.25">
      <c r="A9" s="497" t="s">
        <v>372</v>
      </c>
      <c r="B9" s="498"/>
      <c r="C9" s="493" t="s">
        <v>354</v>
      </c>
      <c r="D9" s="494"/>
      <c r="E9" s="494"/>
      <c r="F9" s="494"/>
      <c r="G9" s="493" t="s">
        <v>355</v>
      </c>
      <c r="H9" s="494"/>
      <c r="I9" s="494"/>
      <c r="J9" s="472"/>
      <c r="K9" s="493" t="s">
        <v>356</v>
      </c>
      <c r="L9" s="494"/>
      <c r="M9" s="494"/>
      <c r="N9" s="472"/>
    </row>
    <row r="10" spans="1:14" ht="63.75" x14ac:dyDescent="0.25">
      <c r="A10" s="497"/>
      <c r="B10" s="498"/>
      <c r="C10" s="280" t="s">
        <v>342</v>
      </c>
      <c r="D10" s="280" t="s">
        <v>318</v>
      </c>
      <c r="E10" s="305" t="s">
        <v>343</v>
      </c>
      <c r="F10" s="306" t="s">
        <v>344</v>
      </c>
      <c r="G10" s="280" t="s">
        <v>342</v>
      </c>
      <c r="H10" s="280" t="s">
        <v>318</v>
      </c>
      <c r="I10" s="305" t="s">
        <v>343</v>
      </c>
      <c r="J10" s="305" t="s">
        <v>344</v>
      </c>
      <c r="K10" s="280" t="s">
        <v>342</v>
      </c>
      <c r="L10" s="280" t="s">
        <v>318</v>
      </c>
      <c r="M10" s="305" t="s">
        <v>343</v>
      </c>
      <c r="N10" s="305" t="s">
        <v>344</v>
      </c>
    </row>
    <row r="11" spans="1:14" x14ac:dyDescent="0.25">
      <c r="A11" s="378"/>
      <c r="B11" s="378"/>
      <c r="C11" s="302"/>
      <c r="D11" s="302"/>
      <c r="E11" s="302"/>
      <c r="F11" s="302"/>
      <c r="G11" s="302"/>
      <c r="H11" s="302"/>
      <c r="I11" s="302"/>
      <c r="J11" s="302"/>
      <c r="K11" s="300"/>
      <c r="L11" s="1"/>
      <c r="M11" s="302"/>
      <c r="N11" s="302"/>
    </row>
    <row r="12" spans="1:14" s="309" customFormat="1" ht="12.75" x14ac:dyDescent="0.2">
      <c r="A12" s="309" t="s">
        <v>191</v>
      </c>
      <c r="C12" s="310">
        <v>8335446580</v>
      </c>
      <c r="D12" s="379">
        <v>100</v>
      </c>
      <c r="E12" s="379">
        <v>-2.5378010058292766</v>
      </c>
      <c r="F12" s="379">
        <v>-15.924803852041592</v>
      </c>
      <c r="G12" s="310">
        <v>10683913326</v>
      </c>
      <c r="H12" s="379">
        <v>100</v>
      </c>
      <c r="I12" s="379">
        <v>6.320245202881547</v>
      </c>
      <c r="J12" s="379">
        <v>24.921643564187356</v>
      </c>
      <c r="K12" s="310">
        <v>10427832191</v>
      </c>
      <c r="L12" s="379">
        <v>100</v>
      </c>
      <c r="M12" s="379">
        <v>-2.3968851785497902</v>
      </c>
      <c r="N12" s="379">
        <v>25.102261659506663</v>
      </c>
    </row>
    <row r="13" spans="1:14" s="309" customFormat="1" ht="12.75" x14ac:dyDescent="0.2">
      <c r="C13" s="310"/>
      <c r="D13" s="379"/>
      <c r="E13" s="379"/>
      <c r="F13" s="379"/>
      <c r="G13" s="310"/>
      <c r="H13" s="379"/>
      <c r="I13" s="379"/>
      <c r="J13" s="379"/>
      <c r="K13" s="310"/>
      <c r="L13" s="379"/>
      <c r="M13" s="379"/>
      <c r="N13" s="379"/>
    </row>
    <row r="14" spans="1:14" s="309" customFormat="1" ht="43.9" customHeight="1" x14ac:dyDescent="0.2">
      <c r="A14" s="495" t="s">
        <v>345</v>
      </c>
      <c r="B14" s="495"/>
      <c r="C14" s="310">
        <v>22164782</v>
      </c>
      <c r="D14" s="311">
        <f>C14/C12*100</f>
        <v>0.26590995200163586</v>
      </c>
      <c r="E14" s="311">
        <v>-15.283509686020357</v>
      </c>
      <c r="F14" s="311">
        <v>37.310782301262144</v>
      </c>
      <c r="G14" s="310">
        <v>222749234</v>
      </c>
      <c r="H14" s="311">
        <f>G14/G12*100</f>
        <v>2.0849030425764048</v>
      </c>
      <c r="I14" s="311">
        <v>34.099858183569353</v>
      </c>
      <c r="J14" s="311">
        <v>751.37464129389514</v>
      </c>
      <c r="K14" s="310">
        <v>186113117</v>
      </c>
      <c r="L14" s="311">
        <f>K14/K12*100</f>
        <v>1.7847728424382352</v>
      </c>
      <c r="M14" s="311">
        <v>-16.447247131723021</v>
      </c>
      <c r="N14" s="311">
        <v>739.67943830893535</v>
      </c>
    </row>
    <row r="15" spans="1:14" s="60" customFormat="1" ht="12.75" x14ac:dyDescent="0.2">
      <c r="B15" s="315" t="s">
        <v>346</v>
      </c>
      <c r="C15" s="312">
        <v>644100</v>
      </c>
      <c r="D15" s="313">
        <v>2.9059613579777146</v>
      </c>
      <c r="E15" s="313">
        <v>-82.119970252693875</v>
      </c>
      <c r="F15" s="313">
        <v>19.458957196191996</v>
      </c>
      <c r="G15" s="312">
        <v>171098</v>
      </c>
      <c r="H15" s="313">
        <v>7.6811936421743207E-2</v>
      </c>
      <c r="I15" s="313">
        <v>43.076472801772802</v>
      </c>
      <c r="J15" s="313">
        <v>-95.250368995956251</v>
      </c>
      <c r="K15" s="312">
        <v>174976</v>
      </c>
      <c r="L15" s="313">
        <v>9.4015941928477828E-2</v>
      </c>
      <c r="M15" s="313">
        <v>2.2665373061052652</v>
      </c>
      <c r="N15" s="313">
        <v>-72.834031982611407</v>
      </c>
    </row>
    <row r="16" spans="1:14" s="60" customFormat="1" ht="12.75" x14ac:dyDescent="0.2">
      <c r="B16" s="315" t="s">
        <v>347</v>
      </c>
      <c r="C16" s="312">
        <v>649460</v>
      </c>
      <c r="D16" s="313">
        <v>2.9301438651641152</v>
      </c>
      <c r="E16" s="313">
        <v>5.7158437034565246</v>
      </c>
      <c r="F16" s="313">
        <v>500.88449724288517</v>
      </c>
      <c r="G16" s="312">
        <v>1899966</v>
      </c>
      <c r="H16" s="313">
        <v>0.85296185575210548</v>
      </c>
      <c r="I16" s="313">
        <v>-50.661152389133626</v>
      </c>
      <c r="J16" s="313">
        <v>209.26694284156295</v>
      </c>
      <c r="K16" s="312">
        <v>2484573</v>
      </c>
      <c r="L16" s="313">
        <v>1.3349800594656636</v>
      </c>
      <c r="M16" s="313">
        <v>30.769340082927798</v>
      </c>
      <c r="N16" s="313">
        <v>282.55981892649282</v>
      </c>
    </row>
    <row r="17" spans="1:14" s="60" customFormat="1" ht="12.75" x14ac:dyDescent="0.2">
      <c r="B17" s="315" t="s">
        <v>348</v>
      </c>
      <c r="C17" s="312">
        <v>14788989</v>
      </c>
      <c r="D17" s="313">
        <v>66.722916561958513</v>
      </c>
      <c r="E17" s="313">
        <v>-6.6635131629852351</v>
      </c>
      <c r="F17" s="313">
        <v>31.26230335380804</v>
      </c>
      <c r="G17" s="312">
        <v>32694604</v>
      </c>
      <c r="H17" s="313">
        <v>14.677762707816989</v>
      </c>
      <c r="I17" s="313">
        <v>-16.655208477814043</v>
      </c>
      <c r="J17" s="313">
        <v>106.34266993419294</v>
      </c>
      <c r="K17" s="312">
        <v>4797339</v>
      </c>
      <c r="L17" s="313">
        <v>2.5776469049196571</v>
      </c>
      <c r="M17" s="313">
        <v>-85.326817232592873</v>
      </c>
      <c r="N17" s="313">
        <v>-67.561413427246436</v>
      </c>
    </row>
    <row r="18" spans="1:14" s="60" customFormat="1" ht="12.75" x14ac:dyDescent="0.2">
      <c r="B18" s="315" t="s">
        <v>349</v>
      </c>
      <c r="C18" s="312">
        <v>1157977</v>
      </c>
      <c r="D18" s="313">
        <v>5.2244005828706097</v>
      </c>
      <c r="E18" s="313">
        <v>44.197372517277891</v>
      </c>
      <c r="F18" s="313">
        <v>-56.261145036466772</v>
      </c>
      <c r="G18" s="312">
        <v>2215530</v>
      </c>
      <c r="H18" s="313">
        <v>0.99462968299141274</v>
      </c>
      <c r="I18" s="313">
        <v>-4.0187670986594037</v>
      </c>
      <c r="J18" s="313">
        <v>175.88942158022542</v>
      </c>
      <c r="K18" s="312">
        <v>580340</v>
      </c>
      <c r="L18" s="313">
        <v>0.31182111683186736</v>
      </c>
      <c r="M18" s="313">
        <v>-73.805816215533085</v>
      </c>
      <c r="N18" s="313">
        <v>-49.883287837323195</v>
      </c>
    </row>
    <row r="19" spans="1:14" s="60" customFormat="1" ht="12.75" x14ac:dyDescent="0.2">
      <c r="B19" s="315" t="s">
        <v>350</v>
      </c>
      <c r="C19" s="312">
        <v>320430</v>
      </c>
      <c r="D19" s="313">
        <v>1.445671786891475</v>
      </c>
      <c r="E19" s="313">
        <v>-35.100813189261451</v>
      </c>
      <c r="F19" s="313">
        <v>-5.7317607740804295</v>
      </c>
      <c r="G19" s="312">
        <v>599485</v>
      </c>
      <c r="H19" s="313">
        <v>0.26912999395544496</v>
      </c>
      <c r="I19" s="313">
        <v>84.218855632720803</v>
      </c>
      <c r="J19" s="313">
        <v>21.418372203712522</v>
      </c>
      <c r="K19" s="312">
        <v>685319</v>
      </c>
      <c r="L19" s="313">
        <v>0.36822713575851829</v>
      </c>
      <c r="M19" s="313">
        <v>14.31795624577763</v>
      </c>
      <c r="N19" s="313">
        <v>113.8747932465749</v>
      </c>
    </row>
    <row r="20" spans="1:14" s="60" customFormat="1" ht="12.75" x14ac:dyDescent="0.2">
      <c r="B20" s="315" t="s">
        <v>351</v>
      </c>
      <c r="C20" s="312">
        <v>959186</v>
      </c>
      <c r="D20" s="313">
        <v>4.327522824271405</v>
      </c>
      <c r="E20" s="313">
        <v>-46.962373811239253</v>
      </c>
      <c r="F20" s="313">
        <v>1583.0777329356029</v>
      </c>
      <c r="G20" s="312">
        <v>922796</v>
      </c>
      <c r="H20" s="313">
        <v>0.41427572316589878</v>
      </c>
      <c r="I20" s="313">
        <v>-11.669311748951383</v>
      </c>
      <c r="J20" s="313">
        <v>-48.974537476064427</v>
      </c>
      <c r="K20" s="312">
        <v>704380</v>
      </c>
      <c r="L20" s="313">
        <v>0.37846875671852831</v>
      </c>
      <c r="M20" s="313">
        <v>-23.668936579699086</v>
      </c>
      <c r="N20" s="313">
        <v>-26.564816417253802</v>
      </c>
    </row>
    <row r="21" spans="1:14" s="60" customFormat="1" ht="12.75" x14ac:dyDescent="0.2">
      <c r="B21" s="315" t="s">
        <v>352</v>
      </c>
      <c r="C21" s="312">
        <v>3644640</v>
      </c>
      <c r="D21" s="313">
        <v>16.443383020866165</v>
      </c>
      <c r="E21" s="313">
        <v>21.621946303528961</v>
      </c>
      <c r="F21" s="313">
        <v>207.91196480755079</v>
      </c>
      <c r="G21" s="312">
        <v>3084356</v>
      </c>
      <c r="H21" s="313">
        <v>1.3846763666087401</v>
      </c>
      <c r="I21" s="313">
        <v>12.997416086937896</v>
      </c>
      <c r="J21" s="313">
        <v>2.9252216441040479</v>
      </c>
      <c r="K21" s="312">
        <v>2484612</v>
      </c>
      <c r="L21" s="313">
        <v>1.335001014463693</v>
      </c>
      <c r="M21" s="313">
        <v>-19.444707420284814</v>
      </c>
      <c r="N21" s="313">
        <v>-31.828328723824573</v>
      </c>
    </row>
    <row r="22" spans="1:14" s="60" customFormat="1" ht="14.25" x14ac:dyDescent="0.2">
      <c r="B22" s="315" t="s">
        <v>373</v>
      </c>
      <c r="C22" s="316" t="s">
        <v>155</v>
      </c>
      <c r="D22" s="380" t="s">
        <v>156</v>
      </c>
      <c r="E22" s="380" t="s">
        <v>156</v>
      </c>
      <c r="F22" s="380" t="s">
        <v>156</v>
      </c>
      <c r="G22" s="312">
        <v>181161399</v>
      </c>
      <c r="H22" s="313">
        <v>81.329751733287665</v>
      </c>
      <c r="I22" s="313">
        <v>55.502790174562207</v>
      </c>
      <c r="J22" s="380" t="s">
        <v>156</v>
      </c>
      <c r="K22" s="312">
        <v>174201578</v>
      </c>
      <c r="L22" s="313">
        <v>93.5998390699136</v>
      </c>
      <c r="M22" s="317">
        <v>-3.8417792302431919</v>
      </c>
      <c r="N22" s="380" t="s">
        <v>156</v>
      </c>
    </row>
    <row r="23" spans="1:14" x14ac:dyDescent="0.25">
      <c r="A23" s="381"/>
      <c r="B23" s="381"/>
      <c r="C23" s="318"/>
      <c r="D23" s="318"/>
      <c r="E23" s="318"/>
      <c r="F23" s="318"/>
      <c r="G23" s="318"/>
      <c r="H23" s="318"/>
      <c r="I23" s="318"/>
      <c r="J23" s="318"/>
      <c r="K23" s="318"/>
      <c r="L23" s="318"/>
      <c r="M23" s="318"/>
      <c r="N23" s="318"/>
    </row>
    <row r="24" spans="1:14" x14ac:dyDescent="0.25">
      <c r="A24" s="378"/>
      <c r="B24" s="378"/>
      <c r="C24" s="302"/>
      <c r="D24" s="302"/>
      <c r="E24" s="302"/>
      <c r="F24" s="302"/>
      <c r="G24" s="302"/>
      <c r="H24" s="302"/>
      <c r="I24" s="302"/>
      <c r="J24" s="302"/>
      <c r="K24" s="302"/>
      <c r="L24" s="302"/>
      <c r="M24" s="302"/>
      <c r="N24" s="302"/>
    </row>
    <row r="25" spans="1:14" s="382" customFormat="1" ht="12.75" x14ac:dyDescent="0.2">
      <c r="A25" s="6" t="s">
        <v>182</v>
      </c>
      <c r="B25" s="11"/>
      <c r="C25" s="250"/>
      <c r="D25" s="6"/>
      <c r="E25" s="295"/>
      <c r="F25" s="6"/>
      <c r="G25" s="338"/>
      <c r="H25" s="6"/>
      <c r="I25" s="313"/>
      <c r="J25" s="313"/>
      <c r="K25" s="313"/>
      <c r="L25" s="6"/>
      <c r="M25" s="6"/>
      <c r="N25" s="6"/>
    </row>
    <row r="26" spans="1:14" s="382" customFormat="1" ht="12.75" x14ac:dyDescent="0.2">
      <c r="A26" s="4" t="s">
        <v>155</v>
      </c>
      <c r="B26" s="6" t="s">
        <v>369</v>
      </c>
      <c r="C26" s="6"/>
      <c r="D26" s="250"/>
      <c r="E26" s="6"/>
      <c r="F26" s="295"/>
      <c r="G26" s="296"/>
      <c r="H26" s="297"/>
      <c r="I26" s="313"/>
      <c r="J26" s="313"/>
      <c r="K26" s="313"/>
      <c r="L26" s="6"/>
      <c r="M26" s="6"/>
      <c r="N26" s="6"/>
    </row>
    <row r="27" spans="1:14" s="382" customFormat="1" ht="12.75" x14ac:dyDescent="0.2">
      <c r="A27" s="4" t="s">
        <v>156</v>
      </c>
      <c r="B27" s="11" t="s">
        <v>326</v>
      </c>
      <c r="C27" s="138"/>
      <c r="D27" s="124"/>
      <c r="E27" s="138"/>
      <c r="F27" s="124"/>
      <c r="G27" s="233"/>
      <c r="H27" s="124"/>
      <c r="I27" s="313"/>
      <c r="J27" s="313"/>
      <c r="K27" s="313"/>
      <c r="L27" s="6"/>
      <c r="M27" s="6"/>
      <c r="N27" s="6"/>
    </row>
    <row r="28" spans="1:14" s="382" customFormat="1" ht="12.75" x14ac:dyDescent="0.2">
      <c r="A28" s="136" t="s">
        <v>94</v>
      </c>
      <c r="B28" s="6" t="s">
        <v>95</v>
      </c>
      <c r="C28" s="250"/>
      <c r="D28" s="6"/>
      <c r="E28" s="295"/>
      <c r="F28" s="6"/>
      <c r="G28" s="338"/>
      <c r="H28" s="6"/>
      <c r="I28" s="313"/>
      <c r="J28" s="313"/>
      <c r="K28" s="313"/>
      <c r="L28" s="6"/>
      <c r="M28" s="6"/>
      <c r="N28" s="6"/>
    </row>
    <row r="29" spans="1:14" s="382" customFormat="1" ht="12" x14ac:dyDescent="0.2">
      <c r="A29" s="4" t="s">
        <v>96</v>
      </c>
      <c r="B29" s="6" t="s">
        <v>97</v>
      </c>
      <c r="C29" s="250"/>
      <c r="D29" s="6"/>
      <c r="E29" s="250"/>
      <c r="F29" s="6"/>
      <c r="G29" s="338"/>
      <c r="H29" s="6"/>
      <c r="I29" s="6"/>
      <c r="J29" s="6"/>
      <c r="K29" s="6"/>
      <c r="L29" s="6"/>
      <c r="M29" s="6"/>
      <c r="N29" s="6"/>
    </row>
    <row r="30" spans="1:14" s="385" customFormat="1" ht="12" x14ac:dyDescent="0.2">
      <c r="A30" s="383" t="s">
        <v>158</v>
      </c>
      <c r="B30" s="384" t="s">
        <v>374</v>
      </c>
      <c r="C30" s="250"/>
      <c r="D30" s="6"/>
      <c r="E30" s="250"/>
      <c r="F30" s="6"/>
      <c r="G30" s="338"/>
      <c r="H30" s="6"/>
      <c r="I30" s="6"/>
      <c r="J30" s="6"/>
      <c r="K30" s="6"/>
      <c r="L30" s="6"/>
      <c r="M30" s="6"/>
      <c r="N30" s="6"/>
    </row>
    <row r="31" spans="1:14" s="382" customFormat="1" ht="12" x14ac:dyDescent="0.2">
      <c r="A31" s="6" t="s">
        <v>314</v>
      </c>
      <c r="B31" s="6"/>
      <c r="C31" s="6"/>
      <c r="D31" s="6"/>
      <c r="E31" s="125"/>
      <c r="F31" s="6"/>
      <c r="G31" s="6"/>
      <c r="H31" s="6"/>
      <c r="I31" s="6"/>
      <c r="J31" s="6"/>
      <c r="K31" s="6"/>
      <c r="L31" s="6"/>
      <c r="M31" s="6"/>
      <c r="N31" s="6"/>
    </row>
    <row r="33" spans="2:2" x14ac:dyDescent="0.25">
      <c r="B33" s="386"/>
    </row>
    <row r="34" spans="2:2" s="387" customFormat="1" ht="15.75" x14ac:dyDescent="0.25">
      <c r="B34" s="388"/>
    </row>
    <row r="35" spans="2:2" s="389" customFormat="1" x14ac:dyDescent="0.25"/>
    <row r="36" spans="2:2" s="389" customFormat="1" x14ac:dyDescent="0.25"/>
    <row r="37" spans="2:2" s="389" customFormat="1" x14ac:dyDescent="0.25">
      <c r="B37" s="390"/>
    </row>
  </sheetData>
  <mergeCells count="11">
    <mergeCell ref="C9:F9"/>
    <mergeCell ref="G9:J9"/>
    <mergeCell ref="K9:N9"/>
    <mergeCell ref="A14:B14"/>
    <mergeCell ref="B1:N1"/>
    <mergeCell ref="B2:N2"/>
    <mergeCell ref="B3:N3"/>
    <mergeCell ref="B4:N4"/>
    <mergeCell ref="A6:N6"/>
    <mergeCell ref="A7:N7"/>
    <mergeCell ref="A9:B10"/>
  </mergeCells>
  <printOptions horizontalCentered="1"/>
  <pageMargins left="0.75" right="0.75" top="1" bottom="1" header="0.5" footer="0.5"/>
  <pageSetup paperSize="14" scale="7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ED6F75-DE11-4FAF-BDA2-1AF2B58AE0AF}">
  <sheetPr>
    <pageSetUpPr fitToPage="1"/>
  </sheetPr>
  <dimension ref="A1:T83"/>
  <sheetViews>
    <sheetView topLeftCell="A13" workbookViewId="0">
      <selection activeCell="F13" sqref="F13"/>
    </sheetView>
  </sheetViews>
  <sheetFormatPr defaultColWidth="9.140625" defaultRowHeight="12.75" x14ac:dyDescent="0.2"/>
  <cols>
    <col min="1" max="1" width="2.7109375" style="14" customWidth="1"/>
    <col min="2" max="2" width="35.85546875" style="14" customWidth="1"/>
    <col min="3" max="4" width="20.28515625" style="108" customWidth="1"/>
    <col min="5" max="5" width="13.28515625" style="87" customWidth="1"/>
    <col min="6" max="6" width="9.140625" style="14"/>
    <col min="7" max="7" width="9.140625" style="14" customWidth="1"/>
    <col min="8" max="16384" width="9.140625" style="14"/>
  </cols>
  <sheetData>
    <row r="1" spans="1:9" s="2" customFormat="1" x14ac:dyDescent="0.2">
      <c r="A1" s="486" t="s">
        <v>0</v>
      </c>
      <c r="B1" s="486"/>
      <c r="C1" s="486"/>
      <c r="D1" s="486"/>
      <c r="E1" s="486"/>
      <c r="F1" s="7"/>
      <c r="G1" s="7"/>
      <c r="H1" s="7"/>
      <c r="I1" s="7"/>
    </row>
    <row r="2" spans="1:9" s="2" customFormat="1" x14ac:dyDescent="0.2">
      <c r="A2" s="486" t="s">
        <v>1</v>
      </c>
      <c r="B2" s="486"/>
      <c r="C2" s="486"/>
      <c r="D2" s="486"/>
      <c r="E2" s="486"/>
      <c r="F2" s="7"/>
      <c r="G2" s="7"/>
      <c r="H2" s="7"/>
      <c r="I2" s="7"/>
    </row>
    <row r="3" spans="1:9" s="2" customFormat="1" x14ac:dyDescent="0.2">
      <c r="A3" s="486" t="s">
        <v>186</v>
      </c>
      <c r="B3" s="486"/>
      <c r="C3" s="486"/>
      <c r="D3" s="486"/>
      <c r="E3" s="486"/>
      <c r="F3" s="7"/>
      <c r="G3" s="7"/>
      <c r="H3" s="7"/>
      <c r="I3" s="7"/>
    </row>
    <row r="4" spans="1:9" s="2" customFormat="1" x14ac:dyDescent="0.2">
      <c r="A4" s="486" t="s">
        <v>2</v>
      </c>
      <c r="B4" s="486"/>
      <c r="C4" s="486"/>
      <c r="D4" s="486"/>
      <c r="E4" s="486"/>
      <c r="F4" s="7"/>
      <c r="G4" s="7"/>
      <c r="H4" s="7"/>
      <c r="I4" s="7"/>
    </row>
    <row r="5" spans="1:9" s="71" customFormat="1" x14ac:dyDescent="0.2">
      <c r="A5" s="7"/>
      <c r="B5" s="7"/>
      <c r="C5" s="8"/>
      <c r="D5" s="90"/>
      <c r="E5" s="91"/>
    </row>
    <row r="6" spans="1:9" s="2" customFormat="1" x14ac:dyDescent="0.2">
      <c r="A6" s="519" t="s">
        <v>376</v>
      </c>
      <c r="B6" s="478"/>
      <c r="C6" s="478"/>
      <c r="D6" s="478"/>
      <c r="E6" s="478"/>
    </row>
    <row r="7" spans="1:9" s="2" customFormat="1" ht="14.25" x14ac:dyDescent="0.2">
      <c r="A7" s="486" t="s">
        <v>335</v>
      </c>
      <c r="B7" s="486"/>
      <c r="C7" s="486"/>
      <c r="D7" s="486"/>
      <c r="E7" s="486"/>
    </row>
    <row r="8" spans="1:9" s="92" customFormat="1" x14ac:dyDescent="0.2">
      <c r="A8" s="486" t="s">
        <v>331</v>
      </c>
      <c r="B8" s="486"/>
      <c r="C8" s="486"/>
      <c r="D8" s="486"/>
      <c r="E8" s="486"/>
    </row>
    <row r="9" spans="1:9" s="2" customFormat="1" x14ac:dyDescent="0.2">
      <c r="A9" s="7"/>
      <c r="B9" s="7"/>
      <c r="C9" s="8"/>
      <c r="D9" s="8"/>
      <c r="E9" s="61"/>
    </row>
    <row r="10" spans="1:9" s="2" customFormat="1" ht="14.25" customHeight="1" x14ac:dyDescent="0.2">
      <c r="A10" s="472" t="s">
        <v>100</v>
      </c>
      <c r="B10" s="454"/>
      <c r="C10" s="279">
        <v>2020</v>
      </c>
      <c r="D10" s="279">
        <v>2021</v>
      </c>
      <c r="E10" s="490" t="s">
        <v>332</v>
      </c>
    </row>
    <row r="11" spans="1:9" s="2" customFormat="1" ht="14.25" x14ac:dyDescent="0.2">
      <c r="A11" s="472"/>
      <c r="B11" s="454"/>
      <c r="C11" s="370" t="s">
        <v>336</v>
      </c>
      <c r="D11" s="370" t="s">
        <v>303</v>
      </c>
      <c r="E11" s="491"/>
    </row>
    <row r="12" spans="1:9" s="2" customFormat="1" x14ac:dyDescent="0.2">
      <c r="A12" s="472"/>
      <c r="B12" s="454"/>
      <c r="C12" s="237" t="s">
        <v>9</v>
      </c>
      <c r="D12" s="237" t="s">
        <v>10</v>
      </c>
      <c r="E12" s="239" t="s">
        <v>11</v>
      </c>
    </row>
    <row r="13" spans="1:9" ht="9" customHeight="1" x14ac:dyDescent="0.2">
      <c r="A13" s="94"/>
      <c r="B13" s="94"/>
      <c r="C13" s="95">
        <v>0</v>
      </c>
      <c r="D13" s="95">
        <v>0</v>
      </c>
      <c r="E13" s="96"/>
    </row>
    <row r="14" spans="1:9" ht="9" customHeight="1" x14ac:dyDescent="0.2">
      <c r="A14" s="97"/>
      <c r="B14" s="97"/>
      <c r="C14" s="98"/>
      <c r="D14" s="98"/>
      <c r="E14" s="99"/>
    </row>
    <row r="15" spans="1:9" x14ac:dyDescent="0.2">
      <c r="A15" s="89" t="s">
        <v>191</v>
      </c>
      <c r="B15" s="12"/>
      <c r="C15" s="372">
        <v>73481018003</v>
      </c>
      <c r="D15" s="372">
        <v>95313081213</v>
      </c>
      <c r="E15" s="375">
        <v>29.711160519181519</v>
      </c>
    </row>
    <row r="16" spans="1:9" x14ac:dyDescent="0.2">
      <c r="C16" s="373"/>
      <c r="D16" s="373"/>
      <c r="E16" s="376"/>
    </row>
    <row r="17" spans="1:5" x14ac:dyDescent="0.2">
      <c r="A17" s="100" t="s">
        <v>235</v>
      </c>
      <c r="C17" s="372">
        <v>24074229519</v>
      </c>
      <c r="D17" s="372">
        <v>28869509054</v>
      </c>
      <c r="E17" s="375">
        <v>19.918724839004472</v>
      </c>
    </row>
    <row r="18" spans="1:5" x14ac:dyDescent="0.2">
      <c r="B18" s="14" t="s">
        <v>236</v>
      </c>
      <c r="C18" s="285">
        <v>5078349819</v>
      </c>
      <c r="D18" s="285">
        <v>5885941832</v>
      </c>
      <c r="E18" s="376">
        <v>15.902646367103291</v>
      </c>
    </row>
    <row r="19" spans="1:5" x14ac:dyDescent="0.2">
      <c r="B19" s="14" t="s">
        <v>228</v>
      </c>
      <c r="C19" s="285">
        <v>3169123600</v>
      </c>
      <c r="D19" s="285">
        <v>4030682362</v>
      </c>
      <c r="E19" s="376">
        <v>27.186025877943038</v>
      </c>
    </row>
    <row r="20" spans="1:5" x14ac:dyDescent="0.2">
      <c r="B20" s="14" t="s">
        <v>237</v>
      </c>
      <c r="C20" s="285">
        <v>12016432221</v>
      </c>
      <c r="D20" s="285">
        <v>14285104979</v>
      </c>
      <c r="E20" s="376">
        <v>18.879753293454709</v>
      </c>
    </row>
    <row r="21" spans="1:5" ht="25.5" x14ac:dyDescent="0.2">
      <c r="A21" s="101"/>
      <c r="B21" s="102" t="s">
        <v>238</v>
      </c>
      <c r="C21" s="285">
        <v>1634281721</v>
      </c>
      <c r="D21" s="285">
        <v>2183871175</v>
      </c>
      <c r="E21" s="376">
        <v>33.628807502277631</v>
      </c>
    </row>
    <row r="22" spans="1:5" x14ac:dyDescent="0.2">
      <c r="B22" s="14" t="s">
        <v>239</v>
      </c>
      <c r="C22" s="285">
        <v>972207458</v>
      </c>
      <c r="D22" s="285">
        <v>898386378</v>
      </c>
      <c r="E22" s="376">
        <v>-7.5931406812968518</v>
      </c>
    </row>
    <row r="23" spans="1:5" ht="25.5" x14ac:dyDescent="0.2">
      <c r="B23" s="103" t="s">
        <v>240</v>
      </c>
      <c r="C23" s="285">
        <v>1203834700</v>
      </c>
      <c r="D23" s="285">
        <v>1585522328</v>
      </c>
      <c r="E23" s="376">
        <v>31.705983221782859</v>
      </c>
    </row>
    <row r="24" spans="1:5" x14ac:dyDescent="0.2">
      <c r="A24" s="100" t="s">
        <v>241</v>
      </c>
      <c r="C24" s="372">
        <v>29940119632</v>
      </c>
      <c r="D24" s="372">
        <v>38971434504</v>
      </c>
      <c r="E24" s="375">
        <v>30.164591801922295</v>
      </c>
    </row>
    <row r="25" spans="1:5" x14ac:dyDescent="0.2">
      <c r="B25" s="14" t="s">
        <v>242</v>
      </c>
      <c r="C25" s="284">
        <v>2833314908</v>
      </c>
      <c r="D25" s="284">
        <v>3565178334</v>
      </c>
      <c r="E25" s="376">
        <v>25.830641837006844</v>
      </c>
    </row>
    <row r="26" spans="1:5" x14ac:dyDescent="0.2">
      <c r="B26" s="105" t="s">
        <v>243</v>
      </c>
      <c r="C26" s="285">
        <v>1274807357</v>
      </c>
      <c r="D26" s="285">
        <v>1484666796</v>
      </c>
      <c r="E26" s="376">
        <v>16.462051136405545</v>
      </c>
    </row>
    <row r="27" spans="1:5" x14ac:dyDescent="0.2">
      <c r="B27" s="14" t="s">
        <v>244</v>
      </c>
      <c r="C27" s="285">
        <v>173854479</v>
      </c>
      <c r="D27" s="285">
        <v>81458423</v>
      </c>
      <c r="E27" s="376">
        <v>-53.145628764617555</v>
      </c>
    </row>
    <row r="28" spans="1:5" x14ac:dyDescent="0.2">
      <c r="B28" s="14" t="s">
        <v>245</v>
      </c>
      <c r="C28" s="285">
        <v>22095009</v>
      </c>
      <c r="D28" s="285">
        <v>68264329</v>
      </c>
      <c r="E28" s="376">
        <v>208.9581407276186</v>
      </c>
    </row>
    <row r="29" spans="1:5" x14ac:dyDescent="0.2">
      <c r="B29" s="14" t="s">
        <v>246</v>
      </c>
      <c r="C29" s="284">
        <v>1188274824</v>
      </c>
      <c r="D29" s="284">
        <v>1781907029</v>
      </c>
      <c r="E29" s="376">
        <v>49.957483993618638</v>
      </c>
    </row>
    <row r="30" spans="1:5" x14ac:dyDescent="0.2">
      <c r="B30" s="105" t="s">
        <v>247</v>
      </c>
      <c r="C30" s="285">
        <v>44769244</v>
      </c>
      <c r="D30" s="285">
        <v>69835152</v>
      </c>
      <c r="E30" s="376">
        <v>55.989125034141743</v>
      </c>
    </row>
    <row r="31" spans="1:5" x14ac:dyDescent="0.2">
      <c r="B31" s="105" t="s">
        <v>248</v>
      </c>
      <c r="C31" s="285">
        <v>18525049</v>
      </c>
      <c r="D31" s="285">
        <v>19413943</v>
      </c>
      <c r="E31" s="376">
        <v>4.798335486184139</v>
      </c>
    </row>
    <row r="32" spans="1:5" x14ac:dyDescent="0.2">
      <c r="B32" s="105" t="s">
        <v>249</v>
      </c>
      <c r="C32" s="285">
        <v>61488061</v>
      </c>
      <c r="D32" s="285">
        <v>62205984</v>
      </c>
      <c r="E32" s="376">
        <v>1.1675811341652163</v>
      </c>
    </row>
    <row r="33" spans="2:5" x14ac:dyDescent="0.2">
      <c r="B33" s="105" t="s">
        <v>250</v>
      </c>
      <c r="C33" s="285">
        <v>517211915</v>
      </c>
      <c r="D33" s="285">
        <v>776662922</v>
      </c>
      <c r="E33" s="376">
        <v>50.163385543815245</v>
      </c>
    </row>
    <row r="34" spans="2:5" x14ac:dyDescent="0.2">
      <c r="B34" s="105" t="s">
        <v>251</v>
      </c>
      <c r="C34" s="285">
        <v>546280555</v>
      </c>
      <c r="D34" s="285">
        <v>853789028</v>
      </c>
      <c r="E34" s="376">
        <v>56.291308593255721</v>
      </c>
    </row>
    <row r="35" spans="2:5" x14ac:dyDescent="0.2">
      <c r="B35" s="14" t="s">
        <v>252</v>
      </c>
      <c r="C35" s="285">
        <v>174283239</v>
      </c>
      <c r="D35" s="285">
        <v>148881757</v>
      </c>
      <c r="E35" s="376">
        <v>-14.574827818066888</v>
      </c>
    </row>
    <row r="36" spans="2:5" x14ac:dyDescent="0.2">
      <c r="B36" s="14" t="s">
        <v>253</v>
      </c>
      <c r="C36" s="284">
        <v>27106804724</v>
      </c>
      <c r="D36" s="284">
        <v>35406256170</v>
      </c>
      <c r="E36" s="376">
        <v>30.617594107843249</v>
      </c>
    </row>
    <row r="37" spans="2:5" x14ac:dyDescent="0.2">
      <c r="B37" s="14" t="s">
        <v>254</v>
      </c>
      <c r="C37" s="285">
        <v>1175016579</v>
      </c>
      <c r="D37" s="285">
        <v>1533377702</v>
      </c>
      <c r="E37" s="376">
        <v>30.498388652948531</v>
      </c>
    </row>
    <row r="38" spans="2:5" x14ac:dyDescent="0.2">
      <c r="B38" s="14" t="s">
        <v>255</v>
      </c>
      <c r="C38" s="285">
        <v>798489781</v>
      </c>
      <c r="D38" s="285">
        <v>1256850384</v>
      </c>
      <c r="E38" s="376">
        <v>57.40344008234716</v>
      </c>
    </row>
    <row r="39" spans="2:5" x14ac:dyDescent="0.2">
      <c r="B39" s="14" t="s">
        <v>256</v>
      </c>
      <c r="C39" s="284">
        <v>8047919901</v>
      </c>
      <c r="D39" s="284">
        <v>10804112353</v>
      </c>
      <c r="E39" s="376">
        <v>34.247264956719157</v>
      </c>
    </row>
    <row r="40" spans="2:5" x14ac:dyDescent="0.2">
      <c r="B40" s="105" t="s">
        <v>257</v>
      </c>
      <c r="C40" s="285">
        <v>1365920732</v>
      </c>
      <c r="D40" s="285">
        <v>1890354257</v>
      </c>
      <c r="E40" s="376">
        <v>38.394140502730139</v>
      </c>
    </row>
    <row r="41" spans="2:5" x14ac:dyDescent="0.2">
      <c r="B41" s="105" t="s">
        <v>258</v>
      </c>
      <c r="C41" s="285">
        <v>1545019243</v>
      </c>
      <c r="D41" s="285">
        <v>2258379768</v>
      </c>
      <c r="E41" s="376">
        <v>46.171627197008313</v>
      </c>
    </row>
    <row r="42" spans="2:5" x14ac:dyDescent="0.2">
      <c r="B42" s="105" t="s">
        <v>259</v>
      </c>
      <c r="C42" s="285">
        <v>237781728</v>
      </c>
      <c r="D42" s="285">
        <v>238935182</v>
      </c>
      <c r="E42" s="376">
        <v>0.48508941780421416</v>
      </c>
    </row>
    <row r="43" spans="2:5" x14ac:dyDescent="0.2">
      <c r="B43" s="105" t="s">
        <v>260</v>
      </c>
      <c r="C43" s="285">
        <v>285083498</v>
      </c>
      <c r="D43" s="285">
        <v>366193954</v>
      </c>
      <c r="E43" s="376">
        <v>28.451473539867962</v>
      </c>
    </row>
    <row r="44" spans="2:5" x14ac:dyDescent="0.2">
      <c r="B44" s="105" t="s">
        <v>261</v>
      </c>
      <c r="C44" s="285">
        <v>1832237979</v>
      </c>
      <c r="D44" s="285">
        <v>2524430003</v>
      </c>
      <c r="E44" s="376">
        <v>37.778499951069946</v>
      </c>
    </row>
    <row r="45" spans="2:5" x14ac:dyDescent="0.2">
      <c r="B45" s="105" t="s">
        <v>251</v>
      </c>
      <c r="C45" s="285">
        <v>2781876721</v>
      </c>
      <c r="D45" s="285">
        <v>3525819189</v>
      </c>
      <c r="E45" s="376">
        <v>26.742467140404962</v>
      </c>
    </row>
    <row r="46" spans="2:5" x14ac:dyDescent="0.2">
      <c r="B46" s="14" t="s">
        <v>262</v>
      </c>
      <c r="C46" s="284">
        <v>9166258256</v>
      </c>
      <c r="D46" s="284">
        <v>12464234436</v>
      </c>
      <c r="E46" s="376">
        <v>35.979524991467791</v>
      </c>
    </row>
    <row r="47" spans="2:5" x14ac:dyDescent="0.2">
      <c r="B47" s="105" t="s">
        <v>263</v>
      </c>
      <c r="C47" s="285">
        <v>1012807934</v>
      </c>
      <c r="D47" s="285">
        <v>1129412151</v>
      </c>
      <c r="E47" s="376">
        <v>11.51296441167097</v>
      </c>
    </row>
    <row r="48" spans="2:5" x14ac:dyDescent="0.2">
      <c r="B48" s="105" t="s">
        <v>264</v>
      </c>
      <c r="C48" s="285">
        <v>870665921</v>
      </c>
      <c r="D48" s="285">
        <v>1067528279</v>
      </c>
      <c r="E48" s="376">
        <v>22.610550528254798</v>
      </c>
    </row>
    <row r="49" spans="1:5" x14ac:dyDescent="0.2">
      <c r="B49" s="105" t="s">
        <v>265</v>
      </c>
      <c r="C49" s="285">
        <v>1232047791</v>
      </c>
      <c r="D49" s="285">
        <v>1626048136</v>
      </c>
      <c r="E49" s="376">
        <v>31.979306961802749</v>
      </c>
    </row>
    <row r="50" spans="1:5" x14ac:dyDescent="0.2">
      <c r="B50" s="105" t="s">
        <v>266</v>
      </c>
      <c r="C50" s="285">
        <v>3119794642</v>
      </c>
      <c r="D50" s="285">
        <v>4539189930</v>
      </c>
      <c r="E50" s="376">
        <v>45.496433287354812</v>
      </c>
    </row>
    <row r="51" spans="1:5" x14ac:dyDescent="0.2">
      <c r="B51" s="105" t="s">
        <v>267</v>
      </c>
      <c r="C51" s="285">
        <v>736769509</v>
      </c>
      <c r="D51" s="285">
        <v>1192060290</v>
      </c>
      <c r="E51" s="376">
        <v>61.795551449727547</v>
      </c>
    </row>
    <row r="52" spans="1:5" x14ac:dyDescent="0.2">
      <c r="B52" s="105" t="s">
        <v>268</v>
      </c>
      <c r="C52" s="285">
        <v>1448838287</v>
      </c>
      <c r="D52" s="285">
        <v>1867890606</v>
      </c>
      <c r="E52" s="376">
        <v>28.923332766674744</v>
      </c>
    </row>
    <row r="53" spans="1:5" x14ac:dyDescent="0.2">
      <c r="B53" s="105" t="s">
        <v>251</v>
      </c>
      <c r="C53" s="285">
        <v>745334172</v>
      </c>
      <c r="D53" s="285">
        <v>1042105044</v>
      </c>
      <c r="E53" s="376">
        <v>39.817156270140799</v>
      </c>
    </row>
    <row r="54" spans="1:5" x14ac:dyDescent="0.2">
      <c r="B54" s="14" t="s">
        <v>269</v>
      </c>
      <c r="C54" s="285">
        <v>67100920</v>
      </c>
      <c r="D54" s="285">
        <v>160691484</v>
      </c>
      <c r="E54" s="376">
        <v>139.47731864183083</v>
      </c>
    </row>
    <row r="55" spans="1:5" x14ac:dyDescent="0.2">
      <c r="B55" s="14" t="s">
        <v>270</v>
      </c>
      <c r="C55" s="285">
        <v>7852019287</v>
      </c>
      <c r="D55" s="285">
        <v>9186989811</v>
      </c>
      <c r="E55" s="376">
        <v>17.001620541230849</v>
      </c>
    </row>
    <row r="56" spans="1:5" x14ac:dyDescent="0.2">
      <c r="B56" s="14" t="s">
        <v>271</v>
      </c>
      <c r="C56" s="285" t="s">
        <v>155</v>
      </c>
      <c r="D56" s="285" t="s">
        <v>155</v>
      </c>
      <c r="E56" s="293" t="s">
        <v>156</v>
      </c>
    </row>
    <row r="57" spans="1:5" x14ac:dyDescent="0.2">
      <c r="A57" s="106" t="s">
        <v>272</v>
      </c>
      <c r="C57" s="372">
        <v>6313199986</v>
      </c>
      <c r="D57" s="372">
        <v>11383523508</v>
      </c>
      <c r="E57" s="375">
        <v>80.313050960587773</v>
      </c>
    </row>
    <row r="58" spans="1:5" x14ac:dyDescent="0.2">
      <c r="B58" s="14" t="s">
        <v>273</v>
      </c>
      <c r="C58" s="285">
        <v>1138063223</v>
      </c>
      <c r="D58" s="285">
        <v>1889253590</v>
      </c>
      <c r="E58" s="376">
        <v>66.006031283553739</v>
      </c>
    </row>
    <row r="59" spans="1:5" x14ac:dyDescent="0.2">
      <c r="B59" s="14" t="s">
        <v>274</v>
      </c>
      <c r="C59" s="285">
        <v>1095864356</v>
      </c>
      <c r="D59" s="285">
        <v>1416787353</v>
      </c>
      <c r="E59" s="376">
        <v>29.28491972960931</v>
      </c>
    </row>
    <row r="60" spans="1:5" x14ac:dyDescent="0.2">
      <c r="B60" s="14" t="s">
        <v>83</v>
      </c>
      <c r="C60" s="285">
        <v>4079272407</v>
      </c>
      <c r="D60" s="285">
        <v>8077482565</v>
      </c>
      <c r="E60" s="376">
        <v>98.012825795578209</v>
      </c>
    </row>
    <row r="61" spans="1:5" x14ac:dyDescent="0.2">
      <c r="A61" s="100" t="s">
        <v>275</v>
      </c>
      <c r="C61" s="372">
        <v>12499979747</v>
      </c>
      <c r="D61" s="372">
        <v>15293701194</v>
      </c>
      <c r="E61" s="375">
        <v>22.349807788052569</v>
      </c>
    </row>
    <row r="62" spans="1:5" x14ac:dyDescent="0.2">
      <c r="B62" s="14" t="s">
        <v>276</v>
      </c>
      <c r="C62" s="284">
        <v>5652022094</v>
      </c>
      <c r="D62" s="284">
        <v>7202091190</v>
      </c>
      <c r="E62" s="376">
        <v>27.425036035253687</v>
      </c>
    </row>
    <row r="63" spans="1:5" x14ac:dyDescent="0.2">
      <c r="B63" s="14" t="s">
        <v>277</v>
      </c>
      <c r="C63" s="285">
        <v>2461616225</v>
      </c>
      <c r="D63" s="285">
        <v>3304591566</v>
      </c>
      <c r="E63" s="376">
        <v>34.244791387008341</v>
      </c>
    </row>
    <row r="64" spans="1:5" x14ac:dyDescent="0.2">
      <c r="B64" s="14" t="s">
        <v>278</v>
      </c>
      <c r="C64" s="285">
        <v>667986068</v>
      </c>
      <c r="D64" s="285">
        <v>849226339</v>
      </c>
      <c r="E64" s="376">
        <v>27.132342975752007</v>
      </c>
    </row>
    <row r="65" spans="1:5" x14ac:dyDescent="0.2">
      <c r="B65" s="14" t="s">
        <v>279</v>
      </c>
      <c r="C65" s="285">
        <v>2522419801</v>
      </c>
      <c r="D65" s="285">
        <v>3048273285</v>
      </c>
      <c r="E65" s="376">
        <v>20.847183478005054</v>
      </c>
    </row>
    <row r="66" spans="1:5" x14ac:dyDescent="0.2">
      <c r="B66" s="14" t="s">
        <v>280</v>
      </c>
      <c r="C66" s="284">
        <v>6847957653</v>
      </c>
      <c r="D66" s="284">
        <v>8091610004</v>
      </c>
      <c r="E66" s="376">
        <v>18.160923504764554</v>
      </c>
    </row>
    <row r="67" spans="1:5" x14ac:dyDescent="0.2">
      <c r="B67" s="14" t="s">
        <v>281</v>
      </c>
      <c r="C67" s="284">
        <v>6197044470</v>
      </c>
      <c r="D67" s="284">
        <v>7425140795</v>
      </c>
      <c r="E67" s="376">
        <v>19.817452189430554</v>
      </c>
    </row>
    <row r="68" spans="1:5" x14ac:dyDescent="0.2">
      <c r="B68" s="105" t="s">
        <v>282</v>
      </c>
      <c r="C68" s="285">
        <v>938752685</v>
      </c>
      <c r="D68" s="285">
        <v>985682263</v>
      </c>
      <c r="E68" s="376">
        <v>4.999141813373349</v>
      </c>
    </row>
    <row r="69" spans="1:5" x14ac:dyDescent="0.2">
      <c r="B69" s="105" t="s">
        <v>283</v>
      </c>
      <c r="C69" s="285">
        <v>413504054</v>
      </c>
      <c r="D69" s="285">
        <v>491837549</v>
      </c>
      <c r="E69" s="376">
        <v>18.943827573695323</v>
      </c>
    </row>
    <row r="70" spans="1:5" x14ac:dyDescent="0.2">
      <c r="B70" s="105" t="s">
        <v>284</v>
      </c>
      <c r="C70" s="285">
        <v>792540422</v>
      </c>
      <c r="D70" s="285">
        <v>945634637</v>
      </c>
      <c r="E70" s="376">
        <v>19.316896747507471</v>
      </c>
    </row>
    <row r="71" spans="1:5" x14ac:dyDescent="0.2">
      <c r="B71" s="105" t="s">
        <v>285</v>
      </c>
      <c r="C71" s="285">
        <v>899084669</v>
      </c>
      <c r="D71" s="285">
        <v>1033476005</v>
      </c>
      <c r="E71" s="376">
        <v>14.947572863129313</v>
      </c>
    </row>
    <row r="72" spans="1:5" x14ac:dyDescent="0.2">
      <c r="B72" s="105" t="s">
        <v>251</v>
      </c>
      <c r="C72" s="285">
        <v>3153162640</v>
      </c>
      <c r="D72" s="285">
        <v>3968510341</v>
      </c>
      <c r="E72" s="376">
        <v>25.858092147127561</v>
      </c>
    </row>
    <row r="73" spans="1:5" x14ac:dyDescent="0.2">
      <c r="B73" s="14" t="s">
        <v>286</v>
      </c>
      <c r="C73" s="285">
        <v>226307417</v>
      </c>
      <c r="D73" s="285">
        <v>272536819</v>
      </c>
      <c r="E73" s="376">
        <v>20.427700785432059</v>
      </c>
    </row>
    <row r="74" spans="1:5" x14ac:dyDescent="0.2">
      <c r="B74" s="14" t="s">
        <v>287</v>
      </c>
      <c r="C74" s="285">
        <v>424605766</v>
      </c>
      <c r="D74" s="285">
        <v>393932390</v>
      </c>
      <c r="E74" s="376">
        <v>-7.2239659599912258</v>
      </c>
    </row>
    <row r="75" spans="1:5" x14ac:dyDescent="0.2">
      <c r="A75" s="100" t="s">
        <v>152</v>
      </c>
      <c r="C75" s="372">
        <v>653489119</v>
      </c>
      <c r="D75" s="372">
        <v>794912953</v>
      </c>
      <c r="E75" s="375">
        <v>21.641344880602364</v>
      </c>
    </row>
    <row r="76" spans="1:5" x14ac:dyDescent="0.2">
      <c r="B76" s="14" t="s">
        <v>288</v>
      </c>
      <c r="C76" s="285">
        <v>335197568</v>
      </c>
      <c r="D76" s="285">
        <v>388752484</v>
      </c>
      <c r="E76" s="376">
        <v>15.977119499864628</v>
      </c>
    </row>
    <row r="77" spans="1:5" x14ac:dyDescent="0.2">
      <c r="A77" s="107"/>
      <c r="B77" s="107" t="s">
        <v>83</v>
      </c>
      <c r="C77" s="374">
        <v>318291551</v>
      </c>
      <c r="D77" s="374">
        <v>406160469</v>
      </c>
      <c r="E77" s="377">
        <v>27.606424903185694</v>
      </c>
    </row>
    <row r="78" spans="1:5" s="2" customFormat="1" x14ac:dyDescent="0.2">
      <c r="C78" s="294"/>
      <c r="D78" s="109"/>
      <c r="E78" s="87"/>
    </row>
    <row r="79" spans="1:5" s="6" customFormat="1" ht="12" x14ac:dyDescent="0.2">
      <c r="A79" s="6" t="s">
        <v>182</v>
      </c>
      <c r="B79" s="11"/>
      <c r="C79" s="250"/>
      <c r="E79" s="295"/>
    </row>
    <row r="80" spans="1:5" s="6" customFormat="1" ht="12" x14ac:dyDescent="0.2">
      <c r="A80" s="4" t="s">
        <v>155</v>
      </c>
      <c r="B80" s="6" t="s">
        <v>369</v>
      </c>
      <c r="C80" s="135"/>
      <c r="E80" s="135"/>
    </row>
    <row r="81" spans="1:20" s="6" customFormat="1" ht="12" x14ac:dyDescent="0.2">
      <c r="A81" s="4" t="s">
        <v>156</v>
      </c>
      <c r="B81" s="11" t="s">
        <v>358</v>
      </c>
      <c r="C81" s="135"/>
      <c r="E81" s="135"/>
    </row>
    <row r="82" spans="1:20" s="132" customFormat="1" ht="12" x14ac:dyDescent="0.2">
      <c r="A82" s="136" t="s">
        <v>94</v>
      </c>
      <c r="B82" s="6" t="s">
        <v>95</v>
      </c>
      <c r="C82" s="250"/>
      <c r="D82" s="6"/>
      <c r="E82" s="295"/>
      <c r="F82" s="6"/>
      <c r="G82" s="6"/>
      <c r="H82" s="6"/>
      <c r="I82" s="6"/>
      <c r="J82" s="6"/>
      <c r="K82" s="6"/>
      <c r="L82" s="6"/>
      <c r="M82" s="6"/>
      <c r="N82" s="6"/>
      <c r="O82" s="6"/>
      <c r="P82" s="6"/>
      <c r="Q82" s="6"/>
      <c r="R82" s="6"/>
      <c r="S82" s="6"/>
      <c r="T82" s="6"/>
    </row>
    <row r="83" spans="1:20" s="6" customFormat="1" ht="12" x14ac:dyDescent="0.2">
      <c r="A83" s="6" t="s">
        <v>314</v>
      </c>
      <c r="C83" s="250"/>
      <c r="E83" s="250"/>
    </row>
  </sheetData>
  <mergeCells count="9">
    <mergeCell ref="A7:E7"/>
    <mergeCell ref="A10:B12"/>
    <mergeCell ref="E10:E11"/>
    <mergeCell ref="A1:E1"/>
    <mergeCell ref="A2:E2"/>
    <mergeCell ref="A3:E3"/>
    <mergeCell ref="A4:E4"/>
    <mergeCell ref="A6:E6"/>
    <mergeCell ref="A8:E8"/>
  </mergeCells>
  <printOptions horizontalCentered="1"/>
  <pageMargins left="0.75" right="0.75" top="1" bottom="1" header="0.5" footer="0.5"/>
  <pageSetup paperSize="14"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3CF363-EE38-47CA-A7A2-C3AC2193DFC5}">
  <sheetPr>
    <pageSetUpPr fitToPage="1"/>
  </sheetPr>
  <dimension ref="A1:Z61"/>
  <sheetViews>
    <sheetView zoomScaleNormal="100" workbookViewId="0">
      <selection activeCell="A20" sqref="A20"/>
    </sheetView>
  </sheetViews>
  <sheetFormatPr defaultColWidth="9.140625" defaultRowHeight="12.75" x14ac:dyDescent="0.2"/>
  <cols>
    <col min="1" max="1" width="4.85546875" style="51" customWidth="1"/>
    <col min="2" max="2" width="30" style="25" customWidth="1"/>
    <col min="3" max="3" width="14" style="30" customWidth="1"/>
    <col min="4" max="4" width="9.42578125" style="27" bestFit="1" customWidth="1"/>
    <col min="5" max="5" width="11" style="25" bestFit="1" customWidth="1"/>
    <col min="6" max="6" width="9.42578125" style="27" bestFit="1" customWidth="1"/>
    <col min="7" max="7" width="12.7109375" style="54" bestFit="1" customWidth="1"/>
    <col min="8" max="8" width="9.42578125" style="27" bestFit="1" customWidth="1"/>
    <col min="9" max="9" width="9.7109375" style="54" bestFit="1" customWidth="1"/>
    <col min="10" max="10" width="9.42578125" style="87" bestFit="1" customWidth="1"/>
    <col min="11" max="11" width="12.140625" style="27" customWidth="1"/>
    <col min="12" max="12" width="13.42578125" style="27" customWidth="1"/>
    <col min="13" max="16384" width="9.140625" style="14"/>
  </cols>
  <sheetData>
    <row r="1" spans="1:13" s="2" customFormat="1" x14ac:dyDescent="0.2">
      <c r="A1" s="452" t="s">
        <v>0</v>
      </c>
      <c r="B1" s="452"/>
      <c r="C1" s="452"/>
      <c r="D1" s="452"/>
      <c r="E1" s="452"/>
      <c r="F1" s="452"/>
      <c r="G1" s="452"/>
      <c r="H1" s="452"/>
      <c r="I1" s="452"/>
      <c r="J1" s="452"/>
      <c r="K1" s="452"/>
      <c r="L1" s="452"/>
    </row>
    <row r="2" spans="1:13" s="2" customFormat="1" x14ac:dyDescent="0.2">
      <c r="A2" s="452" t="s">
        <v>1</v>
      </c>
      <c r="B2" s="452"/>
      <c r="C2" s="452"/>
      <c r="D2" s="452"/>
      <c r="E2" s="452"/>
      <c r="F2" s="452"/>
      <c r="G2" s="452"/>
      <c r="H2" s="452"/>
      <c r="I2" s="452"/>
      <c r="J2" s="452"/>
      <c r="K2" s="452"/>
      <c r="L2" s="452"/>
    </row>
    <row r="3" spans="1:13" s="2" customFormat="1" x14ac:dyDescent="0.2">
      <c r="A3" s="452" t="s">
        <v>186</v>
      </c>
      <c r="B3" s="452"/>
      <c r="C3" s="452"/>
      <c r="D3" s="452"/>
      <c r="E3" s="452"/>
      <c r="F3" s="452"/>
      <c r="G3" s="452"/>
      <c r="H3" s="452"/>
      <c r="I3" s="452"/>
      <c r="J3" s="452"/>
      <c r="K3" s="452"/>
      <c r="L3" s="452"/>
    </row>
    <row r="4" spans="1:13" s="2" customFormat="1" x14ac:dyDescent="0.2">
      <c r="A4" s="452" t="s">
        <v>2</v>
      </c>
      <c r="B4" s="452"/>
      <c r="C4" s="452"/>
      <c r="D4" s="452"/>
      <c r="E4" s="452"/>
      <c r="F4" s="452"/>
      <c r="G4" s="452"/>
      <c r="H4" s="452"/>
      <c r="I4" s="452"/>
      <c r="J4" s="452"/>
      <c r="K4" s="452"/>
      <c r="L4" s="452"/>
    </row>
    <row r="5" spans="1:13" s="30" customFormat="1" ht="12.75" customHeight="1" x14ac:dyDescent="0.2">
      <c r="A5" s="32"/>
      <c r="B5" s="32"/>
      <c r="C5" s="32"/>
      <c r="D5" s="61"/>
      <c r="E5" s="32"/>
      <c r="F5" s="61"/>
      <c r="G5" s="62"/>
      <c r="H5" s="61"/>
      <c r="I5" s="62"/>
      <c r="J5" s="61"/>
      <c r="K5" s="61"/>
      <c r="L5" s="61"/>
    </row>
    <row r="6" spans="1:13" s="2" customFormat="1" ht="12.75" customHeight="1" x14ac:dyDescent="0.2">
      <c r="A6" s="520" t="s">
        <v>377</v>
      </c>
      <c r="B6" s="520"/>
      <c r="C6" s="520"/>
      <c r="D6" s="520"/>
      <c r="E6" s="520"/>
      <c r="F6" s="520"/>
      <c r="G6" s="520"/>
      <c r="H6" s="520"/>
      <c r="I6" s="520"/>
      <c r="J6" s="520"/>
      <c r="K6" s="520"/>
      <c r="L6" s="520"/>
    </row>
    <row r="7" spans="1:13" s="2" customFormat="1" ht="12.75" customHeight="1" x14ac:dyDescent="0.2">
      <c r="A7" s="510" t="s">
        <v>331</v>
      </c>
      <c r="B7" s="510"/>
      <c r="C7" s="510"/>
      <c r="D7" s="510"/>
      <c r="E7" s="510"/>
      <c r="F7" s="510"/>
      <c r="G7" s="510"/>
      <c r="H7" s="510"/>
      <c r="I7" s="510"/>
      <c r="J7" s="510"/>
      <c r="K7" s="510"/>
      <c r="L7" s="510"/>
    </row>
    <row r="8" spans="1:13" s="30" customFormat="1" x14ac:dyDescent="0.2">
      <c r="A8" s="63"/>
      <c r="B8" s="32"/>
      <c r="C8" s="32"/>
      <c r="D8" s="61"/>
      <c r="E8" s="32"/>
      <c r="F8" s="61"/>
      <c r="G8" s="62"/>
      <c r="H8" s="61"/>
      <c r="I8" s="62"/>
      <c r="J8" s="61"/>
      <c r="K8" s="61"/>
      <c r="L8" s="61"/>
    </row>
    <row r="9" spans="1:13" s="300" customFormat="1" ht="28.9" customHeight="1" x14ac:dyDescent="0.2">
      <c r="A9" s="471" t="s">
        <v>159</v>
      </c>
      <c r="B9" s="454"/>
      <c r="C9" s="506">
        <v>2020</v>
      </c>
      <c r="D9" s="506"/>
      <c r="E9" s="506"/>
      <c r="F9" s="506"/>
      <c r="G9" s="505">
        <v>2021</v>
      </c>
      <c r="H9" s="505"/>
      <c r="I9" s="505"/>
      <c r="J9" s="505"/>
      <c r="K9" s="515" t="s">
        <v>361</v>
      </c>
      <c r="L9" s="516"/>
    </row>
    <row r="10" spans="1:13" s="300" customFormat="1" ht="28.9" customHeight="1" x14ac:dyDescent="0.2">
      <c r="A10" s="472"/>
      <c r="B10" s="454"/>
      <c r="C10" s="332" t="s">
        <v>26</v>
      </c>
      <c r="D10" s="333" t="s">
        <v>318</v>
      </c>
      <c r="E10" s="334" t="s">
        <v>336</v>
      </c>
      <c r="F10" s="333" t="s">
        <v>318</v>
      </c>
      <c r="G10" s="332" t="s">
        <v>302</v>
      </c>
      <c r="H10" s="333" t="s">
        <v>318</v>
      </c>
      <c r="I10" s="334" t="s">
        <v>303</v>
      </c>
      <c r="J10" s="333" t="s">
        <v>318</v>
      </c>
      <c r="K10" s="64" t="s">
        <v>160</v>
      </c>
      <c r="L10" s="65" t="s">
        <v>6</v>
      </c>
    </row>
    <row r="11" spans="1:13" s="2" customFormat="1" x14ac:dyDescent="0.2">
      <c r="A11" s="472"/>
      <c r="B11" s="454"/>
      <c r="C11" s="237" t="s">
        <v>9</v>
      </c>
      <c r="D11" s="335" t="s">
        <v>10</v>
      </c>
      <c r="E11" s="237" t="s">
        <v>11</v>
      </c>
      <c r="F11" s="335" t="s">
        <v>12</v>
      </c>
      <c r="G11" s="237" t="s">
        <v>13</v>
      </c>
      <c r="H11" s="335" t="s">
        <v>14</v>
      </c>
      <c r="I11" s="237" t="s">
        <v>15</v>
      </c>
      <c r="J11" s="335" t="s">
        <v>16</v>
      </c>
      <c r="K11" s="335" t="s">
        <v>161</v>
      </c>
      <c r="L11" s="239" t="s">
        <v>162</v>
      </c>
    </row>
    <row r="12" spans="1:13" x14ac:dyDescent="0.2">
      <c r="A12" s="33"/>
      <c r="B12" s="33"/>
      <c r="C12" s="184"/>
      <c r="D12" s="185"/>
      <c r="E12" s="184"/>
      <c r="F12" s="185"/>
      <c r="G12" s="184"/>
      <c r="H12" s="185"/>
      <c r="I12" s="184"/>
      <c r="J12" s="185"/>
      <c r="K12" s="185"/>
      <c r="L12" s="185"/>
    </row>
    <row r="13" spans="1:13" s="71" customFormat="1" x14ac:dyDescent="0.2">
      <c r="A13" s="66"/>
      <c r="B13" s="55" t="s">
        <v>191</v>
      </c>
      <c r="C13" s="67">
        <v>8335446580</v>
      </c>
      <c r="D13" s="68">
        <v>99.999999999999986</v>
      </c>
      <c r="E13" s="67">
        <v>73481018003</v>
      </c>
      <c r="F13" s="69">
        <v>99.999999999999986</v>
      </c>
      <c r="G13" s="67">
        <v>10427832191</v>
      </c>
      <c r="H13" s="68">
        <v>99.999999999999986</v>
      </c>
      <c r="I13" s="67">
        <v>95313081213</v>
      </c>
      <c r="J13" s="68">
        <v>100</v>
      </c>
      <c r="K13" s="272">
        <v>25.102261659506663</v>
      </c>
      <c r="L13" s="272">
        <v>29.711160519181522</v>
      </c>
    </row>
    <row r="14" spans="1:13" s="71" customFormat="1" x14ac:dyDescent="0.2">
      <c r="A14" s="66"/>
      <c r="B14" s="55"/>
      <c r="C14" s="67"/>
      <c r="D14" s="68"/>
      <c r="E14" s="67"/>
      <c r="F14" s="69"/>
      <c r="G14" s="67"/>
      <c r="H14" s="68"/>
      <c r="I14" s="67"/>
      <c r="J14" s="68"/>
      <c r="K14" s="272"/>
      <c r="L14" s="272"/>
    </row>
    <row r="15" spans="1:13" x14ac:dyDescent="0.2">
      <c r="B15" s="56" t="s">
        <v>163</v>
      </c>
      <c r="C15" s="72">
        <f>SUM(C17:C26)</f>
        <v>6557091333</v>
      </c>
      <c r="D15" s="69">
        <f>C15/C13*100</f>
        <v>78.665147332753946</v>
      </c>
      <c r="E15" s="72">
        <f>SUM(E17:E26)</f>
        <v>56192687800</v>
      </c>
      <c r="F15" s="69">
        <f>E15/E13*100</f>
        <v>76.472386103450319</v>
      </c>
      <c r="G15" s="72">
        <f>SUM(G17:G26)</f>
        <v>8113266176</v>
      </c>
      <c r="H15" s="69">
        <f>G15/G13*100</f>
        <v>77.80395797893982</v>
      </c>
      <c r="I15" s="72">
        <f>SUM(I17:I26)</f>
        <v>73541700863</v>
      </c>
      <c r="J15" s="69">
        <f>I15/I13*100</f>
        <v>77.15803531590106</v>
      </c>
      <c r="K15" s="272">
        <f>(G15-C15)/C15*100</f>
        <v>23.732700430268661</v>
      </c>
      <c r="L15" s="272">
        <f>(I15-E15)/E15*100</f>
        <v>30.874147050499335</v>
      </c>
      <c r="M15" s="26"/>
    </row>
    <row r="16" spans="1:13" x14ac:dyDescent="0.2">
      <c r="C16" s="74"/>
      <c r="E16" s="74"/>
      <c r="F16" s="75"/>
      <c r="G16" s="73"/>
      <c r="I16" s="74"/>
      <c r="J16" s="27"/>
      <c r="K16" s="273"/>
      <c r="L16" s="273"/>
    </row>
    <row r="17" spans="1:13" x14ac:dyDescent="0.2">
      <c r="A17" s="51">
        <v>1</v>
      </c>
      <c r="B17" s="29" t="s">
        <v>164</v>
      </c>
      <c r="C17" s="76">
        <v>2028269675</v>
      </c>
      <c r="D17" s="75">
        <v>24.33306548765621</v>
      </c>
      <c r="E17" s="76">
        <v>16700043145</v>
      </c>
      <c r="F17" s="75">
        <v>22.727016580415622</v>
      </c>
      <c r="G17" s="73">
        <v>2078232769</v>
      </c>
      <c r="H17" s="75">
        <v>19.929672159412679</v>
      </c>
      <c r="I17" s="76">
        <v>22361285668</v>
      </c>
      <c r="J17" s="75">
        <v>23.460877964933616</v>
      </c>
      <c r="K17" s="273">
        <v>2.4633358480794731</v>
      </c>
      <c r="L17" s="273">
        <v>33.899568245696287</v>
      </c>
      <c r="M17" s="30"/>
    </row>
    <row r="18" spans="1:13" ht="14.25" x14ac:dyDescent="0.2">
      <c r="A18" s="51">
        <v>2</v>
      </c>
      <c r="B18" s="29" t="s">
        <v>304</v>
      </c>
      <c r="C18" s="76">
        <v>911744262</v>
      </c>
      <c r="D18" s="75">
        <v>10.938157341055145</v>
      </c>
      <c r="E18" s="76">
        <v>6986397958</v>
      </c>
      <c r="F18" s="75">
        <v>9.5077588033888798</v>
      </c>
      <c r="G18" s="73">
        <v>1020135423</v>
      </c>
      <c r="H18" s="75">
        <v>9.7828139570605401</v>
      </c>
      <c r="I18" s="76">
        <v>9051099780</v>
      </c>
      <c r="J18" s="75">
        <v>9.4961779273226306</v>
      </c>
      <c r="K18" s="273">
        <v>11.888329383311213</v>
      </c>
      <c r="L18" s="273">
        <v>29.553166516026288</v>
      </c>
      <c r="M18" s="30"/>
    </row>
    <row r="19" spans="1:13" x14ac:dyDescent="0.2">
      <c r="A19" s="51">
        <v>3</v>
      </c>
      <c r="B19" s="29" t="s">
        <v>170</v>
      </c>
      <c r="C19" s="76">
        <v>593150648</v>
      </c>
      <c r="D19" s="75">
        <v>7.1160032315869035</v>
      </c>
      <c r="E19" s="76">
        <v>5829832637</v>
      </c>
      <c r="F19" s="75">
        <v>7.933794053808545</v>
      </c>
      <c r="G19" s="73">
        <v>930423025</v>
      </c>
      <c r="H19" s="75">
        <v>8.9224971015838239</v>
      </c>
      <c r="I19" s="76">
        <v>7226071314</v>
      </c>
      <c r="J19" s="75">
        <v>7.5814056392234406</v>
      </c>
      <c r="K19" s="273">
        <v>56.861166406413503</v>
      </c>
      <c r="L19" s="273">
        <v>23.949892971858922</v>
      </c>
      <c r="M19" s="30"/>
    </row>
    <row r="20" spans="1:13" x14ac:dyDescent="0.2">
      <c r="A20" s="51">
        <v>4</v>
      </c>
      <c r="B20" s="29" t="s">
        <v>178</v>
      </c>
      <c r="C20" s="76">
        <v>537819618</v>
      </c>
      <c r="D20" s="75">
        <v>6.4521992053843862</v>
      </c>
      <c r="E20" s="76">
        <v>4570099771</v>
      </c>
      <c r="F20" s="75">
        <v>6.2194290378685508</v>
      </c>
      <c r="G20" s="73">
        <v>728711372</v>
      </c>
      <c r="H20" s="75">
        <v>6.9881386529113163</v>
      </c>
      <c r="I20" s="76">
        <v>6626192823</v>
      </c>
      <c r="J20" s="75">
        <v>6.952028765277432</v>
      </c>
      <c r="K20" s="273">
        <v>35.493639058737344</v>
      </c>
      <c r="L20" s="273">
        <v>44.990113017819276</v>
      </c>
      <c r="M20" s="30"/>
    </row>
    <row r="21" spans="1:13" ht="14.25" x14ac:dyDescent="0.2">
      <c r="A21" s="51">
        <v>5</v>
      </c>
      <c r="B21" s="29" t="s">
        <v>305</v>
      </c>
      <c r="C21" s="76">
        <v>671288372</v>
      </c>
      <c r="D21" s="75">
        <v>8.0534182008998005</v>
      </c>
      <c r="E21" s="76">
        <v>5733052686</v>
      </c>
      <c r="F21" s="75">
        <v>7.8020866365323585</v>
      </c>
      <c r="G21" s="73">
        <v>716252552</v>
      </c>
      <c r="H21" s="75">
        <v>6.8686620467308597</v>
      </c>
      <c r="I21" s="76">
        <v>6259438397</v>
      </c>
      <c r="J21" s="75">
        <v>6.5672395827932366</v>
      </c>
      <c r="K21" s="273">
        <v>6.6981913996269737</v>
      </c>
      <c r="L21" s="273">
        <v>9.1815955622634338</v>
      </c>
      <c r="M21" s="30"/>
    </row>
    <row r="22" spans="1:13" x14ac:dyDescent="0.2">
      <c r="A22" s="51">
        <v>6</v>
      </c>
      <c r="B22" s="29" t="s">
        <v>167</v>
      </c>
      <c r="C22" s="76">
        <v>484446031</v>
      </c>
      <c r="D22" s="75">
        <v>5.8118785400457815</v>
      </c>
      <c r="E22" s="76">
        <v>4060473353</v>
      </c>
      <c r="F22" s="75">
        <v>5.5258806469369048</v>
      </c>
      <c r="G22" s="73">
        <v>699003083</v>
      </c>
      <c r="H22" s="75">
        <v>6.7032444538500728</v>
      </c>
      <c r="I22" s="76">
        <v>5662504749</v>
      </c>
      <c r="J22" s="75">
        <v>5.9409523613508739</v>
      </c>
      <c r="K22" s="273">
        <v>44.289154677789064</v>
      </c>
      <c r="L22" s="273">
        <v>39.454301425629865</v>
      </c>
      <c r="M22" s="30"/>
    </row>
    <row r="23" spans="1:13" x14ac:dyDescent="0.2">
      <c r="A23" s="51">
        <v>7</v>
      </c>
      <c r="B23" s="29" t="s">
        <v>171</v>
      </c>
      <c r="C23" s="76">
        <v>393869732</v>
      </c>
      <c r="D23" s="75">
        <v>4.7252385126556709</v>
      </c>
      <c r="E23" s="76">
        <v>3867466192</v>
      </c>
      <c r="F23" s="75">
        <v>5.2632180352238773</v>
      </c>
      <c r="G23" s="73">
        <v>527941958</v>
      </c>
      <c r="H23" s="75">
        <v>5.0628160132424593</v>
      </c>
      <c r="I23" s="76">
        <v>4714877163</v>
      </c>
      <c r="J23" s="75">
        <v>4.9467262027375583</v>
      </c>
      <c r="K23" s="273">
        <v>34.039738296011038</v>
      </c>
      <c r="L23" s="273">
        <v>21.911270297666775</v>
      </c>
      <c r="M23" s="30"/>
    </row>
    <row r="24" spans="1:13" x14ac:dyDescent="0.2">
      <c r="A24" s="51">
        <v>8</v>
      </c>
      <c r="B24" s="29" t="s">
        <v>166</v>
      </c>
      <c r="C24" s="76">
        <v>502849478</v>
      </c>
      <c r="D24" s="75">
        <v>6.0326639151708177</v>
      </c>
      <c r="E24" s="76">
        <v>4656468183</v>
      </c>
      <c r="F24" s="75">
        <v>6.3369674366921407</v>
      </c>
      <c r="G24" s="73">
        <v>511862324</v>
      </c>
      <c r="H24" s="75">
        <v>4.9086168114766506</v>
      </c>
      <c r="I24" s="76">
        <v>5701979614</v>
      </c>
      <c r="J24" s="75">
        <v>5.98236836060053</v>
      </c>
      <c r="K24" s="273">
        <v>1.7923546497148779</v>
      </c>
      <c r="L24" s="273">
        <v>22.452884673774641</v>
      </c>
      <c r="M24" s="30"/>
    </row>
    <row r="25" spans="1:13" ht="14.25" x14ac:dyDescent="0.2">
      <c r="A25" s="51">
        <v>9</v>
      </c>
      <c r="B25" s="29" t="s">
        <v>306</v>
      </c>
      <c r="C25" s="76">
        <v>351496971</v>
      </c>
      <c r="D25" s="75">
        <v>4.2168942914633858</v>
      </c>
      <c r="E25" s="76">
        <v>3309222009</v>
      </c>
      <c r="F25" s="75">
        <v>4.503505937907522</v>
      </c>
      <c r="G25" s="73">
        <v>460788193</v>
      </c>
      <c r="H25" s="75">
        <v>4.4188301514642205</v>
      </c>
      <c r="I25" s="76">
        <v>4354720931</v>
      </c>
      <c r="J25" s="75">
        <v>4.5688596733834768</v>
      </c>
      <c r="K25" s="273">
        <v>31.093076474903668</v>
      </c>
      <c r="L25" s="273">
        <v>31.593495968435636</v>
      </c>
      <c r="M25" s="30"/>
    </row>
    <row r="26" spans="1:13" x14ac:dyDescent="0.2">
      <c r="A26" s="51">
        <v>10</v>
      </c>
      <c r="B26" s="29" t="s">
        <v>289</v>
      </c>
      <c r="C26" s="76">
        <v>82156546</v>
      </c>
      <c r="D26" s="75">
        <v>0.98562860683584397</v>
      </c>
      <c r="E26" s="76">
        <v>479631866</v>
      </c>
      <c r="F26" s="75">
        <v>0.65272893467591608</v>
      </c>
      <c r="G26" s="73">
        <v>439915477</v>
      </c>
      <c r="H26" s="75">
        <v>4.2186666312072036</v>
      </c>
      <c r="I26" s="76">
        <v>1583530424</v>
      </c>
      <c r="J26" s="75">
        <v>1.6613988382782638</v>
      </c>
      <c r="K26" s="273">
        <v>435.46004356122762</v>
      </c>
      <c r="L26" s="273">
        <v>230.15538296198193</v>
      </c>
      <c r="M26" s="30"/>
    </row>
    <row r="27" spans="1:13" x14ac:dyDescent="0.2">
      <c r="B27" s="29"/>
      <c r="C27" s="76"/>
      <c r="D27" s="75"/>
      <c r="E27" s="76"/>
      <c r="F27" s="75"/>
      <c r="G27" s="73"/>
      <c r="H27" s="75"/>
      <c r="I27" s="76"/>
      <c r="J27" s="75"/>
      <c r="K27" s="273"/>
      <c r="L27" s="273"/>
      <c r="M27" s="30"/>
    </row>
    <row r="28" spans="1:13" s="71" customFormat="1" x14ac:dyDescent="0.2">
      <c r="A28" s="66"/>
      <c r="B28" s="77" t="s">
        <v>172</v>
      </c>
      <c r="C28" s="78">
        <f>SUM(C30:C40)</f>
        <v>1778355247</v>
      </c>
      <c r="D28" s="69">
        <f>C28/C13*100</f>
        <v>21.334852667246054</v>
      </c>
      <c r="E28" s="78">
        <f>SUM(E30:E40)</f>
        <v>17288330203</v>
      </c>
      <c r="F28" s="69">
        <f>E28/E13*100</f>
        <v>23.527613896549678</v>
      </c>
      <c r="G28" s="72">
        <f>SUM(G30:G40)</f>
        <v>2314566015</v>
      </c>
      <c r="H28" s="69">
        <f>G28/G13*100</f>
        <v>22.196042021060176</v>
      </c>
      <c r="I28" s="78">
        <f>SUM(I30:I40)</f>
        <v>21771380350</v>
      </c>
      <c r="J28" s="69">
        <f>I28/I13*100</f>
        <v>22.84196468409894</v>
      </c>
      <c r="K28" s="272">
        <f>(G28-C28)/C28*100</f>
        <v>30.152061513275363</v>
      </c>
      <c r="L28" s="272">
        <f>(I28-E28)/E28*100</f>
        <v>25.931076595367596</v>
      </c>
      <c r="M28" s="79"/>
    </row>
    <row r="29" spans="1:13" x14ac:dyDescent="0.2">
      <c r="B29" s="29"/>
      <c r="C29" s="76"/>
      <c r="D29" s="75"/>
      <c r="E29" s="76"/>
      <c r="F29" s="75"/>
      <c r="G29" s="73"/>
      <c r="H29" s="75"/>
      <c r="I29" s="76"/>
      <c r="J29" s="75"/>
      <c r="K29" s="273"/>
      <c r="L29" s="273"/>
      <c r="M29" s="30"/>
    </row>
    <row r="30" spans="1:13" x14ac:dyDescent="0.2">
      <c r="A30" s="51">
        <v>11</v>
      </c>
      <c r="B30" s="29" t="s">
        <v>173</v>
      </c>
      <c r="C30" s="76">
        <v>236279475</v>
      </c>
      <c r="D30" s="75">
        <v>2.8346348660781651</v>
      </c>
      <c r="E30" s="76">
        <v>2674709101</v>
      </c>
      <c r="F30" s="75">
        <v>3.6400000621804125</v>
      </c>
      <c r="G30" s="73">
        <v>351418577</v>
      </c>
      <c r="H30" s="75">
        <v>3.3700060622695918</v>
      </c>
      <c r="I30" s="76">
        <v>3422425325</v>
      </c>
      <c r="J30" s="75">
        <v>3.590719428481981</v>
      </c>
      <c r="K30" s="273">
        <v>48.73004817705813</v>
      </c>
      <c r="L30" s="273">
        <v>27.955048409580296</v>
      </c>
      <c r="M30" s="30"/>
    </row>
    <row r="31" spans="1:13" x14ac:dyDescent="0.2">
      <c r="A31" s="51">
        <v>12</v>
      </c>
      <c r="B31" s="29" t="s">
        <v>177</v>
      </c>
      <c r="C31" s="80">
        <v>137278392</v>
      </c>
      <c r="D31" s="75">
        <v>1.6469230614396189</v>
      </c>
      <c r="E31" s="76">
        <v>1364682724</v>
      </c>
      <c r="F31" s="75">
        <v>1.8571908243626731</v>
      </c>
      <c r="G31" s="73">
        <v>275271943</v>
      </c>
      <c r="H31" s="75">
        <v>2.6397810969530209</v>
      </c>
      <c r="I31" s="76">
        <v>1876329243</v>
      </c>
      <c r="J31" s="75">
        <v>1.9685957259181361</v>
      </c>
      <c r="K31" s="273">
        <v>100.52095525710993</v>
      </c>
      <c r="L31" s="273">
        <v>37.491975973750222</v>
      </c>
      <c r="M31" s="30"/>
    </row>
    <row r="32" spans="1:13" x14ac:dyDescent="0.2">
      <c r="A32" s="51">
        <v>13</v>
      </c>
      <c r="B32" s="29" t="s">
        <v>165</v>
      </c>
      <c r="C32" s="73">
        <v>260131510</v>
      </c>
      <c r="D32" s="75">
        <v>3.1207867209437508</v>
      </c>
      <c r="E32" s="73">
        <v>2253172281</v>
      </c>
      <c r="F32" s="75">
        <v>3.0663324246651156</v>
      </c>
      <c r="G32" s="73">
        <v>245081620</v>
      </c>
      <c r="H32" s="75">
        <v>2.350264326381506</v>
      </c>
      <c r="I32" s="76">
        <v>2699623230</v>
      </c>
      <c r="J32" s="75">
        <v>2.8323743138332111</v>
      </c>
      <c r="K32" s="273">
        <v>-5.7854928839647268</v>
      </c>
      <c r="L32" s="273">
        <v>19.814328125937042</v>
      </c>
      <c r="M32" s="30"/>
    </row>
    <row r="33" spans="1:26" x14ac:dyDescent="0.2">
      <c r="A33" s="51">
        <v>14</v>
      </c>
      <c r="B33" s="29" t="s">
        <v>168</v>
      </c>
      <c r="C33" s="73">
        <v>128958914</v>
      </c>
      <c r="D33" s="75">
        <v>1.5471146358183485</v>
      </c>
      <c r="E33" s="73">
        <v>1628568649</v>
      </c>
      <c r="F33" s="75">
        <v>2.21631203984342</v>
      </c>
      <c r="G33" s="73">
        <v>145718592</v>
      </c>
      <c r="H33" s="75">
        <v>1.3974006229767109</v>
      </c>
      <c r="I33" s="76">
        <v>1670227372</v>
      </c>
      <c r="J33" s="75">
        <v>1.7523590159334741</v>
      </c>
      <c r="K33" s="273">
        <v>12.996137669087382</v>
      </c>
      <c r="L33" s="273">
        <v>2.5579961290290054</v>
      </c>
      <c r="M33" s="30"/>
    </row>
    <row r="34" spans="1:26" x14ac:dyDescent="0.2">
      <c r="A34" s="51">
        <v>15</v>
      </c>
      <c r="B34" s="29" t="s">
        <v>290</v>
      </c>
      <c r="C34" s="73">
        <v>22754027</v>
      </c>
      <c r="D34" s="75">
        <v>0.27297909933939019</v>
      </c>
      <c r="E34" s="73">
        <v>333452617</v>
      </c>
      <c r="F34" s="75">
        <v>0.4537942261311434</v>
      </c>
      <c r="G34" s="73">
        <v>118707257</v>
      </c>
      <c r="H34" s="75">
        <v>1.1383694599770531</v>
      </c>
      <c r="I34" s="76">
        <v>705998068</v>
      </c>
      <c r="J34" s="75">
        <v>0.7407147676007636</v>
      </c>
      <c r="K34" s="273">
        <v>421.69779441678611</v>
      </c>
      <c r="L34" s="273">
        <v>111.72365487837811</v>
      </c>
      <c r="M34" s="30"/>
    </row>
    <row r="35" spans="1:26" x14ac:dyDescent="0.2">
      <c r="A35" s="51">
        <v>16</v>
      </c>
      <c r="B35" s="29" t="s">
        <v>291</v>
      </c>
      <c r="C35" s="73">
        <v>59433977</v>
      </c>
      <c r="D35" s="75">
        <v>0.71302690779166389</v>
      </c>
      <c r="E35" s="73">
        <v>641270986</v>
      </c>
      <c r="F35" s="75">
        <v>0.87270291488588092</v>
      </c>
      <c r="G35" s="73">
        <v>101633736</v>
      </c>
      <c r="H35" s="75">
        <v>0.97463915930405487</v>
      </c>
      <c r="I35" s="76">
        <v>943690846</v>
      </c>
      <c r="J35" s="75">
        <v>0.99009583363598941</v>
      </c>
      <c r="K35" s="273">
        <v>71.002751506936846</v>
      </c>
      <c r="L35" s="273">
        <v>47.159448439477657</v>
      </c>
      <c r="M35" s="30"/>
    </row>
    <row r="36" spans="1:26" x14ac:dyDescent="0.2">
      <c r="A36" s="51">
        <v>17</v>
      </c>
      <c r="B36" s="25" t="s">
        <v>174</v>
      </c>
      <c r="C36" s="76">
        <v>53114990</v>
      </c>
      <c r="D36" s="75">
        <v>0.63721828806921588</v>
      </c>
      <c r="E36" s="76">
        <v>642274512</v>
      </c>
      <c r="F36" s="75">
        <v>0.87406860908456374</v>
      </c>
      <c r="G36" s="73">
        <v>95363982</v>
      </c>
      <c r="H36" s="75">
        <v>0.91451396851501177</v>
      </c>
      <c r="I36" s="76">
        <v>1266215711</v>
      </c>
      <c r="J36" s="75">
        <v>1.3284805137820868</v>
      </c>
      <c r="K36" s="273">
        <v>79.542502031912264</v>
      </c>
      <c r="L36" s="273">
        <v>97.145564294165851</v>
      </c>
      <c r="M36" s="30"/>
    </row>
    <row r="37" spans="1:26" x14ac:dyDescent="0.2">
      <c r="A37" s="51">
        <v>18</v>
      </c>
      <c r="B37" s="25" t="s">
        <v>292</v>
      </c>
      <c r="C37" s="73">
        <v>55674922</v>
      </c>
      <c r="D37" s="75">
        <v>0.66792968397861174</v>
      </c>
      <c r="E37" s="73">
        <v>515669634</v>
      </c>
      <c r="F37" s="75">
        <v>0.70177257748245514</v>
      </c>
      <c r="G37" s="73">
        <v>88673248</v>
      </c>
      <c r="H37" s="75">
        <v>0.85035169703374835</v>
      </c>
      <c r="I37" s="76">
        <v>658780687</v>
      </c>
      <c r="J37" s="75">
        <v>0.69117552241102787</v>
      </c>
      <c r="K37" s="273">
        <v>59.269640287955852</v>
      </c>
      <c r="L37" s="273">
        <v>27.752468550436316</v>
      </c>
      <c r="M37" s="30"/>
    </row>
    <row r="38" spans="1:26" x14ac:dyDescent="0.2">
      <c r="A38" s="51">
        <v>19</v>
      </c>
      <c r="B38" s="25" t="s">
        <v>293</v>
      </c>
      <c r="C38" s="73">
        <v>31260898</v>
      </c>
      <c r="D38" s="75">
        <v>0.37503567085424233</v>
      </c>
      <c r="E38" s="73">
        <v>343750886</v>
      </c>
      <c r="F38" s="75">
        <v>0.46780909593000702</v>
      </c>
      <c r="G38" s="73">
        <v>74712295</v>
      </c>
      <c r="H38" s="75">
        <v>0.71647005467236324</v>
      </c>
      <c r="I38" s="76">
        <v>524384692</v>
      </c>
      <c r="J38" s="75">
        <v>0.55017074815589717</v>
      </c>
      <c r="K38" s="273">
        <v>138.99599749181868</v>
      </c>
      <c r="L38" s="273">
        <v>52.547880851134735</v>
      </c>
      <c r="M38" s="30"/>
    </row>
    <row r="39" spans="1:26" x14ac:dyDescent="0.2">
      <c r="A39" s="51">
        <v>20</v>
      </c>
      <c r="B39" s="25" t="s">
        <v>179</v>
      </c>
      <c r="C39" s="73">
        <v>50995448</v>
      </c>
      <c r="D39" s="75">
        <v>0.61179023235969199</v>
      </c>
      <c r="E39" s="73">
        <v>528453026</v>
      </c>
      <c r="F39" s="75">
        <v>0.71916944043756292</v>
      </c>
      <c r="G39" s="73">
        <v>73567124</v>
      </c>
      <c r="H39" s="75">
        <v>0.70548818443294414</v>
      </c>
      <c r="I39" s="76">
        <v>585968657</v>
      </c>
      <c r="J39" s="75">
        <v>0.61478303874209261</v>
      </c>
      <c r="K39" s="273">
        <v>44.262138848157598</v>
      </c>
      <c r="L39" s="273">
        <v>10.883773612831948</v>
      </c>
      <c r="M39" s="30"/>
    </row>
    <row r="40" spans="1:26" x14ac:dyDescent="0.2">
      <c r="A40" s="51">
        <v>21</v>
      </c>
      <c r="B40" s="25" t="s">
        <v>83</v>
      </c>
      <c r="C40" s="73">
        <v>742472694</v>
      </c>
      <c r="D40" s="75">
        <v>8.9074135005733552</v>
      </c>
      <c r="E40" s="73">
        <v>6362325787</v>
      </c>
      <c r="F40" s="75">
        <v>8.658461681546445</v>
      </c>
      <c r="G40" s="73">
        <v>744417641</v>
      </c>
      <c r="H40" s="75">
        <v>7.138757388544172</v>
      </c>
      <c r="I40" s="73">
        <v>7417736519</v>
      </c>
      <c r="J40" s="75">
        <v>7.7824957756042785</v>
      </c>
      <c r="K40" s="273">
        <v>0.26195535751245558</v>
      </c>
      <c r="L40" s="273">
        <v>16.588442141024863</v>
      </c>
      <c r="M40" s="30"/>
    </row>
    <row r="41" spans="1:26" x14ac:dyDescent="0.2">
      <c r="A41" s="81"/>
      <c r="B41" s="82"/>
      <c r="C41" s="83"/>
      <c r="D41" s="84"/>
      <c r="E41" s="85"/>
      <c r="F41" s="84"/>
      <c r="G41" s="85"/>
      <c r="H41" s="84"/>
      <c r="I41" s="85"/>
      <c r="J41" s="86"/>
      <c r="K41" s="84"/>
      <c r="L41" s="84"/>
    </row>
    <row r="42" spans="1:26" s="2" customFormat="1" x14ac:dyDescent="0.2">
      <c r="A42" s="300"/>
      <c r="B42" s="260"/>
      <c r="C42" s="30"/>
      <c r="D42" s="5"/>
      <c r="E42" s="260"/>
      <c r="F42" s="5"/>
      <c r="G42" s="336"/>
      <c r="H42" s="5"/>
      <c r="I42" s="336"/>
      <c r="J42" s="87"/>
      <c r="K42" s="5"/>
      <c r="L42" s="5"/>
    </row>
    <row r="43" spans="1:26" s="2" customFormat="1" x14ac:dyDescent="0.2">
      <c r="A43" s="3" t="s">
        <v>182</v>
      </c>
      <c r="B43" s="137"/>
      <c r="C43" s="322"/>
      <c r="D43" s="125"/>
      <c r="E43" s="137"/>
      <c r="F43" s="125"/>
      <c r="G43" s="337"/>
      <c r="H43" s="125"/>
      <c r="I43" s="337"/>
      <c r="J43" s="338"/>
      <c r="K43" s="125"/>
      <c r="L43" s="125"/>
      <c r="M43" s="6"/>
      <c r="N43" s="6"/>
      <c r="O43" s="6"/>
      <c r="P43" s="6"/>
      <c r="Q43" s="6"/>
      <c r="R43" s="6"/>
      <c r="S43" s="6"/>
      <c r="T43" s="6"/>
      <c r="U43" s="6"/>
      <c r="V43" s="6"/>
      <c r="W43" s="6"/>
      <c r="X43" s="6"/>
      <c r="Y43" s="6"/>
      <c r="Z43" s="6"/>
    </row>
    <row r="44" spans="1:26" s="2" customFormat="1" x14ac:dyDescent="0.2">
      <c r="A44" s="136" t="s">
        <v>84</v>
      </c>
      <c r="B44" s="137" t="s">
        <v>184</v>
      </c>
      <c r="C44" s="322"/>
      <c r="D44" s="125"/>
      <c r="E44" s="159"/>
      <c r="F44" s="125"/>
      <c r="G44" s="337"/>
      <c r="H44" s="125"/>
      <c r="I44" s="337"/>
      <c r="J44" s="338"/>
      <c r="K44" s="125"/>
      <c r="L44" s="125"/>
      <c r="M44" s="6"/>
      <c r="N44" s="6"/>
      <c r="O44" s="6"/>
      <c r="P44" s="6"/>
      <c r="Q44" s="6"/>
      <c r="R44" s="6"/>
      <c r="S44" s="6"/>
      <c r="T44" s="6"/>
      <c r="U44" s="6"/>
      <c r="V44" s="6"/>
      <c r="W44" s="6"/>
      <c r="X44" s="6"/>
      <c r="Y44" s="6"/>
      <c r="Z44" s="6"/>
    </row>
    <row r="45" spans="1:26" s="2" customFormat="1" x14ac:dyDescent="0.2">
      <c r="A45" s="4" t="s">
        <v>86</v>
      </c>
      <c r="B45" s="137" t="s">
        <v>183</v>
      </c>
      <c r="C45" s="322"/>
      <c r="D45" s="125"/>
      <c r="E45" s="137"/>
      <c r="F45" s="125"/>
      <c r="G45" s="337"/>
      <c r="H45" s="125"/>
      <c r="I45" s="337"/>
      <c r="J45" s="338"/>
      <c r="K45" s="125"/>
      <c r="L45" s="125"/>
      <c r="M45" s="322"/>
      <c r="N45" s="322"/>
      <c r="O45" s="322"/>
      <c r="P45" s="322"/>
      <c r="Q45" s="322"/>
      <c r="R45" s="322"/>
      <c r="S45" s="322"/>
      <c r="T45" s="322"/>
      <c r="U45" s="322"/>
      <c r="V45" s="322"/>
      <c r="W45" s="322"/>
      <c r="X45" s="322"/>
      <c r="Y45" s="322"/>
      <c r="Z45" s="322"/>
    </row>
    <row r="46" spans="1:26" s="30" customFormat="1" x14ac:dyDescent="0.2">
      <c r="A46" s="4" t="s">
        <v>87</v>
      </c>
      <c r="B46" s="137" t="s">
        <v>185</v>
      </c>
      <c r="C46" s="322"/>
      <c r="D46" s="125"/>
      <c r="E46" s="137"/>
      <c r="F46" s="125"/>
      <c r="G46" s="337"/>
      <c r="H46" s="125"/>
      <c r="I46" s="337"/>
      <c r="J46" s="338"/>
      <c r="K46" s="125"/>
      <c r="L46" s="125"/>
      <c r="M46" s="6"/>
      <c r="N46" s="6"/>
      <c r="O46" s="6"/>
      <c r="P46" s="6"/>
      <c r="Q46" s="6"/>
      <c r="R46" s="6"/>
      <c r="S46" s="6"/>
      <c r="T46" s="6"/>
      <c r="U46" s="6"/>
      <c r="V46" s="6"/>
      <c r="W46" s="6"/>
      <c r="X46" s="6"/>
      <c r="Y46" s="6"/>
      <c r="Z46" s="6"/>
    </row>
    <row r="47" spans="1:26" s="30" customFormat="1" x14ac:dyDescent="0.2">
      <c r="A47" s="4" t="s">
        <v>94</v>
      </c>
      <c r="B47" s="137" t="s">
        <v>95</v>
      </c>
      <c r="C47" s="322"/>
      <c r="D47" s="125"/>
      <c r="E47" s="159"/>
      <c r="F47" s="125"/>
      <c r="G47" s="337"/>
      <c r="H47" s="125"/>
      <c r="I47" s="337"/>
      <c r="J47" s="338"/>
      <c r="K47" s="125"/>
      <c r="L47" s="125"/>
      <c r="M47" s="322"/>
      <c r="N47" s="322"/>
      <c r="O47" s="322"/>
      <c r="P47" s="322"/>
      <c r="Q47" s="322"/>
      <c r="R47" s="322"/>
      <c r="S47" s="322"/>
      <c r="T47" s="322"/>
      <c r="U47" s="322"/>
      <c r="V47" s="322"/>
      <c r="W47" s="322"/>
      <c r="X47" s="322"/>
      <c r="Y47" s="322"/>
      <c r="Z47" s="322"/>
    </row>
    <row r="48" spans="1:26" s="2" customFormat="1" x14ac:dyDescent="0.2">
      <c r="A48" s="6" t="s">
        <v>314</v>
      </c>
      <c r="B48" s="260"/>
      <c r="C48" s="391"/>
      <c r="D48" s="5"/>
      <c r="E48" s="260"/>
      <c r="F48" s="5"/>
      <c r="G48" s="336"/>
      <c r="H48" s="5"/>
      <c r="I48" s="336"/>
      <c r="J48" s="392"/>
      <c r="K48" s="5"/>
      <c r="L48" s="5"/>
    </row>
    <row r="51" spans="2:10" x14ac:dyDescent="0.2">
      <c r="B51" s="88"/>
      <c r="C51" s="54"/>
    </row>
    <row r="52" spans="2:10" x14ac:dyDescent="0.2">
      <c r="B52" s="88"/>
      <c r="C52" s="54"/>
    </row>
    <row r="53" spans="2:10" x14ac:dyDescent="0.2">
      <c r="B53" s="88"/>
      <c r="C53" s="54"/>
    </row>
    <row r="54" spans="2:10" x14ac:dyDescent="0.2">
      <c r="B54" s="88"/>
      <c r="C54" s="54"/>
    </row>
    <row r="55" spans="2:10" x14ac:dyDescent="0.2">
      <c r="B55" s="88"/>
      <c r="C55" s="54"/>
    </row>
    <row r="56" spans="2:10" x14ac:dyDescent="0.2">
      <c r="B56" s="88"/>
      <c r="C56" s="54"/>
    </row>
    <row r="57" spans="2:10" x14ac:dyDescent="0.2">
      <c r="C57" s="54"/>
    </row>
    <row r="60" spans="2:10" x14ac:dyDescent="0.2">
      <c r="B60" s="14"/>
      <c r="C60" s="54"/>
      <c r="E60" s="14"/>
      <c r="G60" s="14"/>
      <c r="I60" s="14"/>
      <c r="J60" s="27"/>
    </row>
    <row r="61" spans="2:10" x14ac:dyDescent="0.2">
      <c r="B61" s="14"/>
      <c r="E61" s="14"/>
      <c r="G61" s="14"/>
      <c r="I61" s="14"/>
      <c r="J61" s="27"/>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3DD4D4-D510-4FF8-B57B-4141E0DB2F27}">
  <sheetPr codeName="Sheet11"/>
  <dimension ref="A1:Z29"/>
  <sheetViews>
    <sheetView zoomScale="110" zoomScaleNormal="110" zoomScaleSheetLayoutView="100" workbookViewId="0">
      <selection activeCell="G16" sqref="G16"/>
    </sheetView>
  </sheetViews>
  <sheetFormatPr defaultColWidth="8.85546875" defaultRowHeight="12.75" x14ac:dyDescent="0.2"/>
  <cols>
    <col min="1" max="1" width="8.7109375" style="60" customWidth="1"/>
    <col min="2" max="2" width="23.42578125" style="60" customWidth="1"/>
    <col min="3" max="13" width="11.42578125" style="60" customWidth="1"/>
    <col min="14" max="16384" width="8.85546875" style="60"/>
  </cols>
  <sheetData>
    <row r="1" spans="1:18" s="2" customFormat="1" x14ac:dyDescent="0.2">
      <c r="A1" s="486" t="s">
        <v>0</v>
      </c>
      <c r="B1" s="486"/>
      <c r="C1" s="486"/>
      <c r="D1" s="486"/>
      <c r="E1" s="486"/>
      <c r="F1" s="486"/>
      <c r="G1" s="486"/>
      <c r="H1" s="486"/>
      <c r="I1" s="486"/>
      <c r="J1" s="486"/>
      <c r="K1" s="486"/>
      <c r="L1" s="486"/>
    </row>
    <row r="2" spans="1:18" s="2" customFormat="1" x14ac:dyDescent="0.2">
      <c r="A2" s="486" t="s">
        <v>1</v>
      </c>
      <c r="B2" s="486"/>
      <c r="C2" s="486"/>
      <c r="D2" s="486"/>
      <c r="E2" s="486"/>
      <c r="F2" s="486"/>
      <c r="G2" s="486"/>
      <c r="H2" s="486"/>
      <c r="I2" s="486"/>
      <c r="J2" s="486"/>
      <c r="K2" s="486"/>
      <c r="L2" s="486"/>
    </row>
    <row r="3" spans="1:18" s="2" customFormat="1" x14ac:dyDescent="0.2">
      <c r="A3" s="513" t="s">
        <v>186</v>
      </c>
      <c r="B3" s="513"/>
      <c r="C3" s="513"/>
      <c r="D3" s="513"/>
      <c r="E3" s="513"/>
      <c r="F3" s="513"/>
      <c r="G3" s="513"/>
      <c r="H3" s="513"/>
      <c r="I3" s="513"/>
      <c r="J3" s="513"/>
      <c r="K3" s="513"/>
      <c r="L3" s="513"/>
    </row>
    <row r="4" spans="1:18" s="2" customFormat="1" x14ac:dyDescent="0.2">
      <c r="A4" s="486" t="s">
        <v>2</v>
      </c>
      <c r="B4" s="486"/>
      <c r="C4" s="486"/>
      <c r="D4" s="486"/>
      <c r="E4" s="486"/>
      <c r="F4" s="486"/>
      <c r="G4" s="486"/>
      <c r="H4" s="486"/>
      <c r="I4" s="486"/>
      <c r="J4" s="486"/>
      <c r="K4" s="486"/>
      <c r="L4" s="486"/>
    </row>
    <row r="5" spans="1:18" x14ac:dyDescent="0.2">
      <c r="A5" s="260"/>
      <c r="B5" s="260"/>
      <c r="C5" s="339"/>
      <c r="D5" s="336"/>
      <c r="E5" s="339"/>
      <c r="F5" s="336"/>
      <c r="G5" s="339"/>
      <c r="H5" s="336"/>
      <c r="I5" s="339"/>
      <c r="J5" s="2"/>
      <c r="K5" s="5"/>
      <c r="L5" s="5"/>
    </row>
    <row r="6" spans="1:18" ht="14.25" x14ac:dyDescent="0.2">
      <c r="A6" s="479" t="s">
        <v>378</v>
      </c>
      <c r="B6" s="470"/>
      <c r="C6" s="470"/>
      <c r="D6" s="470"/>
      <c r="E6" s="470"/>
      <c r="F6" s="470"/>
      <c r="G6" s="470"/>
      <c r="H6" s="470"/>
      <c r="I6" s="470"/>
      <c r="J6" s="470"/>
      <c r="K6" s="470"/>
      <c r="L6" s="470"/>
      <c r="R6" s="183"/>
    </row>
    <row r="7" spans="1:18" x14ac:dyDescent="0.2">
      <c r="A7" s="511" t="s">
        <v>331</v>
      </c>
      <c r="B7" s="478"/>
      <c r="C7" s="478"/>
      <c r="D7" s="478"/>
      <c r="E7" s="478"/>
      <c r="F7" s="478"/>
      <c r="G7" s="478"/>
      <c r="H7" s="478"/>
      <c r="I7" s="478"/>
      <c r="J7" s="478"/>
      <c r="K7" s="478"/>
      <c r="L7" s="478"/>
    </row>
    <row r="8" spans="1:18" x14ac:dyDescent="0.2">
      <c r="A8" s="259"/>
      <c r="B8" s="260"/>
      <c r="C8" s="339"/>
      <c r="D8" s="2"/>
      <c r="E8" s="339"/>
      <c r="F8" s="2"/>
      <c r="G8" s="339"/>
      <c r="H8" s="2"/>
      <c r="I8" s="339"/>
      <c r="J8" s="2"/>
      <c r="K8" s="5"/>
      <c r="L8" s="5"/>
    </row>
    <row r="9" spans="1:18" ht="27.6" customHeight="1" x14ac:dyDescent="0.2">
      <c r="A9" s="514" t="s">
        <v>187</v>
      </c>
      <c r="B9" s="454"/>
      <c r="C9" s="473">
        <v>2020</v>
      </c>
      <c r="D9" s="473"/>
      <c r="E9" s="473"/>
      <c r="F9" s="473"/>
      <c r="G9" s="473">
        <v>2021</v>
      </c>
      <c r="H9" s="473"/>
      <c r="I9" s="473"/>
      <c r="J9" s="473"/>
      <c r="K9" s="522" t="s">
        <v>359</v>
      </c>
      <c r="L9" s="523"/>
    </row>
    <row r="10" spans="1:18" ht="27" customHeight="1" x14ac:dyDescent="0.2">
      <c r="A10" s="472"/>
      <c r="B10" s="454"/>
      <c r="C10" s="340" t="s">
        <v>26</v>
      </c>
      <c r="D10" s="341" t="s">
        <v>318</v>
      </c>
      <c r="E10" s="340" t="s">
        <v>336</v>
      </c>
      <c r="F10" s="341" t="s">
        <v>318</v>
      </c>
      <c r="G10" s="340" t="s">
        <v>302</v>
      </c>
      <c r="H10" s="341" t="s">
        <v>318</v>
      </c>
      <c r="I10" s="340" t="s">
        <v>303</v>
      </c>
      <c r="J10" s="341" t="s">
        <v>318</v>
      </c>
      <c r="K10" s="342" t="s">
        <v>160</v>
      </c>
      <c r="L10" s="343" t="s">
        <v>6</v>
      </c>
    </row>
    <row r="11" spans="1:18" x14ac:dyDescent="0.2">
      <c r="A11" s="472"/>
      <c r="B11" s="454"/>
      <c r="C11" s="344" t="s">
        <v>9</v>
      </c>
      <c r="D11" s="344" t="s">
        <v>10</v>
      </c>
      <c r="E11" s="344" t="s">
        <v>11</v>
      </c>
      <c r="F11" s="344" t="s">
        <v>12</v>
      </c>
      <c r="G11" s="344" t="s">
        <v>13</v>
      </c>
      <c r="H11" s="344" t="s">
        <v>14</v>
      </c>
      <c r="I11" s="344" t="s">
        <v>15</v>
      </c>
      <c r="J11" s="344" t="s">
        <v>16</v>
      </c>
      <c r="K11" s="345" t="s">
        <v>161</v>
      </c>
      <c r="L11" s="346" t="s">
        <v>162</v>
      </c>
    </row>
    <row r="13" spans="1:18" x14ac:dyDescent="0.2">
      <c r="A13" s="55"/>
      <c r="B13" s="56" t="s">
        <v>191</v>
      </c>
      <c r="C13" s="57">
        <v>8335.4465799999998</v>
      </c>
      <c r="D13" s="58"/>
      <c r="E13" s="57">
        <v>73481.018003000005</v>
      </c>
      <c r="F13" s="58"/>
      <c r="G13" s="57">
        <v>10427.832191</v>
      </c>
      <c r="H13" s="57"/>
      <c r="I13" s="57">
        <v>95313.081212999998</v>
      </c>
      <c r="J13" s="393"/>
      <c r="K13" s="347">
        <v>25.10226165950667</v>
      </c>
      <c r="L13" s="347">
        <v>29.711160519181508</v>
      </c>
    </row>
    <row r="14" spans="1:18" x14ac:dyDescent="0.2">
      <c r="B14" s="448"/>
      <c r="C14" s="59"/>
      <c r="D14" s="59"/>
      <c r="E14" s="59"/>
      <c r="F14" s="59"/>
      <c r="G14" s="59"/>
      <c r="H14" s="59"/>
      <c r="I14" s="59"/>
      <c r="J14" s="347"/>
      <c r="K14" s="313"/>
      <c r="L14" s="313"/>
    </row>
    <row r="15" spans="1:18" ht="14.25" x14ac:dyDescent="0.2">
      <c r="A15" s="24">
        <v>1</v>
      </c>
      <c r="B15" s="449" t="s">
        <v>297</v>
      </c>
      <c r="C15" s="59">
        <v>7286.6773430000003</v>
      </c>
      <c r="D15" s="347">
        <v>87.417959830533761</v>
      </c>
      <c r="E15" s="59">
        <v>63125.013208999997</v>
      </c>
      <c r="F15" s="347">
        <v>85.906557808470751</v>
      </c>
      <c r="G15" s="59">
        <v>8597.1085120000007</v>
      </c>
      <c r="H15" s="347">
        <v>82.443870926691261</v>
      </c>
      <c r="I15" s="59">
        <v>81633.408167999994</v>
      </c>
      <c r="J15" s="347">
        <v>85.647643669781814</v>
      </c>
      <c r="K15" s="347">
        <v>17.983932968554946</v>
      </c>
      <c r="L15" s="347">
        <v>29.32022350271949</v>
      </c>
    </row>
    <row r="16" spans="1:18" ht="14.25" x14ac:dyDescent="0.2">
      <c r="A16" s="24">
        <v>2</v>
      </c>
      <c r="B16" s="450" t="s">
        <v>298</v>
      </c>
      <c r="C16" s="59">
        <v>4188.7998029999999</v>
      </c>
      <c r="D16" s="347">
        <v>50.252854034846436</v>
      </c>
      <c r="E16" s="59">
        <v>35650.300034</v>
      </c>
      <c r="F16" s="347">
        <v>48.516339325272426</v>
      </c>
      <c r="G16" s="59">
        <v>4803.1764780000003</v>
      </c>
      <c r="H16" s="347">
        <v>46.061121717565626</v>
      </c>
      <c r="I16" s="59">
        <v>46063.253636000001</v>
      </c>
      <c r="J16" s="347">
        <v>48.328364847486768</v>
      </c>
      <c r="K16" s="347">
        <v>14.667129103663216</v>
      </c>
      <c r="L16" s="347">
        <v>29.208600185886453</v>
      </c>
    </row>
    <row r="17" spans="1:26" ht="14.25" x14ac:dyDescent="0.2">
      <c r="A17" s="24">
        <v>3</v>
      </c>
      <c r="B17" s="450" t="s">
        <v>299</v>
      </c>
      <c r="C17" s="59">
        <v>2130.103576</v>
      </c>
      <c r="D17" s="347">
        <v>25.554762490002066</v>
      </c>
      <c r="E17" s="59">
        <v>19492.490492000001</v>
      </c>
      <c r="F17" s="347">
        <v>26.527246113008644</v>
      </c>
      <c r="G17" s="59">
        <v>2805.4714690000001</v>
      </c>
      <c r="H17" s="347">
        <v>26.903688298909646</v>
      </c>
      <c r="I17" s="59">
        <v>26221.477693000001</v>
      </c>
      <c r="J17" s="347">
        <v>27.510890802493105</v>
      </c>
      <c r="K17" s="347">
        <v>31.70587104821611</v>
      </c>
      <c r="L17" s="347">
        <v>34.520920781065264</v>
      </c>
    </row>
    <row r="18" spans="1:26" ht="14.25" x14ac:dyDescent="0.2">
      <c r="A18" s="24">
        <v>4</v>
      </c>
      <c r="B18" s="450" t="s">
        <v>300</v>
      </c>
      <c r="C18" s="59">
        <v>496.99929300000002</v>
      </c>
      <c r="D18" s="347">
        <v>5.9624794932103091</v>
      </c>
      <c r="E18" s="59">
        <v>5421.1046159999996</v>
      </c>
      <c r="F18" s="347">
        <v>7.3775578555249091</v>
      </c>
      <c r="G18" s="59">
        <v>681.47700499999996</v>
      </c>
      <c r="H18" s="347">
        <v>6.5351742578689143</v>
      </c>
      <c r="I18" s="59">
        <v>6382.7485809999998</v>
      </c>
      <c r="J18" s="347">
        <v>6.6966134131538704</v>
      </c>
      <c r="K18" s="347">
        <v>37.118304713564235</v>
      </c>
      <c r="L18" s="347">
        <v>17.738893327418502</v>
      </c>
    </row>
    <row r="19" spans="1:26" ht="14.25" x14ac:dyDescent="0.2">
      <c r="A19" s="24">
        <v>5</v>
      </c>
      <c r="B19" s="451" t="s">
        <v>301</v>
      </c>
      <c r="C19" s="59">
        <v>542.34578299999998</v>
      </c>
      <c r="D19" s="347">
        <v>6.5064994154158455</v>
      </c>
      <c r="E19" s="59">
        <v>4790.3356059999996</v>
      </c>
      <c r="F19" s="347">
        <v>6.5191470344142823</v>
      </c>
      <c r="G19" s="59">
        <v>1134.2976080000001</v>
      </c>
      <c r="H19" s="347">
        <v>10.877597445219573</v>
      </c>
      <c r="I19" s="59">
        <v>7145.3134950000003</v>
      </c>
      <c r="J19" s="347">
        <v>7.4966766408821464</v>
      </c>
      <c r="K19" s="347">
        <v>109.14657098016012</v>
      </c>
      <c r="L19" s="347">
        <v>49.161020911569111</v>
      </c>
    </row>
    <row r="20" spans="1:26" x14ac:dyDescent="0.2">
      <c r="A20" s="177"/>
      <c r="B20" s="177"/>
      <c r="C20" s="177"/>
      <c r="D20" s="177"/>
      <c r="E20" s="177"/>
      <c r="F20" s="177"/>
      <c r="G20" s="177"/>
      <c r="H20" s="177"/>
      <c r="I20" s="177"/>
      <c r="J20" s="177"/>
      <c r="K20" s="177"/>
      <c r="L20" s="177"/>
    </row>
    <row r="22" spans="1:26" x14ac:dyDescent="0.2">
      <c r="A22" s="134" t="s">
        <v>362</v>
      </c>
      <c r="B22" s="137"/>
      <c r="C22" s="349"/>
      <c r="D22" s="6"/>
      <c r="E22" s="349"/>
      <c r="F22" s="6"/>
      <c r="G22" s="349"/>
      <c r="H22" s="6"/>
      <c r="I22" s="349"/>
      <c r="J22" s="6"/>
      <c r="K22" s="125"/>
      <c r="L22" s="125"/>
      <c r="M22" s="394"/>
      <c r="N22" s="394"/>
      <c r="O22" s="394"/>
      <c r="P22" s="394"/>
      <c r="Q22" s="394"/>
      <c r="R22" s="394"/>
      <c r="S22" s="394"/>
      <c r="T22" s="394"/>
      <c r="U22" s="394"/>
      <c r="V22" s="394"/>
      <c r="W22" s="394"/>
      <c r="X22" s="394"/>
      <c r="Y22" s="394"/>
      <c r="Z22" s="394"/>
    </row>
    <row r="23" spans="1:26" ht="23.45" customHeight="1" x14ac:dyDescent="0.2">
      <c r="A23" s="395" t="s">
        <v>84</v>
      </c>
      <c r="B23" s="512" t="s">
        <v>379</v>
      </c>
      <c r="C23" s="521"/>
      <c r="D23" s="521"/>
      <c r="E23" s="521"/>
      <c r="F23" s="521"/>
      <c r="G23" s="521"/>
      <c r="H23" s="521"/>
      <c r="I23" s="521"/>
      <c r="J23" s="521"/>
      <c r="K23" s="521"/>
      <c r="L23" s="521"/>
      <c r="M23" s="394"/>
      <c r="N23" s="394"/>
      <c r="O23" s="394"/>
      <c r="P23" s="394"/>
      <c r="Q23" s="394"/>
      <c r="R23" s="394"/>
      <c r="S23" s="394"/>
      <c r="T23" s="394"/>
      <c r="U23" s="394"/>
      <c r="V23" s="394"/>
      <c r="W23" s="394"/>
      <c r="X23" s="394"/>
      <c r="Y23" s="394"/>
      <c r="Z23" s="394"/>
    </row>
    <row r="24" spans="1:26" ht="14.25" customHeight="1" x14ac:dyDescent="0.2">
      <c r="A24" s="395" t="s">
        <v>86</v>
      </c>
      <c r="B24" s="134" t="s">
        <v>364</v>
      </c>
      <c r="C24" s="349"/>
      <c r="D24" s="6"/>
      <c r="E24" s="349"/>
      <c r="F24" s="6"/>
      <c r="G24" s="349"/>
      <c r="H24" s="6"/>
      <c r="I24" s="349"/>
      <c r="J24" s="6"/>
      <c r="K24" s="125"/>
      <c r="L24" s="125"/>
      <c r="M24" s="394"/>
      <c r="N24" s="394"/>
      <c r="O24" s="394"/>
      <c r="P24" s="394"/>
      <c r="Q24" s="394"/>
      <c r="R24" s="394"/>
      <c r="S24" s="394"/>
      <c r="T24" s="394"/>
      <c r="U24" s="394"/>
      <c r="V24" s="394"/>
      <c r="W24" s="394"/>
      <c r="X24" s="394"/>
      <c r="Y24" s="394"/>
      <c r="Z24" s="394"/>
    </row>
    <row r="25" spans="1:26" ht="14.25" customHeight="1" x14ac:dyDescent="0.2">
      <c r="A25" s="395" t="s">
        <v>87</v>
      </c>
      <c r="B25" s="159" t="s">
        <v>188</v>
      </c>
      <c r="C25" s="349"/>
      <c r="D25" s="6"/>
      <c r="E25" s="349"/>
      <c r="F25" s="6"/>
      <c r="G25" s="349"/>
      <c r="H25" s="6"/>
      <c r="I25" s="349"/>
      <c r="J25" s="6"/>
      <c r="K25" s="125"/>
      <c r="L25" s="125"/>
      <c r="M25" s="394"/>
      <c r="N25" s="394"/>
      <c r="O25" s="394"/>
      <c r="P25" s="394"/>
      <c r="Q25" s="394"/>
      <c r="R25" s="394"/>
      <c r="S25" s="394"/>
      <c r="T25" s="394"/>
      <c r="U25" s="394"/>
      <c r="V25" s="394"/>
      <c r="W25" s="394"/>
      <c r="X25" s="394"/>
      <c r="Y25" s="394"/>
      <c r="Z25" s="394"/>
    </row>
    <row r="26" spans="1:26" ht="23.45" customHeight="1" x14ac:dyDescent="0.2">
      <c r="A26" s="396" t="s">
        <v>89</v>
      </c>
      <c r="B26" s="512" t="s">
        <v>189</v>
      </c>
      <c r="C26" s="521"/>
      <c r="D26" s="521"/>
      <c r="E26" s="521"/>
      <c r="F26" s="521"/>
      <c r="G26" s="521"/>
      <c r="H26" s="521"/>
      <c r="I26" s="521"/>
      <c r="J26" s="521"/>
      <c r="K26" s="521"/>
      <c r="L26" s="521"/>
      <c r="M26" s="397"/>
      <c r="N26" s="397"/>
      <c r="O26" s="397"/>
      <c r="P26" s="397"/>
      <c r="Q26" s="397"/>
      <c r="R26" s="397"/>
      <c r="S26" s="397"/>
      <c r="T26" s="397"/>
      <c r="U26" s="397"/>
      <c r="V26" s="397"/>
      <c r="W26" s="397"/>
      <c r="X26" s="397"/>
      <c r="Y26" s="397"/>
      <c r="Z26" s="397"/>
    </row>
    <row r="27" spans="1:26" ht="15.75" customHeight="1" x14ac:dyDescent="0.2">
      <c r="A27" s="398" t="s">
        <v>91</v>
      </c>
      <c r="B27" s="521" t="s">
        <v>190</v>
      </c>
      <c r="C27" s="521"/>
      <c r="D27" s="521"/>
      <c r="E27" s="521"/>
      <c r="F27" s="521"/>
      <c r="G27" s="159"/>
      <c r="H27" s="159"/>
      <c r="I27" s="159"/>
      <c r="J27" s="159"/>
      <c r="K27" s="159"/>
      <c r="L27" s="159"/>
      <c r="M27" s="394"/>
      <c r="N27" s="394"/>
      <c r="O27" s="394"/>
      <c r="P27" s="394"/>
      <c r="Q27" s="394"/>
      <c r="R27" s="394"/>
      <c r="S27" s="394"/>
      <c r="T27" s="394"/>
      <c r="U27" s="394"/>
      <c r="V27" s="394"/>
      <c r="W27" s="394"/>
      <c r="X27" s="394"/>
      <c r="Y27" s="394"/>
      <c r="Z27" s="394"/>
    </row>
    <row r="28" spans="1:26" ht="14.25" customHeight="1" x14ac:dyDescent="0.2">
      <c r="A28" s="398" t="s">
        <v>94</v>
      </c>
      <c r="B28" s="134" t="s">
        <v>95</v>
      </c>
      <c r="C28" s="349"/>
      <c r="D28" s="6"/>
      <c r="E28" s="349"/>
      <c r="F28" s="6"/>
      <c r="G28" s="349"/>
      <c r="H28" s="6"/>
      <c r="I28" s="349"/>
      <c r="J28" s="6"/>
      <c r="K28" s="125"/>
      <c r="L28" s="125"/>
      <c r="M28" s="394"/>
      <c r="N28" s="394"/>
      <c r="O28" s="394"/>
      <c r="P28" s="394"/>
      <c r="Q28" s="394"/>
      <c r="R28" s="394"/>
      <c r="S28" s="394"/>
      <c r="T28" s="394"/>
      <c r="U28" s="394"/>
      <c r="V28" s="394"/>
      <c r="W28" s="394"/>
      <c r="X28" s="394"/>
      <c r="Y28" s="394"/>
      <c r="Z28" s="394"/>
    </row>
    <row r="29" spans="1:26" ht="14.25" customHeight="1" x14ac:dyDescent="0.2">
      <c r="A29" s="399" t="s">
        <v>314</v>
      </c>
      <c r="B29" s="394"/>
      <c r="C29" s="394"/>
      <c r="D29" s="394"/>
      <c r="E29" s="394"/>
      <c r="F29" s="394"/>
      <c r="G29" s="394"/>
      <c r="H29" s="394"/>
      <c r="I29" s="394"/>
      <c r="J29" s="394"/>
      <c r="K29" s="394"/>
      <c r="L29" s="394"/>
      <c r="M29" s="394"/>
      <c r="N29" s="394"/>
      <c r="O29" s="394"/>
      <c r="P29" s="394"/>
      <c r="Q29" s="394"/>
      <c r="R29" s="394"/>
      <c r="S29" s="394"/>
      <c r="T29" s="394"/>
      <c r="U29" s="394"/>
      <c r="V29" s="394"/>
      <c r="W29" s="394"/>
      <c r="X29" s="394"/>
      <c r="Y29" s="394"/>
      <c r="Z29" s="394"/>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40957C-5142-493D-AD33-F0F71A1F037B}">
  <sheetPr>
    <pageSetUpPr fitToPage="1"/>
  </sheetPr>
  <dimension ref="A1:I86"/>
  <sheetViews>
    <sheetView zoomScaleNormal="100" workbookViewId="0">
      <selection sqref="A1:F1"/>
    </sheetView>
  </sheetViews>
  <sheetFormatPr defaultColWidth="9.140625" defaultRowHeight="12.75" x14ac:dyDescent="0.2"/>
  <cols>
    <col min="1" max="1" width="5.5703125" style="53" customWidth="1"/>
    <col min="2" max="2" width="32" style="53" customWidth="1"/>
    <col min="3" max="3" width="24.28515625" style="30" customWidth="1"/>
    <col min="4" max="4" width="21.85546875" style="14" customWidth="1"/>
    <col min="5" max="5" width="19.42578125" style="14" customWidth="1"/>
    <col min="6" max="6" width="26.28515625" style="31" bestFit="1" customWidth="1"/>
    <col min="7" max="16384" width="9.140625" style="14"/>
  </cols>
  <sheetData>
    <row r="1" spans="1:9" s="2" customFormat="1" x14ac:dyDescent="0.2">
      <c r="A1" s="470" t="s">
        <v>0</v>
      </c>
      <c r="B1" s="470"/>
      <c r="C1" s="470"/>
      <c r="D1" s="470"/>
      <c r="E1" s="470"/>
      <c r="F1" s="470"/>
      <c r="G1" s="7"/>
      <c r="H1" s="7"/>
      <c r="I1" s="7"/>
    </row>
    <row r="2" spans="1:9" s="2" customFormat="1" x14ac:dyDescent="0.2">
      <c r="A2" s="470" t="s">
        <v>1</v>
      </c>
      <c r="B2" s="470"/>
      <c r="C2" s="470"/>
      <c r="D2" s="470"/>
      <c r="E2" s="470"/>
      <c r="F2" s="470"/>
      <c r="G2" s="7"/>
      <c r="H2" s="7"/>
      <c r="I2" s="7"/>
    </row>
    <row r="3" spans="1:9" s="2" customFormat="1" x14ac:dyDescent="0.2">
      <c r="A3" s="470" t="s">
        <v>186</v>
      </c>
      <c r="B3" s="470"/>
      <c r="C3" s="470"/>
      <c r="D3" s="470"/>
      <c r="E3" s="470"/>
      <c r="F3" s="470"/>
      <c r="G3" s="7"/>
      <c r="H3" s="7"/>
      <c r="I3" s="7"/>
    </row>
    <row r="4" spans="1:9" s="2" customFormat="1" x14ac:dyDescent="0.2">
      <c r="A4" s="470" t="s">
        <v>2</v>
      </c>
      <c r="B4" s="470"/>
      <c r="C4" s="470"/>
      <c r="D4" s="470"/>
      <c r="E4" s="470"/>
      <c r="F4" s="470"/>
      <c r="G4" s="7"/>
      <c r="H4" s="7"/>
      <c r="I4" s="7"/>
    </row>
    <row r="5" spans="1:9" s="2" customFormat="1" x14ac:dyDescent="0.2">
      <c r="A5" s="7"/>
      <c r="B5" s="7"/>
      <c r="C5" s="32"/>
      <c r="D5" s="7"/>
      <c r="E5" s="7"/>
      <c r="F5" s="400"/>
    </row>
    <row r="6" spans="1:9" s="16" customFormat="1" ht="14.25" x14ac:dyDescent="0.2">
      <c r="A6" s="452" t="s">
        <v>384</v>
      </c>
      <c r="B6" s="452"/>
      <c r="C6" s="452"/>
      <c r="D6" s="452"/>
      <c r="E6" s="452"/>
      <c r="F6" s="452"/>
    </row>
    <row r="7" spans="1:9" s="16" customFormat="1" x14ac:dyDescent="0.2">
      <c r="A7" s="452" t="s">
        <v>331</v>
      </c>
      <c r="B7" s="452"/>
      <c r="C7" s="452"/>
      <c r="D7" s="452"/>
      <c r="E7" s="452"/>
      <c r="F7" s="452"/>
    </row>
    <row r="8" spans="1:9" s="2" customFormat="1" x14ac:dyDescent="0.2">
      <c r="C8" s="30"/>
      <c r="F8" s="401"/>
    </row>
    <row r="9" spans="1:9" s="16" customFormat="1" ht="15.6" customHeight="1" x14ac:dyDescent="0.2">
      <c r="A9" s="524" t="s">
        <v>159</v>
      </c>
      <c r="B9" s="454"/>
      <c r="C9" s="402" t="s">
        <v>380</v>
      </c>
      <c r="D9" s="402" t="s">
        <v>381</v>
      </c>
      <c r="E9" s="402" t="s">
        <v>382</v>
      </c>
      <c r="F9" s="402" t="s">
        <v>383</v>
      </c>
    </row>
    <row r="10" spans="1:9" s="2" customFormat="1" x14ac:dyDescent="0.2">
      <c r="A10" s="472"/>
      <c r="B10" s="454"/>
      <c r="C10" s="403" t="s">
        <v>9</v>
      </c>
      <c r="D10" s="403" t="s">
        <v>10</v>
      </c>
      <c r="E10" s="403" t="s">
        <v>11</v>
      </c>
      <c r="F10" s="404" t="s">
        <v>12</v>
      </c>
    </row>
    <row r="11" spans="1:9" x14ac:dyDescent="0.2">
      <c r="A11" s="33"/>
      <c r="B11" s="34"/>
      <c r="C11" s="181"/>
      <c r="D11" s="181"/>
      <c r="E11" s="181"/>
      <c r="F11" s="182"/>
    </row>
    <row r="12" spans="1:9" s="16" customFormat="1" x14ac:dyDescent="0.2">
      <c r="A12" s="16" t="s">
        <v>294</v>
      </c>
      <c r="B12" s="35" t="s">
        <v>295</v>
      </c>
      <c r="C12" s="36">
        <v>16839074780</v>
      </c>
      <c r="D12" s="36">
        <v>10427832191</v>
      </c>
      <c r="E12" s="36">
        <v>6411242589</v>
      </c>
      <c r="F12" s="405">
        <f>E12-D12</f>
        <v>-4016589602</v>
      </c>
    </row>
    <row r="13" spans="1:9" s="16" customFormat="1" x14ac:dyDescent="0.2">
      <c r="B13" s="21"/>
      <c r="C13" s="37"/>
      <c r="D13" s="406"/>
      <c r="E13" s="37"/>
      <c r="F13" s="407"/>
    </row>
    <row r="14" spans="1:9" s="16" customFormat="1" x14ac:dyDescent="0.2">
      <c r="A14" s="20">
        <v>1</v>
      </c>
      <c r="B14" s="22" t="s">
        <v>164</v>
      </c>
      <c r="C14" s="37">
        <v>3088473534</v>
      </c>
      <c r="D14" s="38">
        <v>2078232769</v>
      </c>
      <c r="E14" s="38">
        <v>1010240765</v>
      </c>
      <c r="F14" s="407">
        <f t="shared" ref="F14:F34" si="0">E14-D14</f>
        <v>-1067992004</v>
      </c>
      <c r="G14" s="39"/>
    </row>
    <row r="15" spans="1:9" s="16" customFormat="1" ht="14.25" x14ac:dyDescent="0.2">
      <c r="A15" s="20">
        <v>2</v>
      </c>
      <c r="B15" s="413" t="s">
        <v>390</v>
      </c>
      <c r="C15" s="37">
        <v>1879801520</v>
      </c>
      <c r="D15" s="40">
        <v>1020135423</v>
      </c>
      <c r="E15" s="40">
        <v>859666097</v>
      </c>
      <c r="F15" s="407">
        <f t="shared" si="0"/>
        <v>-160469326</v>
      </c>
      <c r="G15" s="39"/>
    </row>
    <row r="16" spans="1:9" s="16" customFormat="1" ht="14.25" x14ac:dyDescent="0.2">
      <c r="A16" s="20">
        <v>3</v>
      </c>
      <c r="B16" s="413" t="s">
        <v>391</v>
      </c>
      <c r="C16" s="37">
        <v>1678558818</v>
      </c>
      <c r="D16" s="38">
        <v>716252552</v>
      </c>
      <c r="E16" s="38">
        <v>962306266</v>
      </c>
      <c r="F16" s="407">
        <f t="shared" si="0"/>
        <v>246053714</v>
      </c>
      <c r="G16" s="39"/>
    </row>
    <row r="17" spans="1:7" s="16" customFormat="1" x14ac:dyDescent="0.2">
      <c r="A17" s="20">
        <v>4</v>
      </c>
      <c r="B17" s="23" t="s">
        <v>170</v>
      </c>
      <c r="C17" s="37">
        <v>1146821842</v>
      </c>
      <c r="D17" s="40">
        <v>930423025</v>
      </c>
      <c r="E17" s="40">
        <v>216398817</v>
      </c>
      <c r="F17" s="407">
        <f t="shared" si="0"/>
        <v>-714024208</v>
      </c>
      <c r="G17" s="39"/>
    </row>
    <row r="18" spans="1:7" s="16" customFormat="1" x14ac:dyDescent="0.2">
      <c r="A18" s="20">
        <v>5</v>
      </c>
      <c r="B18" s="23" t="s">
        <v>165</v>
      </c>
      <c r="C18" s="37">
        <v>1110699665</v>
      </c>
      <c r="D18" s="40">
        <v>245081620</v>
      </c>
      <c r="E18" s="40">
        <v>865618045</v>
      </c>
      <c r="F18" s="407">
        <f t="shared" si="0"/>
        <v>620536425</v>
      </c>
      <c r="G18" s="39"/>
    </row>
    <row r="19" spans="1:7" s="16" customFormat="1" x14ac:dyDescent="0.2">
      <c r="A19" s="20">
        <v>6</v>
      </c>
      <c r="B19" s="23" t="s">
        <v>167</v>
      </c>
      <c r="C19" s="37">
        <v>954695950</v>
      </c>
      <c r="D19" s="40">
        <v>699003083</v>
      </c>
      <c r="E19" s="40">
        <v>255692867</v>
      </c>
      <c r="F19" s="407">
        <f t="shared" si="0"/>
        <v>-443310216</v>
      </c>
      <c r="G19" s="39"/>
    </row>
    <row r="20" spans="1:7" s="16" customFormat="1" x14ac:dyDescent="0.2">
      <c r="A20" s="20">
        <v>7</v>
      </c>
      <c r="B20" s="22" t="s">
        <v>166</v>
      </c>
      <c r="C20" s="37">
        <v>902448081</v>
      </c>
      <c r="D20" s="40">
        <v>511862324</v>
      </c>
      <c r="E20" s="40">
        <v>390585757</v>
      </c>
      <c r="F20" s="407">
        <f t="shared" si="0"/>
        <v>-121276567</v>
      </c>
      <c r="G20" s="39"/>
    </row>
    <row r="21" spans="1:7" s="16" customFormat="1" x14ac:dyDescent="0.2">
      <c r="A21" s="20">
        <v>8</v>
      </c>
      <c r="B21" s="23" t="s">
        <v>178</v>
      </c>
      <c r="C21" s="37">
        <v>778968796</v>
      </c>
      <c r="D21" s="40">
        <v>728711372</v>
      </c>
      <c r="E21" s="40">
        <v>50257424</v>
      </c>
      <c r="F21" s="407">
        <f t="shared" si="0"/>
        <v>-678453948</v>
      </c>
      <c r="G21" s="39"/>
    </row>
    <row r="22" spans="1:7" s="16" customFormat="1" x14ac:dyDescent="0.2">
      <c r="A22" s="20">
        <v>9</v>
      </c>
      <c r="B22" s="23" t="s">
        <v>171</v>
      </c>
      <c r="C22" s="37">
        <v>721885935</v>
      </c>
      <c r="D22" s="38">
        <v>527941958</v>
      </c>
      <c r="E22" s="38">
        <v>193943977</v>
      </c>
      <c r="F22" s="407">
        <f t="shared" si="0"/>
        <v>-333997981</v>
      </c>
      <c r="G22" s="39"/>
    </row>
    <row r="23" spans="1:7" s="16" customFormat="1" ht="14.25" x14ac:dyDescent="0.2">
      <c r="A23" s="20">
        <v>10</v>
      </c>
      <c r="B23" s="413" t="s">
        <v>392</v>
      </c>
      <c r="C23" s="37">
        <v>632694003</v>
      </c>
      <c r="D23" s="40">
        <v>460788193</v>
      </c>
      <c r="E23" s="40">
        <v>171905810</v>
      </c>
      <c r="F23" s="407">
        <f t="shared" si="0"/>
        <v>-288882383</v>
      </c>
      <c r="G23" s="39"/>
    </row>
    <row r="24" spans="1:7" s="16" customFormat="1" x14ac:dyDescent="0.2">
      <c r="A24" s="20">
        <v>11</v>
      </c>
      <c r="B24" s="23" t="s">
        <v>173</v>
      </c>
      <c r="C24" s="37">
        <v>533669152</v>
      </c>
      <c r="D24" s="40">
        <v>351418577</v>
      </c>
      <c r="E24" s="40">
        <v>182250575</v>
      </c>
      <c r="F24" s="407">
        <f t="shared" si="0"/>
        <v>-169168002</v>
      </c>
      <c r="G24" s="39"/>
    </row>
    <row r="25" spans="1:7" s="16" customFormat="1" x14ac:dyDescent="0.2">
      <c r="A25" s="20">
        <v>12</v>
      </c>
      <c r="B25" s="23" t="s">
        <v>289</v>
      </c>
      <c r="C25" s="37">
        <v>449741827</v>
      </c>
      <c r="D25" s="40">
        <v>439915477</v>
      </c>
      <c r="E25" s="40">
        <v>9826350</v>
      </c>
      <c r="F25" s="407">
        <f t="shared" si="0"/>
        <v>-430089127</v>
      </c>
      <c r="G25" s="39"/>
    </row>
    <row r="26" spans="1:7" s="16" customFormat="1" x14ac:dyDescent="0.2">
      <c r="A26" s="20">
        <v>13</v>
      </c>
      <c r="B26" s="23" t="s">
        <v>168</v>
      </c>
      <c r="C26" s="37">
        <v>387040667</v>
      </c>
      <c r="D26" s="40">
        <v>145718592</v>
      </c>
      <c r="E26" s="40">
        <v>241322075</v>
      </c>
      <c r="F26" s="407">
        <f t="shared" si="0"/>
        <v>95603483</v>
      </c>
      <c r="G26" s="39"/>
    </row>
    <row r="27" spans="1:7" s="16" customFormat="1" x14ac:dyDescent="0.2">
      <c r="A27" s="20">
        <v>14</v>
      </c>
      <c r="B27" s="23" t="s">
        <v>177</v>
      </c>
      <c r="C27" s="37">
        <v>325581956</v>
      </c>
      <c r="D27" s="40">
        <v>275271943</v>
      </c>
      <c r="E27" s="40">
        <v>50310013</v>
      </c>
      <c r="F27" s="407">
        <f t="shared" si="0"/>
        <v>-224961930</v>
      </c>
      <c r="G27" s="39"/>
    </row>
    <row r="28" spans="1:7" s="16" customFormat="1" x14ac:dyDescent="0.2">
      <c r="A28" s="20">
        <v>15</v>
      </c>
      <c r="B28" s="23" t="s">
        <v>169</v>
      </c>
      <c r="C28" s="37">
        <v>266694847</v>
      </c>
      <c r="D28" s="40">
        <v>48706540</v>
      </c>
      <c r="E28" s="40">
        <v>217988307</v>
      </c>
      <c r="F28" s="407">
        <f t="shared" si="0"/>
        <v>169281767</v>
      </c>
      <c r="G28" s="39"/>
    </row>
    <row r="29" spans="1:7" s="16" customFormat="1" x14ac:dyDescent="0.2">
      <c r="A29" s="20">
        <v>16</v>
      </c>
      <c r="B29" s="23" t="s">
        <v>174</v>
      </c>
      <c r="C29" s="37">
        <v>198011006</v>
      </c>
      <c r="D29" s="40">
        <v>95363982</v>
      </c>
      <c r="E29" s="40">
        <v>102647024</v>
      </c>
      <c r="F29" s="407">
        <f t="shared" si="0"/>
        <v>7283042</v>
      </c>
      <c r="G29" s="39"/>
    </row>
    <row r="30" spans="1:7" s="16" customFormat="1" x14ac:dyDescent="0.2">
      <c r="A30" s="20">
        <v>17</v>
      </c>
      <c r="B30" s="23" t="s">
        <v>290</v>
      </c>
      <c r="C30" s="37">
        <v>142017731</v>
      </c>
      <c r="D30" s="40">
        <v>118707257</v>
      </c>
      <c r="E30" s="40">
        <v>23310474</v>
      </c>
      <c r="F30" s="407">
        <f t="shared" si="0"/>
        <v>-95396783</v>
      </c>
      <c r="G30" s="39"/>
    </row>
    <row r="31" spans="1:7" s="16" customFormat="1" x14ac:dyDescent="0.2">
      <c r="A31" s="20">
        <v>18</v>
      </c>
      <c r="B31" s="23" t="s">
        <v>179</v>
      </c>
      <c r="C31" s="37">
        <v>123568787</v>
      </c>
      <c r="D31" s="40">
        <v>73567124</v>
      </c>
      <c r="E31" s="40">
        <v>50001663</v>
      </c>
      <c r="F31" s="407">
        <f t="shared" si="0"/>
        <v>-23565461</v>
      </c>
      <c r="G31" s="39"/>
    </row>
    <row r="32" spans="1:7" s="16" customFormat="1" x14ac:dyDescent="0.2">
      <c r="A32" s="20">
        <v>19</v>
      </c>
      <c r="B32" s="23" t="s">
        <v>175</v>
      </c>
      <c r="C32" s="37">
        <v>119469861</v>
      </c>
      <c r="D32" s="40">
        <v>46111671</v>
      </c>
      <c r="E32" s="40">
        <v>73358190</v>
      </c>
      <c r="F32" s="407">
        <f t="shared" si="0"/>
        <v>27246519</v>
      </c>
      <c r="G32" s="39"/>
    </row>
    <row r="33" spans="1:7" s="16" customFormat="1" x14ac:dyDescent="0.2">
      <c r="A33" s="20">
        <v>20</v>
      </c>
      <c r="B33" s="23" t="s">
        <v>180</v>
      </c>
      <c r="C33" s="37">
        <v>118024744</v>
      </c>
      <c r="D33" s="40">
        <v>72296815</v>
      </c>
      <c r="E33" s="40">
        <v>45727929</v>
      </c>
      <c r="F33" s="407">
        <f t="shared" si="0"/>
        <v>-26568886</v>
      </c>
      <c r="G33" s="39"/>
    </row>
    <row r="34" spans="1:7" s="16" customFormat="1" x14ac:dyDescent="0.2">
      <c r="A34" s="20">
        <v>21</v>
      </c>
      <c r="B34" s="23" t="s">
        <v>83</v>
      </c>
      <c r="C34" s="37">
        <v>1280206058</v>
      </c>
      <c r="D34" s="40">
        <v>842321894</v>
      </c>
      <c r="E34" s="40">
        <v>437884164</v>
      </c>
      <c r="F34" s="407">
        <f t="shared" si="0"/>
        <v>-404437730</v>
      </c>
      <c r="G34" s="39"/>
    </row>
    <row r="35" spans="1:7" s="16" customFormat="1" x14ac:dyDescent="0.2">
      <c r="A35" s="41"/>
      <c r="B35" s="42"/>
      <c r="C35" s="43"/>
      <c r="D35" s="44"/>
      <c r="E35" s="44"/>
      <c r="F35" s="45"/>
    </row>
    <row r="36" spans="1:7" s="16" customFormat="1" x14ac:dyDescent="0.2">
      <c r="C36" s="46"/>
      <c r="D36" s="46"/>
      <c r="E36" s="46"/>
      <c r="F36" s="47"/>
    </row>
    <row r="37" spans="1:7" s="408" customFormat="1" ht="12" x14ac:dyDescent="0.2">
      <c r="A37" s="10" t="s">
        <v>182</v>
      </c>
      <c r="C37" s="409"/>
      <c r="D37" s="409"/>
      <c r="E37" s="409"/>
      <c r="F37" s="410"/>
    </row>
    <row r="38" spans="1:7" s="408" customFormat="1" ht="12" x14ac:dyDescent="0.2">
      <c r="A38" s="136" t="s">
        <v>385</v>
      </c>
      <c r="B38" s="137" t="s">
        <v>386</v>
      </c>
      <c r="C38" s="411"/>
      <c r="D38" s="411"/>
      <c r="F38" s="410"/>
    </row>
    <row r="39" spans="1:7" s="408" customFormat="1" ht="12" x14ac:dyDescent="0.2">
      <c r="A39" s="4" t="s">
        <v>387</v>
      </c>
      <c r="B39" s="137" t="s">
        <v>388</v>
      </c>
      <c r="C39" s="411"/>
      <c r="D39" s="411"/>
      <c r="E39" s="411"/>
      <c r="F39" s="410"/>
    </row>
    <row r="40" spans="1:7" s="408" customFormat="1" ht="12" x14ac:dyDescent="0.2">
      <c r="A40" s="4" t="s">
        <v>389</v>
      </c>
      <c r="B40" s="137" t="s">
        <v>185</v>
      </c>
      <c r="C40" s="409"/>
      <c r="F40" s="410"/>
    </row>
    <row r="41" spans="1:7" s="408" customFormat="1" ht="12" x14ac:dyDescent="0.2">
      <c r="A41" s="4" t="s">
        <v>94</v>
      </c>
      <c r="B41" s="137" t="s">
        <v>95</v>
      </c>
      <c r="C41" s="409"/>
      <c r="D41" s="412"/>
      <c r="E41" s="412"/>
      <c r="F41" s="410"/>
    </row>
    <row r="42" spans="1:7" s="408" customFormat="1" ht="12" x14ac:dyDescent="0.2">
      <c r="A42" s="6" t="s">
        <v>314</v>
      </c>
      <c r="B42" s="137"/>
      <c r="C42" s="411"/>
      <c r="F42" s="410"/>
    </row>
    <row r="43" spans="1:7" s="16" customFormat="1" x14ac:dyDescent="0.2">
      <c r="A43" s="51"/>
      <c r="B43" s="25"/>
      <c r="C43" s="50"/>
      <c r="F43" s="47"/>
    </row>
    <row r="44" spans="1:7" s="16" customFormat="1" x14ac:dyDescent="0.2">
      <c r="A44" s="48"/>
      <c r="B44" s="48"/>
      <c r="C44" s="50"/>
      <c r="F44" s="47"/>
    </row>
    <row r="45" spans="1:7" s="16" customFormat="1" x14ac:dyDescent="0.2">
      <c r="A45" s="48"/>
      <c r="B45" s="48"/>
      <c r="C45" s="50"/>
      <c r="F45" s="47"/>
    </row>
    <row r="46" spans="1:7" s="16" customFormat="1" x14ac:dyDescent="0.2">
      <c r="A46" s="48"/>
      <c r="B46" s="48"/>
      <c r="C46" s="50"/>
      <c r="F46" s="47"/>
    </row>
    <row r="47" spans="1:7" s="16" customFormat="1" x14ac:dyDescent="0.2">
      <c r="A47" s="48"/>
      <c r="B47" s="48"/>
      <c r="C47" s="50"/>
      <c r="F47" s="47"/>
    </row>
    <row r="48" spans="1:7" s="16" customFormat="1" x14ac:dyDescent="0.2">
      <c r="A48" s="48"/>
      <c r="B48" s="48"/>
      <c r="C48" s="50"/>
      <c r="F48" s="47"/>
    </row>
    <row r="49" spans="1:6" s="16" customFormat="1" x14ac:dyDescent="0.2">
      <c r="A49" s="48"/>
      <c r="B49" s="48"/>
      <c r="C49" s="50"/>
      <c r="F49" s="47"/>
    </row>
    <row r="50" spans="1:6" s="16" customFormat="1" x14ac:dyDescent="0.2">
      <c r="A50" s="48"/>
      <c r="B50" s="48"/>
      <c r="C50" s="50"/>
      <c r="F50" s="47"/>
    </row>
    <row r="51" spans="1:6" s="16" customFormat="1" x14ac:dyDescent="0.2">
      <c r="A51" s="48"/>
      <c r="B51" s="48"/>
      <c r="C51" s="50"/>
      <c r="F51" s="47"/>
    </row>
    <row r="52" spans="1:6" s="16" customFormat="1" x14ac:dyDescent="0.2">
      <c r="A52" s="48"/>
      <c r="B52" s="48"/>
      <c r="C52" s="50"/>
      <c r="F52" s="47"/>
    </row>
    <row r="53" spans="1:6" s="16" customFormat="1" x14ac:dyDescent="0.2">
      <c r="A53" s="48"/>
      <c r="B53" s="48"/>
      <c r="C53" s="50"/>
      <c r="F53" s="47"/>
    </row>
    <row r="54" spans="1:6" s="16" customFormat="1" x14ac:dyDescent="0.2">
      <c r="A54" s="48"/>
      <c r="B54" s="48"/>
      <c r="C54" s="50"/>
      <c r="F54" s="47"/>
    </row>
    <row r="55" spans="1:6" s="16" customFormat="1" x14ac:dyDescent="0.2">
      <c r="A55" s="48"/>
      <c r="B55" s="48"/>
      <c r="C55" s="50"/>
      <c r="F55" s="47"/>
    </row>
    <row r="56" spans="1:6" s="16" customFormat="1" x14ac:dyDescent="0.2">
      <c r="A56" s="48"/>
      <c r="B56" s="48"/>
      <c r="C56" s="50"/>
      <c r="F56" s="47"/>
    </row>
    <row r="57" spans="1:6" s="16" customFormat="1" x14ac:dyDescent="0.2">
      <c r="A57" s="48"/>
      <c r="B57" s="48"/>
      <c r="C57" s="50"/>
      <c r="F57" s="47"/>
    </row>
    <row r="58" spans="1:6" s="16" customFormat="1" x14ac:dyDescent="0.2">
      <c r="A58" s="48"/>
      <c r="B58" s="48"/>
      <c r="C58" s="50"/>
      <c r="F58" s="47"/>
    </row>
    <row r="59" spans="1:6" s="16" customFormat="1" x14ac:dyDescent="0.2">
      <c r="A59" s="48"/>
      <c r="B59" s="48"/>
      <c r="C59" s="50"/>
      <c r="F59" s="47"/>
    </row>
    <row r="60" spans="1:6" s="16" customFormat="1" x14ac:dyDescent="0.2">
      <c r="A60" s="48"/>
      <c r="B60" s="48"/>
      <c r="C60" s="50"/>
      <c r="F60" s="47"/>
    </row>
    <row r="61" spans="1:6" s="16" customFormat="1" x14ac:dyDescent="0.2">
      <c r="A61" s="48"/>
      <c r="B61" s="48"/>
      <c r="C61" s="52"/>
      <c r="F61" s="47"/>
    </row>
    <row r="62" spans="1:6" s="16" customFormat="1" x14ac:dyDescent="0.2">
      <c r="A62" s="48"/>
      <c r="B62" s="48"/>
      <c r="C62" s="52"/>
      <c r="F62" s="47"/>
    </row>
    <row r="63" spans="1:6" s="16" customFormat="1" x14ac:dyDescent="0.2">
      <c r="A63" s="48"/>
      <c r="B63" s="48"/>
      <c r="C63" s="52"/>
      <c r="F63" s="47"/>
    </row>
    <row r="64" spans="1:6" s="16" customFormat="1" x14ac:dyDescent="0.2">
      <c r="A64" s="48"/>
      <c r="B64" s="48"/>
      <c r="C64" s="52"/>
      <c r="F64" s="47"/>
    </row>
    <row r="65" spans="1:6" s="16" customFormat="1" x14ac:dyDescent="0.2">
      <c r="A65" s="48"/>
      <c r="B65" s="48"/>
      <c r="C65" s="52"/>
      <c r="F65" s="47"/>
    </row>
    <row r="66" spans="1:6" s="16" customFormat="1" x14ac:dyDescent="0.2">
      <c r="A66" s="48"/>
      <c r="B66" s="48"/>
      <c r="C66" s="52"/>
      <c r="F66" s="47"/>
    </row>
    <row r="67" spans="1:6" s="16" customFormat="1" x14ac:dyDescent="0.2">
      <c r="A67" s="48"/>
      <c r="B67" s="48"/>
      <c r="C67" s="52"/>
      <c r="F67" s="47"/>
    </row>
    <row r="68" spans="1:6" s="16" customFormat="1" x14ac:dyDescent="0.2">
      <c r="A68" s="48"/>
      <c r="B68" s="48"/>
      <c r="C68" s="52"/>
      <c r="F68" s="47"/>
    </row>
    <row r="69" spans="1:6" s="16" customFormat="1" x14ac:dyDescent="0.2">
      <c r="A69" s="48"/>
      <c r="B69" s="48"/>
      <c r="C69" s="52"/>
      <c r="F69" s="47"/>
    </row>
    <row r="70" spans="1:6" s="16" customFormat="1" x14ac:dyDescent="0.2">
      <c r="A70" s="48"/>
      <c r="B70" s="48"/>
      <c r="C70" s="52"/>
      <c r="F70" s="47"/>
    </row>
    <row r="71" spans="1:6" s="16" customFormat="1" x14ac:dyDescent="0.2">
      <c r="A71" s="48"/>
      <c r="B71" s="48"/>
      <c r="C71" s="52"/>
      <c r="F71" s="47"/>
    </row>
    <row r="72" spans="1:6" s="16" customFormat="1" x14ac:dyDescent="0.2">
      <c r="A72" s="48"/>
      <c r="B72" s="48"/>
      <c r="C72" s="52"/>
      <c r="F72" s="47"/>
    </row>
    <row r="73" spans="1:6" s="16" customFormat="1" x14ac:dyDescent="0.2">
      <c r="A73" s="48"/>
      <c r="B73" s="48"/>
      <c r="C73" s="52"/>
      <c r="F73" s="47"/>
    </row>
    <row r="74" spans="1:6" s="16" customFormat="1" x14ac:dyDescent="0.2">
      <c r="A74" s="48"/>
      <c r="B74" s="48"/>
      <c r="C74" s="52"/>
      <c r="F74" s="47"/>
    </row>
    <row r="75" spans="1:6" s="16" customFormat="1" x14ac:dyDescent="0.2">
      <c r="A75" s="48"/>
      <c r="B75" s="48"/>
      <c r="C75" s="52"/>
      <c r="F75" s="47"/>
    </row>
    <row r="76" spans="1:6" s="16" customFormat="1" x14ac:dyDescent="0.2">
      <c r="A76" s="48"/>
      <c r="B76" s="48"/>
      <c r="C76" s="52"/>
      <c r="F76" s="47"/>
    </row>
    <row r="77" spans="1:6" s="16" customFormat="1" x14ac:dyDescent="0.2">
      <c r="A77" s="48"/>
      <c r="B77" s="48"/>
      <c r="C77" s="52"/>
      <c r="F77" s="47"/>
    </row>
    <row r="78" spans="1:6" s="16" customFormat="1" x14ac:dyDescent="0.2">
      <c r="A78" s="48"/>
      <c r="B78" s="48"/>
      <c r="C78" s="52"/>
      <c r="F78" s="47"/>
    </row>
    <row r="79" spans="1:6" s="16" customFormat="1" x14ac:dyDescent="0.2">
      <c r="A79" s="48"/>
      <c r="B79" s="48"/>
      <c r="C79" s="52"/>
      <c r="F79" s="47"/>
    </row>
    <row r="80" spans="1:6" s="16" customFormat="1" x14ac:dyDescent="0.2">
      <c r="A80" s="48"/>
      <c r="B80" s="48"/>
      <c r="C80" s="52"/>
      <c r="F80" s="47"/>
    </row>
    <row r="81" spans="1:6" s="16" customFormat="1" x14ac:dyDescent="0.2">
      <c r="A81" s="48"/>
      <c r="B81" s="48"/>
      <c r="C81" s="52"/>
      <c r="F81" s="47"/>
    </row>
    <row r="82" spans="1:6" s="16" customFormat="1" x14ac:dyDescent="0.2">
      <c r="A82" s="48"/>
      <c r="B82" s="48"/>
      <c r="C82" s="52"/>
      <c r="F82" s="47"/>
    </row>
    <row r="83" spans="1:6" s="16" customFormat="1" x14ac:dyDescent="0.2">
      <c r="A83" s="48"/>
      <c r="B83" s="48"/>
      <c r="C83" s="52"/>
      <c r="F83" s="47"/>
    </row>
    <row r="84" spans="1:6" s="16" customFormat="1" x14ac:dyDescent="0.2">
      <c r="A84" s="48"/>
      <c r="B84" s="48"/>
      <c r="C84" s="52"/>
      <c r="F84" s="47"/>
    </row>
    <row r="85" spans="1:6" s="16" customFormat="1" x14ac:dyDescent="0.2">
      <c r="A85" s="48"/>
      <c r="B85" s="48"/>
      <c r="C85" s="52"/>
      <c r="F85" s="47"/>
    </row>
    <row r="86" spans="1:6" s="16" customFormat="1" x14ac:dyDescent="0.2">
      <c r="A86" s="48"/>
      <c r="B86" s="48"/>
      <c r="C86" s="52"/>
      <c r="F86" s="47"/>
    </row>
  </sheetData>
  <mergeCells count="7">
    <mergeCell ref="A9:B10"/>
    <mergeCell ref="A1:F1"/>
    <mergeCell ref="A2:F2"/>
    <mergeCell ref="A3:F3"/>
    <mergeCell ref="A6:F6"/>
    <mergeCell ref="A4:F4"/>
    <mergeCell ref="A7:F7"/>
  </mergeCells>
  <printOptions horizontalCentered="1"/>
  <pageMargins left="0.75" right="0.75" top="1" bottom="1" header="0.5" footer="0.5"/>
  <pageSetup paperSize="14"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1304BB-6315-4ED4-B839-B548CE936E5E}">
  <sheetPr codeName="Sheet12"/>
  <dimension ref="A1:R27"/>
  <sheetViews>
    <sheetView zoomScaleNormal="100" workbookViewId="0">
      <selection activeCell="G19" sqref="G19"/>
    </sheetView>
  </sheetViews>
  <sheetFormatPr defaultColWidth="8.85546875" defaultRowHeight="12.75" x14ac:dyDescent="0.2"/>
  <cols>
    <col min="1" max="1" width="8.140625" style="60" customWidth="1"/>
    <col min="2" max="2" width="31.5703125" style="60" customWidth="1"/>
    <col min="3" max="5" width="23.28515625" style="60" customWidth="1"/>
    <col min="6" max="6" width="26.28515625" style="60" bestFit="1" customWidth="1"/>
    <col min="7" max="16384" width="8.85546875" style="60"/>
  </cols>
  <sheetData>
    <row r="1" spans="1:6" s="2" customFormat="1" x14ac:dyDescent="0.2">
      <c r="A1" s="470" t="s">
        <v>0</v>
      </c>
      <c r="B1" s="470"/>
      <c r="C1" s="470"/>
      <c r="D1" s="470"/>
      <c r="E1" s="470"/>
      <c r="F1" s="470"/>
    </row>
    <row r="2" spans="1:6" s="2" customFormat="1" x14ac:dyDescent="0.2">
      <c r="A2" s="470" t="s">
        <v>1</v>
      </c>
      <c r="B2" s="470"/>
      <c r="C2" s="470"/>
      <c r="D2" s="470"/>
      <c r="E2" s="470"/>
      <c r="F2" s="470"/>
    </row>
    <row r="3" spans="1:6" s="2" customFormat="1" x14ac:dyDescent="0.2">
      <c r="A3" s="470" t="s">
        <v>186</v>
      </c>
      <c r="B3" s="470"/>
      <c r="C3" s="470"/>
      <c r="D3" s="470"/>
      <c r="E3" s="470"/>
      <c r="F3" s="470"/>
    </row>
    <row r="4" spans="1:6" s="2" customFormat="1" x14ac:dyDescent="0.2">
      <c r="A4" s="470" t="s">
        <v>2</v>
      </c>
      <c r="B4" s="470"/>
      <c r="C4" s="470"/>
      <c r="D4" s="470"/>
      <c r="E4" s="470"/>
      <c r="F4" s="470"/>
    </row>
    <row r="5" spans="1:6" s="2" customFormat="1" x14ac:dyDescent="0.2">
      <c r="A5" s="7"/>
      <c r="B5" s="7"/>
      <c r="C5" s="13"/>
      <c r="D5" s="7"/>
      <c r="E5" s="7"/>
      <c r="F5" s="7"/>
    </row>
    <row r="6" spans="1:6" s="16" customFormat="1" ht="14.25" x14ac:dyDescent="0.2">
      <c r="A6" s="452" t="s">
        <v>395</v>
      </c>
      <c r="B6" s="452"/>
      <c r="C6" s="452"/>
      <c r="D6" s="452"/>
      <c r="E6" s="452"/>
      <c r="F6" s="452"/>
    </row>
    <row r="7" spans="1:6" s="16" customFormat="1" x14ac:dyDescent="0.2">
      <c r="A7" s="452" t="s">
        <v>331</v>
      </c>
      <c r="B7" s="452"/>
      <c r="C7" s="452"/>
      <c r="D7" s="452"/>
      <c r="E7" s="452"/>
      <c r="F7" s="452"/>
    </row>
    <row r="9" spans="1:6" s="18" customFormat="1" ht="14.25" x14ac:dyDescent="0.2">
      <c r="A9" s="525" t="s">
        <v>187</v>
      </c>
      <c r="B9" s="525"/>
      <c r="C9" s="402" t="s">
        <v>380</v>
      </c>
      <c r="D9" s="402" t="s">
        <v>381</v>
      </c>
      <c r="E9" s="402" t="s">
        <v>382</v>
      </c>
      <c r="F9" s="402" t="s">
        <v>383</v>
      </c>
    </row>
    <row r="10" spans="1:6" s="18" customFormat="1" x14ac:dyDescent="0.2">
      <c r="A10" s="525"/>
      <c r="B10" s="525"/>
      <c r="C10" s="414" t="s">
        <v>9</v>
      </c>
      <c r="D10" s="414" t="s">
        <v>10</v>
      </c>
      <c r="E10" s="414" t="s">
        <v>11</v>
      </c>
      <c r="F10" s="414" t="s">
        <v>12</v>
      </c>
    </row>
    <row r="11" spans="1:6" x14ac:dyDescent="0.2">
      <c r="A11" s="174"/>
      <c r="B11" s="175" t="s">
        <v>296</v>
      </c>
      <c r="C11" s="415">
        <v>16839.074779999999</v>
      </c>
      <c r="D11" s="416">
        <v>10427.832191</v>
      </c>
      <c r="E11" s="416">
        <v>6411.2425890000004</v>
      </c>
      <c r="F11" s="417">
        <v>-4016.5896019999991</v>
      </c>
    </row>
    <row r="12" spans="1:6" x14ac:dyDescent="0.2">
      <c r="B12" s="176"/>
      <c r="C12" s="418"/>
      <c r="D12" s="419"/>
      <c r="E12" s="419"/>
      <c r="F12" s="420"/>
    </row>
    <row r="13" spans="1:6" ht="14.25" x14ac:dyDescent="0.2">
      <c r="A13" s="20">
        <v>1</v>
      </c>
      <c r="B13" s="21" t="s">
        <v>297</v>
      </c>
      <c r="C13" s="418">
        <v>13990.064727000001</v>
      </c>
      <c r="D13" s="419">
        <v>8597.1085120000007</v>
      </c>
      <c r="E13" s="419">
        <v>5392.9562150000002</v>
      </c>
      <c r="F13" s="420">
        <v>-3204.1522970000005</v>
      </c>
    </row>
    <row r="14" spans="1:6" ht="14.25" x14ac:dyDescent="0.2">
      <c r="A14" s="20">
        <v>2</v>
      </c>
      <c r="B14" s="22" t="s">
        <v>298</v>
      </c>
      <c r="C14" s="418">
        <v>7949.5695630000009</v>
      </c>
      <c r="D14" s="419">
        <v>4803.1764780000003</v>
      </c>
      <c r="E14" s="419">
        <v>3146.3930850000002</v>
      </c>
      <c r="F14" s="420">
        <v>-1656.7833930000002</v>
      </c>
    </row>
    <row r="15" spans="1:6" ht="14.25" x14ac:dyDescent="0.2">
      <c r="A15" s="20">
        <v>3</v>
      </c>
      <c r="B15" s="22" t="s">
        <v>299</v>
      </c>
      <c r="C15" s="418">
        <v>3865.7697459999999</v>
      </c>
      <c r="D15" s="419">
        <v>2805.4714690000001</v>
      </c>
      <c r="E15" s="419">
        <v>1060.2982770000001</v>
      </c>
      <c r="F15" s="420">
        <v>-1745.173192</v>
      </c>
    </row>
    <row r="16" spans="1:6" ht="14.25" x14ac:dyDescent="0.2">
      <c r="A16" s="20">
        <v>4</v>
      </c>
      <c r="B16" s="22" t="s">
        <v>300</v>
      </c>
      <c r="C16" s="418">
        <v>1485.343666</v>
      </c>
      <c r="D16" s="419">
        <v>681.47700499999996</v>
      </c>
      <c r="E16" s="419">
        <v>803.86666100000002</v>
      </c>
      <c r="F16" s="420">
        <v>122.38965600000006</v>
      </c>
    </row>
    <row r="17" spans="1:18" ht="14.25" x14ac:dyDescent="0.2">
      <c r="A17" s="20">
        <v>5</v>
      </c>
      <c r="B17" s="23" t="s">
        <v>301</v>
      </c>
      <c r="C17" s="418">
        <v>1339.2116920000001</v>
      </c>
      <c r="D17" s="419">
        <v>1134.2976080000001</v>
      </c>
      <c r="E17" s="419">
        <v>204.914084</v>
      </c>
      <c r="F17" s="420">
        <v>-929.38352400000008</v>
      </c>
    </row>
    <row r="18" spans="1:18" x14ac:dyDescent="0.2">
      <c r="A18" s="177"/>
      <c r="B18" s="178"/>
      <c r="C18" s="178"/>
      <c r="D18" s="179"/>
      <c r="E18" s="179"/>
      <c r="F18" s="180"/>
    </row>
    <row r="20" spans="1:18" x14ac:dyDescent="0.2">
      <c r="A20" s="10" t="s">
        <v>182</v>
      </c>
      <c r="B20" s="137"/>
      <c r="C20" s="349"/>
      <c r="D20" s="6"/>
      <c r="E20" s="349"/>
      <c r="F20" s="6"/>
      <c r="G20" s="394"/>
      <c r="H20" s="394"/>
      <c r="I20" s="394"/>
      <c r="J20" s="394"/>
      <c r="K20" s="394"/>
      <c r="L20" s="394"/>
      <c r="M20" s="394"/>
      <c r="N20" s="394"/>
      <c r="O20" s="394"/>
      <c r="P20" s="394"/>
      <c r="Q20" s="394"/>
      <c r="R20" s="394"/>
    </row>
    <row r="21" spans="1:18" ht="24.6" customHeight="1" x14ac:dyDescent="0.2">
      <c r="A21" s="395" t="s">
        <v>84</v>
      </c>
      <c r="B21" s="512" t="s">
        <v>393</v>
      </c>
      <c r="C21" s="512"/>
      <c r="D21" s="512"/>
      <c r="E21" s="512"/>
      <c r="F21" s="512"/>
      <c r="G21" s="394"/>
      <c r="H21" s="394"/>
      <c r="I21" s="394"/>
      <c r="J21" s="394"/>
      <c r="K21" s="394"/>
      <c r="L21" s="394"/>
      <c r="M21" s="394"/>
      <c r="N21" s="394"/>
      <c r="O21" s="394"/>
      <c r="P21" s="394"/>
      <c r="Q21" s="394"/>
      <c r="R21" s="394"/>
    </row>
    <row r="22" spans="1:18" x14ac:dyDescent="0.2">
      <c r="A22" s="395" t="s">
        <v>86</v>
      </c>
      <c r="B22" s="134" t="s">
        <v>364</v>
      </c>
      <c r="C22" s="349"/>
      <c r="D22" s="6"/>
      <c r="E22" s="349"/>
      <c r="F22" s="6"/>
      <c r="G22" s="394"/>
      <c r="H22" s="394"/>
      <c r="I22" s="394"/>
      <c r="J22" s="394"/>
      <c r="K22" s="394"/>
      <c r="L22" s="394"/>
      <c r="M22" s="394"/>
      <c r="N22" s="394"/>
      <c r="O22" s="394"/>
      <c r="P22" s="394"/>
      <c r="Q22" s="394"/>
      <c r="R22" s="394"/>
    </row>
    <row r="23" spans="1:18" x14ac:dyDescent="0.2">
      <c r="A23" s="395" t="s">
        <v>87</v>
      </c>
      <c r="B23" s="159" t="s">
        <v>188</v>
      </c>
      <c r="C23" s="349"/>
      <c r="D23" s="6"/>
      <c r="E23" s="349"/>
      <c r="F23" s="6"/>
      <c r="G23" s="394"/>
      <c r="H23" s="394"/>
      <c r="I23" s="394"/>
      <c r="J23" s="394"/>
      <c r="K23" s="394"/>
      <c r="L23" s="394"/>
      <c r="M23" s="394"/>
      <c r="N23" s="394"/>
      <c r="O23" s="394"/>
      <c r="P23" s="394"/>
      <c r="Q23" s="394"/>
      <c r="R23" s="394"/>
    </row>
    <row r="24" spans="1:18" ht="24.6" customHeight="1" x14ac:dyDescent="0.2">
      <c r="A24" s="398" t="s">
        <v>89</v>
      </c>
      <c r="B24" s="512" t="s">
        <v>189</v>
      </c>
      <c r="C24" s="512"/>
      <c r="D24" s="512"/>
      <c r="E24" s="512"/>
      <c r="F24" s="512"/>
      <c r="G24" s="394"/>
      <c r="H24" s="394"/>
      <c r="I24" s="394"/>
      <c r="J24" s="394"/>
      <c r="K24" s="394"/>
      <c r="L24" s="394"/>
      <c r="M24" s="394"/>
      <c r="N24" s="394"/>
      <c r="O24" s="394"/>
      <c r="P24" s="394"/>
      <c r="Q24" s="394"/>
      <c r="R24" s="394"/>
    </row>
    <row r="25" spans="1:18" x14ac:dyDescent="0.2">
      <c r="A25" s="398" t="s">
        <v>91</v>
      </c>
      <c r="B25" s="512" t="s">
        <v>365</v>
      </c>
      <c r="C25" s="512"/>
      <c r="D25" s="512"/>
      <c r="E25" s="512"/>
      <c r="F25" s="512"/>
      <c r="G25" s="394"/>
      <c r="H25" s="394"/>
      <c r="I25" s="394"/>
      <c r="J25" s="394"/>
      <c r="K25" s="394"/>
      <c r="L25" s="394"/>
      <c r="M25" s="394"/>
      <c r="N25" s="394"/>
      <c r="O25" s="394"/>
      <c r="P25" s="394"/>
      <c r="Q25" s="394"/>
      <c r="R25" s="394"/>
    </row>
    <row r="26" spans="1:18" x14ac:dyDescent="0.2">
      <c r="A26" s="398" t="s">
        <v>94</v>
      </c>
      <c r="B26" s="134" t="s">
        <v>95</v>
      </c>
      <c r="C26" s="349"/>
      <c r="D26" s="6"/>
      <c r="E26" s="349"/>
      <c r="F26" s="6"/>
      <c r="G26" s="394"/>
      <c r="H26" s="394"/>
      <c r="I26" s="394"/>
      <c r="J26" s="394"/>
      <c r="K26" s="394"/>
      <c r="L26" s="394"/>
      <c r="M26" s="394"/>
      <c r="N26" s="394"/>
      <c r="O26" s="394"/>
      <c r="P26" s="394"/>
      <c r="Q26" s="394"/>
      <c r="R26" s="394"/>
    </row>
    <row r="27" spans="1:18" ht="14.25" x14ac:dyDescent="0.2">
      <c r="A27" s="399" t="s">
        <v>314</v>
      </c>
      <c r="B27" s="421"/>
      <c r="C27" s="421"/>
      <c r="D27" s="421"/>
      <c r="E27" s="421"/>
      <c r="F27" s="421"/>
      <c r="G27" s="421"/>
      <c r="H27" s="421"/>
      <c r="I27" s="421"/>
      <c r="J27" s="421"/>
      <c r="K27" s="421"/>
      <c r="L27" s="421"/>
      <c r="M27" s="421"/>
      <c r="N27" s="421"/>
      <c r="O27" s="421"/>
      <c r="P27" s="421"/>
      <c r="Q27" s="421"/>
      <c r="R27" s="421"/>
    </row>
  </sheetData>
  <mergeCells count="10">
    <mergeCell ref="B21:F21"/>
    <mergeCell ref="B24:F24"/>
    <mergeCell ref="B25:F25"/>
    <mergeCell ref="A9:B10"/>
    <mergeCell ref="A1:F1"/>
    <mergeCell ref="A2:F2"/>
    <mergeCell ref="A3:F3"/>
    <mergeCell ref="A4:F4"/>
    <mergeCell ref="A6:F6"/>
    <mergeCell ref="A7:F7"/>
  </mergeCells>
  <pageMargins left="0.70866141732283472" right="0.70866141732283472" top="0.74803149606299213" bottom="0.74803149606299213" header="0.31496062992125984" footer="0.31496062992125984"/>
  <pageSetup paperSize="9" scale="97"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15E600-CCE9-48BA-9CCE-322375A0AAEF}">
  <dimension ref="A1:W52"/>
  <sheetViews>
    <sheetView workbookViewId="0">
      <selection activeCell="R24" sqref="R24"/>
    </sheetView>
  </sheetViews>
  <sheetFormatPr defaultColWidth="9.140625" defaultRowHeight="12.75" x14ac:dyDescent="0.2"/>
  <cols>
    <col min="1" max="1" width="5.28515625" style="424" customWidth="1"/>
    <col min="2" max="2" width="24.85546875" style="424" customWidth="1"/>
    <col min="3" max="6" width="9.85546875" style="424" customWidth="1"/>
    <col min="7" max="8" width="9.85546875" style="425" customWidth="1"/>
    <col min="9" max="12" width="9.85546875" style="424" customWidth="1"/>
    <col min="13" max="14" width="12.5703125" style="424" customWidth="1"/>
    <col min="15" max="16384" width="9.140625" style="424"/>
  </cols>
  <sheetData>
    <row r="1" spans="1:16" s="14" customFormat="1" x14ac:dyDescent="0.2">
      <c r="A1" s="531" t="s">
        <v>0</v>
      </c>
      <c r="B1" s="531"/>
      <c r="C1" s="531"/>
      <c r="D1" s="531"/>
      <c r="E1" s="531"/>
      <c r="F1" s="531"/>
      <c r="G1" s="531"/>
      <c r="H1" s="531"/>
      <c r="I1" s="531"/>
      <c r="J1" s="531"/>
      <c r="K1" s="531"/>
      <c r="L1" s="531"/>
      <c r="M1" s="531"/>
      <c r="N1" s="531"/>
    </row>
    <row r="2" spans="1:16" s="14" customFormat="1" x14ac:dyDescent="0.2">
      <c r="A2" s="531" t="s">
        <v>1</v>
      </c>
      <c r="B2" s="531"/>
      <c r="C2" s="531"/>
      <c r="D2" s="531"/>
      <c r="E2" s="531"/>
      <c r="F2" s="531"/>
      <c r="G2" s="531"/>
      <c r="H2" s="531"/>
      <c r="I2" s="531"/>
      <c r="J2" s="531"/>
      <c r="K2" s="531"/>
      <c r="L2" s="531"/>
      <c r="M2" s="531"/>
      <c r="N2" s="531"/>
    </row>
    <row r="3" spans="1:16" s="14" customFormat="1" x14ac:dyDescent="0.2">
      <c r="A3" s="531" t="s">
        <v>186</v>
      </c>
      <c r="B3" s="531"/>
      <c r="C3" s="531"/>
      <c r="D3" s="531"/>
      <c r="E3" s="531"/>
      <c r="F3" s="531"/>
      <c r="G3" s="531"/>
      <c r="H3" s="531"/>
      <c r="I3" s="531"/>
      <c r="J3" s="531"/>
      <c r="K3" s="531"/>
      <c r="L3" s="531"/>
      <c r="M3" s="531"/>
      <c r="N3" s="531"/>
    </row>
    <row r="4" spans="1:16" s="14" customFormat="1" x14ac:dyDescent="0.2">
      <c r="A4" s="531" t="s">
        <v>2</v>
      </c>
      <c r="B4" s="531"/>
      <c r="C4" s="531"/>
      <c r="D4" s="531"/>
      <c r="E4" s="531"/>
      <c r="F4" s="531"/>
      <c r="G4" s="531"/>
      <c r="H4" s="531"/>
      <c r="I4" s="531"/>
      <c r="J4" s="531"/>
      <c r="K4" s="531"/>
      <c r="L4" s="531"/>
      <c r="M4" s="531"/>
      <c r="N4" s="531"/>
    </row>
    <row r="5" spans="1:16" s="14" customFormat="1" x14ac:dyDescent="0.2">
      <c r="A5" s="12"/>
      <c r="B5" s="12"/>
      <c r="C5" s="13"/>
      <c r="D5" s="12"/>
      <c r="E5" s="12"/>
      <c r="F5" s="12"/>
    </row>
    <row r="6" spans="1:16" s="16" customFormat="1" ht="15" customHeight="1" x14ac:dyDescent="0.2">
      <c r="A6" s="532" t="s">
        <v>424</v>
      </c>
      <c r="B6" s="532"/>
      <c r="C6" s="532"/>
      <c r="D6" s="532"/>
      <c r="E6" s="532"/>
      <c r="F6" s="532"/>
      <c r="G6" s="532"/>
      <c r="H6" s="532"/>
      <c r="I6" s="532"/>
      <c r="J6" s="532"/>
      <c r="K6" s="532"/>
      <c r="L6" s="532"/>
      <c r="M6" s="532"/>
      <c r="N6" s="532"/>
    </row>
    <row r="7" spans="1:16" s="16" customFormat="1" ht="15" customHeight="1" x14ac:dyDescent="0.2">
      <c r="A7" s="452" t="s">
        <v>310</v>
      </c>
      <c r="B7" s="452"/>
      <c r="C7" s="452"/>
      <c r="D7" s="452"/>
      <c r="E7" s="452"/>
      <c r="F7" s="452"/>
      <c r="G7" s="452"/>
      <c r="H7" s="452"/>
      <c r="I7" s="452"/>
      <c r="J7" s="452"/>
      <c r="K7" s="452"/>
      <c r="L7" s="452"/>
      <c r="M7" s="452"/>
      <c r="N7" s="452"/>
    </row>
    <row r="8" spans="1:16" x14ac:dyDescent="0.2">
      <c r="G8" s="424"/>
      <c r="H8" s="424"/>
    </row>
    <row r="9" spans="1:16" x14ac:dyDescent="0.2">
      <c r="A9" s="527" t="s">
        <v>396</v>
      </c>
      <c r="B9" s="528"/>
      <c r="C9" s="529" t="s">
        <v>4</v>
      </c>
      <c r="D9" s="529"/>
      <c r="E9" s="529" t="s">
        <v>397</v>
      </c>
      <c r="F9" s="529"/>
      <c r="G9" s="529"/>
      <c r="H9" s="529"/>
      <c r="I9" s="529" t="s">
        <v>425</v>
      </c>
      <c r="J9" s="529"/>
      <c r="K9" s="529"/>
      <c r="L9" s="529"/>
      <c r="M9" s="529" t="s">
        <v>5</v>
      </c>
      <c r="N9" s="530"/>
    </row>
    <row r="10" spans="1:16" ht="30.75" customHeight="1" x14ac:dyDescent="0.2">
      <c r="A10" s="503"/>
      <c r="B10" s="504"/>
      <c r="C10" s="443" t="s">
        <v>426</v>
      </c>
      <c r="D10" s="443" t="s">
        <v>427</v>
      </c>
      <c r="E10" s="443" t="s">
        <v>426</v>
      </c>
      <c r="F10" s="341" t="s">
        <v>318</v>
      </c>
      <c r="G10" s="443" t="s">
        <v>427</v>
      </c>
      <c r="H10" s="341" t="s">
        <v>318</v>
      </c>
      <c r="I10" s="443" t="s">
        <v>426</v>
      </c>
      <c r="J10" s="341" t="s">
        <v>318</v>
      </c>
      <c r="K10" s="443" t="s">
        <v>427</v>
      </c>
      <c r="L10" s="341" t="s">
        <v>318</v>
      </c>
      <c r="M10" s="443" t="s">
        <v>426</v>
      </c>
      <c r="N10" s="447" t="s">
        <v>427</v>
      </c>
    </row>
    <row r="11" spans="1:16" x14ac:dyDescent="0.2">
      <c r="A11" s="328"/>
      <c r="B11" s="328"/>
      <c r="C11" s="432"/>
      <c r="D11" s="432"/>
      <c r="E11" s="432"/>
      <c r="F11" s="422"/>
      <c r="G11" s="432"/>
      <c r="H11" s="422"/>
      <c r="I11" s="432"/>
      <c r="J11" s="422"/>
      <c r="K11" s="432"/>
      <c r="L11" s="422"/>
      <c r="M11" s="432"/>
      <c r="N11" s="432"/>
    </row>
    <row r="12" spans="1:16" s="433" customFormat="1" ht="14.25" customHeight="1" x14ac:dyDescent="0.2">
      <c r="B12" s="433" t="s">
        <v>295</v>
      </c>
      <c r="C12" s="434">
        <v>14622.491972000002</v>
      </c>
      <c r="D12" s="434">
        <v>16839.07</v>
      </c>
      <c r="E12" s="434">
        <v>6287.045392</v>
      </c>
      <c r="F12" s="435">
        <v>100</v>
      </c>
      <c r="G12" s="434">
        <v>6411.24</v>
      </c>
      <c r="H12" s="435">
        <v>100</v>
      </c>
      <c r="I12" s="434">
        <v>8335.4465800000016</v>
      </c>
      <c r="J12" s="435">
        <v>100</v>
      </c>
      <c r="K12" s="434">
        <v>10427.83</v>
      </c>
      <c r="L12" s="435">
        <v>100</v>
      </c>
      <c r="M12" s="434">
        <v>-2048.4011880000016</v>
      </c>
      <c r="N12" s="434">
        <v>-4016.59</v>
      </c>
      <c r="P12" s="434"/>
    </row>
    <row r="13" spans="1:16" s="433" customFormat="1" ht="14.25" customHeight="1" x14ac:dyDescent="0.2">
      <c r="C13" s="434"/>
      <c r="D13" s="434"/>
      <c r="E13" s="434"/>
      <c r="F13" s="435"/>
      <c r="G13" s="434"/>
      <c r="H13" s="435"/>
      <c r="I13" s="434"/>
      <c r="J13" s="435"/>
      <c r="K13" s="434"/>
      <c r="L13" s="435"/>
      <c r="M13" s="434"/>
      <c r="N13" s="434"/>
    </row>
    <row r="14" spans="1:16" s="433" customFormat="1" ht="14.25" customHeight="1" x14ac:dyDescent="0.2">
      <c r="A14" s="423">
        <v>1</v>
      </c>
      <c r="B14" s="424" t="s">
        <v>428</v>
      </c>
      <c r="C14" s="425">
        <v>7357.2025720000001</v>
      </c>
      <c r="D14" s="425">
        <v>7949.57</v>
      </c>
      <c r="E14" s="425">
        <v>3168.4027689999998</v>
      </c>
      <c r="F14" s="436">
        <v>50.395735539489806</v>
      </c>
      <c r="G14" s="425">
        <v>3146.39</v>
      </c>
      <c r="H14" s="436">
        <v>49.076153754967841</v>
      </c>
      <c r="I14" s="425">
        <v>4188.7998030000008</v>
      </c>
      <c r="J14" s="436">
        <f>I14/$I$12*100</f>
        <v>50.252854034846436</v>
      </c>
      <c r="K14" s="425">
        <v>4803.18</v>
      </c>
      <c r="L14" s="436">
        <f>K14/$K$12*100</f>
        <v>46.061165170510073</v>
      </c>
      <c r="M14" s="425">
        <v>-1020.397034000001</v>
      </c>
      <c r="N14" s="425">
        <v>-1656.7900000000004</v>
      </c>
      <c r="O14" s="424"/>
      <c r="P14" s="434"/>
    </row>
    <row r="15" spans="1:16" s="433" customFormat="1" ht="14.25" x14ac:dyDescent="0.2">
      <c r="A15" s="423">
        <v>2</v>
      </c>
      <c r="B15" s="424" t="s">
        <v>429</v>
      </c>
      <c r="C15" s="425">
        <v>3161.1919489999996</v>
      </c>
      <c r="D15" s="425">
        <v>3865.7699999999995</v>
      </c>
      <c r="E15" s="425">
        <v>1031.088373</v>
      </c>
      <c r="F15" s="436">
        <v>16.400205640506691</v>
      </c>
      <c r="G15" s="425">
        <v>1060.3</v>
      </c>
      <c r="H15" s="436">
        <v>16.538142387432071</v>
      </c>
      <c r="I15" s="425">
        <v>2130.1035759999995</v>
      </c>
      <c r="J15" s="436">
        <f t="shared" ref="J15:J29" si="0">I15/$I$12*100</f>
        <v>25.554762490002052</v>
      </c>
      <c r="K15" s="425">
        <v>2805.47</v>
      </c>
      <c r="L15" s="436">
        <f t="shared" ref="L15:L29" si="1">K15/$K$12*100</f>
        <v>26.903679864362957</v>
      </c>
      <c r="M15" s="425">
        <v>-1099.0152029999995</v>
      </c>
      <c r="N15" s="425">
        <v>-1745.1699999999998</v>
      </c>
      <c r="O15" s="424"/>
      <c r="P15" s="434"/>
    </row>
    <row r="16" spans="1:16" s="433" customFormat="1" ht="14.25" x14ac:dyDescent="0.2">
      <c r="A16" s="423">
        <v>3</v>
      </c>
      <c r="B16" s="424" t="s">
        <v>430</v>
      </c>
      <c r="C16" s="425">
        <v>1777.8736840000001</v>
      </c>
      <c r="D16" s="425">
        <v>1796.58</v>
      </c>
      <c r="E16" s="425">
        <v>1070.081807</v>
      </c>
      <c r="F16" s="436">
        <v>17.02042438506383</v>
      </c>
      <c r="G16" s="425">
        <v>1008.03</v>
      </c>
      <c r="H16" s="436">
        <v>15.722855485054374</v>
      </c>
      <c r="I16" s="425">
        <v>707.791877</v>
      </c>
      <c r="J16" s="436">
        <f>I16/$I$12*100</f>
        <v>8.4913492061513498</v>
      </c>
      <c r="K16" s="425">
        <v>788.55</v>
      </c>
      <c r="L16" s="436">
        <f t="shared" si="1"/>
        <v>7.5619759815800602</v>
      </c>
      <c r="M16" s="425">
        <v>362.28993000000003</v>
      </c>
      <c r="N16" s="425">
        <v>219.48000000000002</v>
      </c>
      <c r="O16" s="424"/>
      <c r="P16" s="434"/>
    </row>
    <row r="17" spans="1:16" s="433" customFormat="1" ht="14.25" x14ac:dyDescent="0.2">
      <c r="A17" s="423">
        <v>4</v>
      </c>
      <c r="B17" s="424" t="s">
        <v>431</v>
      </c>
      <c r="C17" s="425">
        <v>813.04993200000001</v>
      </c>
      <c r="D17" s="425">
        <v>953.18000000000006</v>
      </c>
      <c r="E17" s="425">
        <v>519.92887399999995</v>
      </c>
      <c r="F17" s="436">
        <v>8.2698444433308449</v>
      </c>
      <c r="G17" s="425">
        <v>577.46</v>
      </c>
      <c r="H17" s="436">
        <v>9.0069939668457284</v>
      </c>
      <c r="I17" s="425">
        <v>293.12105800000006</v>
      </c>
      <c r="J17" s="436">
        <f t="shared" si="0"/>
        <v>3.5165609327196958</v>
      </c>
      <c r="K17" s="425">
        <v>375.72</v>
      </c>
      <c r="L17" s="436">
        <f t="shared" si="1"/>
        <v>3.6030506826444237</v>
      </c>
      <c r="M17" s="425">
        <v>226.80781599999989</v>
      </c>
      <c r="N17" s="425">
        <v>201.74</v>
      </c>
      <c r="O17" s="424"/>
      <c r="P17" s="434"/>
    </row>
    <row r="18" spans="1:16" s="433" customFormat="1" ht="14.25" x14ac:dyDescent="0.2">
      <c r="A18" s="423">
        <v>5</v>
      </c>
      <c r="B18" s="424" t="s">
        <v>432</v>
      </c>
      <c r="C18" s="425">
        <v>296.59896400000002</v>
      </c>
      <c r="D18" s="425">
        <v>668.03</v>
      </c>
      <c r="E18" s="425">
        <v>66.586054999999988</v>
      </c>
      <c r="F18" s="436">
        <v>1.0590993200832928</v>
      </c>
      <c r="G18" s="425">
        <v>51.74</v>
      </c>
      <c r="H18" s="436">
        <v>0.80702017082498867</v>
      </c>
      <c r="I18" s="425">
        <v>230.01290900000004</v>
      </c>
      <c r="J18" s="436">
        <f t="shared" si="0"/>
        <v>2.759455138875115</v>
      </c>
      <c r="K18" s="425">
        <v>616.29</v>
      </c>
      <c r="L18" s="436">
        <f t="shared" si="1"/>
        <v>5.9100503172759815</v>
      </c>
      <c r="M18" s="425">
        <v>-163.42685400000005</v>
      </c>
      <c r="N18" s="425">
        <v>-564.54999999999995</v>
      </c>
      <c r="O18" s="424"/>
      <c r="P18" s="434"/>
    </row>
    <row r="19" spans="1:16" s="433" customFormat="1" ht="14.25" x14ac:dyDescent="0.2">
      <c r="A19" s="423">
        <v>6</v>
      </c>
      <c r="B19" s="424" t="s">
        <v>433</v>
      </c>
      <c r="C19" s="425">
        <v>222.96222999999998</v>
      </c>
      <c r="D19" s="425">
        <v>357.63</v>
      </c>
      <c r="E19" s="425">
        <v>72.376384999999999</v>
      </c>
      <c r="F19" s="436">
        <v>1.1511987028453126</v>
      </c>
      <c r="G19" s="425">
        <v>66.95</v>
      </c>
      <c r="H19" s="436">
        <v>1.0442597687810784</v>
      </c>
      <c r="I19" s="425">
        <v>150.58584499999998</v>
      </c>
      <c r="J19" s="436">
        <f t="shared" si="0"/>
        <v>1.8065720121260731</v>
      </c>
      <c r="K19" s="425">
        <v>290.68</v>
      </c>
      <c r="L19" s="436">
        <f t="shared" si="1"/>
        <v>2.787540648437882</v>
      </c>
      <c r="M19" s="425">
        <v>-78.209459999999979</v>
      </c>
      <c r="N19" s="425">
        <v>-223.73000000000002</v>
      </c>
      <c r="O19" s="424"/>
      <c r="P19" s="434"/>
    </row>
    <row r="20" spans="1:16" ht="14.25" x14ac:dyDescent="0.2">
      <c r="A20" s="423">
        <v>7</v>
      </c>
      <c r="B20" s="424" t="s">
        <v>434</v>
      </c>
      <c r="C20" s="425">
        <v>144.958134</v>
      </c>
      <c r="D20" s="425">
        <v>263.05</v>
      </c>
      <c r="E20" s="425">
        <v>44.054324999999999</v>
      </c>
      <c r="F20" s="436">
        <v>0.70071587292907522</v>
      </c>
      <c r="G20" s="425">
        <v>100.81</v>
      </c>
      <c r="H20" s="436">
        <v>1.5723947317523599</v>
      </c>
      <c r="I20" s="425">
        <v>100.90380900000001</v>
      </c>
      <c r="J20" s="436">
        <f t="shared" si="0"/>
        <v>1.2105387279681901</v>
      </c>
      <c r="K20" s="425">
        <v>162.24</v>
      </c>
      <c r="L20" s="436">
        <f t="shared" si="1"/>
        <v>1.5558366409885855</v>
      </c>
      <c r="M20" s="425">
        <v>-56.849484000000011</v>
      </c>
      <c r="N20" s="425">
        <v>-61.430000000000007</v>
      </c>
      <c r="P20" s="434"/>
    </row>
    <row r="21" spans="1:16" ht="14.25" x14ac:dyDescent="0.2">
      <c r="A21" s="423">
        <v>8</v>
      </c>
      <c r="B21" s="424" t="s">
        <v>435</v>
      </c>
      <c r="C21" s="425">
        <v>181.96713499999998</v>
      </c>
      <c r="D21" s="425">
        <v>228.07</v>
      </c>
      <c r="E21" s="425">
        <v>78.814527999999996</v>
      </c>
      <c r="F21" s="436">
        <v>1.2536020194841946</v>
      </c>
      <c r="G21" s="425">
        <v>97.63</v>
      </c>
      <c r="H21" s="436">
        <v>1.5227943424360966</v>
      </c>
      <c r="I21" s="425">
        <v>103.15260699999999</v>
      </c>
      <c r="J21" s="436">
        <f t="shared" si="0"/>
        <v>1.237517462441706</v>
      </c>
      <c r="K21" s="425">
        <v>130.44</v>
      </c>
      <c r="L21" s="436">
        <f t="shared" si="1"/>
        <v>1.2508834532208521</v>
      </c>
      <c r="M21" s="425">
        <v>-24.338078999999993</v>
      </c>
      <c r="N21" s="425">
        <v>-32.81</v>
      </c>
      <c r="P21" s="434"/>
    </row>
    <row r="22" spans="1:16" ht="14.25" x14ac:dyDescent="0.2">
      <c r="A22" s="423">
        <v>9</v>
      </c>
      <c r="B22" s="424" t="s">
        <v>436</v>
      </c>
      <c r="C22" s="425">
        <v>116.87949999999999</v>
      </c>
      <c r="D22" s="425">
        <v>226.94</v>
      </c>
      <c r="E22" s="425">
        <v>40.576644000000002</v>
      </c>
      <c r="F22" s="436">
        <v>0.64540084364003591</v>
      </c>
      <c r="G22" s="425">
        <v>107.04</v>
      </c>
      <c r="H22" s="436">
        <v>1.6695678215134673</v>
      </c>
      <c r="I22" s="425">
        <v>76.302855999999991</v>
      </c>
      <c r="J22" s="436">
        <f t="shared" si="0"/>
        <v>0.91540213553860939</v>
      </c>
      <c r="K22" s="425">
        <v>119.9</v>
      </c>
      <c r="L22" s="436">
        <f t="shared" si="1"/>
        <v>1.1498077740047545</v>
      </c>
      <c r="M22" s="425">
        <v>-35.72621199999999</v>
      </c>
      <c r="N22" s="425">
        <v>-12.86</v>
      </c>
      <c r="O22" s="433"/>
      <c r="P22" s="434"/>
    </row>
    <row r="23" spans="1:16" ht="14.25" x14ac:dyDescent="0.2">
      <c r="A23" s="423">
        <v>10</v>
      </c>
      <c r="B23" s="424" t="s">
        <v>437</v>
      </c>
      <c r="C23" s="425">
        <v>271.91094299999997</v>
      </c>
      <c r="D23" s="425">
        <v>209.66000000000003</v>
      </c>
      <c r="E23" s="425">
        <v>72.492102999999986</v>
      </c>
      <c r="F23" s="436">
        <v>1.1530392812535302</v>
      </c>
      <c r="G23" s="425">
        <v>72.45</v>
      </c>
      <c r="H23" s="436">
        <v>1.1300466056488294</v>
      </c>
      <c r="I23" s="425">
        <v>199.41884000000002</v>
      </c>
      <c r="J23" s="436">
        <f t="shared" si="0"/>
        <v>2.3924193873245359</v>
      </c>
      <c r="K23" s="425">
        <v>137.21</v>
      </c>
      <c r="L23" s="436">
        <f t="shared" si="1"/>
        <v>1.3158058771575678</v>
      </c>
      <c r="M23" s="425">
        <v>-126.92673700000003</v>
      </c>
      <c r="N23" s="425">
        <v>-64.760000000000005</v>
      </c>
      <c r="P23" s="434"/>
    </row>
    <row r="24" spans="1:16" ht="14.25" x14ac:dyDescent="0.2">
      <c r="A24" s="423">
        <v>11</v>
      </c>
      <c r="B24" s="424" t="s">
        <v>438</v>
      </c>
      <c r="C24" s="425">
        <v>145.210464</v>
      </c>
      <c r="D24" s="425">
        <v>164.93</v>
      </c>
      <c r="E24" s="425">
        <v>35.810290999999999</v>
      </c>
      <c r="F24" s="436">
        <v>0.5695885549922558</v>
      </c>
      <c r="G24" s="425">
        <v>31.15</v>
      </c>
      <c r="H24" s="436">
        <v>0.48586544880553528</v>
      </c>
      <c r="I24" s="425">
        <v>109.40017300000001</v>
      </c>
      <c r="J24" s="436">
        <f t="shared" si="0"/>
        <v>1.3124692474485271</v>
      </c>
      <c r="K24" s="425">
        <v>133.78</v>
      </c>
      <c r="L24" s="436">
        <f t="shared" si="1"/>
        <v>1.2829131276593499</v>
      </c>
      <c r="M24" s="425">
        <v>-73.589882000000017</v>
      </c>
      <c r="N24" s="425">
        <v>-102.63</v>
      </c>
      <c r="P24" s="434"/>
    </row>
    <row r="25" spans="1:16" ht="14.25" x14ac:dyDescent="0.2">
      <c r="A25" s="423">
        <v>12</v>
      </c>
      <c r="B25" s="424" t="s">
        <v>439</v>
      </c>
      <c r="C25" s="425">
        <v>66.566736000000006</v>
      </c>
      <c r="D25" s="425">
        <v>100.12</v>
      </c>
      <c r="E25" s="425">
        <v>53.913625000000003</v>
      </c>
      <c r="F25" s="436">
        <v>0.85753516379256323</v>
      </c>
      <c r="G25" s="425">
        <v>67.64</v>
      </c>
      <c r="H25" s="436">
        <v>1.0550221174063052</v>
      </c>
      <c r="I25" s="425">
        <v>12.653111000000001</v>
      </c>
      <c r="J25" s="436">
        <f t="shared" si="0"/>
        <v>0.15179883739354488</v>
      </c>
      <c r="K25" s="425">
        <v>32.479999999999997</v>
      </c>
      <c r="L25" s="436">
        <f t="shared" si="1"/>
        <v>0.31147419933006193</v>
      </c>
      <c r="M25" s="425">
        <v>41.260514000000001</v>
      </c>
      <c r="N25" s="425">
        <v>35.160000000000004</v>
      </c>
      <c r="O25" s="433"/>
      <c r="P25" s="434"/>
    </row>
    <row r="26" spans="1:16" ht="14.25" x14ac:dyDescent="0.2">
      <c r="A26" s="423">
        <v>13</v>
      </c>
      <c r="B26" s="424" t="s">
        <v>440</v>
      </c>
      <c r="C26" s="425">
        <v>11.330038999999999</v>
      </c>
      <c r="D26" s="425">
        <v>15.2</v>
      </c>
      <c r="E26" s="425">
        <v>2.9436070000000001</v>
      </c>
      <c r="F26" s="436">
        <v>4.6820196395362688E-2</v>
      </c>
      <c r="G26" s="425">
        <v>1.44</v>
      </c>
      <c r="H26" s="436">
        <v>2.2460553652647538E-2</v>
      </c>
      <c r="I26" s="425">
        <v>8.3864319999999992</v>
      </c>
      <c r="J26" s="436">
        <f t="shared" si="0"/>
        <v>0.10061166992686787</v>
      </c>
      <c r="K26" s="425">
        <v>13.76</v>
      </c>
      <c r="L26" s="436">
        <f t="shared" si="1"/>
        <v>0.13195458690830211</v>
      </c>
      <c r="M26" s="425">
        <v>-5.4428249999999991</v>
      </c>
      <c r="N26" s="425">
        <v>-12.32</v>
      </c>
      <c r="P26" s="434"/>
    </row>
    <row r="27" spans="1:16" ht="14.25" x14ac:dyDescent="0.2">
      <c r="A27" s="423">
        <v>14</v>
      </c>
      <c r="B27" s="424" t="s">
        <v>441</v>
      </c>
      <c r="C27" s="425">
        <v>15.837114999999999</v>
      </c>
      <c r="D27" s="425">
        <v>12.9</v>
      </c>
      <c r="E27" s="425">
        <v>12.187728999999999</v>
      </c>
      <c r="F27" s="436">
        <v>0.19385463663914962</v>
      </c>
      <c r="G27" s="425">
        <v>10.06</v>
      </c>
      <c r="H27" s="436">
        <v>0.15691192343446822</v>
      </c>
      <c r="I27" s="425">
        <v>3.6493859999999998</v>
      </c>
      <c r="J27" s="436">
        <f t="shared" si="0"/>
        <v>4.3781529459456972E-2</v>
      </c>
      <c r="K27" s="425">
        <v>2.84</v>
      </c>
      <c r="L27" s="436">
        <f t="shared" si="1"/>
        <v>2.7234812995608863E-2</v>
      </c>
      <c r="M27" s="425">
        <v>8.5383429999999993</v>
      </c>
      <c r="N27" s="425">
        <v>7.2200000000000006</v>
      </c>
      <c r="P27" s="434"/>
    </row>
    <row r="28" spans="1:16" ht="14.25" x14ac:dyDescent="0.2">
      <c r="A28" s="423">
        <v>15</v>
      </c>
      <c r="B28" s="424" t="s">
        <v>442</v>
      </c>
      <c r="C28" s="425">
        <v>12.834325000000002</v>
      </c>
      <c r="D28" s="425">
        <v>7.0600000000000005</v>
      </c>
      <c r="E28" s="425">
        <v>3.0889120000000001</v>
      </c>
      <c r="F28" s="436">
        <v>4.913137741824658E-2</v>
      </c>
      <c r="G28" s="425">
        <v>2.4500000000000002</v>
      </c>
      <c r="H28" s="436">
        <v>3.8214136422907274E-2</v>
      </c>
      <c r="I28" s="425">
        <v>9.745413000000001</v>
      </c>
      <c r="J28" s="436">
        <f t="shared" si="0"/>
        <v>0.11691530749393872</v>
      </c>
      <c r="K28" s="425">
        <v>4.6100000000000003</v>
      </c>
      <c r="L28" s="436">
        <f t="shared" si="1"/>
        <v>4.4208622503435518E-2</v>
      </c>
      <c r="M28" s="425">
        <v>-6.6565010000000004</v>
      </c>
      <c r="N28" s="425">
        <v>-2.16</v>
      </c>
      <c r="P28" s="434"/>
    </row>
    <row r="29" spans="1:16" ht="14.25" x14ac:dyDescent="0.2">
      <c r="A29" s="423">
        <v>16</v>
      </c>
      <c r="B29" s="424" t="s">
        <v>443</v>
      </c>
      <c r="C29" s="425">
        <v>26.118250000000003</v>
      </c>
      <c r="D29" s="425">
        <v>20.390000000000004</v>
      </c>
      <c r="E29" s="425">
        <v>14.699365</v>
      </c>
      <c r="F29" s="436">
        <v>0.23380402213580836</v>
      </c>
      <c r="G29" s="425">
        <v>9.6999999999999993</v>
      </c>
      <c r="H29" s="436">
        <v>0.15129678502130631</v>
      </c>
      <c r="I29" s="425">
        <v>11.418885</v>
      </c>
      <c r="J29" s="436">
        <f t="shared" si="0"/>
        <v>0.13699188028387552</v>
      </c>
      <c r="K29" s="425">
        <v>10.69</v>
      </c>
      <c r="L29" s="436">
        <f t="shared" si="1"/>
        <v>0.10251413764896436</v>
      </c>
      <c r="M29" s="425">
        <v>3.2804800000000007</v>
      </c>
      <c r="N29" s="425">
        <v>-0.99000000000000021</v>
      </c>
      <c r="P29" s="434"/>
    </row>
    <row r="30" spans="1:16" x14ac:dyDescent="0.2">
      <c r="A30" s="437"/>
      <c r="B30" s="437"/>
      <c r="C30" s="438"/>
      <c r="D30" s="438"/>
      <c r="E30" s="438"/>
      <c r="F30" s="439"/>
      <c r="G30" s="438"/>
      <c r="H30" s="439"/>
      <c r="I30" s="438"/>
      <c r="J30" s="439"/>
      <c r="K30" s="438"/>
      <c r="L30" s="439"/>
      <c r="M30" s="438"/>
      <c r="N30" s="438"/>
    </row>
    <row r="32" spans="1:16" s="384" customFormat="1" ht="12" x14ac:dyDescent="0.2">
      <c r="A32" s="3" t="s">
        <v>182</v>
      </c>
      <c r="C32" s="440"/>
      <c r="D32" s="440"/>
      <c r="E32" s="440"/>
      <c r="F32" s="440"/>
      <c r="G32" s="440"/>
      <c r="H32" s="440"/>
      <c r="I32" s="440"/>
      <c r="J32" s="440"/>
      <c r="L32" s="440"/>
      <c r="M32" s="441"/>
    </row>
    <row r="33" spans="1:14" s="384" customFormat="1" ht="12" x14ac:dyDescent="0.2">
      <c r="A33" s="426" t="s">
        <v>84</v>
      </c>
      <c r="B33" s="427" t="s">
        <v>398</v>
      </c>
      <c r="C33" s="428"/>
      <c r="D33" s="428"/>
      <c r="E33" s="428"/>
      <c r="F33" s="428"/>
      <c r="G33" s="428"/>
      <c r="H33" s="428"/>
      <c r="I33" s="428"/>
      <c r="J33" s="428"/>
      <c r="K33" s="428"/>
      <c r="L33" s="428"/>
      <c r="M33" s="428"/>
    </row>
    <row r="34" spans="1:14" s="384" customFormat="1" ht="12" x14ac:dyDescent="0.2">
      <c r="A34" s="426" t="s">
        <v>86</v>
      </c>
      <c r="B34" s="427" t="s">
        <v>399</v>
      </c>
      <c r="C34" s="442"/>
      <c r="D34" s="442"/>
      <c r="E34" s="442"/>
      <c r="F34" s="442"/>
      <c r="G34" s="442"/>
      <c r="H34" s="442"/>
      <c r="I34" s="442"/>
      <c r="J34" s="442"/>
      <c r="K34" s="442"/>
      <c r="L34" s="442"/>
      <c r="M34" s="442"/>
    </row>
    <row r="35" spans="1:14" s="384" customFormat="1" ht="12" x14ac:dyDescent="0.2">
      <c r="A35" s="426" t="s">
        <v>87</v>
      </c>
      <c r="B35" s="427" t="s">
        <v>400</v>
      </c>
      <c r="C35" s="442"/>
      <c r="D35" s="442"/>
      <c r="E35" s="442"/>
      <c r="F35" s="442"/>
      <c r="G35" s="442"/>
      <c r="H35" s="442"/>
      <c r="I35" s="442"/>
      <c r="J35" s="442"/>
      <c r="K35" s="442"/>
      <c r="L35" s="442"/>
      <c r="M35" s="442"/>
    </row>
    <row r="36" spans="1:14" s="384" customFormat="1" ht="12" x14ac:dyDescent="0.2">
      <c r="A36" s="426" t="s">
        <v>89</v>
      </c>
      <c r="B36" s="427" t="s">
        <v>401</v>
      </c>
      <c r="C36" s="442"/>
      <c r="D36" s="442"/>
      <c r="E36" s="442"/>
      <c r="F36" s="442"/>
      <c r="G36" s="442"/>
      <c r="H36" s="442"/>
      <c r="I36" s="442"/>
      <c r="J36" s="442"/>
      <c r="K36" s="442"/>
      <c r="L36" s="442"/>
      <c r="M36" s="442"/>
    </row>
    <row r="37" spans="1:14" s="384" customFormat="1" ht="29.25" customHeight="1" x14ac:dyDescent="0.2">
      <c r="A37" s="426" t="s">
        <v>91</v>
      </c>
      <c r="B37" s="526" t="s">
        <v>402</v>
      </c>
      <c r="C37" s="526"/>
      <c r="D37" s="526"/>
      <c r="E37" s="526"/>
      <c r="F37" s="526"/>
      <c r="G37" s="526"/>
      <c r="H37" s="526"/>
      <c r="I37" s="526"/>
      <c r="J37" s="526"/>
      <c r="K37" s="526"/>
      <c r="L37" s="526"/>
      <c r="M37" s="526"/>
      <c r="N37" s="526"/>
    </row>
    <row r="38" spans="1:14" s="384" customFormat="1" ht="12" x14ac:dyDescent="0.2">
      <c r="A38" s="426" t="s">
        <v>93</v>
      </c>
      <c r="B38" s="427" t="s">
        <v>403</v>
      </c>
      <c r="C38" s="442"/>
      <c r="D38" s="442"/>
      <c r="E38" s="442"/>
      <c r="F38" s="442"/>
      <c r="G38" s="442"/>
      <c r="H38" s="442"/>
      <c r="I38" s="442"/>
      <c r="J38" s="442"/>
      <c r="K38" s="442"/>
      <c r="L38" s="442"/>
      <c r="M38" s="442"/>
    </row>
    <row r="39" spans="1:14" s="384" customFormat="1" ht="13.5" customHeight="1" x14ac:dyDescent="0.2">
      <c r="A39" s="426" t="s">
        <v>404</v>
      </c>
      <c r="B39" s="427" t="s">
        <v>405</v>
      </c>
      <c r="C39" s="442"/>
      <c r="D39" s="442"/>
      <c r="E39" s="442"/>
      <c r="F39" s="442"/>
      <c r="G39" s="442"/>
      <c r="H39" s="442"/>
      <c r="I39" s="442"/>
      <c r="J39" s="442"/>
      <c r="K39" s="442"/>
      <c r="L39" s="442"/>
      <c r="M39" s="442"/>
    </row>
    <row r="40" spans="1:14" s="384" customFormat="1" ht="28.5" customHeight="1" x14ac:dyDescent="0.2">
      <c r="A40" s="426" t="s">
        <v>406</v>
      </c>
      <c r="B40" s="526" t="s">
        <v>407</v>
      </c>
      <c r="C40" s="526"/>
      <c r="D40" s="526"/>
      <c r="E40" s="526"/>
      <c r="F40" s="526"/>
      <c r="G40" s="526"/>
      <c r="H40" s="526"/>
      <c r="I40" s="526"/>
      <c r="J40" s="526"/>
      <c r="K40" s="526"/>
      <c r="L40" s="526"/>
      <c r="M40" s="526"/>
      <c r="N40" s="526"/>
    </row>
    <row r="41" spans="1:14" s="384" customFormat="1" ht="12" x14ac:dyDescent="0.2">
      <c r="A41" s="426" t="s">
        <v>408</v>
      </c>
      <c r="B41" s="427" t="s">
        <v>409</v>
      </c>
      <c r="C41" s="428"/>
      <c r="D41" s="428"/>
      <c r="E41" s="428"/>
      <c r="F41" s="428"/>
      <c r="G41" s="428"/>
      <c r="H41" s="428"/>
      <c r="I41" s="428"/>
      <c r="J41" s="428"/>
      <c r="K41" s="428"/>
      <c r="L41" s="428"/>
      <c r="M41" s="428"/>
    </row>
    <row r="42" spans="1:14" s="384" customFormat="1" ht="12" x14ac:dyDescent="0.2">
      <c r="A42" s="426" t="s">
        <v>410</v>
      </c>
      <c r="B42" s="427" t="s">
        <v>411</v>
      </c>
      <c r="C42" s="442"/>
      <c r="D42" s="442"/>
      <c r="E42" s="442"/>
      <c r="F42" s="442"/>
      <c r="G42" s="442"/>
      <c r="H42" s="442"/>
      <c r="I42" s="442"/>
      <c r="J42" s="442"/>
      <c r="K42" s="442"/>
      <c r="L42" s="442"/>
      <c r="M42" s="442"/>
    </row>
    <row r="43" spans="1:14" s="384" customFormat="1" ht="12" x14ac:dyDescent="0.2">
      <c r="A43" s="426" t="s">
        <v>412</v>
      </c>
      <c r="B43" s="526" t="s">
        <v>413</v>
      </c>
      <c r="C43" s="526"/>
      <c r="D43" s="526"/>
      <c r="E43" s="526"/>
      <c r="F43" s="526"/>
      <c r="G43" s="526"/>
      <c r="H43" s="526"/>
      <c r="I43" s="526"/>
      <c r="J43" s="526"/>
      <c r="K43" s="526"/>
      <c r="L43" s="526"/>
      <c r="M43" s="526"/>
      <c r="N43" s="526"/>
    </row>
    <row r="44" spans="1:14" s="384" customFormat="1" ht="12" x14ac:dyDescent="0.2">
      <c r="A44" s="426" t="s">
        <v>414</v>
      </c>
      <c r="B44" s="427" t="s">
        <v>415</v>
      </c>
      <c r="C44" s="442"/>
      <c r="D44" s="442"/>
      <c r="E44" s="442"/>
      <c r="F44" s="442"/>
      <c r="G44" s="442"/>
      <c r="H44" s="442"/>
      <c r="I44" s="442"/>
      <c r="J44" s="442"/>
      <c r="K44" s="442"/>
      <c r="L44" s="442"/>
      <c r="M44" s="442"/>
    </row>
    <row r="45" spans="1:14" s="384" customFormat="1" ht="12" x14ac:dyDescent="0.2">
      <c r="A45" s="426" t="s">
        <v>416</v>
      </c>
      <c r="B45" s="427" t="s">
        <v>417</v>
      </c>
      <c r="C45" s="442"/>
      <c r="D45" s="442"/>
      <c r="E45" s="442"/>
      <c r="F45" s="442"/>
      <c r="G45" s="442"/>
      <c r="H45" s="442"/>
      <c r="I45" s="442"/>
      <c r="J45" s="442"/>
      <c r="K45" s="442"/>
      <c r="L45" s="442"/>
      <c r="M45" s="442"/>
    </row>
    <row r="46" spans="1:14" s="384" customFormat="1" ht="12" x14ac:dyDescent="0.2">
      <c r="A46" s="426" t="s">
        <v>418</v>
      </c>
      <c r="B46" s="427" t="s">
        <v>419</v>
      </c>
      <c r="C46" s="428"/>
      <c r="D46" s="428"/>
      <c r="E46" s="428"/>
      <c r="F46" s="428"/>
      <c r="G46" s="428"/>
      <c r="H46" s="428"/>
      <c r="I46" s="428"/>
      <c r="J46" s="428"/>
      <c r="K46" s="428"/>
      <c r="L46" s="428"/>
      <c r="M46" s="428"/>
    </row>
    <row r="47" spans="1:14" s="384" customFormat="1" ht="27.75" customHeight="1" x14ac:dyDescent="0.2">
      <c r="A47" s="426" t="s">
        <v>420</v>
      </c>
      <c r="B47" s="526" t="s">
        <v>421</v>
      </c>
      <c r="C47" s="526"/>
      <c r="D47" s="526"/>
      <c r="E47" s="526"/>
      <c r="F47" s="526"/>
      <c r="G47" s="526"/>
      <c r="H47" s="526"/>
      <c r="I47" s="526"/>
      <c r="J47" s="526"/>
      <c r="K47" s="526"/>
      <c r="L47" s="526"/>
      <c r="M47" s="526"/>
      <c r="N47" s="526"/>
    </row>
    <row r="48" spans="1:14" s="384" customFormat="1" ht="12" x14ac:dyDescent="0.2">
      <c r="A48" s="426" t="s">
        <v>422</v>
      </c>
      <c r="B48" s="429" t="s">
        <v>423</v>
      </c>
      <c r="C48" s="430"/>
      <c r="D48" s="431"/>
      <c r="E48" s="431"/>
      <c r="F48" s="431"/>
      <c r="G48" s="431"/>
      <c r="H48" s="431"/>
      <c r="I48" s="431"/>
      <c r="J48" s="431"/>
      <c r="K48" s="431"/>
      <c r="L48" s="431"/>
      <c r="M48" s="431"/>
    </row>
    <row r="49" spans="1:23" s="384" customFormat="1" ht="12" x14ac:dyDescent="0.2">
      <c r="A49" s="398" t="s">
        <v>94</v>
      </c>
      <c r="B49" s="429" t="s">
        <v>95</v>
      </c>
      <c r="C49" s="430"/>
      <c r="D49" s="431"/>
      <c r="E49" s="431"/>
      <c r="F49" s="431"/>
      <c r="G49" s="431"/>
      <c r="H49" s="431"/>
      <c r="I49" s="431"/>
      <c r="J49" s="431"/>
      <c r="K49" s="431"/>
      <c r="L49" s="431"/>
      <c r="M49" s="431"/>
    </row>
    <row r="50" spans="1:23" s="6" customFormat="1" ht="12" x14ac:dyDescent="0.2">
      <c r="A50" s="136" t="s">
        <v>327</v>
      </c>
      <c r="B50" s="6" t="s">
        <v>340</v>
      </c>
      <c r="C50" s="138"/>
      <c r="D50" s="124"/>
      <c r="E50" s="138"/>
      <c r="F50" s="124"/>
      <c r="G50" s="233"/>
      <c r="H50" s="124"/>
      <c r="I50" s="124"/>
      <c r="J50" s="124"/>
      <c r="K50" s="124"/>
      <c r="L50" s="124"/>
      <c r="M50" s="124"/>
      <c r="N50" s="124"/>
      <c r="O50" s="124"/>
      <c r="P50" s="124"/>
      <c r="Q50" s="124"/>
      <c r="R50" s="124"/>
      <c r="S50" s="124"/>
      <c r="T50" s="124"/>
      <c r="U50" s="124"/>
      <c r="V50" s="124"/>
      <c r="W50" s="124"/>
    </row>
    <row r="51" spans="1:23" s="384" customFormat="1" ht="12" x14ac:dyDescent="0.2">
      <c r="A51" s="399" t="s">
        <v>314</v>
      </c>
      <c r="B51" s="431"/>
      <c r="C51" s="440"/>
      <c r="D51" s="440"/>
      <c r="E51" s="440"/>
      <c r="F51" s="440"/>
      <c r="G51" s="440"/>
      <c r="H51" s="440"/>
      <c r="I51" s="440"/>
    </row>
    <row r="52" spans="1:23" x14ac:dyDescent="0.2">
      <c r="C52" s="425"/>
      <c r="D52" s="425"/>
      <c r="E52" s="425"/>
      <c r="F52" s="425"/>
      <c r="I52" s="425"/>
    </row>
  </sheetData>
  <mergeCells count="15">
    <mergeCell ref="A7:N7"/>
    <mergeCell ref="A1:N1"/>
    <mergeCell ref="A2:N2"/>
    <mergeCell ref="A3:N3"/>
    <mergeCell ref="A4:N4"/>
    <mergeCell ref="A6:N6"/>
    <mergeCell ref="B40:N40"/>
    <mergeCell ref="B43:N43"/>
    <mergeCell ref="B47:N47"/>
    <mergeCell ref="A9:B10"/>
    <mergeCell ref="C9:D9"/>
    <mergeCell ref="E9:H9"/>
    <mergeCell ref="I9:L9"/>
    <mergeCell ref="M9:N9"/>
    <mergeCell ref="B37:N37"/>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F68300-C3DE-46DF-B031-155D30464B85}">
  <sheetPr>
    <pageSetUpPr fitToPage="1"/>
  </sheetPr>
  <dimension ref="A1:Z65"/>
  <sheetViews>
    <sheetView zoomScaleNormal="100" workbookViewId="0">
      <pane xSplit="1" ySplit="12" topLeftCell="B34" activePane="bottomRight" state="frozen"/>
      <selection pane="topRight" activeCell="B1" sqref="B1"/>
      <selection pane="bottomLeft" activeCell="A13" sqref="A13"/>
      <selection pane="bottomRight" activeCell="B47" sqref="B47"/>
    </sheetView>
  </sheetViews>
  <sheetFormatPr defaultColWidth="11" defaultRowHeight="12.75" x14ac:dyDescent="0.2"/>
  <cols>
    <col min="1" max="9" width="12.7109375" style="14" customWidth="1"/>
    <col min="10" max="10" width="10.7109375" style="14" customWidth="1"/>
    <col min="11" max="12" width="16.85546875" style="14" bestFit="1" customWidth="1"/>
    <col min="13" max="16384" width="11" style="14"/>
  </cols>
  <sheetData>
    <row r="1" spans="1:9" s="2" customFormat="1" x14ac:dyDescent="0.2">
      <c r="A1" s="7" t="s">
        <v>0</v>
      </c>
      <c r="B1" s="7"/>
      <c r="C1" s="7"/>
      <c r="D1" s="7"/>
      <c r="E1" s="7"/>
      <c r="F1" s="7"/>
      <c r="G1" s="7"/>
      <c r="H1" s="7"/>
      <c r="I1" s="7"/>
    </row>
    <row r="2" spans="1:9" s="2" customFormat="1" x14ac:dyDescent="0.2">
      <c r="A2" s="7" t="s">
        <v>1</v>
      </c>
      <c r="B2" s="7"/>
      <c r="C2" s="7"/>
      <c r="D2" s="7"/>
      <c r="E2" s="7"/>
      <c r="F2" s="7"/>
      <c r="G2" s="7"/>
      <c r="H2" s="7"/>
      <c r="I2" s="7"/>
    </row>
    <row r="3" spans="1:9" s="2" customFormat="1" x14ac:dyDescent="0.2">
      <c r="A3" s="7" t="s">
        <v>186</v>
      </c>
      <c r="B3" s="7"/>
      <c r="C3" s="7"/>
      <c r="D3" s="7"/>
      <c r="E3" s="7"/>
      <c r="F3" s="7"/>
      <c r="G3" s="7"/>
      <c r="H3" s="7"/>
      <c r="I3" s="7"/>
    </row>
    <row r="4" spans="1:9" s="2" customFormat="1" x14ac:dyDescent="0.2">
      <c r="A4" s="7" t="s">
        <v>2</v>
      </c>
      <c r="B4" s="7"/>
      <c r="C4" s="7"/>
      <c r="D4" s="7"/>
      <c r="E4" s="7"/>
      <c r="F4" s="7"/>
      <c r="G4" s="7"/>
      <c r="H4" s="7"/>
      <c r="I4" s="7"/>
    </row>
    <row r="5" spans="1:9" s="2" customFormat="1" x14ac:dyDescent="0.2"/>
    <row r="6" spans="1:9" s="2" customFormat="1" ht="15" customHeight="1" x14ac:dyDescent="0.2">
      <c r="A6" s="452" t="s">
        <v>315</v>
      </c>
      <c r="B6" s="452"/>
      <c r="C6" s="452"/>
      <c r="D6" s="452"/>
      <c r="E6" s="452"/>
      <c r="F6" s="452"/>
      <c r="G6" s="452"/>
      <c r="H6" s="452"/>
      <c r="I6" s="452"/>
    </row>
    <row r="7" spans="1:9" s="2" customFormat="1" x14ac:dyDescent="0.2">
      <c r="A7" s="226"/>
      <c r="B7" s="17"/>
      <c r="C7" s="17"/>
      <c r="D7" s="17"/>
      <c r="E7" s="17"/>
      <c r="F7" s="17"/>
      <c r="G7" s="17"/>
      <c r="H7" s="17"/>
    </row>
    <row r="8" spans="1:9" s="2" customFormat="1" x14ac:dyDescent="0.2">
      <c r="A8" s="17"/>
      <c r="B8" s="17"/>
      <c r="C8" s="17"/>
      <c r="D8" s="17"/>
      <c r="E8" s="17"/>
      <c r="F8" s="17"/>
      <c r="G8" s="17"/>
      <c r="H8" s="17"/>
    </row>
    <row r="9" spans="1:9" s="71" customFormat="1" ht="13.15" customHeight="1" x14ac:dyDescent="0.2">
      <c r="A9" s="458" t="s">
        <v>3</v>
      </c>
      <c r="B9" s="461" t="s">
        <v>4</v>
      </c>
      <c r="C9" s="467" t="s">
        <v>7</v>
      </c>
      <c r="D9" s="467" t="s">
        <v>8</v>
      </c>
      <c r="E9" s="464" t="s">
        <v>5</v>
      </c>
      <c r="F9" s="457" t="s">
        <v>6</v>
      </c>
      <c r="G9" s="457"/>
      <c r="H9" s="457"/>
      <c r="I9" s="457"/>
    </row>
    <row r="10" spans="1:9" s="71" customFormat="1" ht="17.45" customHeight="1" x14ac:dyDescent="0.2">
      <c r="A10" s="459"/>
      <c r="B10" s="462"/>
      <c r="C10" s="468"/>
      <c r="D10" s="468"/>
      <c r="E10" s="465"/>
      <c r="F10" s="453" t="s">
        <v>311</v>
      </c>
      <c r="G10" s="453" t="s">
        <v>7</v>
      </c>
      <c r="H10" s="453" t="s">
        <v>8</v>
      </c>
      <c r="I10" s="453" t="s">
        <v>5</v>
      </c>
    </row>
    <row r="11" spans="1:9" s="71" customFormat="1" ht="22.9" customHeight="1" x14ac:dyDescent="0.2">
      <c r="A11" s="459"/>
      <c r="B11" s="463"/>
      <c r="C11" s="469"/>
      <c r="D11" s="469"/>
      <c r="E11" s="466"/>
      <c r="F11" s="453"/>
      <c r="G11" s="454"/>
      <c r="H11" s="454"/>
      <c r="I11" s="453"/>
    </row>
    <row r="12" spans="1:9" s="2" customFormat="1" x14ac:dyDescent="0.2">
      <c r="A12" s="460"/>
      <c r="B12" s="227" t="s">
        <v>9</v>
      </c>
      <c r="C12" s="227" t="s">
        <v>10</v>
      </c>
      <c r="D12" s="227" t="s">
        <v>11</v>
      </c>
      <c r="E12" s="228" t="s">
        <v>12</v>
      </c>
      <c r="F12" s="219" t="s">
        <v>13</v>
      </c>
      <c r="G12" s="219" t="s">
        <v>14</v>
      </c>
      <c r="H12" s="219" t="s">
        <v>15</v>
      </c>
      <c r="I12" s="219" t="s">
        <v>16</v>
      </c>
    </row>
    <row r="13" spans="1:9" x14ac:dyDescent="0.2">
      <c r="A13" s="163" t="s">
        <v>17</v>
      </c>
      <c r="B13" s="212"/>
      <c r="C13" s="212"/>
      <c r="D13" s="212"/>
      <c r="E13" s="213"/>
      <c r="F13" s="212"/>
      <c r="G13" s="214"/>
      <c r="H13" s="214"/>
      <c r="I13" s="215"/>
    </row>
    <row r="14" spans="1:9" x14ac:dyDescent="0.2">
      <c r="A14" s="220">
        <v>2019</v>
      </c>
      <c r="B14" s="229">
        <v>2.1975093099007248</v>
      </c>
      <c r="C14" s="229">
        <v>7.6846986470253453</v>
      </c>
      <c r="D14" s="229">
        <v>-6.419752850210525</v>
      </c>
      <c r="E14" s="229">
        <v>32.410575723513489</v>
      </c>
      <c r="F14" s="229">
        <v>2.1975093099007248</v>
      </c>
      <c r="G14" s="229">
        <v>7.6846986470253453</v>
      </c>
      <c r="H14" s="229">
        <v>-6.419752850210525</v>
      </c>
      <c r="I14" s="229">
        <v>32.410575723513489</v>
      </c>
    </row>
    <row r="15" spans="1:9" x14ac:dyDescent="0.2">
      <c r="A15" s="220">
        <v>2020</v>
      </c>
      <c r="B15" s="229">
        <v>3.366282866958703</v>
      </c>
      <c r="C15" s="229">
        <v>-9.0127563069430927E-2</v>
      </c>
      <c r="D15" s="229">
        <v>9.6124625848925014</v>
      </c>
      <c r="E15" s="229">
        <v>-12.111241255549764</v>
      </c>
      <c r="F15" s="229">
        <v>3.366282866958703</v>
      </c>
      <c r="G15" s="229">
        <v>-9.0127563069430927E-2</v>
      </c>
      <c r="H15" s="229">
        <v>9.6124625848925014</v>
      </c>
      <c r="I15" s="229">
        <v>-12.111241255549764</v>
      </c>
    </row>
    <row r="16" spans="1:9" ht="14.25" x14ac:dyDescent="0.2">
      <c r="A16" s="220" t="s">
        <v>312</v>
      </c>
      <c r="B16" s="229">
        <v>-9.0294851785186925</v>
      </c>
      <c r="C16" s="229">
        <v>-11.843884677635064</v>
      </c>
      <c r="D16" s="229">
        <v>-4.3936991393407236</v>
      </c>
      <c r="E16" s="229">
        <v>-23.355882809887952</v>
      </c>
      <c r="F16" s="229">
        <v>-9.0294851785186925</v>
      </c>
      <c r="G16" s="229">
        <v>-11.843884677635064</v>
      </c>
      <c r="H16" s="229">
        <v>-4.3936991393407236</v>
      </c>
      <c r="I16" s="229">
        <v>-23.355882809887952</v>
      </c>
    </row>
    <row r="17" spans="1:9" x14ac:dyDescent="0.2">
      <c r="A17" s="167" t="s">
        <v>18</v>
      </c>
      <c r="B17" s="230"/>
      <c r="C17" s="231"/>
      <c r="D17" s="231"/>
      <c r="E17" s="232"/>
      <c r="F17" s="230"/>
      <c r="G17" s="231"/>
      <c r="H17" s="231"/>
      <c r="I17" s="232"/>
    </row>
    <row r="18" spans="1:9" x14ac:dyDescent="0.2">
      <c r="A18" s="220">
        <v>2019</v>
      </c>
      <c r="B18" s="229">
        <v>1.9142090972289028</v>
      </c>
      <c r="C18" s="229">
        <v>2.8689876538081416</v>
      </c>
      <c r="D18" s="229">
        <v>0.49598325655226816</v>
      </c>
      <c r="E18" s="229">
        <v>7.7577717526963408</v>
      </c>
      <c r="F18" s="229">
        <v>2.0638402366334629</v>
      </c>
      <c r="G18" s="229">
        <v>5.4389270540396772</v>
      </c>
      <c r="H18" s="229">
        <v>-3.0986834433875621</v>
      </c>
      <c r="I18" s="229">
        <v>21.559875012930284</v>
      </c>
    </row>
    <row r="19" spans="1:9" x14ac:dyDescent="0.2">
      <c r="A19" s="220">
        <v>2020</v>
      </c>
      <c r="B19" s="229">
        <v>-3.0525530757287145</v>
      </c>
      <c r="C19" s="229">
        <v>-7.3213151508629952</v>
      </c>
      <c r="D19" s="229">
        <v>3.4379812232232521</v>
      </c>
      <c r="E19" s="229">
        <v>-27.993495595134387</v>
      </c>
      <c r="F19" s="229">
        <v>0.34213414007333576</v>
      </c>
      <c r="G19" s="229">
        <v>-3.3801456421162834</v>
      </c>
      <c r="H19" s="229">
        <v>6.5373639599622946</v>
      </c>
      <c r="I19" s="229">
        <v>-18.307962588969172</v>
      </c>
    </row>
    <row r="20" spans="1:9" ht="14.25" x14ac:dyDescent="0.2">
      <c r="A20" s="220" t="s">
        <v>312</v>
      </c>
      <c r="B20" s="229">
        <v>4.5835519574023875</v>
      </c>
      <c r="C20" s="229">
        <v>8.9674856845891391</v>
      </c>
      <c r="D20" s="229">
        <v>-1.3887575495277638</v>
      </c>
      <c r="E20" s="229">
        <v>37.55082508071721</v>
      </c>
      <c r="F20" s="229">
        <v>-2.8328640678720651</v>
      </c>
      <c r="G20" s="229">
        <v>-2.7614388034402637</v>
      </c>
      <c r="H20" s="229">
        <v>-2.9406754706408189</v>
      </c>
      <c r="I20" s="229">
        <v>-2.4096007976557532</v>
      </c>
    </row>
    <row r="21" spans="1:9" x14ac:dyDescent="0.2">
      <c r="A21" s="167" t="s">
        <v>19</v>
      </c>
      <c r="B21" s="230"/>
      <c r="C21" s="231"/>
      <c r="D21" s="231"/>
      <c r="E21" s="232"/>
      <c r="F21" s="230"/>
      <c r="G21" s="231"/>
      <c r="H21" s="231"/>
      <c r="I21" s="232"/>
    </row>
    <row r="22" spans="1:9" x14ac:dyDescent="0.2">
      <c r="A22" s="220">
        <v>2019</v>
      </c>
      <c r="B22" s="229">
        <v>7.0043971247083725</v>
      </c>
      <c r="C22" s="229">
        <v>11.97379564480967</v>
      </c>
      <c r="D22" s="229">
        <v>0.10496940156867751</v>
      </c>
      <c r="E22" s="229">
        <v>42.533399341815596</v>
      </c>
      <c r="F22" s="229">
        <v>3.7598294103451169</v>
      </c>
      <c r="G22" s="229">
        <v>7.6244981091169173</v>
      </c>
      <c r="H22" s="229">
        <v>-1.9570842769118357</v>
      </c>
      <c r="I22" s="229">
        <v>27.616260409563619</v>
      </c>
    </row>
    <row r="23" spans="1:9" x14ac:dyDescent="0.2">
      <c r="A23" s="220">
        <v>2020</v>
      </c>
      <c r="B23" s="229">
        <v>-16.31894728256912</v>
      </c>
      <c r="C23" s="229">
        <v>-16.665005485802553</v>
      </c>
      <c r="D23" s="229">
        <v>-15.781520687067374</v>
      </c>
      <c r="E23" s="229">
        <v>-18.262642161380938</v>
      </c>
      <c r="F23" s="229">
        <v>-5.5561098450276125</v>
      </c>
      <c r="G23" s="229">
        <v>-8.0027881581102633</v>
      </c>
      <c r="H23" s="229">
        <v>-1.5830861149216058</v>
      </c>
      <c r="I23" s="229">
        <v>-18.29334597703004</v>
      </c>
    </row>
    <row r="24" spans="1:9" ht="14.25" x14ac:dyDescent="0.2">
      <c r="A24" s="220" t="s">
        <v>312</v>
      </c>
      <c r="B24" s="229">
        <v>26.559852162374643</v>
      </c>
      <c r="C24" s="229">
        <v>22.132365189689995</v>
      </c>
      <c r="D24" s="229">
        <v>33.363585970028062</v>
      </c>
      <c r="E24" s="229">
        <v>1.2060527542457233</v>
      </c>
      <c r="F24" s="229">
        <v>6.3867456315350957</v>
      </c>
      <c r="G24" s="229">
        <v>5.0850858548817657</v>
      </c>
      <c r="H24" s="229">
        <v>8.3625625237349723</v>
      </c>
      <c r="I24" s="229">
        <v>-1.2430525721781271</v>
      </c>
    </row>
    <row r="25" spans="1:9" x14ac:dyDescent="0.2">
      <c r="A25" s="167" t="s">
        <v>20</v>
      </c>
      <c r="B25" s="230"/>
      <c r="C25" s="231"/>
      <c r="D25" s="231"/>
      <c r="E25" s="232"/>
      <c r="F25" s="230"/>
      <c r="G25" s="231"/>
      <c r="H25" s="231"/>
      <c r="I25" s="232"/>
    </row>
    <row r="26" spans="1:9" x14ac:dyDescent="0.2">
      <c r="A26" s="220">
        <v>2019</v>
      </c>
      <c r="B26" s="229">
        <v>3.0050712139078284</v>
      </c>
      <c r="C26" s="229">
        <v>2.9450004069170976</v>
      </c>
      <c r="D26" s="229">
        <v>3.1056734653380325</v>
      </c>
      <c r="E26" s="229">
        <v>2.7068702239319675</v>
      </c>
      <c r="F26" s="229">
        <v>3.5642272439951439</v>
      </c>
      <c r="G26" s="229">
        <v>6.3679451901026862</v>
      </c>
      <c r="H26" s="229">
        <v>-0.71742678768633716</v>
      </c>
      <c r="I26" s="229">
        <v>19.809246720581484</v>
      </c>
    </row>
    <row r="27" spans="1:9" x14ac:dyDescent="0.2">
      <c r="A27" s="220">
        <v>2020</v>
      </c>
      <c r="B27" s="229">
        <v>-54.797995101362552</v>
      </c>
      <c r="C27" s="229">
        <v>-62.892803120072131</v>
      </c>
      <c r="D27" s="229">
        <v>-41.262520651340076</v>
      </c>
      <c r="E27" s="229">
        <v>-95.075070896520401</v>
      </c>
      <c r="F27" s="229">
        <v>-18.248672967911617</v>
      </c>
      <c r="G27" s="229">
        <v>-22.267709596599261</v>
      </c>
      <c r="H27" s="229">
        <v>-11.673049147615744</v>
      </c>
      <c r="I27" s="229">
        <v>-38.922853826664685</v>
      </c>
    </row>
    <row r="28" spans="1:9" ht="14.25" x14ac:dyDescent="0.2">
      <c r="A28" s="220" t="s">
        <v>312</v>
      </c>
      <c r="B28" s="229">
        <v>114.71512427985448</v>
      </c>
      <c r="C28" s="229">
        <v>153.15233367570283</v>
      </c>
      <c r="D28" s="229">
        <v>74.111797069294298</v>
      </c>
      <c r="E28" s="229">
        <v>1555.7065417924591</v>
      </c>
      <c r="F28" s="229">
        <v>21.825767776681126</v>
      </c>
      <c r="G28" s="229">
        <v>23.454348471303387</v>
      </c>
      <c r="H28" s="229">
        <v>19.480823622835185</v>
      </c>
      <c r="I28" s="229">
        <v>32.487759897438792</v>
      </c>
    </row>
    <row r="29" spans="1:9" x14ac:dyDescent="0.2">
      <c r="A29" s="167" t="s">
        <v>21</v>
      </c>
      <c r="B29" s="230"/>
      <c r="C29" s="231"/>
      <c r="D29" s="231"/>
      <c r="E29" s="232"/>
      <c r="F29" s="230"/>
      <c r="G29" s="231"/>
      <c r="H29" s="231"/>
      <c r="I29" s="232"/>
    </row>
    <row r="30" spans="1:9" x14ac:dyDescent="0.2">
      <c r="A30" s="220">
        <v>2019</v>
      </c>
      <c r="B30" s="229">
        <v>-9.7616583630988352E-2</v>
      </c>
      <c r="C30" s="229">
        <v>-1.2382562123530505</v>
      </c>
      <c r="D30" s="229">
        <v>1.76960347586681</v>
      </c>
      <c r="E30" s="229">
        <v>-5.9602165249314609</v>
      </c>
      <c r="F30" s="229">
        <v>2.7544433889167941</v>
      </c>
      <c r="G30" s="229">
        <v>4.6503770295877267</v>
      </c>
      <c r="H30" s="229">
        <v>-0.18545420282239933</v>
      </c>
      <c r="I30" s="229">
        <v>13.43268709379255</v>
      </c>
    </row>
    <row r="31" spans="1:9" x14ac:dyDescent="0.2">
      <c r="A31" s="220">
        <v>2020</v>
      </c>
      <c r="B31" s="229">
        <v>-35.217365878852746</v>
      </c>
      <c r="C31" s="229">
        <v>-40.549816201781411</v>
      </c>
      <c r="D31" s="229">
        <v>-26.746173713035461</v>
      </c>
      <c r="E31" s="229">
        <v>-64.001008281651025</v>
      </c>
      <c r="F31" s="229">
        <v>-21.896992968944151</v>
      </c>
      <c r="G31" s="229">
        <v>-26.163722164030702</v>
      </c>
      <c r="H31" s="229">
        <v>-14.960321728071479</v>
      </c>
      <c r="I31" s="229">
        <v>-44.067435017947055</v>
      </c>
    </row>
    <row r="32" spans="1:9" ht="14.25" x14ac:dyDescent="0.2">
      <c r="A32" s="220" t="s">
        <v>312</v>
      </c>
      <c r="B32" s="229">
        <v>44.879728142192874</v>
      </c>
      <c r="C32" s="229">
        <v>55.779530619399019</v>
      </c>
      <c r="D32" s="229">
        <v>30.827045753878089</v>
      </c>
      <c r="E32" s="229">
        <v>142.04261834163913</v>
      </c>
      <c r="F32" s="229">
        <v>25.93708439878457</v>
      </c>
      <c r="G32" s="229">
        <v>29.000841853405745</v>
      </c>
      <c r="H32" s="229">
        <v>21.612358369327843</v>
      </c>
      <c r="I32" s="229">
        <v>46.952535340804125</v>
      </c>
    </row>
    <row r="33" spans="1:9" x14ac:dyDescent="0.2">
      <c r="A33" s="167" t="s">
        <v>22</v>
      </c>
      <c r="B33" s="230"/>
      <c r="C33" s="231"/>
      <c r="D33" s="231"/>
      <c r="E33" s="232"/>
      <c r="F33" s="230"/>
      <c r="G33" s="231"/>
      <c r="H33" s="231"/>
      <c r="I33" s="232"/>
    </row>
    <row r="34" spans="1:9" x14ac:dyDescent="0.2">
      <c r="A34" s="220">
        <v>2019</v>
      </c>
      <c r="B34" s="229">
        <v>-2.9276055924882471</v>
      </c>
      <c r="C34" s="229">
        <v>-7.2208756639570382</v>
      </c>
      <c r="D34" s="229">
        <v>3.943854726614715</v>
      </c>
      <c r="E34" s="229">
        <v>-25.812677756857084</v>
      </c>
      <c r="F34" s="229">
        <v>1.7613153769560297</v>
      </c>
      <c r="G34" s="229">
        <v>2.5543421782561415</v>
      </c>
      <c r="H34" s="229">
        <v>0.52481696871067296</v>
      </c>
      <c r="I34" s="229">
        <v>6.1835889211767414</v>
      </c>
    </row>
    <row r="35" spans="1:9" x14ac:dyDescent="0.2">
      <c r="A35" s="220">
        <v>2020</v>
      </c>
      <c r="B35" s="229">
        <v>-16.390757988500027</v>
      </c>
      <c r="C35" s="229">
        <v>-20.828028849269899</v>
      </c>
      <c r="D35" s="229">
        <v>-10.051648914313049</v>
      </c>
      <c r="E35" s="229">
        <v>-45.970922883380808</v>
      </c>
      <c r="F35" s="229">
        <v>-20.978939386421146</v>
      </c>
      <c r="G35" s="229">
        <v>-25.311428960591343</v>
      </c>
      <c r="H35" s="229">
        <v>-14.087277138467979</v>
      </c>
      <c r="I35" s="229">
        <v>-44.313085725068447</v>
      </c>
    </row>
    <row r="36" spans="1:9" ht="14.25" x14ac:dyDescent="0.2">
      <c r="A36" s="220" t="s">
        <v>312</v>
      </c>
      <c r="B36" s="229">
        <v>32.527825906398803</v>
      </c>
      <c r="C36" s="229">
        <v>43.381213808035767</v>
      </c>
      <c r="D36" s="229">
        <v>18.880239232098738</v>
      </c>
      <c r="E36" s="229">
        <v>138.54931123989709</v>
      </c>
      <c r="F36" s="229">
        <v>27.099761178404247</v>
      </c>
      <c r="G36" s="229">
        <v>31.435766875370199</v>
      </c>
      <c r="H36" s="229">
        <v>21.103604534051446</v>
      </c>
      <c r="I36" s="229">
        <v>58.421454438572518</v>
      </c>
    </row>
    <row r="37" spans="1:9" x14ac:dyDescent="0.2">
      <c r="A37" s="167" t="s">
        <v>23</v>
      </c>
      <c r="B37" s="230"/>
      <c r="C37" s="231"/>
      <c r="D37" s="231"/>
      <c r="E37" s="232"/>
      <c r="F37" s="230"/>
      <c r="G37" s="231"/>
      <c r="H37" s="231"/>
      <c r="I37" s="232"/>
    </row>
    <row r="38" spans="1:9" x14ac:dyDescent="0.2">
      <c r="A38" s="220">
        <v>2019</v>
      </c>
      <c r="B38" s="229">
        <v>1.2302473047102414</v>
      </c>
      <c r="C38" s="229">
        <v>-0.89539698761855746</v>
      </c>
      <c r="D38" s="229">
        <v>4.7867220124867105</v>
      </c>
      <c r="E38" s="229">
        <v>-9.3367634070818504</v>
      </c>
      <c r="F38" s="229">
        <v>1.6798544714278663</v>
      </c>
      <c r="G38" s="229">
        <v>2.0129914704798857</v>
      </c>
      <c r="H38" s="229">
        <v>1.1548130071266316</v>
      </c>
      <c r="I38" s="229">
        <v>3.5027483532145798</v>
      </c>
    </row>
    <row r="39" spans="1:9" x14ac:dyDescent="0.2">
      <c r="A39" s="220">
        <v>2020</v>
      </c>
      <c r="B39" s="229">
        <v>-16.184917397577124</v>
      </c>
      <c r="C39" s="229">
        <v>-20.819507438825081</v>
      </c>
      <c r="D39" s="229">
        <v>-8.8511348424597731</v>
      </c>
      <c r="E39" s="229">
        <v>-41.369542369658276</v>
      </c>
      <c r="F39" s="229">
        <v>-20.246832579993999</v>
      </c>
      <c r="G39" s="229">
        <v>-24.62663022048104</v>
      </c>
      <c r="H39" s="229">
        <v>-13.285478724795318</v>
      </c>
      <c r="I39" s="229">
        <v>-43.867717545305652</v>
      </c>
    </row>
    <row r="40" spans="1:9" ht="14.25" x14ac:dyDescent="0.2">
      <c r="A40" s="220" t="s">
        <v>312</v>
      </c>
      <c r="B40" s="229">
        <v>22.952727199493328</v>
      </c>
      <c r="C40" s="229">
        <v>29.607337892403194</v>
      </c>
      <c r="D40" s="229">
        <v>13.805145611057213</v>
      </c>
      <c r="E40" s="229">
        <v>71.788912460951821</v>
      </c>
      <c r="F40" s="229">
        <v>26.434202648516504</v>
      </c>
      <c r="G40" s="229">
        <v>31.142941198161299</v>
      </c>
      <c r="H40" s="229">
        <v>19.928857504638884</v>
      </c>
      <c r="I40" s="229">
        <v>60.534010092227987</v>
      </c>
    </row>
    <row r="41" spans="1:9" x14ac:dyDescent="0.2">
      <c r="A41" s="167" t="s">
        <v>24</v>
      </c>
      <c r="B41" s="230"/>
      <c r="C41" s="231"/>
      <c r="D41" s="231"/>
      <c r="E41" s="232"/>
      <c r="F41" s="230"/>
      <c r="G41" s="231"/>
      <c r="H41" s="231"/>
      <c r="I41" s="232"/>
    </row>
    <row r="42" spans="1:9" x14ac:dyDescent="0.2">
      <c r="A42" s="220">
        <v>2019</v>
      </c>
      <c r="B42" s="229">
        <v>-2.6260669932747449</v>
      </c>
      <c r="C42" s="229">
        <v>-5.1690887449153955</v>
      </c>
      <c r="D42" s="229">
        <v>1.3891024963321064</v>
      </c>
      <c r="E42" s="229">
        <v>-16.497858641985808</v>
      </c>
      <c r="F42" s="229">
        <v>1.1046610924030809</v>
      </c>
      <c r="G42" s="229">
        <v>1.0530135522040407</v>
      </c>
      <c r="H42" s="229">
        <v>1.1860799420264856</v>
      </c>
      <c r="I42" s="229">
        <v>0.82216876067904288</v>
      </c>
    </row>
    <row r="43" spans="1:9" x14ac:dyDescent="0.2">
      <c r="A43" s="220">
        <v>2020</v>
      </c>
      <c r="B43" s="229">
        <v>-15.573400577349128</v>
      </c>
      <c r="C43" s="229">
        <v>-17.491912700361432</v>
      </c>
      <c r="D43" s="229">
        <v>-12.740202093865726</v>
      </c>
      <c r="E43" s="229">
        <v>-27.458404820034954</v>
      </c>
      <c r="F43" s="229">
        <v>-19.645582376906212</v>
      </c>
      <c r="G43" s="229">
        <v>-23.731701533692551</v>
      </c>
      <c r="H43" s="229">
        <v>-13.212563218323981</v>
      </c>
      <c r="I43" s="229">
        <v>-42.046266513206596</v>
      </c>
    </row>
    <row r="44" spans="1:9" ht="14.25" x14ac:dyDescent="0.2">
      <c r="A44" s="220" t="s">
        <v>312</v>
      </c>
      <c r="B44" s="229">
        <v>25.913112731098352</v>
      </c>
      <c r="C44" s="229">
        <v>30.928166258447433</v>
      </c>
      <c r="D44" s="229">
        <v>18.91033499727406</v>
      </c>
      <c r="E44" s="229">
        <v>61.249307823810042</v>
      </c>
      <c r="F44" s="229">
        <v>26.363765540424389</v>
      </c>
      <c r="G44" s="229">
        <v>31.113797295062273</v>
      </c>
      <c r="H44" s="229">
        <v>19.791917296773054</v>
      </c>
      <c r="I44" s="229">
        <v>60.633394816761978</v>
      </c>
    </row>
    <row r="45" spans="1:9" x14ac:dyDescent="0.2">
      <c r="A45" s="167" t="s">
        <v>25</v>
      </c>
      <c r="B45" s="230"/>
      <c r="C45" s="231"/>
      <c r="D45" s="231"/>
      <c r="E45" s="232"/>
      <c r="F45" s="230"/>
      <c r="G45" s="231"/>
      <c r="H45" s="231"/>
      <c r="I45" s="232"/>
    </row>
    <row r="46" spans="1:9" x14ac:dyDescent="0.2">
      <c r="A46" s="220">
        <v>2019</v>
      </c>
      <c r="B46" s="229">
        <v>-3.4771126067327685</v>
      </c>
      <c r="C46" s="229">
        <v>-5.8340045132071587</v>
      </c>
      <c r="D46" s="229">
        <v>0.44654554322092199</v>
      </c>
      <c r="E46" s="229">
        <v>-15.281857795602715</v>
      </c>
      <c r="F46" s="229">
        <v>0.56182733230896176</v>
      </c>
      <c r="G46" s="229">
        <v>0.22197571683886252</v>
      </c>
      <c r="H46" s="229">
        <v>1.1010325155317968</v>
      </c>
      <c r="I46" s="229">
        <v>-1.2766123269747909</v>
      </c>
    </row>
    <row r="47" spans="1:9" x14ac:dyDescent="0.2">
      <c r="A47" s="220">
        <v>2020</v>
      </c>
      <c r="B47" s="229">
        <v>-4.6878592601505513</v>
      </c>
      <c r="C47" s="229">
        <v>-9.8652588358596027</v>
      </c>
      <c r="D47" s="229">
        <v>3.3923438464168676</v>
      </c>
      <c r="E47" s="229">
        <v>-33.511332630540522</v>
      </c>
      <c r="F47" s="229">
        <v>-17.944615514438066</v>
      </c>
      <c r="G47" s="229">
        <v>-22.159581225298307</v>
      </c>
      <c r="H47" s="229">
        <v>-11.315338996020641</v>
      </c>
      <c r="I47" s="229">
        <v>-41.091737355981408</v>
      </c>
    </row>
    <row r="48" spans="1:9" ht="14.25" x14ac:dyDescent="0.2">
      <c r="A48" s="220" t="s">
        <v>312</v>
      </c>
      <c r="B48" s="229">
        <v>17.077781683581563</v>
      </c>
      <c r="C48" s="229">
        <v>24.921643564187356</v>
      </c>
      <c r="D48" s="229">
        <v>6.4058173110571826</v>
      </c>
      <c r="E48" s="229">
        <v>76.276070834721011</v>
      </c>
      <c r="F48" s="229">
        <v>25.137175520295351</v>
      </c>
      <c r="G48" s="229">
        <v>30.300874131300958</v>
      </c>
      <c r="H48" s="229">
        <v>18.008815463779726</v>
      </c>
      <c r="I48" s="229">
        <v>62.607960124634232</v>
      </c>
    </row>
    <row r="49" spans="1:26" x14ac:dyDescent="0.2">
      <c r="A49" s="167" t="s">
        <v>26</v>
      </c>
      <c r="B49" s="230"/>
      <c r="C49" s="231"/>
      <c r="D49" s="231"/>
      <c r="E49" s="232"/>
      <c r="F49" s="230"/>
      <c r="G49" s="231"/>
      <c r="H49" s="231"/>
      <c r="I49" s="232"/>
    </row>
    <row r="50" spans="1:26" x14ac:dyDescent="0.2">
      <c r="A50" s="220">
        <v>2019</v>
      </c>
      <c r="B50" s="229">
        <v>-4.5624743648385309</v>
      </c>
      <c r="C50" s="229">
        <v>-7.5530934517566539</v>
      </c>
      <c r="D50" s="229">
        <v>0.52122513950905169</v>
      </c>
      <c r="E50" s="229">
        <v>-19.089779329575286</v>
      </c>
      <c r="F50" s="229">
        <v>-8.0115941734071328E-3</v>
      </c>
      <c r="G50" s="229">
        <v>-0.66290174078985631</v>
      </c>
      <c r="H50" s="229">
        <v>1.0389720166276595</v>
      </c>
      <c r="I50" s="229">
        <v>-3.505439187405146</v>
      </c>
    </row>
    <row r="51" spans="1:26" x14ac:dyDescent="0.2">
      <c r="A51" s="220">
        <v>2020</v>
      </c>
      <c r="B51" s="229">
        <v>-10.048665523225841</v>
      </c>
      <c r="C51" s="229">
        <v>-15.924803852041592</v>
      </c>
      <c r="D51" s="229">
        <v>-0.86226467158985187</v>
      </c>
      <c r="E51" s="229">
        <v>-42.662732701302254</v>
      </c>
      <c r="F51" s="229">
        <v>-17.106554231608794</v>
      </c>
      <c r="G51" s="229">
        <v>-21.499221262129776</v>
      </c>
      <c r="H51" s="229">
        <v>-10.202212759967233</v>
      </c>
      <c r="I51" s="229">
        <v>-41.256557634444391</v>
      </c>
    </row>
    <row r="52" spans="1:26" ht="14.25" x14ac:dyDescent="0.2">
      <c r="A52" s="220" t="s">
        <v>313</v>
      </c>
      <c r="B52" s="229">
        <v>15.1587213194881</v>
      </c>
      <c r="C52" s="229">
        <v>25.102261659506663</v>
      </c>
      <c r="D52" s="229">
        <v>1.9754461635991261</v>
      </c>
      <c r="E52" s="229">
        <v>96.08412773484487</v>
      </c>
      <c r="F52" s="229">
        <v>23.987905509525433</v>
      </c>
      <c r="G52" s="229">
        <v>29.711160519181522</v>
      </c>
      <c r="H52" s="229">
        <v>16.123871103329446</v>
      </c>
      <c r="I52" s="229">
        <v>66.036025352340062</v>
      </c>
    </row>
    <row r="53" spans="1:26" x14ac:dyDescent="0.2">
      <c r="A53" s="167" t="s">
        <v>27</v>
      </c>
      <c r="B53" s="230"/>
      <c r="C53" s="231"/>
      <c r="D53" s="231"/>
      <c r="E53" s="232"/>
      <c r="F53" s="230"/>
      <c r="G53" s="231"/>
      <c r="H53" s="231"/>
      <c r="I53" s="232"/>
    </row>
    <row r="54" spans="1:26" x14ac:dyDescent="0.2">
      <c r="A54" s="166">
        <v>2019</v>
      </c>
      <c r="B54" s="229">
        <v>-2.9258385652607743</v>
      </c>
      <c r="C54" s="229">
        <v>-4.4840932394388915</v>
      </c>
      <c r="D54" s="229">
        <v>-0.24123836825015177</v>
      </c>
      <c r="E54" s="229">
        <v>-10.353915865681429</v>
      </c>
      <c r="F54" s="229">
        <v>-0.27374057699556253</v>
      </c>
      <c r="G54" s="229">
        <v>-1.0198957295573408</v>
      </c>
      <c r="H54" s="229">
        <v>0.92723259231719535</v>
      </c>
      <c r="I54" s="229">
        <v>-4.2142718900363256</v>
      </c>
    </row>
    <row r="55" spans="1:26" x14ac:dyDescent="0.2">
      <c r="A55" s="166">
        <v>2020</v>
      </c>
      <c r="B55" s="229">
        <v>-6.6355399200347502</v>
      </c>
      <c r="C55" s="229">
        <v>-13.459982878047816</v>
      </c>
      <c r="D55" s="229">
        <v>4.6217290055901472</v>
      </c>
      <c r="E55" s="229">
        <v>-41.297216334698625</v>
      </c>
      <c r="F55" s="229">
        <v>-16.178309993997843</v>
      </c>
      <c r="G55" s="229">
        <v>-20.774443594298187</v>
      </c>
      <c r="H55" s="229">
        <v>-8.9233278348704985</v>
      </c>
      <c r="I55" s="229">
        <v>-41.260496160971883</v>
      </c>
    </row>
    <row r="56" spans="1:26" x14ac:dyDescent="0.2">
      <c r="A56" s="168" t="s">
        <v>28</v>
      </c>
      <c r="B56" s="229"/>
      <c r="C56" s="229"/>
      <c r="D56" s="229"/>
      <c r="E56" s="229"/>
      <c r="F56" s="229"/>
      <c r="G56" s="229"/>
      <c r="H56" s="229"/>
      <c r="I56" s="229"/>
    </row>
    <row r="57" spans="1:26" x14ac:dyDescent="0.2">
      <c r="A57" s="16">
        <v>2019</v>
      </c>
      <c r="B57" s="230">
        <v>6.1122069254837985</v>
      </c>
      <c r="C57" s="231">
        <v>-2.108760960438838</v>
      </c>
      <c r="D57" s="231">
        <v>21.58147343447132</v>
      </c>
      <c r="E57" s="232">
        <v>-28.978053507354453</v>
      </c>
      <c r="F57" s="230">
        <v>0.20411233436969933</v>
      </c>
      <c r="G57" s="231">
        <v>-1.105777720728307</v>
      </c>
      <c r="H57" s="231">
        <v>2.3367713265732171</v>
      </c>
      <c r="I57" s="232">
        <v>-6.5864911481350541</v>
      </c>
    </row>
    <row r="58" spans="1:26" x14ac:dyDescent="0.2">
      <c r="A58" s="166">
        <v>2020</v>
      </c>
      <c r="B58" s="229">
        <v>-2.1103295997831228</v>
      </c>
      <c r="C58" s="229">
        <v>-4.6904633866361785</v>
      </c>
      <c r="D58" s="229">
        <v>1.7986681384110303</v>
      </c>
      <c r="E58" s="229">
        <v>-17.289817502767402</v>
      </c>
      <c r="F58" s="229">
        <v>-15.063552376532341</v>
      </c>
      <c r="G58" s="229">
        <v>-19.518718969874083</v>
      </c>
      <c r="H58" s="229">
        <v>-8.0540089606602407</v>
      </c>
      <c r="I58" s="229">
        <v>-39.514669678823587</v>
      </c>
    </row>
    <row r="59" spans="1:26" x14ac:dyDescent="0.2">
      <c r="A59" s="169"/>
      <c r="B59" s="216"/>
      <c r="C59" s="216"/>
      <c r="D59" s="216"/>
      <c r="E59" s="217"/>
      <c r="F59" s="216"/>
      <c r="G59" s="216"/>
      <c r="H59" s="216"/>
      <c r="I59" s="218"/>
    </row>
    <row r="60" spans="1:26" s="2" customFormat="1" x14ac:dyDescent="0.2">
      <c r="A60" s="48"/>
      <c r="B60" s="173"/>
      <c r="C60" s="173"/>
      <c r="D60" s="173"/>
      <c r="E60" s="173"/>
      <c r="F60" s="173"/>
      <c r="G60" s="173"/>
      <c r="H60" s="173"/>
    </row>
    <row r="61" spans="1:26" s="2" customFormat="1" x14ac:dyDescent="0.2">
      <c r="A61" s="10" t="s">
        <v>29</v>
      </c>
      <c r="B61" s="6"/>
      <c r="C61" s="6"/>
      <c r="D61" s="6"/>
      <c r="E61" s="6"/>
      <c r="F61" s="6"/>
      <c r="G61" s="6"/>
      <c r="H61" s="6"/>
      <c r="I61" s="6"/>
      <c r="J61" s="6"/>
      <c r="K61" s="6"/>
      <c r="L61" s="6"/>
      <c r="M61" s="6"/>
      <c r="N61" s="6"/>
      <c r="O61" s="6"/>
      <c r="P61" s="6"/>
      <c r="Q61" s="6"/>
      <c r="R61" s="6"/>
      <c r="S61" s="6"/>
      <c r="T61" s="6"/>
      <c r="U61" s="6"/>
      <c r="V61" s="6"/>
      <c r="W61" s="6"/>
      <c r="X61" s="6"/>
      <c r="Y61" s="6"/>
      <c r="Z61" s="6"/>
    </row>
    <row r="62" spans="1:26" s="2" customFormat="1" x14ac:dyDescent="0.2">
      <c r="A62" s="11" t="s">
        <v>30</v>
      </c>
      <c r="B62" s="6"/>
      <c r="C62" s="6"/>
      <c r="D62" s="6"/>
      <c r="E62" s="6"/>
      <c r="F62" s="6"/>
      <c r="G62" s="6"/>
      <c r="H62" s="6"/>
      <c r="I62" s="6"/>
      <c r="J62" s="6"/>
      <c r="K62" s="6"/>
      <c r="L62" s="6"/>
      <c r="M62" s="6"/>
      <c r="N62" s="6"/>
      <c r="O62" s="6"/>
      <c r="P62" s="6"/>
      <c r="Q62" s="6"/>
      <c r="R62" s="6"/>
      <c r="S62" s="6"/>
      <c r="T62" s="6"/>
      <c r="U62" s="6"/>
      <c r="V62" s="6"/>
      <c r="W62" s="6"/>
      <c r="X62" s="6"/>
      <c r="Y62" s="6"/>
      <c r="Z62" s="6"/>
    </row>
    <row r="63" spans="1:26" s="2" customFormat="1" x14ac:dyDescent="0.2">
      <c r="A63" s="11" t="s">
        <v>31</v>
      </c>
      <c r="B63" s="6"/>
      <c r="C63" s="6"/>
      <c r="D63" s="6"/>
      <c r="E63" s="6"/>
      <c r="F63" s="6"/>
      <c r="G63" s="6"/>
      <c r="H63" s="6"/>
      <c r="I63" s="6"/>
      <c r="J63" s="6"/>
      <c r="K63" s="6"/>
      <c r="L63" s="6"/>
      <c r="M63" s="6"/>
      <c r="N63" s="6"/>
      <c r="O63" s="6"/>
      <c r="P63" s="6"/>
      <c r="Q63" s="6"/>
      <c r="R63" s="6"/>
      <c r="S63" s="6"/>
      <c r="T63" s="6"/>
      <c r="U63" s="6"/>
      <c r="V63" s="6"/>
      <c r="W63" s="6"/>
      <c r="X63" s="6"/>
      <c r="Y63" s="6"/>
      <c r="Z63" s="6"/>
    </row>
    <row r="64" spans="1:26" s="2" customFormat="1" x14ac:dyDescent="0.2">
      <c r="A64" s="11" t="s">
        <v>316</v>
      </c>
      <c r="B64" s="6"/>
      <c r="C64" s="138"/>
      <c r="D64" s="124"/>
      <c r="E64" s="138"/>
      <c r="F64" s="124"/>
      <c r="G64" s="233"/>
      <c r="H64" s="124"/>
      <c r="I64" s="124"/>
      <c r="J64" s="124"/>
      <c r="K64" s="124"/>
      <c r="L64" s="124"/>
      <c r="M64" s="124"/>
      <c r="N64" s="124"/>
      <c r="O64" s="124"/>
      <c r="P64" s="124"/>
      <c r="Q64" s="124"/>
      <c r="R64" s="124"/>
      <c r="S64" s="124"/>
      <c r="T64" s="124"/>
      <c r="U64" s="124"/>
      <c r="V64" s="124"/>
      <c r="W64" s="124"/>
      <c r="X64" s="124"/>
      <c r="Y64" s="124"/>
      <c r="Z64" s="124"/>
    </row>
    <row r="65" spans="1:1" s="2" customFormat="1" x14ac:dyDescent="0.2">
      <c r="A65" s="6" t="s">
        <v>314</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25" right="0.25" top="1" bottom="1" header="0.5" footer="0.5"/>
  <pageSetup paperSize="14" scale="81"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FA47AB-EFE0-46C8-8E1C-80CA76E0F258}">
  <sheetPr>
    <pageSetUpPr fitToPage="1"/>
  </sheetPr>
  <dimension ref="A1:Z124"/>
  <sheetViews>
    <sheetView zoomScale="90" zoomScaleNormal="90" workbookViewId="0">
      <selection activeCell="I26" sqref="I26"/>
    </sheetView>
  </sheetViews>
  <sheetFormatPr defaultColWidth="9.140625" defaultRowHeight="12.75" x14ac:dyDescent="0.2"/>
  <cols>
    <col min="1" max="1" width="4" style="24" customWidth="1"/>
    <col min="2" max="2" width="48.7109375" style="190" customWidth="1"/>
    <col min="3" max="3" width="12.7109375" style="74" customWidth="1"/>
    <col min="4" max="4" width="12.7109375" style="14" customWidth="1"/>
    <col min="5" max="5" width="12.7109375" style="74" customWidth="1"/>
    <col min="6" max="6" width="12.7109375" style="14" customWidth="1"/>
    <col min="7" max="7" width="12.7109375" style="87" customWidth="1"/>
    <col min="8" max="16384" width="9.140625" style="14"/>
  </cols>
  <sheetData>
    <row r="1" spans="1:7" s="2" customFormat="1" x14ac:dyDescent="0.2">
      <c r="A1" s="470" t="s">
        <v>0</v>
      </c>
      <c r="B1" s="470"/>
      <c r="C1" s="470"/>
      <c r="D1" s="470"/>
      <c r="E1" s="470"/>
      <c r="F1" s="470"/>
      <c r="G1" s="470"/>
    </row>
    <row r="2" spans="1:7" s="2" customFormat="1" x14ac:dyDescent="0.2">
      <c r="A2" s="470" t="s">
        <v>1</v>
      </c>
      <c r="B2" s="470"/>
      <c r="C2" s="470"/>
      <c r="D2" s="470"/>
      <c r="E2" s="470"/>
      <c r="F2" s="470"/>
      <c r="G2" s="470"/>
    </row>
    <row r="3" spans="1:7" s="2" customFormat="1" x14ac:dyDescent="0.2">
      <c r="A3" s="470" t="s">
        <v>186</v>
      </c>
      <c r="B3" s="470"/>
      <c r="C3" s="470"/>
      <c r="D3" s="470"/>
      <c r="E3" s="470"/>
      <c r="F3" s="470"/>
      <c r="G3" s="470"/>
    </row>
    <row r="4" spans="1:7" s="2" customFormat="1" x14ac:dyDescent="0.2">
      <c r="A4" s="470" t="s">
        <v>2</v>
      </c>
      <c r="B4" s="470"/>
      <c r="C4" s="470"/>
      <c r="D4" s="470"/>
      <c r="E4" s="470"/>
      <c r="F4" s="470"/>
      <c r="G4" s="470"/>
    </row>
    <row r="5" spans="1:7" s="2" customFormat="1" x14ac:dyDescent="0.2">
      <c r="A5" s="259"/>
      <c r="B5" s="263"/>
      <c r="C5" s="264"/>
      <c r="D5" s="259"/>
      <c r="E5" s="264"/>
      <c r="F5" s="259"/>
      <c r="G5" s="5"/>
    </row>
    <row r="6" spans="1:7" s="16" customFormat="1" x14ac:dyDescent="0.2">
      <c r="A6" s="17"/>
      <c r="B6" s="126"/>
      <c r="C6" s="127"/>
      <c r="D6" s="17"/>
      <c r="E6" s="128"/>
      <c r="G6" s="129"/>
    </row>
    <row r="7" spans="1:7" s="2" customFormat="1" x14ac:dyDescent="0.2">
      <c r="A7" s="477" t="s">
        <v>333</v>
      </c>
      <c r="B7" s="478"/>
      <c r="C7" s="478"/>
      <c r="D7" s="478"/>
      <c r="E7" s="478"/>
      <c r="F7" s="478"/>
      <c r="G7" s="478"/>
    </row>
    <row r="8" spans="1:7" s="2" customFormat="1" ht="14.25" x14ac:dyDescent="0.2">
      <c r="A8" s="470" t="s">
        <v>334</v>
      </c>
      <c r="B8" s="470"/>
      <c r="C8" s="470"/>
      <c r="D8" s="470"/>
      <c r="E8" s="470"/>
      <c r="F8" s="470"/>
      <c r="G8" s="470"/>
    </row>
    <row r="9" spans="1:7" s="92" customFormat="1" x14ac:dyDescent="0.2">
      <c r="A9" s="479" t="s">
        <v>331</v>
      </c>
      <c r="B9" s="479"/>
      <c r="C9" s="479"/>
      <c r="D9" s="479"/>
      <c r="E9" s="479"/>
      <c r="F9" s="479"/>
      <c r="G9" s="479"/>
    </row>
    <row r="10" spans="1:7" s="2" customFormat="1" x14ac:dyDescent="0.2">
      <c r="A10" s="259"/>
      <c r="B10" s="265"/>
      <c r="C10" s="266"/>
      <c r="E10" s="266"/>
      <c r="G10" s="87"/>
    </row>
    <row r="11" spans="1:7" s="2" customFormat="1" x14ac:dyDescent="0.2">
      <c r="A11" s="259"/>
      <c r="B11" s="265"/>
      <c r="C11" s="266"/>
      <c r="E11" s="266"/>
      <c r="G11" s="87"/>
    </row>
    <row r="12" spans="1:7" s="71" customFormat="1" ht="14.25" customHeight="1" x14ac:dyDescent="0.2">
      <c r="A12" s="471" t="s">
        <v>32</v>
      </c>
      <c r="B12" s="454"/>
      <c r="C12" s="474">
        <v>2020</v>
      </c>
      <c r="D12" s="474"/>
      <c r="E12" s="473">
        <v>2021</v>
      </c>
      <c r="F12" s="473"/>
      <c r="G12" s="475" t="s">
        <v>317</v>
      </c>
    </row>
    <row r="13" spans="1:7" s="66" customFormat="1" ht="25.5" x14ac:dyDescent="0.2">
      <c r="A13" s="472"/>
      <c r="B13" s="454"/>
      <c r="C13" s="234" t="s">
        <v>26</v>
      </c>
      <c r="D13" s="235" t="s">
        <v>318</v>
      </c>
      <c r="E13" s="236" t="s">
        <v>302</v>
      </c>
      <c r="F13" s="235" t="s">
        <v>318</v>
      </c>
      <c r="G13" s="476"/>
    </row>
    <row r="14" spans="1:7" s="66" customFormat="1" x14ac:dyDescent="0.2">
      <c r="A14" s="472"/>
      <c r="B14" s="454"/>
      <c r="C14" s="237" t="s">
        <v>9</v>
      </c>
      <c r="D14" s="238" t="s">
        <v>10</v>
      </c>
      <c r="E14" s="237" t="s">
        <v>11</v>
      </c>
      <c r="F14" s="238" t="s">
        <v>12</v>
      </c>
      <c r="G14" s="239" t="s">
        <v>13</v>
      </c>
    </row>
    <row r="15" spans="1:7" s="66" customFormat="1" x14ac:dyDescent="0.2">
      <c r="A15" s="113"/>
      <c r="B15" s="113"/>
      <c r="C15" s="186"/>
      <c r="D15" s="186"/>
      <c r="E15" s="186"/>
      <c r="F15" s="186"/>
      <c r="G15" s="187"/>
    </row>
    <row r="16" spans="1:7" s="66" customFormat="1" x14ac:dyDescent="0.2">
      <c r="A16" s="71"/>
      <c r="B16" s="188" t="s">
        <v>33</v>
      </c>
      <c r="C16" s="189">
        <v>6287045392</v>
      </c>
      <c r="D16" s="243">
        <v>100</v>
      </c>
      <c r="E16" s="189">
        <v>6411242589</v>
      </c>
      <c r="F16" s="243">
        <v>100</v>
      </c>
      <c r="G16" s="247">
        <v>1.9754461635991261</v>
      </c>
    </row>
    <row r="17" spans="1:7" x14ac:dyDescent="0.2">
      <c r="C17" s="191"/>
      <c r="D17" s="244"/>
      <c r="E17" s="191"/>
      <c r="F17" s="244"/>
      <c r="G17" s="244"/>
    </row>
    <row r="18" spans="1:7" x14ac:dyDescent="0.2">
      <c r="A18" s="203">
        <v>1</v>
      </c>
      <c r="B18" s="116" t="s">
        <v>34</v>
      </c>
      <c r="C18" s="193">
        <v>3592657259</v>
      </c>
      <c r="D18" s="243">
        <v>57.143809770667552</v>
      </c>
      <c r="E18" s="193">
        <v>3652329198</v>
      </c>
      <c r="F18" s="243">
        <v>56.967571376357419</v>
      </c>
      <c r="G18" s="247">
        <v>1.6609416011091893</v>
      </c>
    </row>
    <row r="19" spans="1:7" x14ac:dyDescent="0.2">
      <c r="B19" s="117" t="s">
        <v>35</v>
      </c>
      <c r="C19" s="191">
        <v>2650994847</v>
      </c>
      <c r="D19" s="245">
        <v>42.165988659367386</v>
      </c>
      <c r="E19" s="191">
        <v>2639866269</v>
      </c>
      <c r="F19" s="245">
        <v>41.175579185372172</v>
      </c>
      <c r="G19" s="244">
        <v>-0.41978874506654051</v>
      </c>
    </row>
    <row r="20" spans="1:7" x14ac:dyDescent="0.2">
      <c r="B20" s="117" t="s">
        <v>36</v>
      </c>
      <c r="C20" s="191">
        <v>606876336</v>
      </c>
      <c r="D20" s="245">
        <v>9.6528066549706253</v>
      </c>
      <c r="E20" s="191">
        <v>651018160</v>
      </c>
      <c r="F20" s="245">
        <v>10.154321115800162</v>
      </c>
      <c r="G20" s="244">
        <v>7.2736110112555208</v>
      </c>
    </row>
    <row r="21" spans="1:7" x14ac:dyDescent="0.2">
      <c r="B21" s="117" t="s">
        <v>37</v>
      </c>
      <c r="C21" s="191">
        <v>45438458</v>
      </c>
      <c r="D21" s="245">
        <v>0.72273150847325707</v>
      </c>
      <c r="E21" s="191">
        <v>63425091</v>
      </c>
      <c r="F21" s="245">
        <v>0.9892792250416591</v>
      </c>
      <c r="G21" s="244">
        <v>39.584602540869682</v>
      </c>
    </row>
    <row r="22" spans="1:7" x14ac:dyDescent="0.2">
      <c r="B22" s="117" t="s">
        <v>38</v>
      </c>
      <c r="C22" s="191">
        <v>111489001</v>
      </c>
      <c r="D22" s="245">
        <v>1.7733131232337698</v>
      </c>
      <c r="E22" s="191">
        <v>77387063</v>
      </c>
      <c r="F22" s="245">
        <v>1.2070524851574915</v>
      </c>
      <c r="G22" s="244">
        <v>-30.587715105636292</v>
      </c>
    </row>
    <row r="23" spans="1:7" x14ac:dyDescent="0.2">
      <c r="B23" s="117" t="s">
        <v>39</v>
      </c>
      <c r="C23" s="191">
        <v>27107403</v>
      </c>
      <c r="D23" s="245">
        <v>0.43116283261598565</v>
      </c>
      <c r="E23" s="191">
        <v>105957770</v>
      </c>
      <c r="F23" s="245">
        <v>1.6526869562196191</v>
      </c>
      <c r="G23" s="244">
        <v>290.88130279392681</v>
      </c>
    </row>
    <row r="24" spans="1:7" x14ac:dyDescent="0.2">
      <c r="B24" s="117" t="s">
        <v>40</v>
      </c>
      <c r="C24" s="191">
        <v>63398546</v>
      </c>
      <c r="D24" s="245">
        <v>1.0083996861335212</v>
      </c>
      <c r="E24" s="191">
        <v>38060830</v>
      </c>
      <c r="F24" s="245">
        <v>0.59365761740637202</v>
      </c>
      <c r="G24" s="244">
        <v>-39.965768300112117</v>
      </c>
    </row>
    <row r="25" spans="1:7" x14ac:dyDescent="0.2">
      <c r="B25" s="117" t="s">
        <v>41</v>
      </c>
      <c r="C25" s="191">
        <v>56883650</v>
      </c>
      <c r="D25" s="245">
        <v>0.90477555756766204</v>
      </c>
      <c r="E25" s="191">
        <v>56060329</v>
      </c>
      <c r="F25" s="245">
        <v>0.87440661029087752</v>
      </c>
      <c r="G25" s="244">
        <v>-1.4473772340558355</v>
      </c>
    </row>
    <row r="26" spans="1:7" x14ac:dyDescent="0.2">
      <c r="B26" s="117" t="s">
        <v>42</v>
      </c>
      <c r="C26" s="191">
        <v>21090872</v>
      </c>
      <c r="D26" s="245">
        <v>0.33546555949535922</v>
      </c>
      <c r="E26" s="191">
        <v>15025379</v>
      </c>
      <c r="F26" s="245">
        <v>0.23435985756925787</v>
      </c>
      <c r="G26" s="244">
        <v>-28.758853593156321</v>
      </c>
    </row>
    <row r="27" spans="1:7" x14ac:dyDescent="0.2">
      <c r="B27" s="117" t="s">
        <v>43</v>
      </c>
      <c r="C27" s="191">
        <v>9378146</v>
      </c>
      <c r="D27" s="245">
        <v>0.14916618880998211</v>
      </c>
      <c r="E27" s="191">
        <v>5528307</v>
      </c>
      <c r="F27" s="245">
        <v>8.6228323499801973E-2</v>
      </c>
      <c r="G27" s="244">
        <v>-41.051173654152961</v>
      </c>
    </row>
    <row r="28" spans="1:7" x14ac:dyDescent="0.2">
      <c r="A28" s="192">
        <v>2</v>
      </c>
      <c r="B28" s="240" t="s">
        <v>217</v>
      </c>
      <c r="C28" s="191">
        <v>442738555</v>
      </c>
      <c r="D28" s="245">
        <v>7.0420766416505618</v>
      </c>
      <c r="E28" s="191">
        <v>350180139</v>
      </c>
      <c r="F28" s="245">
        <v>5.4619698777397172</v>
      </c>
      <c r="G28" s="244">
        <v>-20.905885641696599</v>
      </c>
    </row>
    <row r="29" spans="1:7" x14ac:dyDescent="0.2">
      <c r="A29" s="192">
        <v>3</v>
      </c>
      <c r="B29" s="117" t="s">
        <v>44</v>
      </c>
      <c r="C29" s="191">
        <v>264240050</v>
      </c>
      <c r="D29" s="245">
        <v>4.202928936002821</v>
      </c>
      <c r="E29" s="191">
        <v>298483270</v>
      </c>
      <c r="F29" s="245">
        <v>4.655622772910176</v>
      </c>
      <c r="G29" s="244">
        <v>12.959133182119809</v>
      </c>
    </row>
    <row r="30" spans="1:7" x14ac:dyDescent="0.2">
      <c r="A30" s="192">
        <v>4</v>
      </c>
      <c r="B30" s="112" t="s">
        <v>146</v>
      </c>
      <c r="C30" s="191">
        <v>205088888</v>
      </c>
      <c r="D30" s="245">
        <v>3.2620869615633277</v>
      </c>
      <c r="E30" s="191">
        <v>227690327</v>
      </c>
      <c r="F30" s="245">
        <v>3.5514227365324857</v>
      </c>
      <c r="G30" s="244">
        <v>11.020313787063873</v>
      </c>
    </row>
    <row r="31" spans="1:7" x14ac:dyDescent="0.2">
      <c r="A31" s="192">
        <v>5</v>
      </c>
      <c r="B31" s="112" t="s">
        <v>45</v>
      </c>
      <c r="C31" s="191">
        <v>115901313</v>
      </c>
      <c r="D31" s="245">
        <v>1.843494133945327</v>
      </c>
      <c r="E31" s="191">
        <v>178161213</v>
      </c>
      <c r="F31" s="245">
        <v>2.7788874079679595</v>
      </c>
      <c r="G31" s="244">
        <v>53.718028198696935</v>
      </c>
    </row>
    <row r="32" spans="1:7" ht="24" customHeight="1" x14ac:dyDescent="0.2">
      <c r="A32" s="192">
        <v>6</v>
      </c>
      <c r="B32" s="112" t="s">
        <v>46</v>
      </c>
      <c r="C32" s="191">
        <v>205489402</v>
      </c>
      <c r="D32" s="245">
        <v>3.2684574261460972</v>
      </c>
      <c r="E32" s="191">
        <v>171190242</v>
      </c>
      <c r="F32" s="245">
        <v>2.6701569878780953</v>
      </c>
      <c r="G32" s="244">
        <v>-16.691449615489173</v>
      </c>
    </row>
    <row r="33" spans="1:7" x14ac:dyDescent="0.2">
      <c r="A33" s="192">
        <v>7</v>
      </c>
      <c r="B33" s="112" t="s">
        <v>444</v>
      </c>
      <c r="C33" s="191">
        <v>106519961</v>
      </c>
      <c r="D33" s="245">
        <v>1.6942769513886786</v>
      </c>
      <c r="E33" s="191">
        <v>166181990</v>
      </c>
      <c r="F33" s="245">
        <v>2.5920402744566933</v>
      </c>
      <c r="G33" s="244">
        <v>56.010186672899742</v>
      </c>
    </row>
    <row r="34" spans="1:7" x14ac:dyDescent="0.2">
      <c r="A34" s="192">
        <v>8</v>
      </c>
      <c r="B34" s="195" t="s">
        <v>47</v>
      </c>
      <c r="C34" s="191">
        <v>79002462</v>
      </c>
      <c r="D34" s="245">
        <v>1.2565912455559378</v>
      </c>
      <c r="E34" s="191">
        <v>139760100</v>
      </c>
      <c r="F34" s="245">
        <v>2.1799221923031182</v>
      </c>
      <c r="G34" s="244">
        <v>76.906005790047402</v>
      </c>
    </row>
    <row r="35" spans="1:7" x14ac:dyDescent="0.2">
      <c r="A35" s="192">
        <v>9</v>
      </c>
      <c r="B35" s="112" t="s">
        <v>319</v>
      </c>
      <c r="C35" s="191">
        <v>142959012</v>
      </c>
      <c r="D35" s="245">
        <v>2.2738663885250343</v>
      </c>
      <c r="E35" s="191">
        <v>106860309</v>
      </c>
      <c r="F35" s="245">
        <v>1.6667643988911616</v>
      </c>
      <c r="G35" s="244">
        <v>-25.251085954623132</v>
      </c>
    </row>
    <row r="36" spans="1:7" x14ac:dyDescent="0.2">
      <c r="A36" s="192">
        <v>10</v>
      </c>
      <c r="B36" s="117" t="s">
        <v>48</v>
      </c>
      <c r="C36" s="191">
        <v>78924288</v>
      </c>
      <c r="D36" s="245">
        <v>1.2553478315971414</v>
      </c>
      <c r="E36" s="191">
        <v>96413782</v>
      </c>
      <c r="F36" s="245">
        <v>1.5038236451295821</v>
      </c>
      <c r="G36" s="244">
        <v>22.159837539491022</v>
      </c>
    </row>
    <row r="37" spans="1:7" x14ac:dyDescent="0.2">
      <c r="A37" s="192"/>
      <c r="B37" s="117"/>
      <c r="C37" s="191"/>
      <c r="D37" s="245"/>
      <c r="E37" s="191"/>
      <c r="F37" s="245"/>
      <c r="G37" s="244"/>
    </row>
    <row r="38" spans="1:7" x14ac:dyDescent="0.2">
      <c r="A38" s="192"/>
      <c r="B38" s="196" t="s">
        <v>49</v>
      </c>
      <c r="C38" s="193">
        <v>5233521190</v>
      </c>
      <c r="D38" s="243">
        <v>83.242936287042482</v>
      </c>
      <c r="E38" s="193">
        <v>5387250570</v>
      </c>
      <c r="F38" s="243">
        <v>84.028181670166404</v>
      </c>
      <c r="G38" s="247">
        <v>2.9373986350478503</v>
      </c>
    </row>
    <row r="39" spans="1:7" x14ac:dyDescent="0.2">
      <c r="A39" s="192"/>
      <c r="B39" s="117"/>
      <c r="C39" s="191"/>
      <c r="D39" s="245"/>
      <c r="E39" s="191"/>
      <c r="F39" s="245"/>
      <c r="G39" s="244"/>
    </row>
    <row r="40" spans="1:7" x14ac:dyDescent="0.2">
      <c r="A40" s="192">
        <v>11</v>
      </c>
      <c r="B40" s="117" t="s">
        <v>50</v>
      </c>
      <c r="C40" s="191">
        <v>125944779</v>
      </c>
      <c r="D40" s="245">
        <v>2.003242718117789</v>
      </c>
      <c r="E40" s="191">
        <v>89581437</v>
      </c>
      <c r="F40" s="245">
        <v>1.397255457993402</v>
      </c>
      <c r="G40" s="244">
        <v>-28.872448932559557</v>
      </c>
    </row>
    <row r="41" spans="1:7" x14ac:dyDescent="0.2">
      <c r="A41" s="192">
        <v>12</v>
      </c>
      <c r="B41" s="133" t="s">
        <v>51</v>
      </c>
      <c r="C41" s="191">
        <v>88169133</v>
      </c>
      <c r="D41" s="245">
        <v>1.4023937716783705</v>
      </c>
      <c r="E41" s="191">
        <v>82806140</v>
      </c>
      <c r="F41" s="245">
        <v>1.2915770827651021</v>
      </c>
      <c r="G41" s="244">
        <v>-6.0826196396872811</v>
      </c>
    </row>
    <row r="42" spans="1:7" x14ac:dyDescent="0.2">
      <c r="A42" s="192">
        <v>13</v>
      </c>
      <c r="B42" s="112" t="s">
        <v>52</v>
      </c>
      <c r="C42" s="191">
        <v>79604035</v>
      </c>
      <c r="D42" s="245">
        <v>1.26615969881962</v>
      </c>
      <c r="E42" s="191">
        <v>75101829</v>
      </c>
      <c r="F42" s="245">
        <v>1.1714083183945483</v>
      </c>
      <c r="G42" s="244">
        <v>-5.6557509930244105</v>
      </c>
    </row>
    <row r="43" spans="1:7" x14ac:dyDescent="0.2">
      <c r="A43" s="192">
        <v>14</v>
      </c>
      <c r="B43" s="117" t="s">
        <v>53</v>
      </c>
      <c r="C43" s="191">
        <v>67845956</v>
      </c>
      <c r="D43" s="245">
        <v>1.0791389558970119</v>
      </c>
      <c r="E43" s="191">
        <v>59912743</v>
      </c>
      <c r="F43" s="245">
        <v>0.93449502445585897</v>
      </c>
      <c r="G43" s="244">
        <v>-11.692978428957501</v>
      </c>
    </row>
    <row r="44" spans="1:7" x14ac:dyDescent="0.2">
      <c r="A44" s="192">
        <v>15</v>
      </c>
      <c r="B44" s="117" t="s">
        <v>54</v>
      </c>
      <c r="C44" s="191">
        <v>30919750</v>
      </c>
      <c r="D44" s="245">
        <v>0.49180096646580729</v>
      </c>
      <c r="E44" s="191">
        <v>56732438</v>
      </c>
      <c r="F44" s="245">
        <v>0.88488989790119454</v>
      </c>
      <c r="G44" s="244">
        <v>83.482848341270554</v>
      </c>
    </row>
    <row r="45" spans="1:7" x14ac:dyDescent="0.2">
      <c r="A45" s="192">
        <v>16</v>
      </c>
      <c r="B45" s="117" t="s">
        <v>320</v>
      </c>
      <c r="C45" s="191">
        <v>65689959</v>
      </c>
      <c r="D45" s="245">
        <v>1.044846265681296</v>
      </c>
      <c r="E45" s="191">
        <v>54936918</v>
      </c>
      <c r="F45" s="245">
        <v>0.85688409442277613</v>
      </c>
      <c r="G45" s="244">
        <v>-16.369383028538653</v>
      </c>
    </row>
    <row r="46" spans="1:7" x14ac:dyDescent="0.2">
      <c r="A46" s="192">
        <v>17</v>
      </c>
      <c r="B46" s="112" t="s">
        <v>55</v>
      </c>
      <c r="C46" s="191">
        <v>53577138</v>
      </c>
      <c r="D46" s="245">
        <v>0.85218309491092015</v>
      </c>
      <c r="E46" s="191">
        <v>53554631</v>
      </c>
      <c r="F46" s="245">
        <v>0.83532373415234062</v>
      </c>
      <c r="G46" s="244">
        <v>-4.2008589559228149E-2</v>
      </c>
    </row>
    <row r="47" spans="1:7" x14ac:dyDescent="0.2">
      <c r="A47" s="192">
        <v>18</v>
      </c>
      <c r="B47" s="112" t="s">
        <v>56</v>
      </c>
      <c r="C47" s="191">
        <v>57868447</v>
      </c>
      <c r="D47" s="245">
        <v>0.9204394654703012</v>
      </c>
      <c r="E47" s="191">
        <v>49742611</v>
      </c>
      <c r="F47" s="245">
        <v>0.77586536945810147</v>
      </c>
      <c r="G47" s="244">
        <v>-14.041911302717347</v>
      </c>
    </row>
    <row r="48" spans="1:7" x14ac:dyDescent="0.2">
      <c r="A48" s="192">
        <v>19</v>
      </c>
      <c r="B48" s="117" t="s">
        <v>57</v>
      </c>
      <c r="C48" s="191">
        <v>26155767</v>
      </c>
      <c r="D48" s="245">
        <v>0.41602637438059714</v>
      </c>
      <c r="E48" s="191">
        <v>41522115</v>
      </c>
      <c r="F48" s="245">
        <v>0.64764535772271337</v>
      </c>
      <c r="G48" s="244">
        <v>58.749368733862781</v>
      </c>
    </row>
    <row r="49" spans="1:7" x14ac:dyDescent="0.2">
      <c r="A49" s="192">
        <v>20</v>
      </c>
      <c r="B49" s="117" t="s">
        <v>58</v>
      </c>
      <c r="C49" s="191">
        <v>42240000</v>
      </c>
      <c r="D49" s="245">
        <v>0.67185772276670086</v>
      </c>
      <c r="E49" s="191">
        <v>36271735</v>
      </c>
      <c r="F49" s="245">
        <v>0.56575202851055306</v>
      </c>
      <c r="G49" s="244">
        <v>-14.129415246212119</v>
      </c>
    </row>
    <row r="50" spans="1:7" ht="24" customHeight="1" x14ac:dyDescent="0.2">
      <c r="A50" s="192">
        <v>21</v>
      </c>
      <c r="B50" s="444" t="s">
        <v>445</v>
      </c>
      <c r="C50" s="191">
        <v>21254271</v>
      </c>
      <c r="D50" s="245">
        <v>0.3380645386630286</v>
      </c>
      <c r="E50" s="191">
        <v>31657812</v>
      </c>
      <c r="F50" s="245">
        <v>0.49378590125908584</v>
      </c>
      <c r="G50" s="244">
        <v>48.948002027451331</v>
      </c>
    </row>
    <row r="51" spans="1:7" x14ac:dyDescent="0.2">
      <c r="A51" s="192">
        <v>22</v>
      </c>
      <c r="B51" s="117" t="s">
        <v>321</v>
      </c>
      <c r="C51" s="191">
        <v>35509814</v>
      </c>
      <c r="D51" s="245">
        <v>0.56480925118156045</v>
      </c>
      <c r="E51" s="191">
        <v>28248057</v>
      </c>
      <c r="F51" s="245">
        <v>0.44060190529159216</v>
      </c>
      <c r="G51" s="244">
        <v>-20.45000010419654</v>
      </c>
    </row>
    <row r="52" spans="1:7" x14ac:dyDescent="0.2">
      <c r="A52" s="192">
        <v>23</v>
      </c>
      <c r="B52" s="117" t="s">
        <v>59</v>
      </c>
      <c r="C52" s="191">
        <v>32165444</v>
      </c>
      <c r="D52" s="245">
        <v>0.51161462967850002</v>
      </c>
      <c r="E52" s="191">
        <v>25872568</v>
      </c>
      <c r="F52" s="245">
        <v>0.40354997710413415</v>
      </c>
      <c r="G52" s="244">
        <v>-19.564088715828078</v>
      </c>
    </row>
    <row r="53" spans="1:7" x14ac:dyDescent="0.2">
      <c r="A53" s="192">
        <v>24</v>
      </c>
      <c r="B53" s="117" t="s">
        <v>60</v>
      </c>
      <c r="C53" s="191">
        <v>19365765</v>
      </c>
      <c r="D53" s="245">
        <v>0.308026486092213</v>
      </c>
      <c r="E53" s="191">
        <v>23891044</v>
      </c>
      <c r="F53" s="245">
        <v>0.37264295756006371</v>
      </c>
      <c r="G53" s="244">
        <v>23.367416675767782</v>
      </c>
    </row>
    <row r="54" spans="1:7" x14ac:dyDescent="0.2">
      <c r="A54" s="192">
        <v>25</v>
      </c>
      <c r="B54" s="117" t="s">
        <v>61</v>
      </c>
      <c r="C54" s="191">
        <v>19641527</v>
      </c>
      <c r="D54" s="245">
        <v>0.31241267996876587</v>
      </c>
      <c r="E54" s="191">
        <v>22961811</v>
      </c>
      <c r="F54" s="245">
        <v>0.35814915254332141</v>
      </c>
      <c r="G54" s="244">
        <v>16.904408705086936</v>
      </c>
    </row>
    <row r="55" spans="1:7" x14ac:dyDescent="0.2">
      <c r="A55" s="192">
        <v>26</v>
      </c>
      <c r="B55" s="117" t="s">
        <v>62</v>
      </c>
      <c r="C55" s="191">
        <v>13247486</v>
      </c>
      <c r="D55" s="245">
        <v>0.21071083750813804</v>
      </c>
      <c r="E55" s="191">
        <v>19468787</v>
      </c>
      <c r="F55" s="245">
        <v>0.30366635998773939</v>
      </c>
      <c r="G55" s="244">
        <v>46.962125493093552</v>
      </c>
    </row>
    <row r="56" spans="1:7" x14ac:dyDescent="0.2">
      <c r="A56" s="192">
        <v>27</v>
      </c>
      <c r="B56" s="117" t="s">
        <v>63</v>
      </c>
      <c r="C56" s="191">
        <v>15138766</v>
      </c>
      <c r="D56" s="245">
        <v>0.24079301255345542</v>
      </c>
      <c r="E56" s="191">
        <v>17535141</v>
      </c>
      <c r="F56" s="245">
        <v>0.27350612235583899</v>
      </c>
      <c r="G56" s="244">
        <v>15.829394549066954</v>
      </c>
    </row>
    <row r="57" spans="1:7" x14ac:dyDescent="0.2">
      <c r="A57" s="192">
        <v>28</v>
      </c>
      <c r="B57" s="117" t="s">
        <v>64</v>
      </c>
      <c r="C57" s="191">
        <v>17466685</v>
      </c>
      <c r="D57" s="245">
        <v>0.27782024641058933</v>
      </c>
      <c r="E57" s="191">
        <v>16652055</v>
      </c>
      <c r="F57" s="245">
        <v>0.25973209980496653</v>
      </c>
      <c r="G57" s="244">
        <v>-4.663907318417893</v>
      </c>
    </row>
    <row r="58" spans="1:7" x14ac:dyDescent="0.2">
      <c r="A58" s="192">
        <v>29</v>
      </c>
      <c r="B58" s="117" t="s">
        <v>65</v>
      </c>
      <c r="C58" s="191">
        <v>16481502</v>
      </c>
      <c r="D58" s="245">
        <v>0.26215019889902519</v>
      </c>
      <c r="E58" s="191">
        <v>16006462</v>
      </c>
      <c r="F58" s="245">
        <v>0.24966239816697722</v>
      </c>
      <c r="G58" s="244">
        <v>-2.8822615802855833</v>
      </c>
    </row>
    <row r="59" spans="1:7" x14ac:dyDescent="0.2">
      <c r="A59" s="192">
        <v>30</v>
      </c>
      <c r="B59" s="117" t="s">
        <v>66</v>
      </c>
      <c r="C59" s="191">
        <v>10810768</v>
      </c>
      <c r="D59" s="245">
        <v>0.17195307693747919</v>
      </c>
      <c r="E59" s="191">
        <v>12258115</v>
      </c>
      <c r="F59" s="245">
        <v>0.19119717948329845</v>
      </c>
      <c r="G59" s="244">
        <v>13.388012766530565</v>
      </c>
    </row>
    <row r="60" spans="1:7" x14ac:dyDescent="0.2">
      <c r="A60" s="192">
        <v>31</v>
      </c>
      <c r="B60" s="117" t="s">
        <v>67</v>
      </c>
      <c r="C60" s="191">
        <v>10889427</v>
      </c>
      <c r="D60" s="245">
        <v>0.17320420517173832</v>
      </c>
      <c r="E60" s="191">
        <v>11562927</v>
      </c>
      <c r="F60" s="245">
        <v>0.18035391485324437</v>
      </c>
      <c r="G60" s="244">
        <v>6.1848984340498347</v>
      </c>
    </row>
    <row r="61" spans="1:7" x14ac:dyDescent="0.2">
      <c r="A61" s="192">
        <v>32</v>
      </c>
      <c r="B61" s="117" t="s">
        <v>68</v>
      </c>
      <c r="C61" s="191">
        <v>17440191</v>
      </c>
      <c r="D61" s="245">
        <v>0.27739884019593541</v>
      </c>
      <c r="E61" s="191">
        <v>9546931</v>
      </c>
      <c r="F61" s="245">
        <v>0.14890921482802746</v>
      </c>
      <c r="G61" s="244">
        <v>-45.259022679281436</v>
      </c>
    </row>
    <row r="62" spans="1:7" x14ac:dyDescent="0.2">
      <c r="A62" s="192">
        <v>33</v>
      </c>
      <c r="B62" s="117" t="s">
        <v>69</v>
      </c>
      <c r="C62" s="191">
        <v>9878612</v>
      </c>
      <c r="D62" s="245">
        <v>0.15712646217840445</v>
      </c>
      <c r="E62" s="191">
        <v>8821636</v>
      </c>
      <c r="F62" s="245">
        <v>0.13759635324259292</v>
      </c>
      <c r="G62" s="244">
        <v>-10.699640799739885</v>
      </c>
    </row>
    <row r="63" spans="1:7" x14ac:dyDescent="0.2">
      <c r="A63" s="192">
        <v>34</v>
      </c>
      <c r="B63" s="117" t="s">
        <v>322</v>
      </c>
      <c r="C63" s="191">
        <v>22974574</v>
      </c>
      <c r="D63" s="245">
        <v>0.3654272009747882</v>
      </c>
      <c r="E63" s="191">
        <v>8739293</v>
      </c>
      <c r="F63" s="245">
        <v>0.1363120000324792</v>
      </c>
      <c r="G63" s="244">
        <v>-61.961022650517918</v>
      </c>
    </row>
    <row r="64" spans="1:7" ht="24" customHeight="1" x14ac:dyDescent="0.2">
      <c r="A64" s="192">
        <v>35</v>
      </c>
      <c r="B64" s="117" t="s">
        <v>70</v>
      </c>
      <c r="C64" s="191">
        <v>11992013</v>
      </c>
      <c r="D64" s="245">
        <v>0.19074163223410681</v>
      </c>
      <c r="E64" s="191">
        <v>8557177</v>
      </c>
      <c r="F64" s="245">
        <v>0.13347142743720006</v>
      </c>
      <c r="G64" s="244">
        <v>-28.642697435368024</v>
      </c>
    </row>
    <row r="65" spans="1:7" x14ac:dyDescent="0.2">
      <c r="A65" s="192">
        <v>36</v>
      </c>
      <c r="B65" s="117" t="s">
        <v>71</v>
      </c>
      <c r="C65" s="191">
        <v>1370000</v>
      </c>
      <c r="D65" s="245">
        <v>2.1790839966628318E-2</v>
      </c>
      <c r="E65" s="191">
        <v>7856738</v>
      </c>
      <c r="F65" s="245">
        <v>0.12254625980742155</v>
      </c>
      <c r="G65" s="244">
        <v>473.48452554744523</v>
      </c>
    </row>
    <row r="66" spans="1:7" x14ac:dyDescent="0.2">
      <c r="A66" s="192">
        <v>37</v>
      </c>
      <c r="B66" s="117" t="s">
        <v>72</v>
      </c>
      <c r="C66" s="191">
        <v>5104870</v>
      </c>
      <c r="D66" s="245">
        <v>8.1196646146307963E-2</v>
      </c>
      <c r="E66" s="191">
        <v>6781960</v>
      </c>
      <c r="F66" s="245">
        <v>0.10578230203979574</v>
      </c>
      <c r="G66" s="244">
        <v>32.852746495013598</v>
      </c>
    </row>
    <row r="67" spans="1:7" x14ac:dyDescent="0.2">
      <c r="A67" s="192">
        <v>38</v>
      </c>
      <c r="B67" s="117" t="s">
        <v>73</v>
      </c>
      <c r="C67" s="191">
        <v>2976064</v>
      </c>
      <c r="D67" s="245">
        <v>4.7336448433900544E-2</v>
      </c>
      <c r="E67" s="191">
        <v>6270337</v>
      </c>
      <c r="F67" s="245">
        <v>9.7802210928007047E-2</v>
      </c>
      <c r="G67" s="244">
        <v>110.692276778994</v>
      </c>
    </row>
    <row r="68" spans="1:7" x14ac:dyDescent="0.2">
      <c r="A68" s="192">
        <v>39</v>
      </c>
      <c r="B68" s="117" t="s">
        <v>74</v>
      </c>
      <c r="C68" s="191">
        <v>5270153</v>
      </c>
      <c r="D68" s="245">
        <v>8.3825591695362148E-2</v>
      </c>
      <c r="E68" s="191">
        <v>5997075</v>
      </c>
      <c r="F68" s="245">
        <v>9.3539979446252711E-2</v>
      </c>
      <c r="G68" s="244">
        <v>13.793185890428617</v>
      </c>
    </row>
    <row r="69" spans="1:7" x14ac:dyDescent="0.2">
      <c r="A69" s="192">
        <v>40</v>
      </c>
      <c r="B69" s="117" t="s">
        <v>75</v>
      </c>
      <c r="C69" s="191">
        <v>7072220</v>
      </c>
      <c r="D69" s="245">
        <v>0.11248876951006433</v>
      </c>
      <c r="E69" s="191">
        <v>5094344</v>
      </c>
      <c r="F69" s="245">
        <v>7.9459542035432415E-2</v>
      </c>
      <c r="G69" s="244">
        <v>-27.966833610945365</v>
      </c>
    </row>
    <row r="70" spans="1:7" x14ac:dyDescent="0.2">
      <c r="A70" s="192">
        <v>41</v>
      </c>
      <c r="B70" s="117" t="s">
        <v>76</v>
      </c>
      <c r="C70" s="191">
        <v>3543130</v>
      </c>
      <c r="D70" s="245">
        <v>5.6356042927707878E-2</v>
      </c>
      <c r="E70" s="191">
        <v>4074035</v>
      </c>
      <c r="F70" s="245">
        <v>6.3545169964243267E-2</v>
      </c>
      <c r="G70" s="244">
        <v>14.98406775929757</v>
      </c>
    </row>
    <row r="71" spans="1:7" x14ac:dyDescent="0.2">
      <c r="A71" s="192">
        <v>42</v>
      </c>
      <c r="B71" s="117" t="s">
        <v>77</v>
      </c>
      <c r="C71" s="191">
        <v>4359715</v>
      </c>
      <c r="D71" s="245">
        <v>6.9344417419787571E-2</v>
      </c>
      <c r="E71" s="191">
        <v>3935833</v>
      </c>
      <c r="F71" s="245">
        <v>6.1389550393130501E-2</v>
      </c>
      <c r="G71" s="244">
        <v>-9.7226997636313364</v>
      </c>
    </row>
    <row r="72" spans="1:7" x14ac:dyDescent="0.2">
      <c r="A72" s="192">
        <v>43</v>
      </c>
      <c r="B72" s="117" t="s">
        <v>78</v>
      </c>
      <c r="C72" s="191">
        <v>5947065</v>
      </c>
      <c r="D72" s="245">
        <v>9.4592366194260175E-2</v>
      </c>
      <c r="E72" s="191">
        <v>3893959</v>
      </c>
      <c r="F72" s="245">
        <v>6.0736416473789433E-2</v>
      </c>
      <c r="G72" s="244">
        <v>-34.523012612103621</v>
      </c>
    </row>
    <row r="73" spans="1:7" x14ac:dyDescent="0.2">
      <c r="A73" s="192">
        <v>44</v>
      </c>
      <c r="B73" s="117" t="s">
        <v>79</v>
      </c>
      <c r="C73" s="191">
        <v>724410</v>
      </c>
      <c r="D73" s="245">
        <v>1.1522264511113298E-2</v>
      </c>
      <c r="E73" s="191">
        <v>3679457</v>
      </c>
      <c r="F73" s="245">
        <v>5.7390699991807778E-2</v>
      </c>
      <c r="G73" s="244">
        <v>407.92465592689223</v>
      </c>
    </row>
    <row r="74" spans="1:7" x14ac:dyDescent="0.2">
      <c r="A74" s="192">
        <v>45</v>
      </c>
      <c r="B74" s="117" t="s">
        <v>80</v>
      </c>
      <c r="C74" s="191">
        <v>1032216</v>
      </c>
      <c r="D74" s="245">
        <v>1.6418141362768771E-2</v>
      </c>
      <c r="E74" s="191">
        <v>3044139</v>
      </c>
      <c r="F74" s="245">
        <v>4.7481263697975479E-2</v>
      </c>
      <c r="G74" s="244">
        <v>194.91298332907067</v>
      </c>
    </row>
    <row r="75" spans="1:7" x14ac:dyDescent="0.2">
      <c r="A75" s="192">
        <v>46</v>
      </c>
      <c r="B75" s="444" t="s">
        <v>148</v>
      </c>
      <c r="C75" s="191">
        <v>3094476</v>
      </c>
      <c r="D75" s="245">
        <v>4.9219876858811774E-2</v>
      </c>
      <c r="E75" s="191">
        <v>2856464</v>
      </c>
      <c r="F75" s="245">
        <v>4.4553984042047294E-2</v>
      </c>
      <c r="G75" s="244">
        <v>-7.6915122301804857</v>
      </c>
    </row>
    <row r="76" spans="1:7" x14ac:dyDescent="0.2">
      <c r="A76" s="192">
        <v>47</v>
      </c>
      <c r="B76" s="117" t="s">
        <v>323</v>
      </c>
      <c r="C76" s="191">
        <v>1097085</v>
      </c>
      <c r="D76" s="245">
        <v>1.7449929682327319E-2</v>
      </c>
      <c r="E76" s="191">
        <v>2781012</v>
      </c>
      <c r="F76" s="245">
        <v>4.3377113896321477E-2</v>
      </c>
      <c r="G76" s="244">
        <v>153.49102394071562</v>
      </c>
    </row>
    <row r="77" spans="1:7" x14ac:dyDescent="0.2">
      <c r="A77" s="192">
        <v>48</v>
      </c>
      <c r="B77" s="117" t="s">
        <v>81</v>
      </c>
      <c r="C77" s="191">
        <v>2976384</v>
      </c>
      <c r="D77" s="245">
        <v>4.7341538265133619E-2</v>
      </c>
      <c r="E77" s="191">
        <v>2083713</v>
      </c>
      <c r="F77" s="245">
        <v>3.2500922731813355E-2</v>
      </c>
      <c r="G77" s="244">
        <v>-29.991795413495037</v>
      </c>
    </row>
    <row r="78" spans="1:7" x14ac:dyDescent="0.2">
      <c r="A78" s="192">
        <v>49</v>
      </c>
      <c r="B78" s="117" t="s">
        <v>82</v>
      </c>
      <c r="C78" s="191">
        <v>1214625</v>
      </c>
      <c r="D78" s="245">
        <v>1.931948831712841E-2</v>
      </c>
      <c r="E78" s="191">
        <v>1875908</v>
      </c>
      <c r="F78" s="245">
        <v>2.9259663379741126E-2</v>
      </c>
      <c r="G78" s="244">
        <v>54.443387876916738</v>
      </c>
    </row>
    <row r="79" spans="1:7" x14ac:dyDescent="0.2">
      <c r="A79" s="204">
        <v>50</v>
      </c>
      <c r="B79" s="205" t="s">
        <v>83</v>
      </c>
      <c r="C79" s="208">
        <v>95469980</v>
      </c>
      <c r="D79" s="246">
        <v>1.5185190188300774</v>
      </c>
      <c r="E79" s="208">
        <v>101824632</v>
      </c>
      <c r="F79" s="246">
        <v>1.5882199212786643</v>
      </c>
      <c r="G79" s="246">
        <v>6.6561782038709882</v>
      </c>
    </row>
    <row r="80" spans="1:7" x14ac:dyDescent="0.2">
      <c r="A80" s="192"/>
      <c r="B80" s="117"/>
      <c r="C80" s="209"/>
      <c r="D80" s="194"/>
      <c r="E80" s="209"/>
      <c r="F80" s="194"/>
      <c r="G80" s="210"/>
    </row>
    <row r="81" spans="1:26" s="6" customFormat="1" ht="12" customHeight="1" x14ac:dyDescent="0.2">
      <c r="A81" s="134" t="s">
        <v>99</v>
      </c>
      <c r="B81" s="134"/>
      <c r="C81" s="135"/>
      <c r="D81" s="248"/>
      <c r="E81" s="135"/>
      <c r="F81" s="248"/>
      <c r="G81" s="161"/>
    </row>
    <row r="82" spans="1:26" s="124" customFormat="1" ht="12.75" customHeight="1" x14ac:dyDescent="0.2">
      <c r="A82" s="130" t="s">
        <v>84</v>
      </c>
      <c r="B82" s="134" t="s">
        <v>85</v>
      </c>
      <c r="C82" s="138"/>
      <c r="D82" s="249"/>
      <c r="E82" s="138"/>
      <c r="F82" s="249"/>
      <c r="G82" s="162"/>
    </row>
    <row r="83" spans="1:26" s="124" customFormat="1" ht="12.75" customHeight="1" x14ac:dyDescent="0.2">
      <c r="A83" s="130" t="s">
        <v>86</v>
      </c>
      <c r="B83" s="159" t="s">
        <v>325</v>
      </c>
      <c r="C83" s="138"/>
      <c r="D83" s="249"/>
      <c r="E83" s="138"/>
      <c r="F83" s="249"/>
      <c r="G83" s="162"/>
    </row>
    <row r="84" spans="1:26" s="124" customFormat="1" ht="12.75" customHeight="1" x14ac:dyDescent="0.2">
      <c r="A84" s="130" t="s">
        <v>87</v>
      </c>
      <c r="B84" s="159" t="s">
        <v>324</v>
      </c>
      <c r="C84" s="138"/>
      <c r="D84" s="249"/>
      <c r="E84" s="138"/>
      <c r="F84" s="249"/>
      <c r="G84" s="162"/>
    </row>
    <row r="85" spans="1:26" s="124" customFormat="1" ht="12.75" customHeight="1" x14ac:dyDescent="0.2">
      <c r="A85" s="160" t="s">
        <v>89</v>
      </c>
      <c r="B85" s="134" t="s">
        <v>88</v>
      </c>
      <c r="C85" s="138"/>
      <c r="D85" s="249"/>
      <c r="E85" s="138"/>
      <c r="F85" s="249"/>
      <c r="G85" s="162"/>
    </row>
    <row r="86" spans="1:26" s="124" customFormat="1" ht="12.75" customHeight="1" x14ac:dyDescent="0.2">
      <c r="A86" s="160" t="s">
        <v>91</v>
      </c>
      <c r="B86" s="134" t="s">
        <v>90</v>
      </c>
      <c r="C86" s="138"/>
      <c r="D86" s="249"/>
      <c r="E86" s="138"/>
      <c r="F86" s="249"/>
      <c r="G86" s="162"/>
    </row>
    <row r="87" spans="1:26" s="124" customFormat="1" ht="12.75" customHeight="1" x14ac:dyDescent="0.2">
      <c r="A87" s="130" t="s">
        <v>93</v>
      </c>
      <c r="B87" s="134" t="s">
        <v>92</v>
      </c>
      <c r="C87" s="138"/>
      <c r="D87" s="249"/>
      <c r="E87" s="138"/>
      <c r="F87" s="249"/>
      <c r="G87" s="162"/>
    </row>
    <row r="88" spans="1:26" s="124" customFormat="1" ht="12.75" customHeight="1" x14ac:dyDescent="0.2">
      <c r="A88" s="136" t="s">
        <v>327</v>
      </c>
      <c r="B88" s="6" t="s">
        <v>328</v>
      </c>
      <c r="C88" s="138"/>
      <c r="D88" s="249"/>
      <c r="E88" s="138"/>
      <c r="F88" s="249"/>
      <c r="G88" s="162"/>
    </row>
    <row r="89" spans="1:26" s="2" customFormat="1" x14ac:dyDescent="0.2">
      <c r="A89" s="136" t="s">
        <v>327</v>
      </c>
      <c r="B89" s="6" t="s">
        <v>329</v>
      </c>
      <c r="C89" s="138"/>
      <c r="D89" s="124"/>
      <c r="E89" s="138"/>
      <c r="F89" s="124"/>
      <c r="G89" s="233"/>
      <c r="H89" s="124"/>
      <c r="I89" s="124"/>
      <c r="J89" s="124"/>
      <c r="K89" s="124"/>
      <c r="L89" s="124"/>
      <c r="M89" s="124"/>
      <c r="N89" s="124"/>
      <c r="O89" s="124"/>
      <c r="P89" s="124"/>
      <c r="Q89" s="124"/>
      <c r="R89" s="124"/>
      <c r="S89" s="124"/>
      <c r="T89" s="124"/>
      <c r="U89" s="124"/>
      <c r="V89" s="124"/>
      <c r="W89" s="124"/>
      <c r="X89" s="124"/>
      <c r="Y89" s="124"/>
      <c r="Z89" s="124"/>
    </row>
    <row r="90" spans="1:26" s="124" customFormat="1" ht="12.75" customHeight="1" x14ac:dyDescent="0.2">
      <c r="A90" s="130" t="s">
        <v>94</v>
      </c>
      <c r="B90" s="134" t="s">
        <v>95</v>
      </c>
      <c r="C90" s="138"/>
      <c r="D90" s="249"/>
      <c r="E90" s="138"/>
      <c r="F90" s="249"/>
      <c r="G90" s="162"/>
    </row>
    <row r="91" spans="1:26" s="124" customFormat="1" ht="12.75" customHeight="1" x14ac:dyDescent="0.2">
      <c r="A91" s="6" t="s">
        <v>314</v>
      </c>
      <c r="B91" s="3"/>
      <c r="C91" s="138"/>
      <c r="D91" s="249"/>
      <c r="E91" s="138"/>
      <c r="F91" s="249"/>
      <c r="G91" s="162"/>
    </row>
    <row r="92" spans="1:26" s="71" customFormat="1" ht="12.75" customHeight="1" x14ac:dyDescent="0.2">
      <c r="A92" s="24"/>
      <c r="B92" s="28"/>
      <c r="C92" s="201"/>
      <c r="E92" s="201"/>
      <c r="G92" s="114"/>
    </row>
    <row r="93" spans="1:26" s="71" customFormat="1" ht="12.75" customHeight="1" x14ac:dyDescent="0.2">
      <c r="A93" s="24"/>
      <c r="B93" s="28"/>
      <c r="C93" s="201"/>
      <c r="E93" s="201"/>
      <c r="G93" s="114"/>
    </row>
    <row r="94" spans="1:26" s="71" customFormat="1" ht="12.75" customHeight="1" x14ac:dyDescent="0.2">
      <c r="A94" s="51"/>
      <c r="B94" s="53"/>
      <c r="C94" s="201"/>
      <c r="E94" s="201"/>
      <c r="G94" s="70"/>
    </row>
    <row r="95" spans="1:26" s="71" customFormat="1" ht="12.75" customHeight="1" x14ac:dyDescent="0.2">
      <c r="A95" s="51"/>
      <c r="B95" s="53"/>
      <c r="C95" s="201"/>
      <c r="E95" s="201"/>
      <c r="G95" s="70"/>
    </row>
    <row r="96" spans="1:26" s="71" customFormat="1" ht="12.75" customHeight="1" x14ac:dyDescent="0.2">
      <c r="A96" s="51"/>
      <c r="B96" s="53"/>
      <c r="C96" s="201"/>
      <c r="E96" s="201"/>
      <c r="G96" s="70"/>
    </row>
    <row r="97" spans="1:7" s="71" customFormat="1" ht="12.75" customHeight="1" x14ac:dyDescent="0.2">
      <c r="A97" s="24"/>
      <c r="B97" s="28"/>
      <c r="C97" s="201"/>
      <c r="E97" s="201"/>
      <c r="G97" s="114"/>
    </row>
    <row r="98" spans="1:7" s="71" customFormat="1" ht="12.75" customHeight="1" x14ac:dyDescent="0.2">
      <c r="A98" s="24"/>
      <c r="B98" s="28"/>
      <c r="C98" s="201"/>
      <c r="E98" s="201"/>
      <c r="G98" s="114"/>
    </row>
    <row r="99" spans="1:7" s="71" customFormat="1" ht="12.75" customHeight="1" x14ac:dyDescent="0.2">
      <c r="A99" s="24"/>
      <c r="B99" s="28"/>
      <c r="C99" s="201"/>
      <c r="E99" s="201"/>
      <c r="G99" s="114"/>
    </row>
    <row r="100" spans="1:7" ht="12.75" customHeight="1" x14ac:dyDescent="0.2">
      <c r="B100" s="28"/>
    </row>
    <row r="101" spans="1:7" ht="12.75" customHeight="1" x14ac:dyDescent="0.2">
      <c r="B101" s="28"/>
    </row>
    <row r="102" spans="1:7" ht="12.75" customHeight="1" x14ac:dyDescent="0.2">
      <c r="B102" s="28"/>
    </row>
    <row r="103" spans="1:7" ht="12.75" customHeight="1" x14ac:dyDescent="0.2">
      <c r="B103" s="28"/>
    </row>
    <row r="104" spans="1:7" ht="12.75" customHeight="1" x14ac:dyDescent="0.2">
      <c r="B104" s="28"/>
    </row>
    <row r="105" spans="1:7" ht="12.75" customHeight="1" x14ac:dyDescent="0.2">
      <c r="B105" s="28"/>
    </row>
    <row r="106" spans="1:7" ht="12.75" customHeight="1" x14ac:dyDescent="0.2">
      <c r="B106" s="28"/>
    </row>
    <row r="107" spans="1:7" ht="12.75" customHeight="1" x14ac:dyDescent="0.2">
      <c r="B107" s="28"/>
    </row>
    <row r="108" spans="1:7" ht="12.75" customHeight="1" x14ac:dyDescent="0.2">
      <c r="B108" s="28"/>
    </row>
    <row r="109" spans="1:7" ht="12.75" customHeight="1" x14ac:dyDescent="0.2">
      <c r="B109" s="28"/>
    </row>
    <row r="110" spans="1:7" ht="12.75" customHeight="1" x14ac:dyDescent="0.2">
      <c r="B110" s="28"/>
    </row>
    <row r="111" spans="1:7" ht="12.75" customHeight="1" x14ac:dyDescent="0.2">
      <c r="B111" s="28"/>
    </row>
    <row r="112" spans="1:7" x14ac:dyDescent="0.2">
      <c r="B112" s="28"/>
    </row>
    <row r="113" spans="1:10" x14ac:dyDescent="0.2">
      <c r="B113" s="211"/>
    </row>
    <row r="114" spans="1:10" s="74" customFormat="1" x14ac:dyDescent="0.2">
      <c r="A114" s="24"/>
      <c r="B114" s="211"/>
      <c r="D114" s="14"/>
      <c r="F114" s="14"/>
      <c r="G114" s="87"/>
      <c r="H114" s="14"/>
      <c r="I114" s="14"/>
      <c r="J114" s="14"/>
    </row>
    <row r="115" spans="1:10" s="74" customFormat="1" x14ac:dyDescent="0.2">
      <c r="A115" s="24"/>
      <c r="B115" s="211"/>
      <c r="D115" s="14"/>
      <c r="F115" s="14"/>
      <c r="G115" s="87"/>
      <c r="H115" s="14"/>
      <c r="I115" s="14"/>
      <c r="J115" s="14"/>
    </row>
    <row r="116" spans="1:10" s="74" customFormat="1" x14ac:dyDescent="0.2">
      <c r="A116" s="24"/>
      <c r="B116" s="211"/>
      <c r="D116" s="14"/>
      <c r="F116" s="14"/>
      <c r="G116" s="87"/>
      <c r="H116" s="14"/>
      <c r="I116" s="14"/>
      <c r="J116" s="14"/>
    </row>
    <row r="117" spans="1:10" s="74" customFormat="1" x14ac:dyDescent="0.2">
      <c r="A117" s="24"/>
      <c r="B117" s="211"/>
      <c r="D117" s="14"/>
      <c r="F117" s="14"/>
      <c r="G117" s="87"/>
      <c r="H117" s="14"/>
      <c r="I117" s="14"/>
      <c r="J117" s="14"/>
    </row>
    <row r="118" spans="1:10" s="74" customFormat="1" x14ac:dyDescent="0.2">
      <c r="A118" s="24"/>
      <c r="B118" s="211"/>
      <c r="D118" s="14"/>
      <c r="F118" s="14"/>
      <c r="G118" s="87"/>
      <c r="H118" s="14"/>
      <c r="I118" s="14"/>
      <c r="J118" s="14"/>
    </row>
    <row r="119" spans="1:10" s="74" customFormat="1" x14ac:dyDescent="0.2">
      <c r="A119" s="24"/>
      <c r="B119" s="211"/>
      <c r="D119" s="14"/>
      <c r="F119" s="14"/>
      <c r="G119" s="87"/>
      <c r="H119" s="14"/>
      <c r="I119" s="14"/>
      <c r="J119" s="14"/>
    </row>
    <row r="120" spans="1:10" s="74" customFormat="1" x14ac:dyDescent="0.2">
      <c r="A120" s="24"/>
      <c r="B120" s="211"/>
      <c r="D120" s="14"/>
      <c r="F120" s="14"/>
      <c r="G120" s="87"/>
      <c r="H120" s="14"/>
      <c r="I120" s="14"/>
      <c r="J120" s="14"/>
    </row>
    <row r="121" spans="1:10" s="74" customFormat="1" x14ac:dyDescent="0.2">
      <c r="A121" s="24"/>
      <c r="B121" s="211"/>
      <c r="D121" s="14"/>
      <c r="F121" s="14"/>
      <c r="G121" s="87"/>
      <c r="H121" s="14"/>
      <c r="I121" s="14"/>
      <c r="J121" s="14"/>
    </row>
    <row r="122" spans="1:10" s="74" customFormat="1" x14ac:dyDescent="0.2">
      <c r="A122" s="24"/>
      <c r="B122" s="211"/>
      <c r="D122" s="14"/>
      <c r="F122" s="14"/>
      <c r="G122" s="87"/>
      <c r="H122" s="14"/>
      <c r="I122" s="14"/>
      <c r="J122" s="14"/>
    </row>
    <row r="123" spans="1:10" s="74" customFormat="1" x14ac:dyDescent="0.2">
      <c r="A123" s="24"/>
      <c r="B123" s="211"/>
      <c r="D123" s="14"/>
      <c r="F123" s="14"/>
      <c r="G123" s="87"/>
      <c r="H123" s="14"/>
      <c r="I123" s="14"/>
      <c r="J123" s="14"/>
    </row>
    <row r="124" spans="1:10" s="74" customFormat="1" x14ac:dyDescent="0.2">
      <c r="A124" s="24"/>
      <c r="B124" s="211"/>
      <c r="D124" s="14"/>
      <c r="F124" s="14"/>
      <c r="G124" s="87"/>
      <c r="H124" s="14"/>
      <c r="I124" s="14"/>
      <c r="J124" s="14"/>
    </row>
  </sheetData>
  <mergeCells count="11">
    <mergeCell ref="A12:B14"/>
    <mergeCell ref="E12:F12"/>
    <mergeCell ref="C12:D12"/>
    <mergeCell ref="G12:G13"/>
    <mergeCell ref="A7:G7"/>
    <mergeCell ref="A9:G9"/>
    <mergeCell ref="A1:G1"/>
    <mergeCell ref="A2:G2"/>
    <mergeCell ref="A3:G3"/>
    <mergeCell ref="A4:G4"/>
    <mergeCell ref="A8:G8"/>
  </mergeCells>
  <printOptions horizontalCentered="1"/>
  <pageMargins left="0.19" right="0.23" top="0.4" bottom="0.25" header="0.5" footer="0.5"/>
  <pageSetup paperSize="14" scale="8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570A1-59EE-47A5-A6A5-19DCFA64AC10}">
  <sheetPr>
    <pageSetUpPr fitToPage="1"/>
  </sheetPr>
  <dimension ref="A1:J108"/>
  <sheetViews>
    <sheetView topLeftCell="A10" workbookViewId="0">
      <selection activeCell="C37" sqref="C37"/>
    </sheetView>
  </sheetViews>
  <sheetFormatPr defaultColWidth="9.140625" defaultRowHeight="12.75" x14ac:dyDescent="0.2"/>
  <cols>
    <col min="1" max="1" width="4" style="24" customWidth="1"/>
    <col min="2" max="2" width="44.7109375" style="25" customWidth="1"/>
    <col min="3" max="4" width="17.7109375" style="14" bestFit="1" customWidth="1"/>
    <col min="5" max="5" width="13.5703125" style="27" customWidth="1"/>
    <col min="6" max="16384" width="9.140625" style="14"/>
  </cols>
  <sheetData>
    <row r="1" spans="1:9" s="2" customFormat="1" x14ac:dyDescent="0.2">
      <c r="A1" s="470" t="s">
        <v>0</v>
      </c>
      <c r="B1" s="470"/>
      <c r="C1" s="470"/>
      <c r="D1" s="470"/>
      <c r="E1" s="470"/>
      <c r="F1" s="7"/>
      <c r="G1" s="7"/>
      <c r="H1" s="7"/>
      <c r="I1" s="7"/>
    </row>
    <row r="2" spans="1:9" s="2" customFormat="1" x14ac:dyDescent="0.2">
      <c r="A2" s="470" t="s">
        <v>1</v>
      </c>
      <c r="B2" s="470"/>
      <c r="C2" s="470"/>
      <c r="D2" s="470"/>
      <c r="E2" s="470"/>
      <c r="F2" s="7"/>
      <c r="G2" s="7"/>
      <c r="H2" s="7"/>
      <c r="I2" s="7"/>
    </row>
    <row r="3" spans="1:9" s="2" customFormat="1" x14ac:dyDescent="0.2">
      <c r="A3" s="470" t="s">
        <v>186</v>
      </c>
      <c r="B3" s="470"/>
      <c r="C3" s="470"/>
      <c r="D3" s="470"/>
      <c r="E3" s="470"/>
      <c r="F3" s="7"/>
      <c r="G3" s="7"/>
      <c r="H3" s="7"/>
      <c r="I3" s="7"/>
    </row>
    <row r="4" spans="1:9" s="2" customFormat="1" x14ac:dyDescent="0.2">
      <c r="A4" s="470" t="s">
        <v>2</v>
      </c>
      <c r="B4" s="470"/>
      <c r="C4" s="470"/>
      <c r="D4" s="470"/>
      <c r="E4" s="470"/>
      <c r="F4" s="7"/>
      <c r="G4" s="7"/>
      <c r="H4" s="7"/>
      <c r="I4" s="7"/>
    </row>
    <row r="5" spans="1:9" s="2" customFormat="1" x14ac:dyDescent="0.2">
      <c r="A5" s="255"/>
      <c r="C5" s="30"/>
      <c r="E5" s="5"/>
    </row>
    <row r="6" spans="1:9" s="2" customFormat="1" x14ac:dyDescent="0.2">
      <c r="A6" s="255"/>
      <c r="C6" s="30"/>
      <c r="E6" s="5"/>
    </row>
    <row r="7" spans="1:9" s="2" customFormat="1" x14ac:dyDescent="0.2">
      <c r="A7" s="477" t="s">
        <v>330</v>
      </c>
      <c r="B7" s="478"/>
      <c r="C7" s="478"/>
      <c r="D7" s="478"/>
      <c r="E7" s="478"/>
    </row>
    <row r="8" spans="1:9" s="2" customFormat="1" ht="14.25" x14ac:dyDescent="0.2">
      <c r="A8" s="480" t="s">
        <v>335</v>
      </c>
      <c r="B8" s="480"/>
      <c r="C8" s="480"/>
      <c r="D8" s="480"/>
      <c r="E8" s="480"/>
    </row>
    <row r="9" spans="1:9" s="2" customFormat="1" x14ac:dyDescent="0.2">
      <c r="A9" s="479" t="s">
        <v>331</v>
      </c>
      <c r="B9" s="479"/>
      <c r="C9" s="479"/>
      <c r="D9" s="479"/>
      <c r="E9" s="479"/>
    </row>
    <row r="10" spans="1:9" s="2" customFormat="1" ht="9.75" customHeight="1" x14ac:dyDescent="0.2">
      <c r="A10" s="256"/>
      <c r="B10" s="257"/>
      <c r="C10" s="257"/>
      <c r="D10" s="257"/>
      <c r="E10" s="258"/>
    </row>
    <row r="11" spans="1:9" s="2" customFormat="1" ht="9" customHeight="1" x14ac:dyDescent="0.2">
      <c r="A11" s="259"/>
      <c r="B11" s="260"/>
      <c r="E11" s="5"/>
    </row>
    <row r="12" spans="1:9" s="2" customFormat="1" ht="13.15" customHeight="1" x14ac:dyDescent="0.2">
      <c r="A12" s="471" t="s">
        <v>32</v>
      </c>
      <c r="B12" s="481"/>
      <c r="C12" s="261">
        <v>2020</v>
      </c>
      <c r="D12" s="261">
        <v>2021</v>
      </c>
      <c r="E12" s="482" t="s">
        <v>332</v>
      </c>
    </row>
    <row r="13" spans="1:9" s="66" customFormat="1" ht="14.25" x14ac:dyDescent="0.2">
      <c r="A13" s="471"/>
      <c r="B13" s="481"/>
      <c r="C13" s="262" t="s">
        <v>336</v>
      </c>
      <c r="D13" s="262" t="s">
        <v>303</v>
      </c>
      <c r="E13" s="483"/>
    </row>
    <row r="14" spans="1:9" s="66" customFormat="1" x14ac:dyDescent="0.2">
      <c r="A14" s="472"/>
      <c r="B14" s="454"/>
      <c r="C14" s="237" t="s">
        <v>9</v>
      </c>
      <c r="D14" s="237" t="s">
        <v>10</v>
      </c>
      <c r="E14" s="239" t="s">
        <v>11</v>
      </c>
    </row>
    <row r="15" spans="1:9" s="66" customFormat="1" x14ac:dyDescent="0.2">
      <c r="A15" s="113"/>
      <c r="B15" s="113"/>
      <c r="C15" s="186"/>
      <c r="D15" s="186"/>
      <c r="E15" s="187"/>
    </row>
    <row r="16" spans="1:9" s="66" customFormat="1" x14ac:dyDescent="0.2">
      <c r="A16" s="71"/>
      <c r="B16" s="66" t="s">
        <v>98</v>
      </c>
      <c r="C16" s="267">
        <v>53477716739</v>
      </c>
      <c r="D16" s="267">
        <v>62100394855</v>
      </c>
      <c r="E16" s="272">
        <v>16.123871103329446</v>
      </c>
    </row>
    <row r="17" spans="1:5" x14ac:dyDescent="0.2">
      <c r="C17" s="268"/>
      <c r="D17" s="268"/>
      <c r="E17" s="273"/>
    </row>
    <row r="18" spans="1:5" x14ac:dyDescent="0.2">
      <c r="A18" s="203">
        <v>1</v>
      </c>
      <c r="B18" s="116" t="s">
        <v>34</v>
      </c>
      <c r="C18" s="269">
        <v>30831383492</v>
      </c>
      <c r="D18" s="269">
        <v>35101159292</v>
      </c>
      <c r="E18" s="272">
        <v>13.848797285103686</v>
      </c>
    </row>
    <row r="19" spans="1:5" x14ac:dyDescent="0.2">
      <c r="B19" s="117" t="s">
        <v>35</v>
      </c>
      <c r="C19" s="268">
        <v>23774805866</v>
      </c>
      <c r="D19" s="268">
        <v>25774353885</v>
      </c>
      <c r="E19" s="273">
        <v>8.410365284452336</v>
      </c>
    </row>
    <row r="20" spans="1:5" x14ac:dyDescent="0.2">
      <c r="B20" s="118" t="s">
        <v>36</v>
      </c>
      <c r="C20" s="268">
        <v>4468693048</v>
      </c>
      <c r="D20" s="268">
        <v>6121759824</v>
      </c>
      <c r="E20" s="273">
        <v>36.992175525232</v>
      </c>
    </row>
    <row r="21" spans="1:5" x14ac:dyDescent="0.2">
      <c r="B21" s="118" t="s">
        <v>37</v>
      </c>
      <c r="C21" s="268">
        <v>452011798</v>
      </c>
      <c r="D21" s="268">
        <v>512727521</v>
      </c>
      <c r="E21" s="273">
        <v>13.432331472020564</v>
      </c>
    </row>
    <row r="22" spans="1:5" x14ac:dyDescent="0.2">
      <c r="B22" s="118" t="s">
        <v>38</v>
      </c>
      <c r="C22" s="268">
        <v>647251965</v>
      </c>
      <c r="D22" s="268">
        <v>881329855</v>
      </c>
      <c r="E22" s="273">
        <v>36.164879005040952</v>
      </c>
    </row>
    <row r="23" spans="1:5" x14ac:dyDescent="0.2">
      <c r="B23" s="118" t="s">
        <v>39</v>
      </c>
      <c r="C23" s="268">
        <v>241828324</v>
      </c>
      <c r="D23" s="268">
        <v>500912729</v>
      </c>
      <c r="E23" s="273">
        <v>107.13567406603701</v>
      </c>
    </row>
    <row r="24" spans="1:5" x14ac:dyDescent="0.2">
      <c r="B24" s="118" t="s">
        <v>40</v>
      </c>
      <c r="C24" s="268">
        <v>462053599</v>
      </c>
      <c r="D24" s="268">
        <v>431331023</v>
      </c>
      <c r="E24" s="273">
        <v>-6.6491368244920857</v>
      </c>
    </row>
    <row r="25" spans="1:5" x14ac:dyDescent="0.2">
      <c r="B25" s="118" t="s">
        <v>41</v>
      </c>
      <c r="C25" s="268">
        <v>513085779</v>
      </c>
      <c r="D25" s="268">
        <v>615635191</v>
      </c>
      <c r="E25" s="273">
        <v>19.986796788612615</v>
      </c>
    </row>
    <row r="26" spans="1:5" x14ac:dyDescent="0.2">
      <c r="B26" s="118" t="s">
        <v>42</v>
      </c>
      <c r="C26" s="268">
        <v>119859437</v>
      </c>
      <c r="D26" s="268">
        <v>185523223</v>
      </c>
      <c r="E26" s="273">
        <v>54.783993353814942</v>
      </c>
    </row>
    <row r="27" spans="1:5" x14ac:dyDescent="0.2">
      <c r="B27" s="118" t="s">
        <v>43</v>
      </c>
      <c r="C27" s="268">
        <v>151793676</v>
      </c>
      <c r="D27" s="268">
        <v>77586041</v>
      </c>
      <c r="E27" s="273">
        <v>-48.887171689550492</v>
      </c>
    </row>
    <row r="28" spans="1:5" x14ac:dyDescent="0.2">
      <c r="A28" s="14">
        <v>2</v>
      </c>
      <c r="B28" s="240" t="s">
        <v>217</v>
      </c>
      <c r="C28" s="268">
        <v>2995993292</v>
      </c>
      <c r="D28" s="268">
        <v>3732888858</v>
      </c>
      <c r="E28" s="273">
        <v>24.596035243726444</v>
      </c>
    </row>
    <row r="29" spans="1:5" x14ac:dyDescent="0.2">
      <c r="A29" s="14">
        <v>3</v>
      </c>
      <c r="B29" s="117" t="s">
        <v>44</v>
      </c>
      <c r="C29" s="268">
        <v>1818495137</v>
      </c>
      <c r="D29" s="268">
        <v>2287313704</v>
      </c>
      <c r="E29" s="273">
        <v>25.780578537780286</v>
      </c>
    </row>
    <row r="30" spans="1:5" x14ac:dyDescent="0.2">
      <c r="A30" s="14">
        <v>4</v>
      </c>
      <c r="B30" s="112" t="s">
        <v>146</v>
      </c>
      <c r="C30" s="268">
        <v>1904176062</v>
      </c>
      <c r="D30" s="268">
        <v>2039734773</v>
      </c>
      <c r="E30" s="273">
        <v>7.1190219069144023</v>
      </c>
    </row>
    <row r="31" spans="1:5" x14ac:dyDescent="0.2">
      <c r="A31" s="14">
        <v>5</v>
      </c>
      <c r="B31" s="112" t="s">
        <v>45</v>
      </c>
      <c r="C31" s="268">
        <v>958359586</v>
      </c>
      <c r="D31" s="268">
        <v>1453503452</v>
      </c>
      <c r="E31" s="273">
        <v>51.665770680776603</v>
      </c>
    </row>
    <row r="32" spans="1:5" ht="24" customHeight="1" x14ac:dyDescent="0.2">
      <c r="A32" s="14">
        <v>6</v>
      </c>
      <c r="B32" s="112" t="s">
        <v>46</v>
      </c>
      <c r="C32" s="268">
        <v>1487173369</v>
      </c>
      <c r="D32" s="268">
        <v>1992102112</v>
      </c>
      <c r="E32" s="273">
        <v>33.952244810537621</v>
      </c>
    </row>
    <row r="33" spans="1:5" ht="25.5" x14ac:dyDescent="0.2">
      <c r="A33" s="14">
        <v>7</v>
      </c>
      <c r="B33" s="112" t="s">
        <v>444</v>
      </c>
      <c r="C33" s="268">
        <v>1139465905</v>
      </c>
      <c r="D33" s="268">
        <v>1841110240</v>
      </c>
      <c r="E33" s="273">
        <v>61.576597590254359</v>
      </c>
    </row>
    <row r="34" spans="1:5" x14ac:dyDescent="0.2">
      <c r="A34" s="14">
        <v>8</v>
      </c>
      <c r="B34" s="195" t="s">
        <v>47</v>
      </c>
      <c r="C34" s="268">
        <v>750200395</v>
      </c>
      <c r="D34" s="268">
        <v>1125331008</v>
      </c>
      <c r="E34" s="273">
        <v>50.004054316713599</v>
      </c>
    </row>
    <row r="35" spans="1:5" x14ac:dyDescent="0.2">
      <c r="A35" s="14">
        <v>9</v>
      </c>
      <c r="B35" s="112" t="s">
        <v>319</v>
      </c>
      <c r="C35" s="268">
        <v>939530548</v>
      </c>
      <c r="D35" s="268">
        <v>1191475336</v>
      </c>
      <c r="E35" s="273">
        <v>26.816029402803409</v>
      </c>
    </row>
    <row r="36" spans="1:5" x14ac:dyDescent="0.2">
      <c r="A36" s="14">
        <v>10</v>
      </c>
      <c r="B36" s="117" t="s">
        <v>48</v>
      </c>
      <c r="C36" s="268">
        <v>652856664</v>
      </c>
      <c r="D36" s="268">
        <v>911507932</v>
      </c>
      <c r="E36" s="273">
        <v>39.61838520805847</v>
      </c>
    </row>
    <row r="37" spans="1:5" x14ac:dyDescent="0.2">
      <c r="A37" s="14">
        <v>11</v>
      </c>
      <c r="B37" s="117" t="s">
        <v>50</v>
      </c>
      <c r="C37" s="268">
        <v>1435496574</v>
      </c>
      <c r="D37" s="268">
        <v>926937999</v>
      </c>
      <c r="E37" s="273">
        <v>-35.427362503757529</v>
      </c>
    </row>
    <row r="38" spans="1:5" x14ac:dyDescent="0.2">
      <c r="A38" s="14">
        <v>12</v>
      </c>
      <c r="B38" s="117" t="s">
        <v>51</v>
      </c>
      <c r="C38" s="268">
        <v>643149433</v>
      </c>
      <c r="D38" s="268">
        <v>840216316</v>
      </c>
      <c r="E38" s="273">
        <v>30.640916852056055</v>
      </c>
    </row>
    <row r="39" spans="1:5" x14ac:dyDescent="0.2">
      <c r="A39" s="14">
        <v>13</v>
      </c>
      <c r="B39" s="117" t="s">
        <v>52</v>
      </c>
      <c r="C39" s="268">
        <v>568272688</v>
      </c>
      <c r="D39" s="268">
        <v>734707993</v>
      </c>
      <c r="E39" s="273">
        <v>29.287929635639998</v>
      </c>
    </row>
    <row r="40" spans="1:5" x14ac:dyDescent="0.2">
      <c r="A40" s="14">
        <v>14</v>
      </c>
      <c r="B40" s="112" t="s">
        <v>53</v>
      </c>
      <c r="C40" s="268">
        <v>569589154</v>
      </c>
      <c r="D40" s="268">
        <v>629327849</v>
      </c>
      <c r="E40" s="273">
        <v>10.488032396768565</v>
      </c>
    </row>
    <row r="41" spans="1:5" x14ac:dyDescent="0.2">
      <c r="A41" s="14">
        <v>15</v>
      </c>
      <c r="B41" s="112" t="s">
        <v>54</v>
      </c>
      <c r="C41" s="268">
        <v>341228515</v>
      </c>
      <c r="D41" s="268">
        <v>518652947</v>
      </c>
      <c r="E41" s="273">
        <v>51.995781184934089</v>
      </c>
    </row>
    <row r="42" spans="1:5" x14ac:dyDescent="0.2">
      <c r="A42" s="14">
        <v>16</v>
      </c>
      <c r="B42" s="117" t="s">
        <v>320</v>
      </c>
      <c r="C42" s="268">
        <v>1042248114</v>
      </c>
      <c r="D42" s="268">
        <v>717733393</v>
      </c>
      <c r="E42" s="273">
        <v>-31.136033410946517</v>
      </c>
    </row>
    <row r="43" spans="1:5" x14ac:dyDescent="0.2">
      <c r="A43" s="14">
        <v>17</v>
      </c>
      <c r="B43" s="112" t="s">
        <v>55</v>
      </c>
      <c r="C43" s="268">
        <v>433990022</v>
      </c>
      <c r="D43" s="268">
        <v>502405623</v>
      </c>
      <c r="E43" s="273">
        <v>15.76432579825533</v>
      </c>
    </row>
    <row r="44" spans="1:5" x14ac:dyDescent="0.2">
      <c r="A44" s="14">
        <v>18</v>
      </c>
      <c r="B44" s="117" t="s">
        <v>56</v>
      </c>
      <c r="C44" s="268">
        <v>543494041</v>
      </c>
      <c r="D44" s="268">
        <v>631450355</v>
      </c>
      <c r="E44" s="273">
        <v>16.183491881192502</v>
      </c>
    </row>
    <row r="45" spans="1:5" x14ac:dyDescent="0.2">
      <c r="A45" s="14">
        <v>19</v>
      </c>
      <c r="B45" s="112" t="s">
        <v>57</v>
      </c>
      <c r="C45" s="268">
        <v>220511995</v>
      </c>
      <c r="D45" s="268">
        <v>315590207</v>
      </c>
      <c r="E45" s="273">
        <v>43.117024994490663</v>
      </c>
    </row>
    <row r="46" spans="1:5" x14ac:dyDescent="0.2">
      <c r="A46" s="14">
        <v>20</v>
      </c>
      <c r="B46" s="112" t="s">
        <v>58</v>
      </c>
      <c r="C46" s="268">
        <v>346561641</v>
      </c>
      <c r="D46" s="268">
        <v>392756276</v>
      </c>
      <c r="E46" s="273">
        <v>13.329413742013063</v>
      </c>
    </row>
    <row r="47" spans="1:5" ht="24" customHeight="1" x14ac:dyDescent="0.2">
      <c r="A47" s="14">
        <v>21</v>
      </c>
      <c r="B47" s="444" t="s">
        <v>445</v>
      </c>
      <c r="C47" s="268">
        <v>178173403</v>
      </c>
      <c r="D47" s="268">
        <v>258857450</v>
      </c>
      <c r="E47" s="273">
        <v>45.284001787853832</v>
      </c>
    </row>
    <row r="48" spans="1:5" x14ac:dyDescent="0.2">
      <c r="A48" s="14">
        <v>22</v>
      </c>
      <c r="B48" s="112" t="s">
        <v>321</v>
      </c>
      <c r="C48" s="268">
        <v>414608559</v>
      </c>
      <c r="D48" s="268">
        <v>325724510</v>
      </c>
      <c r="E48" s="273">
        <v>-21.438064186224381</v>
      </c>
    </row>
    <row r="49" spans="1:5" x14ac:dyDescent="0.2">
      <c r="A49" s="14">
        <v>23</v>
      </c>
      <c r="B49" s="112" t="s">
        <v>59</v>
      </c>
      <c r="C49" s="268">
        <v>262035419</v>
      </c>
      <c r="D49" s="268">
        <v>248238225</v>
      </c>
      <c r="E49" s="273">
        <v>-5.2653927673800505</v>
      </c>
    </row>
    <row r="50" spans="1:5" x14ac:dyDescent="0.2">
      <c r="A50" s="14">
        <v>24</v>
      </c>
      <c r="B50" s="112" t="s">
        <v>60</v>
      </c>
      <c r="C50" s="268">
        <v>173547977</v>
      </c>
      <c r="D50" s="268">
        <v>212020312</v>
      </c>
      <c r="E50" s="273">
        <v>22.168126454162017</v>
      </c>
    </row>
    <row r="51" spans="1:5" x14ac:dyDescent="0.2">
      <c r="A51" s="14">
        <v>25</v>
      </c>
      <c r="B51" s="112" t="s">
        <v>61</v>
      </c>
      <c r="C51" s="268">
        <v>139942322</v>
      </c>
      <c r="D51" s="268">
        <v>191889219</v>
      </c>
      <c r="E51" s="273">
        <v>37.120219428687193</v>
      </c>
    </row>
    <row r="52" spans="1:5" x14ac:dyDescent="0.2">
      <c r="A52" s="14">
        <v>26</v>
      </c>
      <c r="B52" s="112" t="s">
        <v>62</v>
      </c>
      <c r="C52" s="268">
        <v>74670038</v>
      </c>
      <c r="D52" s="268">
        <v>136526046</v>
      </c>
      <c r="E52" s="273">
        <v>82.839127522608209</v>
      </c>
    </row>
    <row r="53" spans="1:5" x14ac:dyDescent="0.2">
      <c r="A53" s="14">
        <v>27</v>
      </c>
      <c r="B53" s="112" t="s">
        <v>63</v>
      </c>
      <c r="C53" s="268">
        <v>173801405</v>
      </c>
      <c r="D53" s="268">
        <v>245476845</v>
      </c>
      <c r="E53" s="273">
        <v>41.239850736534599</v>
      </c>
    </row>
    <row r="54" spans="1:5" x14ac:dyDescent="0.2">
      <c r="A54" s="14">
        <v>28</v>
      </c>
      <c r="B54" s="112" t="s">
        <v>64</v>
      </c>
      <c r="C54" s="268">
        <v>124612650</v>
      </c>
      <c r="D54" s="268">
        <v>144278461</v>
      </c>
      <c r="E54" s="273">
        <v>15.781552675430621</v>
      </c>
    </row>
    <row r="55" spans="1:5" x14ac:dyDescent="0.2">
      <c r="A55" s="14">
        <v>29</v>
      </c>
      <c r="B55" s="112" t="s">
        <v>65</v>
      </c>
      <c r="C55" s="268">
        <v>170121533</v>
      </c>
      <c r="D55" s="268">
        <v>175665374</v>
      </c>
      <c r="E55" s="273">
        <v>3.2587532584719803</v>
      </c>
    </row>
    <row r="56" spans="1:5" x14ac:dyDescent="0.2">
      <c r="A56" s="14">
        <v>30</v>
      </c>
      <c r="B56" s="112" t="s">
        <v>66</v>
      </c>
      <c r="C56" s="268">
        <v>105521484</v>
      </c>
      <c r="D56" s="268">
        <v>118961239</v>
      </c>
      <c r="E56" s="273">
        <v>12.73651060479779</v>
      </c>
    </row>
    <row r="57" spans="1:5" x14ac:dyDescent="0.2">
      <c r="A57" s="14">
        <v>31</v>
      </c>
      <c r="B57" s="112" t="s">
        <v>67</v>
      </c>
      <c r="C57" s="268">
        <v>104456793</v>
      </c>
      <c r="D57" s="268">
        <v>124078773</v>
      </c>
      <c r="E57" s="273">
        <v>18.784781186992781</v>
      </c>
    </row>
    <row r="58" spans="1:5" x14ac:dyDescent="0.2">
      <c r="A58" s="14">
        <v>32</v>
      </c>
      <c r="B58" s="112" t="s">
        <v>68</v>
      </c>
      <c r="C58" s="268">
        <v>95176649</v>
      </c>
      <c r="D58" s="268">
        <v>91493340</v>
      </c>
      <c r="E58" s="273">
        <v>-3.8699712993677693</v>
      </c>
    </row>
    <row r="59" spans="1:5" x14ac:dyDescent="0.2">
      <c r="A59" s="14">
        <v>33</v>
      </c>
      <c r="B59" s="195" t="s">
        <v>69</v>
      </c>
      <c r="C59" s="268">
        <v>69497312</v>
      </c>
      <c r="D59" s="268">
        <v>79933216</v>
      </c>
      <c r="E59" s="273">
        <v>15.016269981780006</v>
      </c>
    </row>
    <row r="60" spans="1:5" x14ac:dyDescent="0.2">
      <c r="A60" s="14">
        <v>34</v>
      </c>
      <c r="B60" s="112" t="s">
        <v>322</v>
      </c>
      <c r="C60" s="268">
        <v>152562558</v>
      </c>
      <c r="D60" s="268">
        <v>158004010</v>
      </c>
      <c r="E60" s="273">
        <v>3.5667021262189458</v>
      </c>
    </row>
    <row r="61" spans="1:5" ht="24" customHeight="1" x14ac:dyDescent="0.2">
      <c r="A61" s="14">
        <v>35</v>
      </c>
      <c r="B61" s="112" t="s">
        <v>70</v>
      </c>
      <c r="C61" s="268">
        <v>94489040</v>
      </c>
      <c r="D61" s="268">
        <v>97228261</v>
      </c>
      <c r="E61" s="273">
        <v>2.8989827814950742</v>
      </c>
    </row>
    <row r="62" spans="1:5" x14ac:dyDescent="0.2">
      <c r="A62" s="14">
        <v>36</v>
      </c>
      <c r="B62" s="112" t="s">
        <v>71</v>
      </c>
      <c r="C62" s="268">
        <v>4966250</v>
      </c>
      <c r="D62" s="268">
        <v>11809868</v>
      </c>
      <c r="E62" s="273">
        <v>137.80252705763905</v>
      </c>
    </row>
    <row r="63" spans="1:5" x14ac:dyDescent="0.2">
      <c r="A63" s="14">
        <v>37</v>
      </c>
      <c r="B63" s="112" t="s">
        <v>72</v>
      </c>
      <c r="C63" s="268">
        <v>145813904</v>
      </c>
      <c r="D63" s="268">
        <v>61128794</v>
      </c>
      <c r="E63" s="273">
        <v>-58.077527366663197</v>
      </c>
    </row>
    <row r="64" spans="1:5" x14ac:dyDescent="0.2">
      <c r="A64" s="14">
        <v>38</v>
      </c>
      <c r="B64" s="112" t="s">
        <v>73</v>
      </c>
      <c r="C64" s="268">
        <v>21262590</v>
      </c>
      <c r="D64" s="268">
        <v>33051230</v>
      </c>
      <c r="E64" s="273">
        <v>55.443104532420563</v>
      </c>
    </row>
    <row r="65" spans="1:10" x14ac:dyDescent="0.2">
      <c r="A65" s="14">
        <v>39</v>
      </c>
      <c r="B65" s="195" t="s">
        <v>74</v>
      </c>
      <c r="C65" s="268">
        <v>34699224</v>
      </c>
      <c r="D65" s="268">
        <v>52409536</v>
      </c>
      <c r="E65" s="273">
        <v>51.039504514567824</v>
      </c>
    </row>
    <row r="66" spans="1:10" x14ac:dyDescent="0.2">
      <c r="A66" s="14">
        <v>40</v>
      </c>
      <c r="B66" s="112" t="s">
        <v>75</v>
      </c>
      <c r="C66" s="268">
        <v>42780454</v>
      </c>
      <c r="D66" s="268">
        <v>47136951</v>
      </c>
      <c r="E66" s="273">
        <v>10.183381878088538</v>
      </c>
    </row>
    <row r="67" spans="1:10" x14ac:dyDescent="0.2">
      <c r="A67" s="14">
        <v>41</v>
      </c>
      <c r="B67" s="112" t="s">
        <v>76</v>
      </c>
      <c r="C67" s="268">
        <v>63328776</v>
      </c>
      <c r="D67" s="268">
        <v>54333815</v>
      </c>
      <c r="E67" s="273">
        <v>-14.203592060582382</v>
      </c>
    </row>
    <row r="68" spans="1:10" x14ac:dyDescent="0.2">
      <c r="A68" s="14">
        <v>42</v>
      </c>
      <c r="B68" s="112" t="s">
        <v>77</v>
      </c>
      <c r="C68" s="268">
        <v>34795187</v>
      </c>
      <c r="D68" s="268">
        <v>53599815</v>
      </c>
      <c r="E68" s="273">
        <v>54.043761857063743</v>
      </c>
    </row>
    <row r="69" spans="1:10" x14ac:dyDescent="0.2">
      <c r="A69" s="14">
        <v>43</v>
      </c>
      <c r="B69" s="112" t="s">
        <v>78</v>
      </c>
      <c r="C69" s="268">
        <v>25058037</v>
      </c>
      <c r="D69" s="268">
        <v>42772076</v>
      </c>
      <c r="E69" s="273">
        <v>70.692045829447864</v>
      </c>
    </row>
    <row r="70" spans="1:10" x14ac:dyDescent="0.2">
      <c r="A70" s="14">
        <v>44</v>
      </c>
      <c r="B70" s="112" t="s">
        <v>79</v>
      </c>
      <c r="C70" s="268">
        <v>77248745</v>
      </c>
      <c r="D70" s="268">
        <v>109856010</v>
      </c>
      <c r="E70" s="273">
        <v>42.210737533664776</v>
      </c>
    </row>
    <row r="71" spans="1:10" x14ac:dyDescent="0.2">
      <c r="A71" s="14">
        <v>45</v>
      </c>
      <c r="B71" s="14" t="s">
        <v>80</v>
      </c>
      <c r="C71" s="268">
        <v>13341465</v>
      </c>
      <c r="D71" s="268">
        <v>19228203</v>
      </c>
      <c r="E71" s="273">
        <v>44.123625104139606</v>
      </c>
    </row>
    <row r="72" spans="1:10" x14ac:dyDescent="0.2">
      <c r="A72" s="14">
        <v>46</v>
      </c>
      <c r="B72" s="14" t="s">
        <v>148</v>
      </c>
      <c r="C72" s="268">
        <v>27776479</v>
      </c>
      <c r="D72" s="268">
        <v>50309572</v>
      </c>
      <c r="E72" s="273">
        <v>81.122927783611459</v>
      </c>
    </row>
    <row r="73" spans="1:10" x14ac:dyDescent="0.2">
      <c r="A73" s="14">
        <v>47</v>
      </c>
      <c r="B73" s="14" t="s">
        <v>323</v>
      </c>
      <c r="C73" s="268">
        <v>8226201</v>
      </c>
      <c r="D73" s="31">
        <v>19200015</v>
      </c>
      <c r="E73" s="273">
        <v>133.40075206039822</v>
      </c>
    </row>
    <row r="74" spans="1:10" x14ac:dyDescent="0.2">
      <c r="A74" s="14">
        <v>48</v>
      </c>
      <c r="B74" s="14" t="s">
        <v>81</v>
      </c>
      <c r="C74" s="268">
        <v>23403415</v>
      </c>
      <c r="D74" s="31">
        <v>26322283</v>
      </c>
      <c r="E74" s="273">
        <v>12.471974709673784</v>
      </c>
    </row>
    <row r="75" spans="1:10" x14ac:dyDescent="0.2">
      <c r="A75" s="14">
        <v>49</v>
      </c>
      <c r="B75" s="14" t="s">
        <v>82</v>
      </c>
      <c r="C75" s="268">
        <v>9936808</v>
      </c>
      <c r="D75" s="31">
        <v>19000867</v>
      </c>
      <c r="E75" s="273">
        <v>91.217008520241109</v>
      </c>
    </row>
    <row r="76" spans="1:10" x14ac:dyDescent="0.2">
      <c r="A76" s="275">
        <v>50</v>
      </c>
      <c r="B76" s="205" t="s">
        <v>83</v>
      </c>
      <c r="C76" s="270">
        <v>989685435</v>
      </c>
      <c r="D76" s="271">
        <v>1005954874</v>
      </c>
      <c r="E76" s="274">
        <v>1.643900013543198</v>
      </c>
      <c r="F76" s="194"/>
      <c r="G76" s="73"/>
      <c r="H76" s="194"/>
      <c r="I76" s="206"/>
      <c r="J76" s="206"/>
    </row>
    <row r="77" spans="1:10" s="2" customFormat="1" x14ac:dyDescent="0.2">
      <c r="A77" s="259"/>
      <c r="B77" s="265"/>
      <c r="C77" s="266"/>
      <c r="E77" s="5"/>
      <c r="G77" s="266"/>
      <c r="I77" s="207"/>
      <c r="J77" s="207"/>
    </row>
    <row r="78" spans="1:10" s="124" customFormat="1" ht="12.6" customHeight="1" x14ac:dyDescent="0.2">
      <c r="A78" s="134" t="s">
        <v>99</v>
      </c>
      <c r="B78" s="134"/>
      <c r="E78" s="139"/>
    </row>
    <row r="79" spans="1:10" s="124" customFormat="1" ht="12.75" customHeight="1" x14ac:dyDescent="0.2">
      <c r="A79" s="130" t="s">
        <v>84</v>
      </c>
      <c r="B79" s="134" t="s">
        <v>85</v>
      </c>
      <c r="C79" s="138"/>
      <c r="D79" s="249"/>
      <c r="E79" s="138"/>
      <c r="F79" s="249"/>
      <c r="G79" s="162"/>
    </row>
    <row r="80" spans="1:10" s="124" customFormat="1" ht="12.75" customHeight="1" x14ac:dyDescent="0.2">
      <c r="A80" s="130" t="s">
        <v>86</v>
      </c>
      <c r="B80" s="159" t="s">
        <v>325</v>
      </c>
      <c r="C80" s="138"/>
      <c r="D80" s="249"/>
      <c r="E80" s="138"/>
      <c r="F80" s="249"/>
      <c r="G80" s="162"/>
    </row>
    <row r="81" spans="1:7" s="124" customFormat="1" ht="12.75" customHeight="1" x14ac:dyDescent="0.2">
      <c r="A81" s="130" t="s">
        <v>87</v>
      </c>
      <c r="B81" s="159" t="s">
        <v>324</v>
      </c>
      <c r="C81" s="138"/>
      <c r="D81" s="249"/>
      <c r="E81" s="138"/>
      <c r="F81" s="249"/>
      <c r="G81" s="162"/>
    </row>
    <row r="82" spans="1:7" s="124" customFormat="1" ht="12.75" customHeight="1" x14ac:dyDescent="0.2">
      <c r="A82" s="160" t="s">
        <v>89</v>
      </c>
      <c r="B82" s="134" t="s">
        <v>88</v>
      </c>
      <c r="C82" s="138"/>
      <c r="D82" s="249"/>
      <c r="E82" s="138"/>
      <c r="F82" s="249"/>
      <c r="G82" s="162"/>
    </row>
    <row r="83" spans="1:7" s="124" customFormat="1" ht="12.75" customHeight="1" x14ac:dyDescent="0.2">
      <c r="A83" s="160" t="s">
        <v>91</v>
      </c>
      <c r="B83" s="134" t="s">
        <v>90</v>
      </c>
      <c r="C83" s="138"/>
      <c r="D83" s="249"/>
      <c r="E83" s="138"/>
      <c r="F83" s="249"/>
      <c r="G83" s="162"/>
    </row>
    <row r="84" spans="1:7" s="124" customFormat="1" ht="12.75" customHeight="1" x14ac:dyDescent="0.2">
      <c r="A84" s="130" t="s">
        <v>93</v>
      </c>
      <c r="B84" s="134" t="s">
        <v>92</v>
      </c>
      <c r="C84" s="138"/>
      <c r="D84" s="249"/>
      <c r="E84" s="138"/>
      <c r="F84" s="249"/>
      <c r="G84" s="162"/>
    </row>
    <row r="85" spans="1:7" s="124" customFormat="1" ht="12.75" customHeight="1" x14ac:dyDescent="0.2">
      <c r="A85" s="130" t="s">
        <v>94</v>
      </c>
      <c r="B85" s="134" t="s">
        <v>95</v>
      </c>
      <c r="E85" s="139"/>
    </row>
    <row r="86" spans="1:7" s="124" customFormat="1" ht="12.75" customHeight="1" x14ac:dyDescent="0.2">
      <c r="A86" s="6" t="s">
        <v>314</v>
      </c>
      <c r="B86" s="134"/>
      <c r="E86" s="139"/>
    </row>
    <row r="87" spans="1:7" s="71" customFormat="1" ht="12.75" customHeight="1" x14ac:dyDescent="0.2">
      <c r="A87" s="24"/>
      <c r="B87" s="28"/>
      <c r="E87" s="70"/>
    </row>
    <row r="88" spans="1:7" s="71" customFormat="1" ht="12.75" customHeight="1" x14ac:dyDescent="0.2">
      <c r="A88" s="24"/>
      <c r="B88" s="28"/>
      <c r="E88" s="70"/>
    </row>
    <row r="89" spans="1:7" s="71" customFormat="1" ht="12.75" customHeight="1" x14ac:dyDescent="0.2">
      <c r="A89" s="24"/>
      <c r="B89" s="28"/>
      <c r="E89" s="70"/>
    </row>
    <row r="90" spans="1:7" s="71" customFormat="1" ht="12.75" customHeight="1" x14ac:dyDescent="0.2">
      <c r="A90" s="24"/>
      <c r="B90" s="28"/>
      <c r="E90" s="70"/>
    </row>
    <row r="91" spans="1:7" s="71" customFormat="1" ht="12.75" customHeight="1" x14ac:dyDescent="0.2">
      <c r="A91" s="24"/>
      <c r="B91" s="28"/>
      <c r="E91" s="70"/>
    </row>
    <row r="92" spans="1:7" s="71" customFormat="1" ht="12.75" customHeight="1" x14ac:dyDescent="0.2">
      <c r="A92" s="24"/>
      <c r="B92" s="28"/>
      <c r="E92" s="70"/>
    </row>
    <row r="93" spans="1:7" s="71" customFormat="1" ht="12.75" customHeight="1" x14ac:dyDescent="0.2">
      <c r="A93" s="24"/>
      <c r="B93" s="28"/>
      <c r="E93" s="70"/>
    </row>
    <row r="94" spans="1:7" s="71" customFormat="1" ht="12.75" customHeight="1" x14ac:dyDescent="0.2">
      <c r="A94" s="24"/>
      <c r="B94" s="28"/>
      <c r="E94" s="70"/>
    </row>
    <row r="95" spans="1:7" s="71" customFormat="1" ht="12.75" customHeight="1" x14ac:dyDescent="0.2">
      <c r="A95" s="24"/>
      <c r="B95" s="28"/>
      <c r="E95" s="70"/>
    </row>
    <row r="96" spans="1:7" s="71" customFormat="1" ht="12.75" customHeight="1" x14ac:dyDescent="0.2">
      <c r="A96" s="24"/>
      <c r="B96" s="28"/>
      <c r="E96" s="70"/>
    </row>
    <row r="97" spans="1:5" s="71" customFormat="1" ht="12.75" customHeight="1" x14ac:dyDescent="0.2">
      <c r="A97" s="24"/>
      <c r="B97" s="28"/>
      <c r="E97" s="70"/>
    </row>
    <row r="98" spans="1:5" s="71" customFormat="1" ht="12.75" customHeight="1" x14ac:dyDescent="0.2">
      <c r="A98" s="24"/>
      <c r="B98" s="28"/>
      <c r="E98" s="70"/>
    </row>
    <row r="99" spans="1:5" ht="13.5" customHeight="1" x14ac:dyDescent="0.2">
      <c r="B99" s="28"/>
    </row>
    <row r="100" spans="1:5" ht="13.5" customHeight="1" x14ac:dyDescent="0.2">
      <c r="B100" s="28"/>
    </row>
    <row r="101" spans="1:5" ht="13.5" customHeight="1" x14ac:dyDescent="0.2">
      <c r="B101" s="28"/>
    </row>
    <row r="102" spans="1:5" ht="13.5" customHeight="1" x14ac:dyDescent="0.2">
      <c r="B102" s="28"/>
    </row>
    <row r="103" spans="1:5" x14ac:dyDescent="0.2">
      <c r="B103" s="28"/>
    </row>
    <row r="104" spans="1:5" x14ac:dyDescent="0.2">
      <c r="B104" s="28"/>
    </row>
    <row r="105" spans="1:5" x14ac:dyDescent="0.2">
      <c r="B105" s="28"/>
    </row>
    <row r="106" spans="1:5" x14ac:dyDescent="0.2">
      <c r="B106" s="28"/>
    </row>
    <row r="107" spans="1:5" x14ac:dyDescent="0.2">
      <c r="B107" s="28"/>
    </row>
    <row r="108" spans="1:5" x14ac:dyDescent="0.2">
      <c r="B108" s="28"/>
    </row>
  </sheetData>
  <mergeCells count="9">
    <mergeCell ref="A8:E8"/>
    <mergeCell ref="A12:B14"/>
    <mergeCell ref="A1:E1"/>
    <mergeCell ref="A2:E2"/>
    <mergeCell ref="A3:E3"/>
    <mergeCell ref="A4:E4"/>
    <mergeCell ref="A7:E7"/>
    <mergeCell ref="A9:E9"/>
    <mergeCell ref="E12:E13"/>
  </mergeCells>
  <printOptions horizontalCentered="1"/>
  <pageMargins left="0.19" right="0.23" top="0.4" bottom="0.25" header="0.5" footer="0.5"/>
  <pageSetup paperSize="14" scale="82"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CAEA1-D59E-473F-BD4C-9DC985AB0EB6}">
  <sheetPr>
    <pageSetUpPr fitToPage="1"/>
  </sheetPr>
  <dimension ref="A1:U99"/>
  <sheetViews>
    <sheetView zoomScale="85" zoomScaleNormal="85" workbookViewId="0">
      <pane xSplit="5" ySplit="15" topLeftCell="F16" activePane="bottomRight" state="frozen"/>
      <selection pane="topRight" activeCell="F1" sqref="F1"/>
      <selection pane="bottomLeft" activeCell="A16" sqref="A16"/>
      <selection pane="bottomRight" activeCell="K27" sqref="K27"/>
    </sheetView>
  </sheetViews>
  <sheetFormatPr defaultColWidth="9.140625" defaultRowHeight="12.75" x14ac:dyDescent="0.2"/>
  <cols>
    <col min="1" max="4" width="3.7109375" style="14" customWidth="1"/>
    <col min="5" max="5" width="32" style="14" bestFit="1" customWidth="1"/>
    <col min="6" max="6" width="15.42578125" style="108" customWidth="1"/>
    <col min="7" max="7" width="8.28515625" style="14" bestFit="1" customWidth="1"/>
    <col min="8" max="8" width="13.5703125" style="109" bestFit="1" customWidth="1"/>
    <col min="9" max="9" width="9.140625" style="9"/>
    <col min="10" max="10" width="14.28515625" style="61" customWidth="1"/>
    <col min="11" max="16384" width="9.140625" style="14"/>
  </cols>
  <sheetData>
    <row r="1" spans="1:10" s="2" customFormat="1" x14ac:dyDescent="0.2">
      <c r="A1" s="470" t="s">
        <v>0</v>
      </c>
      <c r="B1" s="470"/>
      <c r="C1" s="470"/>
      <c r="D1" s="470"/>
      <c r="E1" s="470"/>
      <c r="F1" s="470"/>
      <c r="G1" s="470"/>
      <c r="H1" s="470"/>
      <c r="I1" s="470"/>
      <c r="J1" s="470"/>
    </row>
    <row r="2" spans="1:10" s="2" customFormat="1" x14ac:dyDescent="0.2">
      <c r="A2" s="470" t="s">
        <v>1</v>
      </c>
      <c r="B2" s="470"/>
      <c r="C2" s="470"/>
      <c r="D2" s="470"/>
      <c r="E2" s="470"/>
      <c r="F2" s="470"/>
      <c r="G2" s="470"/>
      <c r="H2" s="470"/>
      <c r="I2" s="470"/>
      <c r="J2" s="470"/>
    </row>
    <row r="3" spans="1:10" s="2" customFormat="1" x14ac:dyDescent="0.2">
      <c r="A3" s="470" t="s">
        <v>186</v>
      </c>
      <c r="B3" s="470"/>
      <c r="C3" s="470"/>
      <c r="D3" s="470"/>
      <c r="E3" s="470"/>
      <c r="F3" s="470"/>
      <c r="G3" s="470"/>
      <c r="H3" s="470"/>
      <c r="I3" s="470"/>
      <c r="J3" s="470"/>
    </row>
    <row r="4" spans="1:10" s="2" customFormat="1" x14ac:dyDescent="0.2">
      <c r="A4" s="470" t="s">
        <v>2</v>
      </c>
      <c r="B4" s="470"/>
      <c r="C4" s="470"/>
      <c r="D4" s="470"/>
      <c r="E4" s="470"/>
      <c r="F4" s="470"/>
      <c r="G4" s="470"/>
      <c r="H4" s="470"/>
      <c r="I4" s="470"/>
      <c r="J4" s="470"/>
    </row>
    <row r="5" spans="1:10" s="16" customFormat="1" x14ac:dyDescent="0.2">
      <c r="A5" s="7"/>
      <c r="B5" s="7"/>
      <c r="C5" s="7"/>
      <c r="D5" s="7"/>
      <c r="E5" s="7"/>
      <c r="F5" s="8"/>
      <c r="G5" s="276"/>
      <c r="H5" s="8"/>
      <c r="I5" s="276"/>
      <c r="J5" s="277"/>
    </row>
    <row r="6" spans="1:10" s="2" customFormat="1" x14ac:dyDescent="0.2">
      <c r="A6" s="492" t="s">
        <v>337</v>
      </c>
      <c r="B6" s="492"/>
      <c r="C6" s="492"/>
      <c r="D6" s="492"/>
      <c r="E6" s="492"/>
      <c r="F6" s="492"/>
      <c r="G6" s="492"/>
      <c r="H6" s="492"/>
      <c r="I6" s="492"/>
      <c r="J6" s="492"/>
    </row>
    <row r="7" spans="1:10" s="2" customFormat="1" ht="14.25" x14ac:dyDescent="0.2">
      <c r="A7" s="486" t="s">
        <v>334</v>
      </c>
      <c r="B7" s="486"/>
      <c r="C7" s="486"/>
      <c r="D7" s="486"/>
      <c r="E7" s="486"/>
      <c r="F7" s="486"/>
      <c r="G7" s="486"/>
      <c r="H7" s="486"/>
      <c r="I7" s="486"/>
      <c r="J7" s="486"/>
    </row>
    <row r="8" spans="1:10" s="2" customFormat="1" x14ac:dyDescent="0.2">
      <c r="A8" s="486" t="s">
        <v>331</v>
      </c>
      <c r="B8" s="486"/>
      <c r="C8" s="486"/>
      <c r="D8" s="486"/>
      <c r="E8" s="486"/>
      <c r="F8" s="486"/>
      <c r="G8" s="486"/>
      <c r="H8" s="486"/>
      <c r="I8" s="486"/>
      <c r="J8" s="486"/>
    </row>
    <row r="9" spans="1:10" s="2" customFormat="1" x14ac:dyDescent="0.2">
      <c r="B9" s="7"/>
      <c r="C9" s="7"/>
      <c r="D9" s="7"/>
      <c r="E9" s="7"/>
      <c r="F9" s="8"/>
      <c r="G9" s="7"/>
      <c r="H9" s="278"/>
      <c r="I9" s="32"/>
      <c r="J9" s="87"/>
    </row>
    <row r="10" spans="1:10" s="2" customFormat="1" ht="13.15" customHeight="1" x14ac:dyDescent="0.2">
      <c r="A10" s="487" t="s">
        <v>100</v>
      </c>
      <c r="B10" s="488"/>
      <c r="C10" s="488"/>
      <c r="D10" s="488"/>
      <c r="E10" s="488"/>
      <c r="F10" s="473">
        <v>2020</v>
      </c>
      <c r="G10" s="473"/>
      <c r="H10" s="473">
        <v>2021</v>
      </c>
      <c r="I10" s="473"/>
      <c r="J10" s="490" t="s">
        <v>332</v>
      </c>
    </row>
    <row r="11" spans="1:10" s="2" customFormat="1" ht="25.5" x14ac:dyDescent="0.2">
      <c r="A11" s="489"/>
      <c r="B11" s="488"/>
      <c r="C11" s="488"/>
      <c r="D11" s="488"/>
      <c r="E11" s="488"/>
      <c r="F11" s="279" t="s">
        <v>26</v>
      </c>
      <c r="G11" s="280" t="s">
        <v>318</v>
      </c>
      <c r="H11" s="279" t="s">
        <v>302</v>
      </c>
      <c r="I11" s="280" t="s">
        <v>318</v>
      </c>
      <c r="J11" s="491"/>
    </row>
    <row r="12" spans="1:10" s="2" customFormat="1" x14ac:dyDescent="0.2">
      <c r="A12" s="489"/>
      <c r="B12" s="488"/>
      <c r="C12" s="488"/>
      <c r="D12" s="488"/>
      <c r="E12" s="488"/>
      <c r="F12" s="236" t="s">
        <v>9</v>
      </c>
      <c r="G12" s="281" t="s">
        <v>10</v>
      </c>
      <c r="H12" s="236" t="s">
        <v>11</v>
      </c>
      <c r="I12" s="281" t="s">
        <v>12</v>
      </c>
      <c r="J12" s="282" t="s">
        <v>13</v>
      </c>
    </row>
    <row r="13" spans="1:10" x14ac:dyDescent="0.2">
      <c r="A13" s="153"/>
      <c r="B13" s="153"/>
      <c r="C13" s="153"/>
      <c r="D13" s="153"/>
      <c r="E13" s="153"/>
      <c r="F13" s="156"/>
      <c r="G13" s="155"/>
      <c r="H13" s="154"/>
      <c r="I13" s="155"/>
      <c r="J13" s="157"/>
    </row>
    <row r="14" spans="1:10" s="144" customFormat="1" x14ac:dyDescent="0.2">
      <c r="F14" s="104">
        <v>0</v>
      </c>
      <c r="H14" s="104">
        <v>0</v>
      </c>
      <c r="J14" s="145"/>
    </row>
    <row r="15" spans="1:10" x14ac:dyDescent="0.2">
      <c r="C15" s="147" t="s">
        <v>98</v>
      </c>
      <c r="D15" s="12"/>
      <c r="E15" s="12"/>
      <c r="F15" s="283">
        <v>6287045392</v>
      </c>
      <c r="G15" s="288">
        <v>100</v>
      </c>
      <c r="H15" s="283">
        <v>6411242589</v>
      </c>
      <c r="I15" s="288">
        <v>100</v>
      </c>
      <c r="J15" s="291">
        <v>1.9754461635991321</v>
      </c>
    </row>
    <row r="16" spans="1:10" x14ac:dyDescent="0.2">
      <c r="C16" s="147"/>
      <c r="D16" s="12"/>
      <c r="E16" s="12"/>
      <c r="F16" s="284"/>
      <c r="G16" s="289"/>
      <c r="H16" s="284"/>
      <c r="I16" s="290"/>
      <c r="J16" s="289"/>
    </row>
    <row r="17" spans="1:10" x14ac:dyDescent="0.2">
      <c r="A17" s="106" t="s">
        <v>101</v>
      </c>
      <c r="C17" s="147"/>
      <c r="D17" s="12"/>
      <c r="E17" s="12"/>
      <c r="F17" s="283">
        <v>411415741</v>
      </c>
      <c r="G17" s="288">
        <v>6.543864651009347</v>
      </c>
      <c r="H17" s="283">
        <v>456182320</v>
      </c>
      <c r="I17" s="288">
        <v>7.1153495389909045</v>
      </c>
      <c r="J17" s="291">
        <v>10.881105057183508</v>
      </c>
    </row>
    <row r="18" spans="1:10" x14ac:dyDescent="0.2">
      <c r="A18" s="106"/>
      <c r="B18" s="106" t="s">
        <v>102</v>
      </c>
      <c r="F18" s="283">
        <v>337571753</v>
      </c>
      <c r="G18" s="288">
        <v>5.3693226619541479</v>
      </c>
      <c r="H18" s="283">
        <v>366458993</v>
      </c>
      <c r="I18" s="288">
        <v>5.715880937476097</v>
      </c>
      <c r="J18" s="291">
        <v>8.5573629141890919</v>
      </c>
    </row>
    <row r="19" spans="1:10" x14ac:dyDescent="0.2">
      <c r="C19" s="100" t="s">
        <v>103</v>
      </c>
      <c r="F19" s="283">
        <v>112494008</v>
      </c>
      <c r="G19" s="288">
        <v>1.7892984857902232</v>
      </c>
      <c r="H19" s="283">
        <v>191500026</v>
      </c>
      <c r="I19" s="288">
        <v>2.9869408830132791</v>
      </c>
      <c r="J19" s="291">
        <v>70.231312231314575</v>
      </c>
    </row>
    <row r="20" spans="1:10" x14ac:dyDescent="0.2">
      <c r="D20" s="14" t="s">
        <v>104</v>
      </c>
      <c r="F20" s="292" t="s">
        <v>155</v>
      </c>
      <c r="G20" s="293" t="s">
        <v>156</v>
      </c>
      <c r="H20" s="292" t="s">
        <v>155</v>
      </c>
      <c r="I20" s="293" t="s">
        <v>156</v>
      </c>
      <c r="J20" s="293" t="s">
        <v>156</v>
      </c>
    </row>
    <row r="21" spans="1:10" x14ac:dyDescent="0.2">
      <c r="D21" s="14" t="s">
        <v>105</v>
      </c>
      <c r="F21" s="285">
        <v>79002462</v>
      </c>
      <c r="G21" s="290">
        <v>1.2565912455559378</v>
      </c>
      <c r="H21" s="285">
        <v>139760100</v>
      </c>
      <c r="I21" s="290">
        <v>2.1799221923031182</v>
      </c>
      <c r="J21" s="289">
        <v>76.906005790047402</v>
      </c>
    </row>
    <row r="22" spans="1:10" x14ac:dyDescent="0.2">
      <c r="D22" s="105" t="s">
        <v>106</v>
      </c>
      <c r="E22" s="105"/>
      <c r="F22" s="285">
        <v>26155767</v>
      </c>
      <c r="G22" s="290">
        <v>0.41602637438059714</v>
      </c>
      <c r="H22" s="285">
        <v>41522115</v>
      </c>
      <c r="I22" s="290">
        <v>0.64764535772271337</v>
      </c>
      <c r="J22" s="289">
        <v>58.749368733862781</v>
      </c>
    </row>
    <row r="23" spans="1:10" x14ac:dyDescent="0.2">
      <c r="D23" s="53" t="s">
        <v>107</v>
      </c>
      <c r="E23" s="53"/>
      <c r="F23" s="285">
        <v>4359715</v>
      </c>
      <c r="G23" s="290">
        <v>6.9344417419787571E-2</v>
      </c>
      <c r="H23" s="285">
        <v>3935833</v>
      </c>
      <c r="I23" s="290">
        <v>6.1389550393130501E-2</v>
      </c>
      <c r="J23" s="289">
        <v>-9.7226997636313381</v>
      </c>
    </row>
    <row r="24" spans="1:10" x14ac:dyDescent="0.2">
      <c r="D24" s="53" t="s">
        <v>83</v>
      </c>
      <c r="E24" s="53"/>
      <c r="F24" s="285">
        <v>2976064</v>
      </c>
      <c r="G24" s="290">
        <v>4.7336448433900544E-2</v>
      </c>
      <c r="H24" s="285">
        <v>6281978</v>
      </c>
      <c r="I24" s="290">
        <v>9.7983782594316685E-2</v>
      </c>
      <c r="J24" s="289">
        <v>111.08343100148383</v>
      </c>
    </row>
    <row r="25" spans="1:10" x14ac:dyDescent="0.2">
      <c r="C25" s="71" t="s">
        <v>108</v>
      </c>
      <c r="F25" s="283">
        <v>965628</v>
      </c>
      <c r="G25" s="288">
        <v>1.5359011106055013E-2</v>
      </c>
      <c r="H25" s="283">
        <v>777384</v>
      </c>
      <c r="I25" s="288">
        <v>1.2125324992908328E-2</v>
      </c>
      <c r="J25" s="291">
        <v>-19.494463706520524</v>
      </c>
    </row>
    <row r="26" spans="1:10" x14ac:dyDescent="0.2">
      <c r="D26" s="14" t="s">
        <v>109</v>
      </c>
      <c r="F26" s="285">
        <v>13085</v>
      </c>
      <c r="G26" s="290">
        <v>2.0812638026520549E-4</v>
      </c>
      <c r="H26" s="285">
        <v>1722</v>
      </c>
      <c r="I26" s="290">
        <v>2.6859067896674155E-5</v>
      </c>
      <c r="J26" s="289">
        <v>-86.83989300726023</v>
      </c>
    </row>
    <row r="27" spans="1:10" x14ac:dyDescent="0.2">
      <c r="D27" s="14" t="s">
        <v>110</v>
      </c>
      <c r="F27" s="292" t="s">
        <v>155</v>
      </c>
      <c r="G27" s="293" t="s">
        <v>156</v>
      </c>
      <c r="H27" s="292" t="s">
        <v>155</v>
      </c>
      <c r="I27" s="293" t="s">
        <v>156</v>
      </c>
      <c r="J27" s="293" t="s">
        <v>156</v>
      </c>
    </row>
    <row r="28" spans="1:10" x14ac:dyDescent="0.2">
      <c r="C28" s="106"/>
      <c r="D28" s="14" t="s">
        <v>83</v>
      </c>
      <c r="F28" s="285">
        <v>952543</v>
      </c>
      <c r="G28" s="290">
        <v>1.5150884725789808E-2</v>
      </c>
      <c r="H28" s="285">
        <v>775662</v>
      </c>
      <c r="I28" s="290">
        <v>1.2098465925011653E-2</v>
      </c>
      <c r="J28" s="289">
        <v>-18.569345425875788</v>
      </c>
    </row>
    <row r="29" spans="1:10" x14ac:dyDescent="0.2">
      <c r="C29" s="71" t="s">
        <v>111</v>
      </c>
      <c r="F29" s="283">
        <v>224112117</v>
      </c>
      <c r="G29" s="288">
        <v>3.5646651650578698</v>
      </c>
      <c r="H29" s="283">
        <v>174181583</v>
      </c>
      <c r="I29" s="288">
        <v>2.7168147294699097</v>
      </c>
      <c r="J29" s="291">
        <v>-22.27926569450058</v>
      </c>
    </row>
    <row r="30" spans="1:10" x14ac:dyDescent="0.2">
      <c r="D30" s="53" t="s">
        <v>112</v>
      </c>
      <c r="E30" s="53"/>
      <c r="F30" s="285">
        <v>21036682</v>
      </c>
      <c r="G30" s="290">
        <v>0.33460362838748214</v>
      </c>
      <c r="H30" s="285">
        <v>21899689</v>
      </c>
      <c r="I30" s="290">
        <v>0.34158259800641588</v>
      </c>
      <c r="J30" s="289">
        <v>4.1023912421169841</v>
      </c>
    </row>
    <row r="31" spans="1:10" x14ac:dyDescent="0.2">
      <c r="D31" s="14" t="s">
        <v>113</v>
      </c>
      <c r="F31" s="285">
        <v>45200</v>
      </c>
      <c r="G31" s="290">
        <v>7.189386616727007E-4</v>
      </c>
      <c r="H31" s="285">
        <v>50688</v>
      </c>
      <c r="I31" s="290">
        <v>7.9061116930697999E-4</v>
      </c>
      <c r="J31" s="289">
        <v>12.141592920353983</v>
      </c>
    </row>
    <row r="32" spans="1:10" x14ac:dyDescent="0.2">
      <c r="D32" s="14" t="s">
        <v>114</v>
      </c>
      <c r="F32" s="285">
        <v>10819451</v>
      </c>
      <c r="G32" s="290">
        <v>0.17209118632684431</v>
      </c>
      <c r="H32" s="285">
        <v>13900713</v>
      </c>
      <c r="I32" s="290">
        <v>0.21681776671264871</v>
      </c>
      <c r="J32" s="289">
        <v>28.478912654625454</v>
      </c>
    </row>
    <row r="33" spans="1:10" x14ac:dyDescent="0.2">
      <c r="D33" s="14" t="s">
        <v>115</v>
      </c>
      <c r="F33" s="285">
        <v>125944779</v>
      </c>
      <c r="G33" s="290">
        <v>2.003242718117789</v>
      </c>
      <c r="H33" s="285">
        <v>89581437</v>
      </c>
      <c r="I33" s="290">
        <v>1.397255457993402</v>
      </c>
      <c r="J33" s="289">
        <v>-28.872448932559564</v>
      </c>
    </row>
    <row r="34" spans="1:10" x14ac:dyDescent="0.2">
      <c r="D34" s="53" t="s">
        <v>116</v>
      </c>
      <c r="E34" s="53"/>
      <c r="F34" s="285">
        <v>1666657</v>
      </c>
      <c r="G34" s="290">
        <v>2.6509383916978727E-2</v>
      </c>
      <c r="H34" s="285">
        <v>1027561</v>
      </c>
      <c r="I34" s="290">
        <v>1.6027485869323111E-2</v>
      </c>
      <c r="J34" s="289">
        <v>-38.345982406697956</v>
      </c>
    </row>
    <row r="35" spans="1:10" x14ac:dyDescent="0.2">
      <c r="D35" s="14" t="s">
        <v>83</v>
      </c>
      <c r="F35" s="285">
        <v>64599348</v>
      </c>
      <c r="G35" s="290">
        <v>1.027499309647103</v>
      </c>
      <c r="H35" s="285">
        <v>47721495</v>
      </c>
      <c r="I35" s="290">
        <v>0.74434080971881311</v>
      </c>
      <c r="J35" s="289">
        <v>-26.126971126705488</v>
      </c>
    </row>
    <row r="36" spans="1:10" x14ac:dyDescent="0.2">
      <c r="A36" s="71"/>
      <c r="B36" s="71" t="s">
        <v>117</v>
      </c>
      <c r="F36" s="283">
        <v>73843988</v>
      </c>
      <c r="G36" s="288">
        <v>1.1745419890551985</v>
      </c>
      <c r="H36" s="283">
        <v>89723327</v>
      </c>
      <c r="I36" s="288">
        <v>1.399468601514807</v>
      </c>
      <c r="J36" s="291">
        <v>21.503902254033193</v>
      </c>
    </row>
    <row r="37" spans="1:10" ht="27" customHeight="1" x14ac:dyDescent="0.2">
      <c r="D37" s="484" t="s">
        <v>118</v>
      </c>
      <c r="E37" s="485"/>
      <c r="F37" s="285">
        <v>27871720</v>
      </c>
      <c r="G37" s="290">
        <v>0.44331984679903202</v>
      </c>
      <c r="H37" s="285">
        <v>37251851</v>
      </c>
      <c r="I37" s="290">
        <v>0.58103948622868118</v>
      </c>
      <c r="J37" s="289">
        <v>33.65465425169311</v>
      </c>
    </row>
    <row r="38" spans="1:10" x14ac:dyDescent="0.2">
      <c r="D38" s="14" t="s">
        <v>119</v>
      </c>
      <c r="F38" s="292" t="s">
        <v>155</v>
      </c>
      <c r="G38" s="293" t="s">
        <v>156</v>
      </c>
      <c r="H38" s="285">
        <v>330</v>
      </c>
      <c r="I38" s="290">
        <v>5.1472081335089848E-6</v>
      </c>
      <c r="J38" s="293" t="s">
        <v>156</v>
      </c>
    </row>
    <row r="39" spans="1:10" x14ac:dyDescent="0.2">
      <c r="D39" s="14" t="s">
        <v>81</v>
      </c>
      <c r="F39" s="285">
        <v>2976384</v>
      </c>
      <c r="G39" s="290">
        <v>4.7341538265133619E-2</v>
      </c>
      <c r="H39" s="285">
        <v>2083713</v>
      </c>
      <c r="I39" s="290">
        <v>3.2500922731813355E-2</v>
      </c>
      <c r="J39" s="289">
        <v>-29.99179541349503</v>
      </c>
    </row>
    <row r="40" spans="1:10" x14ac:dyDescent="0.2">
      <c r="D40" s="14" t="s">
        <v>120</v>
      </c>
      <c r="F40" s="285">
        <v>10889427</v>
      </c>
      <c r="G40" s="290">
        <v>0.17320420517173832</v>
      </c>
      <c r="H40" s="285">
        <v>11562927</v>
      </c>
      <c r="I40" s="290">
        <v>0.18035391485324437</v>
      </c>
      <c r="J40" s="289">
        <v>6.1848984340498356</v>
      </c>
    </row>
    <row r="41" spans="1:10" x14ac:dyDescent="0.2">
      <c r="D41" s="14" t="s">
        <v>62</v>
      </c>
      <c r="F41" s="285">
        <v>13247486</v>
      </c>
      <c r="G41" s="290">
        <v>0.21071083750813804</v>
      </c>
      <c r="H41" s="285">
        <v>19468787</v>
      </c>
      <c r="I41" s="290">
        <v>0.30366635998773939</v>
      </c>
      <c r="J41" s="289">
        <v>46.962125493093559</v>
      </c>
    </row>
    <row r="42" spans="1:10" x14ac:dyDescent="0.2">
      <c r="D42" s="14" t="s">
        <v>121</v>
      </c>
      <c r="F42" s="292" t="s">
        <v>155</v>
      </c>
      <c r="G42" s="293" t="s">
        <v>156</v>
      </c>
      <c r="H42" s="292" t="s">
        <v>155</v>
      </c>
      <c r="I42" s="293" t="s">
        <v>156</v>
      </c>
      <c r="J42" s="293" t="s">
        <v>156</v>
      </c>
    </row>
    <row r="43" spans="1:10" x14ac:dyDescent="0.2">
      <c r="D43" s="53" t="s">
        <v>122</v>
      </c>
      <c r="E43" s="53"/>
      <c r="F43" s="285">
        <v>97954</v>
      </c>
      <c r="G43" s="290">
        <v>1.5580291518913214E-3</v>
      </c>
      <c r="H43" s="285">
        <v>98750</v>
      </c>
      <c r="I43" s="290">
        <v>1.5402630399515523E-3</v>
      </c>
      <c r="J43" s="289">
        <v>0.81262633481021707</v>
      </c>
    </row>
    <row r="44" spans="1:10" x14ac:dyDescent="0.2">
      <c r="D44" s="14" t="s">
        <v>123</v>
      </c>
      <c r="F44" s="292" t="s">
        <v>155</v>
      </c>
      <c r="G44" s="293" t="s">
        <v>156</v>
      </c>
      <c r="H44" s="285">
        <v>25435</v>
      </c>
      <c r="I44" s="290">
        <v>3.9672496629030617E-4</v>
      </c>
      <c r="J44" s="293" t="s">
        <v>156</v>
      </c>
    </row>
    <row r="45" spans="1:10" x14ac:dyDescent="0.2">
      <c r="D45" s="14" t="s">
        <v>83</v>
      </c>
      <c r="F45" s="285">
        <v>18761017</v>
      </c>
      <c r="G45" s="290">
        <v>0.29840753215926519</v>
      </c>
      <c r="H45" s="285">
        <v>19231534</v>
      </c>
      <c r="I45" s="290">
        <v>0.29996578249895328</v>
      </c>
      <c r="J45" s="289">
        <v>2.5079503952264424</v>
      </c>
    </row>
    <row r="46" spans="1:10" x14ac:dyDescent="0.2">
      <c r="A46" s="71" t="s">
        <v>124</v>
      </c>
      <c r="B46" s="71"/>
      <c r="F46" s="283">
        <v>35467204</v>
      </c>
      <c r="G46" s="288">
        <v>0.56413150834143055</v>
      </c>
      <c r="H46" s="283">
        <v>35677406</v>
      </c>
      <c r="I46" s="288">
        <v>0.55648192225970372</v>
      </c>
      <c r="J46" s="291">
        <v>0.59266583291989972</v>
      </c>
    </row>
    <row r="47" spans="1:10" x14ac:dyDescent="0.2">
      <c r="D47" s="14" t="s">
        <v>125</v>
      </c>
      <c r="F47" s="292" t="s">
        <v>155</v>
      </c>
      <c r="G47" s="293" t="s">
        <v>156</v>
      </c>
      <c r="H47" s="292" t="s">
        <v>155</v>
      </c>
      <c r="I47" s="293" t="s">
        <v>156</v>
      </c>
      <c r="J47" s="293" t="s">
        <v>156</v>
      </c>
    </row>
    <row r="48" spans="1:10" x14ac:dyDescent="0.2">
      <c r="D48" s="14" t="s">
        <v>61</v>
      </c>
      <c r="F48" s="285">
        <v>19641527</v>
      </c>
      <c r="G48" s="290">
        <v>0.31241267996876587</v>
      </c>
      <c r="H48" s="285">
        <v>22961811</v>
      </c>
      <c r="I48" s="290">
        <v>0.35814915254332141</v>
      </c>
      <c r="J48" s="289">
        <v>16.904408705086933</v>
      </c>
    </row>
    <row r="49" spans="1:10" x14ac:dyDescent="0.2">
      <c r="D49" s="14" t="s">
        <v>69</v>
      </c>
      <c r="F49" s="285">
        <v>9878612</v>
      </c>
      <c r="G49" s="290">
        <v>0.15712646217840445</v>
      </c>
      <c r="H49" s="285">
        <v>8821636</v>
      </c>
      <c r="I49" s="290">
        <v>0.13759635324259292</v>
      </c>
      <c r="J49" s="289">
        <v>-10.699640799739882</v>
      </c>
    </row>
    <row r="50" spans="1:10" x14ac:dyDescent="0.2">
      <c r="D50" s="14" t="s">
        <v>126</v>
      </c>
      <c r="F50" s="292" t="s">
        <v>155</v>
      </c>
      <c r="G50" s="293" t="s">
        <v>156</v>
      </c>
      <c r="H50" s="292" t="s">
        <v>155</v>
      </c>
      <c r="I50" s="293" t="s">
        <v>156</v>
      </c>
      <c r="J50" s="293" t="s">
        <v>156</v>
      </c>
    </row>
    <row r="51" spans="1:10" x14ac:dyDescent="0.2">
      <c r="D51" s="14" t="s">
        <v>83</v>
      </c>
      <c r="F51" s="285">
        <v>5947065</v>
      </c>
      <c r="G51" s="290">
        <v>9.4592366194260175E-2</v>
      </c>
      <c r="H51" s="285">
        <v>3893959</v>
      </c>
      <c r="I51" s="290">
        <v>6.0736416473789433E-2</v>
      </c>
      <c r="J51" s="289">
        <v>-34.523012612103614</v>
      </c>
    </row>
    <row r="52" spans="1:10" x14ac:dyDescent="0.2">
      <c r="A52" s="71" t="s">
        <v>127</v>
      </c>
      <c r="B52" s="71"/>
      <c r="F52" s="283">
        <v>458063606</v>
      </c>
      <c r="G52" s="288">
        <v>7.285832651739188</v>
      </c>
      <c r="H52" s="283">
        <v>551776017</v>
      </c>
      <c r="I52" s="288">
        <v>8.6063818259927025</v>
      </c>
      <c r="J52" s="291">
        <v>20.45838389527065</v>
      </c>
    </row>
    <row r="53" spans="1:10" x14ac:dyDescent="0.2">
      <c r="D53" s="14" t="s">
        <v>63</v>
      </c>
      <c r="F53" s="285">
        <v>15138766</v>
      </c>
      <c r="G53" s="290">
        <v>0.24079301255345542</v>
      </c>
      <c r="H53" s="285">
        <v>17535141</v>
      </c>
      <c r="I53" s="290">
        <v>0.27350612235583899</v>
      </c>
      <c r="J53" s="289">
        <v>15.829394549066944</v>
      </c>
    </row>
    <row r="54" spans="1:10" x14ac:dyDescent="0.2">
      <c r="D54" s="14" t="s">
        <v>128</v>
      </c>
      <c r="F54" s="285">
        <v>106519961</v>
      </c>
      <c r="G54" s="290">
        <v>1.6942769513886786</v>
      </c>
      <c r="H54" s="285">
        <v>166181990</v>
      </c>
      <c r="I54" s="290">
        <v>2.5920402744566933</v>
      </c>
      <c r="J54" s="289">
        <v>56.010186672899742</v>
      </c>
    </row>
    <row r="55" spans="1:10" x14ac:dyDescent="0.2">
      <c r="D55" s="14" t="s">
        <v>129</v>
      </c>
      <c r="F55" s="285">
        <v>65689959</v>
      </c>
      <c r="G55" s="290">
        <v>1.044846265681296</v>
      </c>
      <c r="H55" s="285">
        <v>54936918</v>
      </c>
      <c r="I55" s="290">
        <v>0.85688409442277613</v>
      </c>
      <c r="J55" s="289">
        <v>-16.369383028538653</v>
      </c>
    </row>
    <row r="56" spans="1:10" x14ac:dyDescent="0.2">
      <c r="D56" s="14" t="s">
        <v>72</v>
      </c>
      <c r="F56" s="285">
        <v>5104870</v>
      </c>
      <c r="G56" s="290">
        <v>8.1196646146307963E-2</v>
      </c>
      <c r="H56" s="285">
        <v>6781960</v>
      </c>
      <c r="I56" s="290">
        <v>0.10578230203979574</v>
      </c>
      <c r="J56" s="289">
        <v>32.852746495013584</v>
      </c>
    </row>
    <row r="57" spans="1:10" x14ac:dyDescent="0.2">
      <c r="D57" s="14" t="s">
        <v>71</v>
      </c>
      <c r="F57" s="285">
        <v>1370000</v>
      </c>
      <c r="G57" s="290">
        <v>2.1790839966628318E-2</v>
      </c>
      <c r="H57" s="285">
        <v>7856738</v>
      </c>
      <c r="I57" s="290">
        <v>0.12254625980742155</v>
      </c>
      <c r="J57" s="289">
        <v>473.48452554744523</v>
      </c>
    </row>
    <row r="58" spans="1:10" x14ac:dyDescent="0.2">
      <c r="D58" s="14" t="s">
        <v>130</v>
      </c>
      <c r="F58" s="292" t="s">
        <v>155</v>
      </c>
      <c r="G58" s="293" t="s">
        <v>156</v>
      </c>
      <c r="H58" s="292" t="s">
        <v>155</v>
      </c>
      <c r="I58" s="293" t="s">
        <v>156</v>
      </c>
      <c r="J58" s="293" t="s">
        <v>156</v>
      </c>
    </row>
    <row r="59" spans="1:10" x14ac:dyDescent="0.2">
      <c r="D59" s="14" t="s">
        <v>83</v>
      </c>
      <c r="F59" s="285">
        <v>264240050</v>
      </c>
      <c r="G59" s="290">
        <v>4.202928936002821</v>
      </c>
      <c r="H59" s="285">
        <v>298483270</v>
      </c>
      <c r="I59" s="290">
        <v>4.655622772910176</v>
      </c>
      <c r="J59" s="289">
        <v>12.959133182119819</v>
      </c>
    </row>
    <row r="60" spans="1:10" s="71" customFormat="1" x14ac:dyDescent="0.2">
      <c r="A60" s="100" t="s">
        <v>131</v>
      </c>
      <c r="B60" s="100"/>
      <c r="F60" s="286">
        <v>5714143</v>
      </c>
      <c r="G60" s="288">
        <v>9.0887573474036087E-2</v>
      </c>
      <c r="H60" s="286">
        <v>252060</v>
      </c>
      <c r="I60" s="288">
        <v>3.9315311579765904E-3</v>
      </c>
      <c r="J60" s="291">
        <v>-95.588839831274782</v>
      </c>
    </row>
    <row r="61" spans="1:10" x14ac:dyDescent="0.2">
      <c r="A61" s="71" t="s">
        <v>132</v>
      </c>
      <c r="B61" s="71"/>
      <c r="F61" s="283">
        <v>5268085136</v>
      </c>
      <c r="G61" s="288">
        <v>83.792700824196629</v>
      </c>
      <c r="H61" s="283">
        <v>5259165398</v>
      </c>
      <c r="I61" s="288">
        <v>82.030360339559437</v>
      </c>
      <c r="J61" s="291">
        <v>-0.16931651197217859</v>
      </c>
    </row>
    <row r="62" spans="1:10" x14ac:dyDescent="0.2">
      <c r="D62" s="53" t="s">
        <v>34</v>
      </c>
      <c r="E62" s="53"/>
      <c r="F62" s="287">
        <v>3592657259</v>
      </c>
      <c r="G62" s="290">
        <v>57.143809770667552</v>
      </c>
      <c r="H62" s="287">
        <v>3652329198</v>
      </c>
      <c r="I62" s="290">
        <v>56.967571376357419</v>
      </c>
      <c r="J62" s="289">
        <v>1.6609416011091862</v>
      </c>
    </row>
    <row r="63" spans="1:10" x14ac:dyDescent="0.2">
      <c r="D63" s="105"/>
      <c r="E63" s="53" t="s">
        <v>133</v>
      </c>
      <c r="F63" s="285">
        <v>2650994847</v>
      </c>
      <c r="G63" s="290">
        <v>42.165988659367386</v>
      </c>
      <c r="H63" s="285">
        <v>2639866269</v>
      </c>
      <c r="I63" s="290">
        <v>41.175579185372172</v>
      </c>
      <c r="J63" s="289">
        <v>-0.41978874506654218</v>
      </c>
    </row>
    <row r="64" spans="1:10" x14ac:dyDescent="0.2">
      <c r="D64" s="105"/>
      <c r="E64" s="53" t="s">
        <v>134</v>
      </c>
      <c r="F64" s="285">
        <v>606876336</v>
      </c>
      <c r="G64" s="290">
        <v>9.6528066549706253</v>
      </c>
      <c r="H64" s="285">
        <v>651018160</v>
      </c>
      <c r="I64" s="290">
        <v>10.154321115800162</v>
      </c>
      <c r="J64" s="289">
        <v>7.2736110112555128</v>
      </c>
    </row>
    <row r="65" spans="3:10" x14ac:dyDescent="0.2">
      <c r="D65" s="105"/>
      <c r="E65" s="53" t="s">
        <v>135</v>
      </c>
      <c r="F65" s="285">
        <v>45438458</v>
      </c>
      <c r="G65" s="290">
        <v>0.72273150847325707</v>
      </c>
      <c r="H65" s="285">
        <v>63425091</v>
      </c>
      <c r="I65" s="290">
        <v>0.9892792250416591</v>
      </c>
      <c r="J65" s="289">
        <v>39.584602540869675</v>
      </c>
    </row>
    <row r="66" spans="3:10" x14ac:dyDescent="0.2">
      <c r="D66" s="105"/>
      <c r="E66" s="53" t="s">
        <v>136</v>
      </c>
      <c r="F66" s="285">
        <v>111489001</v>
      </c>
      <c r="G66" s="290">
        <v>1.7733131232337698</v>
      </c>
      <c r="H66" s="285">
        <v>77387063</v>
      </c>
      <c r="I66" s="290">
        <v>1.2070524851574915</v>
      </c>
      <c r="J66" s="289">
        <v>-30.587715105636292</v>
      </c>
    </row>
    <row r="67" spans="3:10" x14ac:dyDescent="0.2">
      <c r="D67" s="105"/>
      <c r="E67" s="53" t="s">
        <v>137</v>
      </c>
      <c r="F67" s="285">
        <v>27107403</v>
      </c>
      <c r="G67" s="290">
        <v>0.43116283261598565</v>
      </c>
      <c r="H67" s="285">
        <v>105957770</v>
      </c>
      <c r="I67" s="290">
        <v>1.6526869562196191</v>
      </c>
      <c r="J67" s="289">
        <v>290.88130279392681</v>
      </c>
    </row>
    <row r="68" spans="3:10" x14ac:dyDescent="0.2">
      <c r="D68" s="105"/>
      <c r="E68" s="53" t="s">
        <v>138</v>
      </c>
      <c r="F68" s="285">
        <v>63398546</v>
      </c>
      <c r="G68" s="290">
        <v>1.0083996861335212</v>
      </c>
      <c r="H68" s="285">
        <v>38060830</v>
      </c>
      <c r="I68" s="290">
        <v>0.59365761740637202</v>
      </c>
      <c r="J68" s="289">
        <v>-39.965768300112117</v>
      </c>
    </row>
    <row r="69" spans="3:10" x14ac:dyDescent="0.2">
      <c r="D69" s="105"/>
      <c r="E69" s="53" t="s">
        <v>139</v>
      </c>
      <c r="F69" s="285">
        <v>56883650</v>
      </c>
      <c r="G69" s="290">
        <v>0.90477555756766204</v>
      </c>
      <c r="H69" s="285">
        <v>56060329</v>
      </c>
      <c r="I69" s="290">
        <v>0.87440661029087752</v>
      </c>
      <c r="J69" s="289">
        <v>-1.4473772340558315</v>
      </c>
    </row>
    <row r="70" spans="3:10" x14ac:dyDescent="0.2">
      <c r="D70" s="105"/>
      <c r="E70" s="53" t="s">
        <v>140</v>
      </c>
      <c r="F70" s="285">
        <v>21090872</v>
      </c>
      <c r="G70" s="290">
        <v>0.33546555949535922</v>
      </c>
      <c r="H70" s="285">
        <v>15025379</v>
      </c>
      <c r="I70" s="290">
        <v>0.23435985756925787</v>
      </c>
      <c r="J70" s="289">
        <v>-28.758853593156321</v>
      </c>
    </row>
    <row r="71" spans="3:10" x14ac:dyDescent="0.2">
      <c r="D71" s="105"/>
      <c r="E71" s="53" t="s">
        <v>141</v>
      </c>
      <c r="F71" s="285">
        <v>9378146</v>
      </c>
      <c r="G71" s="290">
        <v>0.14916618880998211</v>
      </c>
      <c r="H71" s="285">
        <v>5528307</v>
      </c>
      <c r="I71" s="290">
        <v>8.6228323499801973E-2</v>
      </c>
      <c r="J71" s="289">
        <v>-41.051173654152961</v>
      </c>
    </row>
    <row r="72" spans="3:10" x14ac:dyDescent="0.2">
      <c r="D72" s="53" t="s">
        <v>142</v>
      </c>
      <c r="E72" s="148"/>
      <c r="F72" s="285">
        <v>284413690</v>
      </c>
      <c r="G72" s="290">
        <v>4.5238052577432386</v>
      </c>
      <c r="H72" s="285">
        <v>267604024</v>
      </c>
      <c r="I72" s="290">
        <v>4.1739806330076776</v>
      </c>
      <c r="J72" s="289">
        <v>-5.910287229844668</v>
      </c>
    </row>
    <row r="73" spans="3:10" x14ac:dyDescent="0.2">
      <c r="D73" s="14" t="s">
        <v>143</v>
      </c>
      <c r="F73" s="285">
        <v>57868447</v>
      </c>
      <c r="G73" s="290">
        <v>0.9204394654703012</v>
      </c>
      <c r="H73" s="285">
        <v>49742611</v>
      </c>
      <c r="I73" s="290">
        <v>0.77586536945810147</v>
      </c>
      <c r="J73" s="289">
        <v>-14.041911302717352</v>
      </c>
    </row>
    <row r="74" spans="3:10" x14ac:dyDescent="0.2">
      <c r="C74" s="106"/>
      <c r="D74" s="14" t="s">
        <v>59</v>
      </c>
      <c r="F74" s="285">
        <v>32232255</v>
      </c>
      <c r="G74" s="290">
        <v>0.51267730691135438</v>
      </c>
      <c r="H74" s="285">
        <v>25882685</v>
      </c>
      <c r="I74" s="290">
        <v>0.40370777802742724</v>
      </c>
      <c r="J74" s="289">
        <v>-19.699428414177042</v>
      </c>
    </row>
    <row r="75" spans="3:10" x14ac:dyDescent="0.2">
      <c r="D75" s="14" t="s">
        <v>68</v>
      </c>
      <c r="F75" s="285">
        <v>17440191</v>
      </c>
      <c r="G75" s="290">
        <v>0.27739884019593541</v>
      </c>
      <c r="H75" s="285">
        <v>9546931</v>
      </c>
      <c r="I75" s="290">
        <v>0.14890921482802746</v>
      </c>
      <c r="J75" s="289">
        <v>-45.259022679281436</v>
      </c>
    </row>
    <row r="76" spans="3:10" x14ac:dyDescent="0.2">
      <c r="D76" s="14" t="s">
        <v>54</v>
      </c>
      <c r="F76" s="285">
        <v>30919750</v>
      </c>
      <c r="G76" s="290">
        <v>0.49180096646580729</v>
      </c>
      <c r="H76" s="285">
        <v>56732438</v>
      </c>
      <c r="I76" s="290">
        <v>0.88488989790119454</v>
      </c>
      <c r="J76" s="289">
        <v>83.48284834127054</v>
      </c>
    </row>
    <row r="77" spans="3:10" x14ac:dyDescent="0.2">
      <c r="D77" s="14" t="s">
        <v>144</v>
      </c>
      <c r="F77" s="285">
        <v>20668260</v>
      </c>
      <c r="G77" s="290">
        <v>0.32874361025450027</v>
      </c>
      <c r="H77" s="285">
        <v>20928678</v>
      </c>
      <c r="I77" s="290">
        <v>0.32643715643997134</v>
      </c>
      <c r="J77" s="289">
        <v>1.2599899556130996</v>
      </c>
    </row>
    <row r="78" spans="3:10" x14ac:dyDescent="0.2">
      <c r="D78" s="14" t="s">
        <v>145</v>
      </c>
      <c r="F78" s="285">
        <v>32908349</v>
      </c>
      <c r="G78" s="290">
        <v>0.52343107052916282</v>
      </c>
      <c r="H78" s="285">
        <v>32626335</v>
      </c>
      <c r="I78" s="290">
        <v>0.50889253599572382</v>
      </c>
      <c r="J78" s="289">
        <v>-0.85696793844018126</v>
      </c>
    </row>
    <row r="79" spans="3:10" x14ac:dyDescent="0.2">
      <c r="D79" s="14" t="s">
        <v>45</v>
      </c>
      <c r="F79" s="285">
        <v>129786072</v>
      </c>
      <c r="G79" s="290">
        <v>2.0643412590140882</v>
      </c>
      <c r="H79" s="285">
        <v>191977628</v>
      </c>
      <c r="I79" s="290">
        <v>2.9943903281617037</v>
      </c>
      <c r="J79" s="289">
        <v>47.918513166805759</v>
      </c>
    </row>
    <row r="80" spans="3:10" x14ac:dyDescent="0.2">
      <c r="D80" s="14" t="s">
        <v>60</v>
      </c>
      <c r="F80" s="285">
        <v>20462850</v>
      </c>
      <c r="G80" s="290">
        <v>0.32547641577454034</v>
      </c>
      <c r="H80" s="285">
        <v>26672056</v>
      </c>
      <c r="I80" s="290">
        <v>0.4160200714563852</v>
      </c>
      <c r="J80" s="289">
        <v>30.343798639974395</v>
      </c>
    </row>
    <row r="81" spans="1:10" x14ac:dyDescent="0.2">
      <c r="D81" s="14" t="s">
        <v>146</v>
      </c>
      <c r="F81" s="191">
        <v>205088888</v>
      </c>
      <c r="G81" s="445">
        <v>3.2620869615633277</v>
      </c>
      <c r="H81" s="191">
        <v>227690327</v>
      </c>
      <c r="I81" s="445">
        <v>3.5514227365324857</v>
      </c>
      <c r="J81" s="244">
        <v>11.020313787063873</v>
      </c>
    </row>
    <row r="82" spans="1:10" x14ac:dyDescent="0.2">
      <c r="D82" s="14" t="s">
        <v>147</v>
      </c>
      <c r="F82" s="285">
        <v>131351772</v>
      </c>
      <c r="G82" s="290">
        <v>2.0892448488941975</v>
      </c>
      <c r="H82" s="285">
        <v>119256436</v>
      </c>
      <c r="I82" s="290">
        <v>1.860114234401496</v>
      </c>
      <c r="J82" s="289">
        <v>-9.2083538850164892</v>
      </c>
    </row>
    <row r="83" spans="1:10" x14ac:dyDescent="0.2">
      <c r="D83" s="14" t="s">
        <v>148</v>
      </c>
      <c r="F83" s="285">
        <v>3418242</v>
      </c>
      <c r="G83" s="290">
        <v>5.4369609043217158E-2</v>
      </c>
      <c r="H83" s="285">
        <v>2856807</v>
      </c>
      <c r="I83" s="290">
        <v>4.4559334018986062E-2</v>
      </c>
      <c r="J83" s="289">
        <v>-16.424670927336333</v>
      </c>
    </row>
    <row r="84" spans="1:10" x14ac:dyDescent="0.2">
      <c r="D84" s="484" t="s">
        <v>149</v>
      </c>
      <c r="E84" s="485"/>
      <c r="F84" s="285">
        <v>18191095</v>
      </c>
      <c r="G84" s="290">
        <v>0.2893425109217026</v>
      </c>
      <c r="H84" s="285">
        <v>20331512</v>
      </c>
      <c r="I84" s="290">
        <v>0.31712279979677432</v>
      </c>
      <c r="J84" s="289">
        <v>11.766290044661961</v>
      </c>
    </row>
    <row r="85" spans="1:10" ht="27.75" customHeight="1" x14ac:dyDescent="0.2">
      <c r="D85" s="484" t="s">
        <v>150</v>
      </c>
      <c r="E85" s="485"/>
      <c r="F85" s="285">
        <v>5068305</v>
      </c>
      <c r="G85" s="290">
        <v>8.0615053399315434E-2</v>
      </c>
      <c r="H85" s="285">
        <v>5907017</v>
      </c>
      <c r="I85" s="290">
        <v>9.2135290749017704E-2</v>
      </c>
      <c r="J85" s="289">
        <v>16.548175376185924</v>
      </c>
    </row>
    <row r="86" spans="1:10" x14ac:dyDescent="0.2">
      <c r="C86" s="106"/>
      <c r="D86" s="14" t="s">
        <v>151</v>
      </c>
      <c r="F86" s="285">
        <v>89518795</v>
      </c>
      <c r="G86" s="290">
        <v>1.4238611210586913</v>
      </c>
      <c r="H86" s="285">
        <v>84750348</v>
      </c>
      <c r="I86" s="290">
        <v>1.3219020622524755</v>
      </c>
      <c r="J86" s="289">
        <v>-5.326755124440627</v>
      </c>
    </row>
    <row r="87" spans="1:10" x14ac:dyDescent="0.2">
      <c r="D87" s="14" t="s">
        <v>83</v>
      </c>
      <c r="F87" s="285">
        <v>596090916</v>
      </c>
      <c r="G87" s="290">
        <v>9.4812567562896959</v>
      </c>
      <c r="H87" s="285">
        <v>464330367</v>
      </c>
      <c r="I87" s="290">
        <v>7.2424395201745817</v>
      </c>
      <c r="J87" s="289">
        <v>-22.104102824475859</v>
      </c>
    </row>
    <row r="88" spans="1:10" s="71" customFormat="1" x14ac:dyDescent="0.2">
      <c r="A88" s="71" t="s">
        <v>152</v>
      </c>
      <c r="F88" s="286">
        <v>108299562</v>
      </c>
      <c r="G88" s="288">
        <v>1.7225827912393732</v>
      </c>
      <c r="H88" s="286">
        <v>108189388</v>
      </c>
      <c r="I88" s="288">
        <v>1.6874948420392708</v>
      </c>
      <c r="J88" s="291">
        <v>-0.10173079001002794</v>
      </c>
    </row>
    <row r="89" spans="1:10" s="71" customFormat="1" x14ac:dyDescent="0.2">
      <c r="A89" s="71" t="s">
        <v>153</v>
      </c>
      <c r="F89" s="286">
        <v>13289809</v>
      </c>
      <c r="G89" s="288">
        <v>0.21138401540588084</v>
      </c>
      <c r="H89" s="286">
        <v>2298804</v>
      </c>
      <c r="I89" s="288">
        <v>3.5855826200433295E-2</v>
      </c>
      <c r="J89" s="291">
        <v>-82.702505355795552</v>
      </c>
    </row>
    <row r="90" spans="1:10" x14ac:dyDescent="0.2">
      <c r="A90" s="149"/>
      <c r="B90" s="107"/>
      <c r="C90" s="107"/>
      <c r="D90" s="107"/>
      <c r="E90" s="107"/>
      <c r="F90" s="150"/>
      <c r="G90" s="158"/>
      <c r="H90" s="150"/>
      <c r="I90" s="158"/>
      <c r="J90" s="151"/>
    </row>
    <row r="91" spans="1:10" s="2" customFormat="1" x14ac:dyDescent="0.2">
      <c r="F91" s="294"/>
      <c r="H91" s="109"/>
      <c r="I91" s="9"/>
      <c r="J91" s="61"/>
    </row>
    <row r="92" spans="1:10" s="6" customFormat="1" ht="12" x14ac:dyDescent="0.2">
      <c r="A92" s="11" t="s">
        <v>154</v>
      </c>
      <c r="F92" s="250"/>
      <c r="H92" s="251"/>
      <c r="I92" s="252"/>
      <c r="J92" s="253"/>
    </row>
    <row r="93" spans="1:10" s="6" customFormat="1" ht="12" x14ac:dyDescent="0.2">
      <c r="A93" s="4" t="s">
        <v>155</v>
      </c>
      <c r="B93" s="6" t="s">
        <v>157</v>
      </c>
      <c r="D93" s="250"/>
      <c r="F93" s="250"/>
      <c r="H93" s="251"/>
      <c r="I93" s="252"/>
      <c r="J93" s="253"/>
    </row>
    <row r="94" spans="1:10" s="6" customFormat="1" ht="12.75" customHeight="1" x14ac:dyDescent="0.2">
      <c r="A94" s="4" t="s">
        <v>156</v>
      </c>
      <c r="B94" s="11" t="s">
        <v>326</v>
      </c>
      <c r="C94" s="138"/>
      <c r="D94" s="124"/>
      <c r="E94" s="138"/>
      <c r="F94" s="250"/>
      <c r="H94" s="251"/>
      <c r="I94" s="252"/>
      <c r="J94" s="254"/>
    </row>
    <row r="95" spans="1:10" s="6" customFormat="1" ht="12" x14ac:dyDescent="0.2">
      <c r="A95" s="136" t="s">
        <v>338</v>
      </c>
      <c r="B95" s="6" t="s">
        <v>339</v>
      </c>
      <c r="D95" s="250"/>
      <c r="F95" s="295"/>
      <c r="G95" s="296"/>
      <c r="H95" s="297"/>
    </row>
    <row r="96" spans="1:10" s="6" customFormat="1" ht="12.75" customHeight="1" x14ac:dyDescent="0.2">
      <c r="A96" s="136" t="s">
        <v>327</v>
      </c>
      <c r="B96" s="6" t="s">
        <v>340</v>
      </c>
      <c r="C96" s="138"/>
      <c r="D96" s="124"/>
      <c r="E96" s="138"/>
      <c r="F96" s="250"/>
      <c r="H96" s="251"/>
      <c r="I96" s="252"/>
      <c r="J96" s="254"/>
    </row>
    <row r="97" spans="1:21" s="6" customFormat="1" ht="12.75" customHeight="1" x14ac:dyDescent="0.2">
      <c r="A97" s="4" t="s">
        <v>94</v>
      </c>
      <c r="B97" s="6" t="s">
        <v>95</v>
      </c>
      <c r="D97" s="250"/>
      <c r="F97" s="250"/>
      <c r="H97" s="251"/>
      <c r="I97" s="252"/>
      <c r="J97" s="254"/>
    </row>
    <row r="98" spans="1:21" s="6" customFormat="1" ht="12.75" customHeight="1" x14ac:dyDescent="0.2">
      <c r="A98" s="6" t="s">
        <v>314</v>
      </c>
      <c r="B98" s="298"/>
      <c r="C98" s="136"/>
      <c r="F98" s="250"/>
      <c r="H98" s="251"/>
      <c r="I98" s="299"/>
      <c r="J98" s="125"/>
    </row>
    <row r="99" spans="1:21" s="108" customFormat="1" x14ac:dyDescent="0.2">
      <c r="A99" s="152"/>
      <c r="B99" s="152"/>
      <c r="C99" s="49"/>
      <c r="D99" s="14"/>
      <c r="E99" s="14"/>
      <c r="G99" s="14"/>
      <c r="H99" s="109"/>
      <c r="I99" s="9"/>
      <c r="J99" s="61"/>
      <c r="K99" s="14"/>
      <c r="L99" s="14"/>
      <c r="M99" s="14"/>
      <c r="N99" s="14"/>
      <c r="O99" s="14"/>
      <c r="P99" s="14"/>
      <c r="Q99" s="14"/>
      <c r="R99" s="14"/>
      <c r="S99" s="14"/>
      <c r="T99" s="14"/>
      <c r="U99" s="14"/>
    </row>
  </sheetData>
  <mergeCells count="14">
    <mergeCell ref="D37:E37"/>
    <mergeCell ref="D84:E84"/>
    <mergeCell ref="D85:E85"/>
    <mergeCell ref="A1:J1"/>
    <mergeCell ref="A2:J2"/>
    <mergeCell ref="A3:J3"/>
    <mergeCell ref="A4:J4"/>
    <mergeCell ref="A7:J7"/>
    <mergeCell ref="A10:E12"/>
    <mergeCell ref="H10:I10"/>
    <mergeCell ref="F10:G10"/>
    <mergeCell ref="J10:J11"/>
    <mergeCell ref="A6:J6"/>
    <mergeCell ref="A8:J8"/>
  </mergeCells>
  <printOptions horizontalCentered="1"/>
  <pageMargins left="0.7" right="0.7" top="0.25" bottom="0.25" header="0.3" footer="0.3"/>
  <pageSetup paperSize="14" scale="6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185960-73C3-467A-86F3-C1628FBFBB42}">
  <sheetPr>
    <pageSetUpPr fitToPage="1"/>
  </sheetPr>
  <dimension ref="A1:N31"/>
  <sheetViews>
    <sheetView zoomScale="90" zoomScaleNormal="90" workbookViewId="0">
      <selection activeCell="P24" sqref="P24"/>
    </sheetView>
  </sheetViews>
  <sheetFormatPr defaultRowHeight="15" x14ac:dyDescent="0.25"/>
  <cols>
    <col min="1" max="1" width="5.42578125" customWidth="1"/>
    <col min="2" max="2" width="21.28515625" customWidth="1"/>
    <col min="3" max="14" width="10.7109375" customWidth="1"/>
  </cols>
  <sheetData>
    <row r="1" spans="1:14" s="19" customFormat="1" ht="14.25" x14ac:dyDescent="0.2">
      <c r="A1" s="2"/>
      <c r="B1" s="486" t="s">
        <v>0</v>
      </c>
      <c r="C1" s="486"/>
      <c r="D1" s="486"/>
      <c r="E1" s="486"/>
      <c r="F1" s="486"/>
      <c r="G1" s="486"/>
      <c r="H1" s="486"/>
      <c r="I1" s="486"/>
      <c r="J1" s="486"/>
      <c r="K1" s="486"/>
      <c r="L1" s="486"/>
      <c r="M1" s="486"/>
      <c r="N1" s="486"/>
    </row>
    <row r="2" spans="1:14" s="19" customFormat="1" ht="14.25" x14ac:dyDescent="0.2">
      <c r="A2" s="2"/>
      <c r="B2" s="486" t="s">
        <v>1</v>
      </c>
      <c r="C2" s="486"/>
      <c r="D2" s="486"/>
      <c r="E2" s="486"/>
      <c r="F2" s="486"/>
      <c r="G2" s="486"/>
      <c r="H2" s="486"/>
      <c r="I2" s="486"/>
      <c r="J2" s="486"/>
      <c r="K2" s="486"/>
      <c r="L2" s="486"/>
      <c r="M2" s="486"/>
      <c r="N2" s="486"/>
    </row>
    <row r="3" spans="1:14" s="19" customFormat="1" ht="14.25" x14ac:dyDescent="0.2">
      <c r="A3" s="2"/>
      <c r="B3" s="486" t="s">
        <v>186</v>
      </c>
      <c r="C3" s="486"/>
      <c r="D3" s="486"/>
      <c r="E3" s="486"/>
      <c r="F3" s="486"/>
      <c r="G3" s="486"/>
      <c r="H3" s="486"/>
      <c r="I3" s="486"/>
      <c r="J3" s="486"/>
      <c r="K3" s="486"/>
      <c r="L3" s="486"/>
      <c r="M3" s="486"/>
      <c r="N3" s="486"/>
    </row>
    <row r="4" spans="1:14" s="19" customFormat="1" ht="14.25" x14ac:dyDescent="0.2">
      <c r="A4" s="2"/>
      <c r="B4" s="486" t="s">
        <v>2</v>
      </c>
      <c r="C4" s="486"/>
      <c r="D4" s="486"/>
      <c r="E4" s="486"/>
      <c r="F4" s="486"/>
      <c r="G4" s="486"/>
      <c r="H4" s="486"/>
      <c r="I4" s="486"/>
      <c r="J4" s="486"/>
      <c r="K4" s="486"/>
      <c r="L4" s="486"/>
      <c r="M4" s="486"/>
      <c r="N4" s="486"/>
    </row>
    <row r="5" spans="1:14" s="19" customFormat="1" ht="14.25" x14ac:dyDescent="0.2">
      <c r="A5" s="2"/>
      <c r="B5" s="7"/>
      <c r="C5" s="7"/>
      <c r="D5" s="8"/>
      <c r="E5" s="7"/>
      <c r="F5" s="8"/>
      <c r="G5" s="301"/>
      <c r="H5" s="277"/>
      <c r="I5" s="2"/>
      <c r="J5" s="2"/>
      <c r="K5" s="2"/>
      <c r="L5" s="2"/>
      <c r="M5" s="2"/>
      <c r="N5" s="2"/>
    </row>
    <row r="6" spans="1:14" s="19" customFormat="1" ht="14.25" x14ac:dyDescent="0.2">
      <c r="A6" s="496" t="s">
        <v>353</v>
      </c>
      <c r="B6" s="496"/>
      <c r="C6" s="496"/>
      <c r="D6" s="496"/>
      <c r="E6" s="496"/>
      <c r="F6" s="496"/>
      <c r="G6" s="496"/>
      <c r="H6" s="496"/>
      <c r="I6" s="496"/>
      <c r="J6" s="496"/>
      <c r="K6" s="496"/>
      <c r="L6" s="496"/>
      <c r="M6" s="496"/>
      <c r="N6" s="496"/>
    </row>
    <row r="7" spans="1:14" s="19" customFormat="1" ht="14.25" x14ac:dyDescent="0.2">
      <c r="A7" s="496" t="s">
        <v>331</v>
      </c>
      <c r="B7" s="496"/>
      <c r="C7" s="496"/>
      <c r="D7" s="496"/>
      <c r="E7" s="496"/>
      <c r="F7" s="496"/>
      <c r="G7" s="496"/>
      <c r="H7" s="496"/>
      <c r="I7" s="496"/>
      <c r="J7" s="496"/>
      <c r="K7" s="496"/>
      <c r="L7" s="496"/>
      <c r="M7" s="496"/>
      <c r="N7" s="496"/>
    </row>
    <row r="8" spans="1:14" s="19" customFormat="1" ht="14.25" x14ac:dyDescent="0.2">
      <c r="A8" s="302"/>
      <c r="B8" s="303"/>
      <c r="C8" s="302"/>
      <c r="D8" s="302"/>
      <c r="E8" s="302"/>
      <c r="F8" s="302"/>
      <c r="G8" s="302"/>
      <c r="H8" s="302"/>
      <c r="I8" s="302"/>
      <c r="J8" s="302"/>
      <c r="K8" s="302"/>
      <c r="L8" s="302"/>
      <c r="M8" s="302"/>
      <c r="N8" s="302"/>
    </row>
    <row r="9" spans="1:14" s="304" customFormat="1" ht="14.25" x14ac:dyDescent="0.25">
      <c r="A9" s="497" t="s">
        <v>341</v>
      </c>
      <c r="B9" s="498"/>
      <c r="C9" s="493" t="s">
        <v>354</v>
      </c>
      <c r="D9" s="494"/>
      <c r="E9" s="494"/>
      <c r="F9" s="494"/>
      <c r="G9" s="493" t="s">
        <v>355</v>
      </c>
      <c r="H9" s="494"/>
      <c r="I9" s="494"/>
      <c r="J9" s="472"/>
      <c r="K9" s="493" t="s">
        <v>356</v>
      </c>
      <c r="L9" s="494"/>
      <c r="M9" s="494"/>
      <c r="N9" s="472"/>
    </row>
    <row r="10" spans="1:14" s="19" customFormat="1" ht="63.75" x14ac:dyDescent="0.2">
      <c r="A10" s="497"/>
      <c r="B10" s="498"/>
      <c r="C10" s="280" t="s">
        <v>342</v>
      </c>
      <c r="D10" s="280" t="s">
        <v>318</v>
      </c>
      <c r="E10" s="305" t="s">
        <v>343</v>
      </c>
      <c r="F10" s="306" t="s">
        <v>344</v>
      </c>
      <c r="G10" s="280" t="s">
        <v>342</v>
      </c>
      <c r="H10" s="280" t="s">
        <v>318</v>
      </c>
      <c r="I10" s="305" t="s">
        <v>343</v>
      </c>
      <c r="J10" s="305" t="s">
        <v>344</v>
      </c>
      <c r="K10" s="280" t="s">
        <v>342</v>
      </c>
      <c r="L10" s="280" t="s">
        <v>318</v>
      </c>
      <c r="M10" s="305" t="s">
        <v>343</v>
      </c>
      <c r="N10" s="305" t="s">
        <v>344</v>
      </c>
    </row>
    <row r="11" spans="1:14" s="19" customFormat="1" ht="14.25" x14ac:dyDescent="0.2">
      <c r="A11" s="302"/>
      <c r="B11" s="303"/>
      <c r="C11" s="307"/>
      <c r="D11" s="307"/>
      <c r="E11" s="307"/>
      <c r="F11" s="307"/>
      <c r="G11" s="308"/>
      <c r="H11" s="308"/>
      <c r="I11" s="308"/>
      <c r="J11" s="308"/>
      <c r="K11" s="308"/>
      <c r="L11" s="308"/>
      <c r="M11" s="308"/>
      <c r="N11" s="308"/>
    </row>
    <row r="12" spans="1:14" s="309" customFormat="1" ht="12.75" x14ac:dyDescent="0.2">
      <c r="A12" s="309" t="s">
        <v>98</v>
      </c>
      <c r="C12" s="310">
        <v>6287045392</v>
      </c>
      <c r="D12" s="311">
        <v>100</v>
      </c>
      <c r="E12" s="311">
        <v>1.5741317262518706E-2</v>
      </c>
      <c r="F12" s="311">
        <v>-0.86226467158985187</v>
      </c>
      <c r="G12" s="310">
        <v>6688729140</v>
      </c>
      <c r="H12" s="311">
        <v>100</v>
      </c>
      <c r="I12" s="311">
        <v>2</v>
      </c>
      <c r="J12" s="311">
        <v>6</v>
      </c>
      <c r="K12" s="310">
        <v>6411242589</v>
      </c>
      <c r="L12" s="311">
        <v>100</v>
      </c>
      <c r="M12" s="311">
        <v>-4</v>
      </c>
      <c r="N12" s="311">
        <v>2</v>
      </c>
    </row>
    <row r="13" spans="1:14" s="60" customFormat="1" ht="12.75" x14ac:dyDescent="0.2">
      <c r="C13" s="312"/>
      <c r="D13" s="313"/>
      <c r="E13" s="313"/>
      <c r="F13" s="313"/>
      <c r="G13" s="312"/>
      <c r="H13" s="313"/>
      <c r="I13" s="313"/>
      <c r="J13" s="313"/>
      <c r="K13" s="312"/>
      <c r="L13" s="313"/>
      <c r="M13" s="313"/>
      <c r="N13" s="313"/>
    </row>
    <row r="14" spans="1:14" s="309" customFormat="1" ht="45" customHeight="1" x14ac:dyDescent="0.2">
      <c r="A14" s="495" t="s">
        <v>345</v>
      </c>
      <c r="B14" s="495"/>
      <c r="C14" s="310">
        <v>8814833</v>
      </c>
      <c r="D14" s="311">
        <v>0.14020628849310526</v>
      </c>
      <c r="E14" s="311">
        <v>-22.803025758355322</v>
      </c>
      <c r="F14" s="311">
        <v>1367.3144723393914</v>
      </c>
      <c r="G14" s="310">
        <v>1246137</v>
      </c>
      <c r="H14" s="311">
        <v>1.8630400094209826E-2</v>
      </c>
      <c r="I14" s="311">
        <v>-32</v>
      </c>
      <c r="J14" s="311">
        <v>-89</v>
      </c>
      <c r="K14" s="310">
        <v>1347408</v>
      </c>
      <c r="L14" s="311">
        <v>2.1016331565924466E-2</v>
      </c>
      <c r="M14" s="311">
        <v>8</v>
      </c>
      <c r="N14" s="311">
        <v>-85</v>
      </c>
    </row>
    <row r="15" spans="1:14" s="60" customFormat="1" ht="12.75" x14ac:dyDescent="0.2">
      <c r="A15" s="314"/>
      <c r="B15" s="314"/>
      <c r="C15" s="312"/>
      <c r="D15" s="313"/>
      <c r="E15" s="313"/>
      <c r="F15" s="313"/>
      <c r="G15" s="312"/>
      <c r="H15" s="313"/>
      <c r="I15" s="313"/>
      <c r="J15" s="313"/>
      <c r="K15" s="312"/>
      <c r="L15" s="313"/>
      <c r="M15" s="313"/>
      <c r="N15" s="313"/>
    </row>
    <row r="16" spans="1:14" s="60" customFormat="1" ht="12.75" x14ac:dyDescent="0.2">
      <c r="B16" s="315" t="s">
        <v>346</v>
      </c>
      <c r="C16" s="316">
        <v>45840</v>
      </c>
      <c r="D16" s="317">
        <v>0.52003254060513682</v>
      </c>
      <c r="E16" s="317">
        <v>1190.5405405405406</v>
      </c>
      <c r="F16" s="316" t="s">
        <v>156</v>
      </c>
      <c r="G16" s="316" t="s">
        <v>155</v>
      </c>
      <c r="H16" s="316" t="s">
        <v>156</v>
      </c>
      <c r="I16" s="316" t="s">
        <v>156</v>
      </c>
      <c r="J16" s="313">
        <v>-100</v>
      </c>
      <c r="K16" s="316" t="s">
        <v>155</v>
      </c>
      <c r="L16" s="316" t="s">
        <v>156</v>
      </c>
      <c r="M16" s="316" t="s">
        <v>156</v>
      </c>
      <c r="N16" s="313">
        <v>-100</v>
      </c>
    </row>
    <row r="17" spans="1:14" s="60" customFormat="1" ht="12.75" x14ac:dyDescent="0.2">
      <c r="B17" s="315" t="s">
        <v>347</v>
      </c>
      <c r="C17" s="316">
        <v>26764</v>
      </c>
      <c r="D17" s="317">
        <v>0.30362458369886303</v>
      </c>
      <c r="E17" s="316" t="s">
        <v>156</v>
      </c>
      <c r="F17" s="316" t="s">
        <v>156</v>
      </c>
      <c r="G17" s="316" t="s">
        <v>155</v>
      </c>
      <c r="H17" s="316" t="s">
        <v>156</v>
      </c>
      <c r="I17" s="313">
        <v>-100</v>
      </c>
      <c r="J17" s="316" t="s">
        <v>156</v>
      </c>
      <c r="K17" s="316" t="s">
        <v>155</v>
      </c>
      <c r="L17" s="316" t="s">
        <v>156</v>
      </c>
      <c r="M17" s="316" t="s">
        <v>156</v>
      </c>
      <c r="N17" s="313">
        <v>-100</v>
      </c>
    </row>
    <row r="18" spans="1:14" s="60" customFormat="1" ht="12.75" x14ac:dyDescent="0.2">
      <c r="B18" s="315" t="s">
        <v>348</v>
      </c>
      <c r="C18" s="316" t="s">
        <v>155</v>
      </c>
      <c r="D18" s="316" t="s">
        <v>156</v>
      </c>
      <c r="E18" s="316" t="s">
        <v>156</v>
      </c>
      <c r="F18" s="316" t="s">
        <v>156</v>
      </c>
      <c r="G18" s="316" t="s">
        <v>155</v>
      </c>
      <c r="H18" s="316" t="s">
        <v>156</v>
      </c>
      <c r="I18" s="316" t="s">
        <v>156</v>
      </c>
      <c r="J18" s="316" t="s">
        <v>156</v>
      </c>
      <c r="K18" s="316" t="s">
        <v>155</v>
      </c>
      <c r="L18" s="316" t="s">
        <v>156</v>
      </c>
      <c r="M18" s="316" t="s">
        <v>156</v>
      </c>
      <c r="N18" s="316" t="s">
        <v>156</v>
      </c>
    </row>
    <row r="19" spans="1:14" s="60" customFormat="1" ht="12.75" x14ac:dyDescent="0.2">
      <c r="B19" s="315" t="s">
        <v>349</v>
      </c>
      <c r="C19" s="316" t="s">
        <v>155</v>
      </c>
      <c r="D19" s="316" t="s">
        <v>156</v>
      </c>
      <c r="E19" s="316" t="s">
        <v>156</v>
      </c>
      <c r="F19" s="316" t="s">
        <v>156</v>
      </c>
      <c r="G19" s="316" t="s">
        <v>155</v>
      </c>
      <c r="H19" s="316" t="s">
        <v>156</v>
      </c>
      <c r="I19" s="313">
        <v>-100</v>
      </c>
      <c r="J19" s="316" t="s">
        <v>156</v>
      </c>
      <c r="K19" s="316" t="s">
        <v>155</v>
      </c>
      <c r="L19" s="316" t="s">
        <v>156</v>
      </c>
      <c r="M19" s="316" t="s">
        <v>156</v>
      </c>
      <c r="N19" s="316" t="s">
        <v>156</v>
      </c>
    </row>
    <row r="20" spans="1:14" s="60" customFormat="1" ht="12.75" x14ac:dyDescent="0.2">
      <c r="B20" s="315" t="s">
        <v>350</v>
      </c>
      <c r="C20" s="316" t="s">
        <v>155</v>
      </c>
      <c r="D20" s="316" t="s">
        <v>156</v>
      </c>
      <c r="E20" s="313">
        <v>-100</v>
      </c>
      <c r="F20" s="316" t="s">
        <v>156</v>
      </c>
      <c r="G20" s="316" t="s">
        <v>155</v>
      </c>
      <c r="H20" s="316" t="s">
        <v>156</v>
      </c>
      <c r="I20" s="316" t="s">
        <v>156</v>
      </c>
      <c r="J20" s="313">
        <v>-100</v>
      </c>
      <c r="K20" s="316" t="s">
        <v>155</v>
      </c>
      <c r="L20" s="316" t="s">
        <v>156</v>
      </c>
      <c r="M20" s="316" t="s">
        <v>156</v>
      </c>
      <c r="N20" s="316" t="s">
        <v>156</v>
      </c>
    </row>
    <row r="21" spans="1:14" s="60" customFormat="1" ht="12.75" x14ac:dyDescent="0.2">
      <c r="B21" s="315" t="s">
        <v>351</v>
      </c>
      <c r="C21" s="312">
        <v>5609572</v>
      </c>
      <c r="D21" s="317">
        <v>63.637870394141331</v>
      </c>
      <c r="E21" s="313">
        <v>-4.3471321559687031</v>
      </c>
      <c r="F21" s="313">
        <v>833.76768218182065</v>
      </c>
      <c r="G21" s="312">
        <v>371834</v>
      </c>
      <c r="H21" s="317">
        <v>29.8</v>
      </c>
      <c r="I21" s="313">
        <v>-28</v>
      </c>
      <c r="J21" s="313">
        <v>-94</v>
      </c>
      <c r="K21" s="312">
        <v>152014</v>
      </c>
      <c r="L21" s="317">
        <v>11.3</v>
      </c>
      <c r="M21" s="313">
        <v>-59</v>
      </c>
      <c r="N21" s="313">
        <v>-97</v>
      </c>
    </row>
    <row r="22" spans="1:14" s="60" customFormat="1" ht="12.75" x14ac:dyDescent="0.2">
      <c r="B22" s="315" t="s">
        <v>352</v>
      </c>
      <c r="C22" s="312">
        <v>3132657</v>
      </c>
      <c r="D22" s="317">
        <v>35.53847248155467</v>
      </c>
      <c r="E22" s="313">
        <v>-43.506880994935983</v>
      </c>
      <c r="F22" s="316" t="s">
        <v>156</v>
      </c>
      <c r="G22" s="312">
        <v>874303</v>
      </c>
      <c r="H22" s="317">
        <v>70.2</v>
      </c>
      <c r="I22" s="313">
        <v>-23</v>
      </c>
      <c r="J22" s="317">
        <v>-84</v>
      </c>
      <c r="K22" s="312">
        <v>1195394</v>
      </c>
      <c r="L22" s="317">
        <v>88.7</v>
      </c>
      <c r="M22" s="313">
        <v>37</v>
      </c>
      <c r="N22" s="313">
        <v>-62</v>
      </c>
    </row>
    <row r="23" spans="1:14" s="19" customFormat="1" ht="14.25" x14ac:dyDescent="0.2">
      <c r="A23" s="318"/>
      <c r="B23" s="319"/>
      <c r="C23" s="318"/>
      <c r="D23" s="318"/>
      <c r="E23" s="318"/>
      <c r="F23" s="318"/>
      <c r="G23" s="318"/>
      <c r="H23" s="318"/>
      <c r="I23" s="318"/>
      <c r="J23" s="318"/>
      <c r="K23" s="318"/>
      <c r="L23" s="320"/>
      <c r="M23" s="320"/>
      <c r="N23" s="320"/>
    </row>
    <row r="24" spans="1:14" s="19" customFormat="1" ht="14.25" x14ac:dyDescent="0.2">
      <c r="A24" s="302"/>
      <c r="B24" s="303"/>
      <c r="C24" s="302"/>
      <c r="D24" s="302"/>
      <c r="E24" s="302"/>
      <c r="F24" s="302"/>
      <c r="G24" s="302"/>
      <c r="H24" s="302"/>
      <c r="I24" s="302"/>
      <c r="J24" s="302"/>
      <c r="K24" s="302"/>
      <c r="L24" s="302"/>
      <c r="M24" s="302"/>
      <c r="N24" s="302"/>
    </row>
    <row r="25" spans="1:14" s="19" customFormat="1" ht="14.25" x14ac:dyDescent="0.2">
      <c r="A25" s="11" t="s">
        <v>154</v>
      </c>
      <c r="B25" s="6"/>
      <c r="C25" s="6"/>
      <c r="D25" s="6"/>
      <c r="E25" s="6"/>
      <c r="F25" s="250"/>
      <c r="G25" s="6"/>
      <c r="H25" s="295"/>
      <c r="I25" s="296"/>
      <c r="J25" s="321"/>
      <c r="K25" s="6"/>
      <c r="L25" s="2"/>
      <c r="M25" s="2"/>
      <c r="N25" s="2"/>
    </row>
    <row r="26" spans="1:14" s="19" customFormat="1" ht="14.25" x14ac:dyDescent="0.2">
      <c r="A26" s="4" t="s">
        <v>155</v>
      </c>
      <c r="B26" s="6" t="s">
        <v>157</v>
      </c>
      <c r="C26" s="6"/>
      <c r="D26" s="250"/>
      <c r="E26" s="6"/>
      <c r="F26" s="295"/>
      <c r="G26" s="296"/>
      <c r="H26" s="297"/>
      <c r="I26" s="6"/>
      <c r="J26" s="6"/>
      <c r="K26" s="6"/>
      <c r="L26" s="2"/>
      <c r="M26" s="2"/>
      <c r="N26" s="2"/>
    </row>
    <row r="27" spans="1:14" s="19" customFormat="1" ht="14.25" x14ac:dyDescent="0.2">
      <c r="A27" s="4" t="s">
        <v>156</v>
      </c>
      <c r="B27" s="11" t="s">
        <v>326</v>
      </c>
      <c r="C27" s="138"/>
      <c r="D27" s="124"/>
      <c r="E27" s="138"/>
      <c r="F27" s="124"/>
      <c r="G27" s="233"/>
      <c r="H27" s="124"/>
      <c r="I27" s="124"/>
      <c r="J27" s="124"/>
      <c r="K27" s="124"/>
      <c r="L27" s="2"/>
      <c r="M27" s="2"/>
      <c r="N27" s="2"/>
    </row>
    <row r="28" spans="1:14" s="6" customFormat="1" ht="12" x14ac:dyDescent="0.2">
      <c r="A28" s="136" t="s">
        <v>327</v>
      </c>
      <c r="B28" s="6" t="s">
        <v>340</v>
      </c>
      <c r="C28" s="138"/>
      <c r="D28" s="124"/>
      <c r="E28" s="138"/>
      <c r="F28" s="250"/>
      <c r="H28" s="251"/>
      <c r="I28" s="252"/>
      <c r="J28" s="254"/>
    </row>
    <row r="29" spans="1:14" s="19" customFormat="1" ht="14.25" x14ac:dyDescent="0.2">
      <c r="A29" s="4" t="s">
        <v>94</v>
      </c>
      <c r="B29" s="6" t="s">
        <v>95</v>
      </c>
      <c r="C29" s="6"/>
      <c r="D29" s="250"/>
      <c r="E29" s="6"/>
      <c r="F29" s="295"/>
      <c r="G29" s="322"/>
      <c r="H29" s="125"/>
      <c r="I29" s="6"/>
      <c r="J29" s="6"/>
      <c r="K29" s="6"/>
      <c r="L29" s="2"/>
      <c r="M29" s="2"/>
      <c r="N29" s="2"/>
    </row>
    <row r="30" spans="1:14" s="19" customFormat="1" ht="14.25" x14ac:dyDescent="0.2">
      <c r="A30" s="4" t="s">
        <v>96</v>
      </c>
      <c r="B30" s="6" t="s">
        <v>97</v>
      </c>
      <c r="C30" s="6"/>
      <c r="D30" s="250"/>
      <c r="E30" s="6"/>
      <c r="F30" s="295"/>
      <c r="G30" s="322"/>
      <c r="H30" s="125"/>
      <c r="I30" s="6"/>
      <c r="J30" s="6"/>
      <c r="K30" s="6"/>
      <c r="L30" s="2"/>
      <c r="M30" s="2"/>
      <c r="N30" s="2"/>
    </row>
    <row r="31" spans="1:14" s="19" customFormat="1" ht="14.25" x14ac:dyDescent="0.2">
      <c r="A31" s="6" t="s">
        <v>314</v>
      </c>
      <c r="B31" s="323"/>
      <c r="C31" s="324"/>
      <c r="D31" s="2"/>
      <c r="E31" s="2"/>
      <c r="F31" s="294"/>
      <c r="G31" s="2"/>
      <c r="H31" s="325"/>
      <c r="I31" s="326"/>
      <c r="J31" s="327"/>
      <c r="K31" s="2"/>
      <c r="L31" s="2"/>
      <c r="M31" s="2"/>
      <c r="N31" s="2"/>
    </row>
  </sheetData>
  <mergeCells count="11">
    <mergeCell ref="K9:N9"/>
    <mergeCell ref="A14:B14"/>
    <mergeCell ref="B1:N1"/>
    <mergeCell ref="B2:N2"/>
    <mergeCell ref="B3:N3"/>
    <mergeCell ref="B4:N4"/>
    <mergeCell ref="A6:N6"/>
    <mergeCell ref="A7:N7"/>
    <mergeCell ref="A9:B10"/>
    <mergeCell ref="C9:F9"/>
    <mergeCell ref="G9:J9"/>
  </mergeCells>
  <printOptions horizontalCentered="1"/>
  <pageMargins left="0.7" right="0.7" top="0.25" bottom="0.25" header="0.3" footer="0.3"/>
  <pageSetup paperSize="14"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7D7F5C-3E16-4D8D-9C4E-CD671E8EFA9D}">
  <sheetPr>
    <pageSetUpPr fitToPage="1"/>
  </sheetPr>
  <dimension ref="A1:J98"/>
  <sheetViews>
    <sheetView zoomScaleNormal="100" workbookViewId="0">
      <selection sqref="A1:H1"/>
    </sheetView>
  </sheetViews>
  <sheetFormatPr defaultColWidth="9.140625" defaultRowHeight="12.75" x14ac:dyDescent="0.2"/>
  <cols>
    <col min="1" max="4" width="3.7109375" style="14" customWidth="1"/>
    <col min="5" max="5" width="32" style="14" bestFit="1" customWidth="1"/>
    <col min="6" max="6" width="15.42578125" style="108" customWidth="1"/>
    <col min="7" max="7" width="14" style="108" customWidth="1"/>
    <col min="8" max="8" width="13.140625" style="61" customWidth="1"/>
    <col min="9" max="9" width="9.7109375" style="14" customWidth="1"/>
    <col min="10" max="10" width="0" style="14" hidden="1" customWidth="1"/>
    <col min="11" max="16384" width="9.140625" style="14"/>
  </cols>
  <sheetData>
    <row r="1" spans="1:10" s="2" customFormat="1" x14ac:dyDescent="0.2">
      <c r="A1" s="470" t="s">
        <v>0</v>
      </c>
      <c r="B1" s="470"/>
      <c r="C1" s="470"/>
      <c r="D1" s="470"/>
      <c r="E1" s="470"/>
      <c r="F1" s="470"/>
      <c r="G1" s="470"/>
      <c r="H1" s="470"/>
    </row>
    <row r="2" spans="1:10" s="2" customFormat="1" x14ac:dyDescent="0.2">
      <c r="A2" s="470" t="s">
        <v>1</v>
      </c>
      <c r="B2" s="470"/>
      <c r="C2" s="470"/>
      <c r="D2" s="470"/>
      <c r="E2" s="470"/>
      <c r="F2" s="470"/>
      <c r="G2" s="470"/>
      <c r="H2" s="470"/>
    </row>
    <row r="3" spans="1:10" s="2" customFormat="1" x14ac:dyDescent="0.2">
      <c r="A3" s="470" t="s">
        <v>186</v>
      </c>
      <c r="B3" s="470"/>
      <c r="C3" s="470"/>
      <c r="D3" s="470"/>
      <c r="E3" s="470"/>
      <c r="F3" s="470"/>
      <c r="G3" s="470"/>
      <c r="H3" s="470"/>
    </row>
    <row r="4" spans="1:10" s="2" customFormat="1" x14ac:dyDescent="0.2">
      <c r="A4" s="470" t="s">
        <v>2</v>
      </c>
      <c r="B4" s="470"/>
      <c r="C4" s="470"/>
      <c r="D4" s="470"/>
      <c r="E4" s="470"/>
      <c r="F4" s="470"/>
      <c r="G4" s="470"/>
      <c r="H4" s="470"/>
    </row>
    <row r="5" spans="1:10" s="16" customFormat="1" x14ac:dyDescent="0.2">
      <c r="A5" s="7"/>
      <c r="B5" s="7"/>
      <c r="C5" s="7"/>
      <c r="D5" s="7"/>
      <c r="E5" s="7"/>
      <c r="F5" s="8"/>
      <c r="G5" s="8"/>
      <c r="H5" s="277"/>
    </row>
    <row r="6" spans="1:10" s="2" customFormat="1" x14ac:dyDescent="0.2">
      <c r="A6" s="492" t="s">
        <v>357</v>
      </c>
      <c r="B6" s="492"/>
      <c r="C6" s="492"/>
      <c r="D6" s="492"/>
      <c r="E6" s="492"/>
      <c r="F6" s="492"/>
      <c r="G6" s="492"/>
      <c r="H6" s="492"/>
    </row>
    <row r="7" spans="1:10" s="2" customFormat="1" ht="14.25" x14ac:dyDescent="0.2">
      <c r="A7" s="486" t="s">
        <v>335</v>
      </c>
      <c r="B7" s="486"/>
      <c r="C7" s="486"/>
      <c r="D7" s="486"/>
      <c r="E7" s="486"/>
      <c r="F7" s="486"/>
      <c r="G7" s="486"/>
      <c r="H7" s="486"/>
    </row>
    <row r="8" spans="1:10" s="2" customFormat="1" x14ac:dyDescent="0.2">
      <c r="A8" s="486" t="s">
        <v>331</v>
      </c>
      <c r="B8" s="486"/>
      <c r="C8" s="486"/>
      <c r="D8" s="486"/>
      <c r="E8" s="486"/>
      <c r="F8" s="486"/>
      <c r="G8" s="486"/>
      <c r="H8" s="486"/>
    </row>
    <row r="9" spans="1:10" s="2" customFormat="1" x14ac:dyDescent="0.2">
      <c r="B9" s="7"/>
      <c r="C9" s="7"/>
      <c r="D9" s="7"/>
      <c r="E9" s="7"/>
      <c r="F9" s="8"/>
      <c r="G9" s="8"/>
      <c r="H9" s="87"/>
    </row>
    <row r="10" spans="1:10" s="2" customFormat="1" ht="13.15" customHeight="1" x14ac:dyDescent="0.2">
      <c r="A10" s="499" t="s">
        <v>100</v>
      </c>
      <c r="B10" s="499"/>
      <c r="C10" s="499"/>
      <c r="D10" s="499"/>
      <c r="E10" s="500"/>
      <c r="F10" s="93">
        <v>2020</v>
      </c>
      <c r="G10" s="93">
        <v>2021</v>
      </c>
      <c r="H10" s="482" t="s">
        <v>332</v>
      </c>
    </row>
    <row r="11" spans="1:10" s="2" customFormat="1" ht="14.25" x14ac:dyDescent="0.2">
      <c r="A11" s="501"/>
      <c r="B11" s="501"/>
      <c r="C11" s="501"/>
      <c r="D11" s="501"/>
      <c r="E11" s="502"/>
      <c r="F11" s="143" t="s">
        <v>336</v>
      </c>
      <c r="G11" s="143" t="s">
        <v>303</v>
      </c>
      <c r="H11" s="483"/>
    </row>
    <row r="12" spans="1:10" s="2" customFormat="1" ht="13.5" customHeight="1" x14ac:dyDescent="0.2">
      <c r="A12" s="503"/>
      <c r="B12" s="503"/>
      <c r="C12" s="503"/>
      <c r="D12" s="503"/>
      <c r="E12" s="504"/>
      <c r="F12" s="329" t="s">
        <v>9</v>
      </c>
      <c r="G12" s="329" t="s">
        <v>10</v>
      </c>
      <c r="H12" s="330" t="s">
        <v>11</v>
      </c>
    </row>
    <row r="13" spans="1:10" ht="9" customHeight="1" x14ac:dyDescent="0.2">
      <c r="A13" s="33"/>
      <c r="B13" s="33"/>
      <c r="C13" s="33"/>
      <c r="D13" s="33"/>
      <c r="E13" s="33"/>
      <c r="F13" s="184"/>
      <c r="G13" s="184"/>
      <c r="H13" s="185"/>
    </row>
    <row r="14" spans="1:10" s="144" customFormat="1" ht="8.25" customHeight="1" x14ac:dyDescent="0.2">
      <c r="F14" s="104">
        <v>0</v>
      </c>
      <c r="G14" s="104">
        <v>0</v>
      </c>
      <c r="H14" s="145"/>
      <c r="J14" s="146"/>
    </row>
    <row r="15" spans="1:10" x14ac:dyDescent="0.2">
      <c r="C15" s="147" t="s">
        <v>98</v>
      </c>
      <c r="D15" s="12"/>
      <c r="E15" s="12"/>
      <c r="F15" s="283">
        <v>53477716739</v>
      </c>
      <c r="G15" s="283">
        <v>62100394855</v>
      </c>
      <c r="H15" s="291">
        <v>16.123871103329446</v>
      </c>
    </row>
    <row r="16" spans="1:10" x14ac:dyDescent="0.2">
      <c r="C16" s="147"/>
      <c r="D16" s="12"/>
      <c r="E16" s="12"/>
      <c r="F16" s="284"/>
      <c r="G16" s="284"/>
      <c r="H16" s="291"/>
    </row>
    <row r="17" spans="1:8" x14ac:dyDescent="0.2">
      <c r="A17" s="106" t="s">
        <v>101</v>
      </c>
      <c r="C17" s="147"/>
      <c r="D17" s="12"/>
      <c r="E17" s="12"/>
      <c r="F17" s="283">
        <v>4085100250</v>
      </c>
      <c r="G17" s="283">
        <v>4231921590</v>
      </c>
      <c r="H17" s="291">
        <v>3.5940694478672874</v>
      </c>
    </row>
    <row r="18" spans="1:8" x14ac:dyDescent="0.2">
      <c r="A18" s="106"/>
      <c r="B18" s="106" t="s">
        <v>102</v>
      </c>
      <c r="F18" s="283">
        <v>3357582572</v>
      </c>
      <c r="G18" s="283">
        <v>3420424847</v>
      </c>
      <c r="H18" s="291">
        <v>1.8716524062300843</v>
      </c>
    </row>
    <row r="19" spans="1:8" x14ac:dyDescent="0.2">
      <c r="C19" s="100" t="s">
        <v>103</v>
      </c>
      <c r="F19" s="283">
        <v>1026770167</v>
      </c>
      <c r="G19" s="283">
        <v>1527584765</v>
      </c>
      <c r="H19" s="291">
        <v>48.775725483266783</v>
      </c>
    </row>
    <row r="20" spans="1:8" x14ac:dyDescent="0.2">
      <c r="D20" s="14" t="s">
        <v>104</v>
      </c>
      <c r="F20" s="285" t="s">
        <v>155</v>
      </c>
      <c r="G20" s="285" t="s">
        <v>155</v>
      </c>
      <c r="H20" s="242" t="s">
        <v>156</v>
      </c>
    </row>
    <row r="21" spans="1:8" x14ac:dyDescent="0.2">
      <c r="D21" s="14" t="s">
        <v>105</v>
      </c>
      <c r="F21" s="285">
        <v>750200395</v>
      </c>
      <c r="G21" s="285">
        <v>1125331008</v>
      </c>
      <c r="H21" s="289">
        <v>50.004054316713599</v>
      </c>
    </row>
    <row r="22" spans="1:8" x14ac:dyDescent="0.2">
      <c r="D22" s="105" t="s">
        <v>106</v>
      </c>
      <c r="E22" s="105"/>
      <c r="F22" s="285">
        <v>220511995</v>
      </c>
      <c r="G22" s="285">
        <v>315590207</v>
      </c>
      <c r="H22" s="289">
        <v>43.117024994490663</v>
      </c>
    </row>
    <row r="23" spans="1:8" x14ac:dyDescent="0.2">
      <c r="D23" s="53" t="s">
        <v>107</v>
      </c>
      <c r="E23" s="53"/>
      <c r="F23" s="285">
        <v>34795187</v>
      </c>
      <c r="G23" s="285">
        <v>53599815</v>
      </c>
      <c r="H23" s="289">
        <v>54.043761857063743</v>
      </c>
    </row>
    <row r="24" spans="1:8" x14ac:dyDescent="0.2">
      <c r="D24" s="53" t="s">
        <v>83</v>
      </c>
      <c r="E24" s="53"/>
      <c r="F24" s="285">
        <v>21262590</v>
      </c>
      <c r="G24" s="285">
        <v>33063735</v>
      </c>
      <c r="H24" s="289">
        <v>55.501916746736882</v>
      </c>
    </row>
    <row r="25" spans="1:8" x14ac:dyDescent="0.2">
      <c r="C25" s="71" t="s">
        <v>108</v>
      </c>
      <c r="F25" s="283">
        <v>64927123</v>
      </c>
      <c r="G25" s="283">
        <v>74440475</v>
      </c>
      <c r="H25" s="291">
        <v>14.652354147895942</v>
      </c>
    </row>
    <row r="26" spans="1:8" x14ac:dyDescent="0.2">
      <c r="D26" s="14" t="s">
        <v>109</v>
      </c>
      <c r="F26" s="285">
        <v>57754581</v>
      </c>
      <c r="G26" s="285">
        <v>64899313</v>
      </c>
      <c r="H26" s="289">
        <v>12.370848989450733</v>
      </c>
    </row>
    <row r="27" spans="1:8" x14ac:dyDescent="0.2">
      <c r="D27" s="14" t="s">
        <v>110</v>
      </c>
      <c r="F27" s="285" t="s">
        <v>155</v>
      </c>
      <c r="G27" s="285" t="s">
        <v>155</v>
      </c>
      <c r="H27" s="242" t="s">
        <v>156</v>
      </c>
    </row>
    <row r="28" spans="1:8" x14ac:dyDescent="0.2">
      <c r="C28" s="106"/>
      <c r="D28" s="14" t="s">
        <v>83</v>
      </c>
      <c r="F28" s="285">
        <v>7172542</v>
      </c>
      <c r="G28" s="285">
        <v>9541162</v>
      </c>
      <c r="H28" s="289">
        <v>33.023438552189724</v>
      </c>
    </row>
    <row r="29" spans="1:8" x14ac:dyDescent="0.2">
      <c r="C29" s="71" t="s">
        <v>111</v>
      </c>
      <c r="F29" s="283">
        <v>2265885282</v>
      </c>
      <c r="G29" s="283">
        <v>1818399607</v>
      </c>
      <c r="H29" s="291">
        <v>-19.748823056259212</v>
      </c>
    </row>
    <row r="30" spans="1:8" x14ac:dyDescent="0.2">
      <c r="D30" s="53" t="s">
        <v>112</v>
      </c>
      <c r="E30" s="53"/>
      <c r="F30" s="285">
        <v>207021715</v>
      </c>
      <c r="G30" s="285">
        <v>255963971</v>
      </c>
      <c r="H30" s="289">
        <v>23.641121898734152</v>
      </c>
    </row>
    <row r="31" spans="1:8" x14ac:dyDescent="0.2">
      <c r="D31" s="14" t="s">
        <v>113</v>
      </c>
      <c r="F31" s="285">
        <v>306929</v>
      </c>
      <c r="G31" s="285">
        <v>659484</v>
      </c>
      <c r="H31" s="289">
        <v>114.86532716035302</v>
      </c>
    </row>
    <row r="32" spans="1:8" x14ac:dyDescent="0.2">
      <c r="D32" s="14" t="s">
        <v>114</v>
      </c>
      <c r="F32" s="285">
        <v>95946147</v>
      </c>
      <c r="G32" s="285">
        <v>141494904</v>
      </c>
      <c r="H32" s="289">
        <v>47.473252886330087</v>
      </c>
    </row>
    <row r="33" spans="1:8" x14ac:dyDescent="0.2">
      <c r="D33" s="14" t="s">
        <v>115</v>
      </c>
      <c r="F33" s="285">
        <v>1435496574</v>
      </c>
      <c r="G33" s="285">
        <v>926937999</v>
      </c>
      <c r="H33" s="289">
        <v>-35.427362503757529</v>
      </c>
    </row>
    <row r="34" spans="1:8" x14ac:dyDescent="0.2">
      <c r="D34" s="53" t="s">
        <v>116</v>
      </c>
      <c r="E34" s="53"/>
      <c r="F34" s="285">
        <v>13518221</v>
      </c>
      <c r="G34" s="285">
        <v>10475568</v>
      </c>
      <c r="H34" s="289">
        <v>-22.507791520792566</v>
      </c>
    </row>
    <row r="35" spans="1:8" x14ac:dyDescent="0.2">
      <c r="D35" s="14" t="s">
        <v>83</v>
      </c>
      <c r="F35" s="285">
        <v>513595696</v>
      </c>
      <c r="G35" s="285">
        <v>482867681</v>
      </c>
      <c r="H35" s="289">
        <v>-5.9829191014092897</v>
      </c>
    </row>
    <row r="36" spans="1:8" x14ac:dyDescent="0.2">
      <c r="A36" s="71"/>
      <c r="B36" s="71" t="s">
        <v>117</v>
      </c>
      <c r="F36" s="283">
        <v>727517678</v>
      </c>
      <c r="G36" s="283">
        <v>811496743</v>
      </c>
      <c r="H36" s="291">
        <v>11.543233592737522</v>
      </c>
    </row>
    <row r="37" spans="1:8" ht="27" customHeight="1" x14ac:dyDescent="0.2">
      <c r="D37" s="484" t="s">
        <v>118</v>
      </c>
      <c r="E37" s="485"/>
      <c r="F37" s="285">
        <v>310931568</v>
      </c>
      <c r="G37" s="285">
        <v>306180103</v>
      </c>
      <c r="H37" s="289">
        <v>-1.5281385002374526</v>
      </c>
    </row>
    <row r="38" spans="1:8" x14ac:dyDescent="0.2">
      <c r="D38" s="14" t="s">
        <v>119</v>
      </c>
      <c r="F38" s="285">
        <v>112974</v>
      </c>
      <c r="G38" s="285">
        <v>185518</v>
      </c>
      <c r="H38" s="289">
        <v>64.213004762157652</v>
      </c>
    </row>
    <row r="39" spans="1:8" x14ac:dyDescent="0.2">
      <c r="D39" s="14" t="s">
        <v>81</v>
      </c>
      <c r="F39" s="285">
        <v>23403415</v>
      </c>
      <c r="G39" s="285">
        <v>26322283</v>
      </c>
      <c r="H39" s="289">
        <v>12.471974709673784</v>
      </c>
    </row>
    <row r="40" spans="1:8" x14ac:dyDescent="0.2">
      <c r="D40" s="14" t="s">
        <v>120</v>
      </c>
      <c r="F40" s="285">
        <v>104456793</v>
      </c>
      <c r="G40" s="285">
        <v>124078773</v>
      </c>
      <c r="H40" s="289">
        <v>18.784781186992781</v>
      </c>
    </row>
    <row r="41" spans="1:8" x14ac:dyDescent="0.2">
      <c r="D41" s="14" t="s">
        <v>62</v>
      </c>
      <c r="F41" s="285">
        <v>74670038</v>
      </c>
      <c r="G41" s="285">
        <v>136526046</v>
      </c>
      <c r="H41" s="289">
        <v>82.839127522608209</v>
      </c>
    </row>
    <row r="42" spans="1:8" x14ac:dyDescent="0.2">
      <c r="D42" s="14" t="s">
        <v>121</v>
      </c>
      <c r="F42" s="285" t="s">
        <v>155</v>
      </c>
      <c r="G42" s="285" t="s">
        <v>155</v>
      </c>
      <c r="H42" s="242" t="s">
        <v>156</v>
      </c>
    </row>
    <row r="43" spans="1:8" x14ac:dyDescent="0.2">
      <c r="D43" s="53" t="s">
        <v>122</v>
      </c>
      <c r="E43" s="53"/>
      <c r="F43" s="285">
        <v>5545172</v>
      </c>
      <c r="G43" s="285">
        <v>970459</v>
      </c>
      <c r="H43" s="289">
        <v>-82.499027983261826</v>
      </c>
    </row>
    <row r="44" spans="1:8" x14ac:dyDescent="0.2">
      <c r="D44" s="14" t="s">
        <v>123</v>
      </c>
      <c r="F44" s="285">
        <v>73387</v>
      </c>
      <c r="G44" s="285">
        <v>86329</v>
      </c>
      <c r="H44" s="289">
        <v>17.63527600256176</v>
      </c>
    </row>
    <row r="45" spans="1:8" x14ac:dyDescent="0.2">
      <c r="D45" s="14" t="s">
        <v>83</v>
      </c>
      <c r="F45" s="285">
        <v>208324331</v>
      </c>
      <c r="G45" s="285">
        <v>217147232</v>
      </c>
      <c r="H45" s="289">
        <v>4.2351754870149971</v>
      </c>
    </row>
    <row r="46" spans="1:8" x14ac:dyDescent="0.2">
      <c r="A46" s="71" t="s">
        <v>124</v>
      </c>
      <c r="B46" s="71"/>
      <c r="F46" s="283">
        <v>234518072</v>
      </c>
      <c r="G46" s="283">
        <v>314594511</v>
      </c>
      <c r="H46" s="291">
        <v>34.145103751321983</v>
      </c>
    </row>
    <row r="47" spans="1:8" x14ac:dyDescent="0.2">
      <c r="D47" s="14" t="s">
        <v>125</v>
      </c>
      <c r="F47" s="285" t="s">
        <v>155</v>
      </c>
      <c r="G47" s="285" t="s">
        <v>155</v>
      </c>
      <c r="H47" s="242" t="s">
        <v>156</v>
      </c>
    </row>
    <row r="48" spans="1:8" x14ac:dyDescent="0.2">
      <c r="D48" s="14" t="s">
        <v>61</v>
      </c>
      <c r="F48" s="285">
        <v>139942322</v>
      </c>
      <c r="G48" s="285">
        <v>191889219</v>
      </c>
      <c r="H48" s="289">
        <v>37.120219428687193</v>
      </c>
    </row>
    <row r="49" spans="1:8" x14ac:dyDescent="0.2">
      <c r="D49" s="14" t="s">
        <v>69</v>
      </c>
      <c r="F49" s="285">
        <v>69497312</v>
      </c>
      <c r="G49" s="285">
        <v>79933216</v>
      </c>
      <c r="H49" s="289">
        <v>15.016269981780006</v>
      </c>
    </row>
    <row r="50" spans="1:8" x14ac:dyDescent="0.2">
      <c r="D50" s="14" t="s">
        <v>126</v>
      </c>
      <c r="F50" s="285">
        <v>20401</v>
      </c>
      <c r="G50" s="285" t="s">
        <v>155</v>
      </c>
      <c r="H50" s="289">
        <v>-100</v>
      </c>
    </row>
    <row r="51" spans="1:8" x14ac:dyDescent="0.2">
      <c r="D51" s="14" t="s">
        <v>83</v>
      </c>
      <c r="F51" s="285">
        <v>25058037</v>
      </c>
      <c r="G51" s="285">
        <v>42772076</v>
      </c>
      <c r="H51" s="289">
        <v>70.692045829447864</v>
      </c>
    </row>
    <row r="52" spans="1:8" x14ac:dyDescent="0.2">
      <c r="A52" s="71" t="s">
        <v>127</v>
      </c>
      <c r="B52" s="71"/>
      <c r="F52" s="283">
        <v>4324790715</v>
      </c>
      <c r="G52" s="283">
        <v>5164576583</v>
      </c>
      <c r="H52" s="291">
        <v>19.41795391595036</v>
      </c>
    </row>
    <row r="53" spans="1:8" x14ac:dyDescent="0.2">
      <c r="D53" s="14" t="s">
        <v>63</v>
      </c>
      <c r="F53" s="285">
        <v>173801405</v>
      </c>
      <c r="G53" s="285">
        <v>245476845</v>
      </c>
      <c r="H53" s="289">
        <v>41.239850736534599</v>
      </c>
    </row>
    <row r="54" spans="1:8" x14ac:dyDescent="0.2">
      <c r="D54" s="14" t="s">
        <v>128</v>
      </c>
      <c r="F54" s="285">
        <v>1139465905</v>
      </c>
      <c r="G54" s="285">
        <v>1841110240</v>
      </c>
      <c r="H54" s="289">
        <v>61.576597590254359</v>
      </c>
    </row>
    <row r="55" spans="1:8" x14ac:dyDescent="0.2">
      <c r="D55" s="14" t="s">
        <v>129</v>
      </c>
      <c r="F55" s="285">
        <v>1042248114</v>
      </c>
      <c r="G55" s="285">
        <v>717733393</v>
      </c>
      <c r="H55" s="289">
        <v>-31.136033410946517</v>
      </c>
    </row>
    <row r="56" spans="1:8" x14ac:dyDescent="0.2">
      <c r="D56" s="14" t="s">
        <v>72</v>
      </c>
      <c r="F56" s="285">
        <v>145813904</v>
      </c>
      <c r="G56" s="285">
        <v>61128794</v>
      </c>
      <c r="H56" s="289">
        <v>-58.077527366663197</v>
      </c>
    </row>
    <row r="57" spans="1:8" x14ac:dyDescent="0.2">
      <c r="D57" s="14" t="s">
        <v>71</v>
      </c>
      <c r="F57" s="285">
        <v>4966250</v>
      </c>
      <c r="G57" s="285">
        <v>11809868</v>
      </c>
      <c r="H57" s="289">
        <v>137.80252705763905</v>
      </c>
    </row>
    <row r="58" spans="1:8" x14ac:dyDescent="0.2">
      <c r="D58" s="14" t="s">
        <v>130</v>
      </c>
      <c r="F58" s="285" t="s">
        <v>155</v>
      </c>
      <c r="G58" s="285">
        <v>3739</v>
      </c>
      <c r="H58" s="242" t="s">
        <v>156</v>
      </c>
    </row>
    <row r="59" spans="1:8" x14ac:dyDescent="0.2">
      <c r="D59" s="14" t="s">
        <v>83</v>
      </c>
      <c r="F59" s="285">
        <v>1818495137</v>
      </c>
      <c r="G59" s="285">
        <v>2287313704</v>
      </c>
      <c r="H59" s="289">
        <v>25.780578537780286</v>
      </c>
    </row>
    <row r="60" spans="1:8" s="71" customFormat="1" x14ac:dyDescent="0.2">
      <c r="A60" s="100" t="s">
        <v>131</v>
      </c>
      <c r="B60" s="100"/>
      <c r="F60" s="286">
        <v>173785277</v>
      </c>
      <c r="G60" s="286">
        <v>5123731</v>
      </c>
      <c r="H60" s="291">
        <v>-97.051688676711095</v>
      </c>
    </row>
    <row r="61" spans="1:8" x14ac:dyDescent="0.2">
      <c r="A61" s="71" t="s">
        <v>132</v>
      </c>
      <c r="B61" s="71"/>
      <c r="F61" s="283">
        <v>43779744142</v>
      </c>
      <c r="G61" s="283">
        <v>51317765009</v>
      </c>
      <c r="H61" s="291">
        <v>17.218056009076619</v>
      </c>
    </row>
    <row r="62" spans="1:8" x14ac:dyDescent="0.2">
      <c r="D62" s="53" t="s">
        <v>34</v>
      </c>
      <c r="E62" s="53"/>
      <c r="F62" s="287">
        <v>30831383492</v>
      </c>
      <c r="G62" s="287">
        <v>35101159292</v>
      </c>
      <c r="H62" s="289">
        <v>13.848797285103686</v>
      </c>
    </row>
    <row r="63" spans="1:8" x14ac:dyDescent="0.2">
      <c r="D63" s="105"/>
      <c r="E63" s="53" t="s">
        <v>133</v>
      </c>
      <c r="F63" s="285">
        <v>23774805866</v>
      </c>
      <c r="G63" s="285">
        <v>25774353885</v>
      </c>
      <c r="H63" s="289">
        <v>8.410365284452336</v>
      </c>
    </row>
    <row r="64" spans="1:8" x14ac:dyDescent="0.2">
      <c r="D64" s="105"/>
      <c r="E64" s="53" t="s">
        <v>134</v>
      </c>
      <c r="F64" s="285">
        <v>4468693048</v>
      </c>
      <c r="G64" s="285">
        <v>6121759824</v>
      </c>
      <c r="H64" s="289">
        <v>36.992175525232</v>
      </c>
    </row>
    <row r="65" spans="3:9" x14ac:dyDescent="0.2">
      <c r="D65" s="105"/>
      <c r="E65" s="53" t="s">
        <v>135</v>
      </c>
      <c r="F65" s="285">
        <v>452011798</v>
      </c>
      <c r="G65" s="285">
        <v>512727521</v>
      </c>
      <c r="H65" s="289">
        <v>13.432331472020564</v>
      </c>
    </row>
    <row r="66" spans="3:9" x14ac:dyDescent="0.2">
      <c r="D66" s="105"/>
      <c r="E66" s="53" t="s">
        <v>136</v>
      </c>
      <c r="F66" s="285">
        <v>647251965</v>
      </c>
      <c r="G66" s="285">
        <v>881329855</v>
      </c>
      <c r="H66" s="289">
        <v>36.164879005040952</v>
      </c>
    </row>
    <row r="67" spans="3:9" x14ac:dyDescent="0.2">
      <c r="D67" s="105"/>
      <c r="E67" s="53" t="s">
        <v>137</v>
      </c>
      <c r="F67" s="285">
        <v>241828324</v>
      </c>
      <c r="G67" s="285">
        <v>500912729</v>
      </c>
      <c r="H67" s="289">
        <v>107.13567406603701</v>
      </c>
    </row>
    <row r="68" spans="3:9" x14ac:dyDescent="0.2">
      <c r="D68" s="105"/>
      <c r="E68" s="53" t="s">
        <v>138</v>
      </c>
      <c r="F68" s="285">
        <v>462053599</v>
      </c>
      <c r="G68" s="285">
        <v>431331023</v>
      </c>
      <c r="H68" s="289">
        <v>-6.6491368244920857</v>
      </c>
    </row>
    <row r="69" spans="3:9" x14ac:dyDescent="0.2">
      <c r="D69" s="105"/>
      <c r="E69" s="53" t="s">
        <v>139</v>
      </c>
      <c r="F69" s="285">
        <v>513085779</v>
      </c>
      <c r="G69" s="285">
        <v>615635191</v>
      </c>
      <c r="H69" s="289">
        <v>19.986796788612615</v>
      </c>
    </row>
    <row r="70" spans="3:9" x14ac:dyDescent="0.2">
      <c r="D70" s="105"/>
      <c r="E70" s="53" t="s">
        <v>140</v>
      </c>
      <c r="F70" s="285">
        <v>119859437</v>
      </c>
      <c r="G70" s="285">
        <v>185523223</v>
      </c>
      <c r="H70" s="289">
        <v>54.783993353814942</v>
      </c>
    </row>
    <row r="71" spans="3:9" x14ac:dyDescent="0.2">
      <c r="D71" s="105"/>
      <c r="E71" s="53" t="s">
        <v>141</v>
      </c>
      <c r="F71" s="285">
        <v>151793676</v>
      </c>
      <c r="G71" s="285">
        <v>77586041</v>
      </c>
      <c r="H71" s="289">
        <v>-48.887171689550492</v>
      </c>
      <c r="I71" s="446"/>
    </row>
    <row r="72" spans="3:9" x14ac:dyDescent="0.2">
      <c r="D72" s="53" t="s">
        <v>142</v>
      </c>
      <c r="E72" s="148"/>
      <c r="F72" s="285">
        <v>2140030033</v>
      </c>
      <c r="G72" s="285">
        <v>2903612931</v>
      </c>
      <c r="H72" s="289">
        <v>35.680943081418889</v>
      </c>
      <c r="I72" s="367"/>
    </row>
    <row r="73" spans="3:9" x14ac:dyDescent="0.2">
      <c r="D73" s="14" t="s">
        <v>143</v>
      </c>
      <c r="F73" s="285">
        <v>543494041</v>
      </c>
      <c r="G73" s="285">
        <v>631450355</v>
      </c>
      <c r="H73" s="289">
        <v>16.183491881192502</v>
      </c>
    </row>
    <row r="74" spans="3:9" x14ac:dyDescent="0.2">
      <c r="C74" s="106"/>
      <c r="D74" s="14" t="s">
        <v>59</v>
      </c>
      <c r="F74" s="285">
        <v>262365569</v>
      </c>
      <c r="G74" s="285">
        <v>248658901</v>
      </c>
      <c r="H74" s="289">
        <v>-5.2242632492680467</v>
      </c>
    </row>
    <row r="75" spans="3:9" x14ac:dyDescent="0.2">
      <c r="D75" s="14" t="s">
        <v>68</v>
      </c>
      <c r="F75" s="285">
        <v>95176649</v>
      </c>
      <c r="G75" s="285">
        <v>91493340</v>
      </c>
      <c r="H75" s="289">
        <v>-3.8699712993677693</v>
      </c>
    </row>
    <row r="76" spans="3:9" x14ac:dyDescent="0.2">
      <c r="D76" s="14" t="s">
        <v>54</v>
      </c>
      <c r="F76" s="285">
        <v>341228515</v>
      </c>
      <c r="G76" s="285">
        <v>518652947</v>
      </c>
      <c r="H76" s="289">
        <v>51.995781184934089</v>
      </c>
    </row>
    <row r="77" spans="3:9" x14ac:dyDescent="0.2">
      <c r="D77" s="14" t="s">
        <v>144</v>
      </c>
      <c r="F77" s="285">
        <v>154379399</v>
      </c>
      <c r="G77" s="285">
        <v>177259113</v>
      </c>
      <c r="H77" s="289">
        <v>14.82044505173905</v>
      </c>
    </row>
    <row r="78" spans="3:9" x14ac:dyDescent="0.2">
      <c r="D78" s="14" t="s">
        <v>145</v>
      </c>
      <c r="F78" s="285">
        <v>279210821</v>
      </c>
      <c r="G78" s="285">
        <v>324591629</v>
      </c>
      <c r="H78" s="289">
        <v>16.253241130650874</v>
      </c>
    </row>
    <row r="79" spans="3:9" x14ac:dyDescent="0.2">
      <c r="D79" s="14" t="s">
        <v>45</v>
      </c>
      <c r="F79" s="285">
        <v>1080298425</v>
      </c>
      <c r="G79" s="285">
        <v>1590550762</v>
      </c>
      <c r="H79" s="289">
        <v>47.232535491292602</v>
      </c>
    </row>
    <row r="80" spans="3:9" x14ac:dyDescent="0.2">
      <c r="D80" s="14" t="s">
        <v>60</v>
      </c>
      <c r="F80" s="285">
        <v>181737424</v>
      </c>
      <c r="G80" s="285">
        <v>231220327</v>
      </c>
      <c r="H80" s="289">
        <v>27.227690318753496</v>
      </c>
    </row>
    <row r="81" spans="1:8" x14ac:dyDescent="0.2">
      <c r="D81" s="14" t="s">
        <v>146</v>
      </c>
      <c r="F81" s="268">
        <v>1904176062</v>
      </c>
      <c r="G81" s="268">
        <v>2039734773</v>
      </c>
      <c r="H81" s="273">
        <v>7.1190219069144023</v>
      </c>
    </row>
    <row r="82" spans="1:8" x14ac:dyDescent="0.2">
      <c r="D82" s="14" t="s">
        <v>147</v>
      </c>
      <c r="F82" s="285">
        <v>1025106115</v>
      </c>
      <c r="G82" s="285">
        <v>1232454587</v>
      </c>
      <c r="H82" s="289">
        <v>20.227025179729807</v>
      </c>
    </row>
    <row r="83" spans="1:8" x14ac:dyDescent="0.2">
      <c r="D83" s="14" t="s">
        <v>148</v>
      </c>
      <c r="F83" s="285">
        <v>30793536</v>
      </c>
      <c r="G83" s="285">
        <v>51321769</v>
      </c>
      <c r="H83" s="289">
        <v>66.664097945750697</v>
      </c>
    </row>
    <row r="84" spans="1:8" x14ac:dyDescent="0.2">
      <c r="D84" s="484" t="s">
        <v>149</v>
      </c>
      <c r="E84" s="485"/>
      <c r="F84" s="285">
        <v>201861395</v>
      </c>
      <c r="G84" s="285">
        <v>254134471</v>
      </c>
      <c r="H84" s="289">
        <v>25.895528959363425</v>
      </c>
    </row>
    <row r="85" spans="1:8" ht="27.75" customHeight="1" x14ac:dyDescent="0.2">
      <c r="D85" s="484" t="s">
        <v>150</v>
      </c>
      <c r="E85" s="485"/>
      <c r="F85" s="285">
        <v>33560604</v>
      </c>
      <c r="G85" s="285">
        <v>51317298</v>
      </c>
      <c r="H85" s="289">
        <v>52.909339772311604</v>
      </c>
    </row>
    <row r="86" spans="1:8" x14ac:dyDescent="0.2">
      <c r="C86" s="106"/>
      <c r="D86" s="14" t="s">
        <v>151</v>
      </c>
      <c r="F86" s="285">
        <v>653893993</v>
      </c>
      <c r="G86" s="285">
        <v>859876061</v>
      </c>
      <c r="H86" s="289">
        <v>31.500835029080921</v>
      </c>
    </row>
    <row r="87" spans="1:8" x14ac:dyDescent="0.2">
      <c r="D87" s="14" t="s">
        <v>83</v>
      </c>
      <c r="F87" s="285">
        <v>4021048069</v>
      </c>
      <c r="G87" s="285">
        <v>5010276453</v>
      </c>
      <c r="H87" s="289">
        <v>24.601257359403128</v>
      </c>
    </row>
    <row r="88" spans="1:8" s="71" customFormat="1" x14ac:dyDescent="0.2">
      <c r="A88" s="71" t="s">
        <v>152</v>
      </c>
      <c r="F88" s="286">
        <v>879778283</v>
      </c>
      <c r="G88" s="286">
        <v>1066413431</v>
      </c>
      <c r="H88" s="291">
        <v>21.213884407737773</v>
      </c>
    </row>
    <row r="89" spans="1:8" s="71" customFormat="1" x14ac:dyDescent="0.2">
      <c r="A89" s="71" t="s">
        <v>153</v>
      </c>
      <c r="F89" s="286">
        <v>82623317</v>
      </c>
      <c r="G89" s="286">
        <v>67534577</v>
      </c>
      <c r="H89" s="291">
        <v>-18.262084539646363</v>
      </c>
    </row>
    <row r="90" spans="1:8" x14ac:dyDescent="0.2">
      <c r="A90" s="149"/>
      <c r="B90" s="107"/>
      <c r="C90" s="107"/>
      <c r="D90" s="107"/>
      <c r="E90" s="107"/>
      <c r="F90" s="150"/>
      <c r="G90" s="150"/>
      <c r="H90" s="151"/>
    </row>
    <row r="91" spans="1:8" s="2" customFormat="1" x14ac:dyDescent="0.2">
      <c r="F91" s="294"/>
      <c r="G91" s="294"/>
      <c r="H91" s="61"/>
    </row>
    <row r="92" spans="1:8" s="6" customFormat="1" ht="12" x14ac:dyDescent="0.2">
      <c r="A92" s="11" t="s">
        <v>154</v>
      </c>
      <c r="F92" s="250"/>
      <c r="G92" s="250"/>
      <c r="H92" s="321"/>
    </row>
    <row r="93" spans="1:8" s="6" customFormat="1" ht="12" x14ac:dyDescent="0.2">
      <c r="A93" s="4" t="s">
        <v>155</v>
      </c>
      <c r="B93" s="6" t="s">
        <v>157</v>
      </c>
      <c r="D93" s="250"/>
      <c r="E93" s="250"/>
      <c r="F93" s="297"/>
    </row>
    <row r="94" spans="1:8" s="6" customFormat="1" ht="12" x14ac:dyDescent="0.2">
      <c r="A94" s="136" t="s">
        <v>338</v>
      </c>
      <c r="B94" s="6" t="s">
        <v>339</v>
      </c>
      <c r="D94" s="250"/>
      <c r="F94" s="295"/>
      <c r="G94" s="296"/>
      <c r="H94" s="297"/>
    </row>
    <row r="95" spans="1:8" s="6" customFormat="1" ht="12.75" customHeight="1" x14ac:dyDescent="0.2">
      <c r="A95" s="4" t="s">
        <v>156</v>
      </c>
      <c r="B95" s="11" t="s">
        <v>358</v>
      </c>
      <c r="D95" s="250"/>
      <c r="E95" s="250"/>
      <c r="F95" s="297"/>
    </row>
    <row r="96" spans="1:8" s="6" customFormat="1" ht="12.75" customHeight="1" x14ac:dyDescent="0.2">
      <c r="A96" s="4" t="s">
        <v>94</v>
      </c>
      <c r="B96" s="6" t="s">
        <v>95</v>
      </c>
      <c r="D96" s="250"/>
      <c r="E96" s="331"/>
      <c r="F96" s="125"/>
    </row>
    <row r="97" spans="1:8" s="6" customFormat="1" ht="12.75" customHeight="1" x14ac:dyDescent="0.2">
      <c r="A97" s="6" t="s">
        <v>314</v>
      </c>
      <c r="B97" s="298"/>
      <c r="C97" s="136"/>
      <c r="F97" s="250"/>
      <c r="G97" s="250"/>
      <c r="H97" s="321"/>
    </row>
    <row r="98" spans="1:8" x14ac:dyDescent="0.2">
      <c r="A98" s="152"/>
      <c r="B98" s="152"/>
      <c r="C98" s="49"/>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7" right="0.7" top="0.25" bottom="0.25" header="0.3" footer="0.3"/>
  <pageSetup paperSize="14" scale="7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F0583-A15F-48A2-B95A-9B6A19C3E93A}">
  <sheetPr>
    <pageSetUpPr fitToPage="1"/>
  </sheetPr>
  <dimension ref="A1:Z61"/>
  <sheetViews>
    <sheetView topLeftCell="A7" zoomScale="110" zoomScaleNormal="110" workbookViewId="0">
      <selection sqref="A1:L1"/>
    </sheetView>
  </sheetViews>
  <sheetFormatPr defaultColWidth="9.140625" defaultRowHeight="12.75" x14ac:dyDescent="0.2"/>
  <cols>
    <col min="1" max="1" width="4.85546875" style="14" customWidth="1"/>
    <col min="2" max="2" width="30" style="28" customWidth="1"/>
    <col min="3" max="3" width="14" style="30" customWidth="1"/>
    <col min="4" max="4" width="9.42578125" style="27" bestFit="1" customWidth="1"/>
    <col min="5" max="5" width="11" style="25" bestFit="1" customWidth="1"/>
    <col min="6" max="6" width="9.42578125" style="27" bestFit="1" customWidth="1"/>
    <col min="7" max="7" width="12.7109375" style="54" bestFit="1" customWidth="1"/>
    <col min="8" max="8" width="9.42578125" style="27" bestFit="1" customWidth="1"/>
    <col min="9" max="9" width="11.5703125" style="54" bestFit="1" customWidth="1"/>
    <col min="10" max="10" width="9.42578125" style="87" bestFit="1" customWidth="1"/>
    <col min="11" max="11" width="12.140625" style="27" customWidth="1"/>
    <col min="12" max="12" width="13.42578125" style="27" customWidth="1"/>
    <col min="13" max="16384" width="9.140625" style="14"/>
  </cols>
  <sheetData>
    <row r="1" spans="1:13" s="2" customFormat="1" x14ac:dyDescent="0.2">
      <c r="A1" s="452" t="s">
        <v>0</v>
      </c>
      <c r="B1" s="452"/>
      <c r="C1" s="452"/>
      <c r="D1" s="452"/>
      <c r="E1" s="452"/>
      <c r="F1" s="452"/>
      <c r="G1" s="452"/>
      <c r="H1" s="452"/>
      <c r="I1" s="452"/>
      <c r="J1" s="452"/>
      <c r="K1" s="452"/>
      <c r="L1" s="452"/>
    </row>
    <row r="2" spans="1:13" s="2" customFormat="1" x14ac:dyDescent="0.2">
      <c r="A2" s="452" t="s">
        <v>1</v>
      </c>
      <c r="B2" s="452"/>
      <c r="C2" s="452"/>
      <c r="D2" s="452"/>
      <c r="E2" s="452"/>
      <c r="F2" s="452"/>
      <c r="G2" s="452"/>
      <c r="H2" s="452"/>
      <c r="I2" s="452"/>
      <c r="J2" s="452"/>
      <c r="K2" s="452"/>
      <c r="L2" s="452"/>
    </row>
    <row r="3" spans="1:13" s="2" customFormat="1" x14ac:dyDescent="0.2">
      <c r="A3" s="452" t="s">
        <v>186</v>
      </c>
      <c r="B3" s="452"/>
      <c r="C3" s="452"/>
      <c r="D3" s="452"/>
      <c r="E3" s="452"/>
      <c r="F3" s="452"/>
      <c r="G3" s="452"/>
      <c r="H3" s="452"/>
      <c r="I3" s="452"/>
      <c r="J3" s="452"/>
      <c r="K3" s="452"/>
      <c r="L3" s="452"/>
    </row>
    <row r="4" spans="1:13" s="2" customFormat="1" x14ac:dyDescent="0.2">
      <c r="A4" s="452" t="s">
        <v>2</v>
      </c>
      <c r="B4" s="452"/>
      <c r="C4" s="452"/>
      <c r="D4" s="452"/>
      <c r="E4" s="452"/>
      <c r="F4" s="452"/>
      <c r="G4" s="452"/>
      <c r="H4" s="452"/>
      <c r="I4" s="452"/>
      <c r="J4" s="452"/>
      <c r="K4" s="452"/>
      <c r="L4" s="452"/>
    </row>
    <row r="5" spans="1:13" s="30" customFormat="1" ht="12.75" customHeight="1" x14ac:dyDescent="0.2">
      <c r="A5" s="32"/>
      <c r="B5" s="32"/>
      <c r="C5" s="32"/>
      <c r="D5" s="61"/>
      <c r="E5" s="32"/>
      <c r="F5" s="61"/>
      <c r="G5" s="62"/>
      <c r="H5" s="61"/>
      <c r="I5" s="62"/>
      <c r="J5" s="61"/>
      <c r="K5" s="61"/>
      <c r="L5" s="61"/>
    </row>
    <row r="6" spans="1:13" s="2" customFormat="1" ht="12.75" customHeight="1" x14ac:dyDescent="0.2">
      <c r="A6" s="509" t="s">
        <v>360</v>
      </c>
      <c r="B6" s="478"/>
      <c r="C6" s="478"/>
      <c r="D6" s="478"/>
      <c r="E6" s="478"/>
      <c r="F6" s="478"/>
      <c r="G6" s="478"/>
      <c r="H6" s="478"/>
      <c r="I6" s="478"/>
      <c r="J6" s="478"/>
      <c r="K6" s="478"/>
      <c r="L6" s="478"/>
    </row>
    <row r="7" spans="1:13" s="2" customFormat="1" ht="12.75" customHeight="1" x14ac:dyDescent="0.2">
      <c r="A7" s="510" t="s">
        <v>331</v>
      </c>
      <c r="B7" s="510"/>
      <c r="C7" s="510"/>
      <c r="D7" s="510"/>
      <c r="E7" s="510"/>
      <c r="F7" s="510"/>
      <c r="G7" s="510"/>
      <c r="H7" s="510"/>
      <c r="I7" s="510"/>
      <c r="J7" s="510"/>
      <c r="K7" s="510"/>
      <c r="L7" s="510"/>
    </row>
    <row r="8" spans="1:13" s="30" customFormat="1" x14ac:dyDescent="0.2">
      <c r="A8" s="63"/>
      <c r="B8" s="32"/>
      <c r="C8" s="32"/>
      <c r="D8" s="61"/>
      <c r="E8" s="32"/>
      <c r="F8" s="61"/>
      <c r="G8" s="62"/>
      <c r="H8" s="61"/>
      <c r="I8" s="62"/>
      <c r="J8" s="61"/>
      <c r="K8" s="61"/>
      <c r="L8" s="61"/>
    </row>
    <row r="9" spans="1:13" s="300" customFormat="1" ht="25.9" customHeight="1" x14ac:dyDescent="0.2">
      <c r="A9" s="471" t="s">
        <v>159</v>
      </c>
      <c r="B9" s="454"/>
      <c r="C9" s="506">
        <v>2020</v>
      </c>
      <c r="D9" s="506"/>
      <c r="E9" s="506"/>
      <c r="F9" s="506"/>
      <c r="G9" s="505">
        <v>2021</v>
      </c>
      <c r="H9" s="505"/>
      <c r="I9" s="505"/>
      <c r="J9" s="505"/>
      <c r="K9" s="507" t="s">
        <v>359</v>
      </c>
      <c r="L9" s="508"/>
    </row>
    <row r="10" spans="1:13" s="300" customFormat="1" ht="25.5" x14ac:dyDescent="0.2">
      <c r="A10" s="472"/>
      <c r="B10" s="454"/>
      <c r="C10" s="332" t="s">
        <v>26</v>
      </c>
      <c r="D10" s="333" t="s">
        <v>318</v>
      </c>
      <c r="E10" s="334" t="s">
        <v>336</v>
      </c>
      <c r="F10" s="333" t="s">
        <v>318</v>
      </c>
      <c r="G10" s="332" t="s">
        <v>302</v>
      </c>
      <c r="H10" s="333" t="s">
        <v>318</v>
      </c>
      <c r="I10" s="334" t="s">
        <v>303</v>
      </c>
      <c r="J10" s="333" t="s">
        <v>318</v>
      </c>
      <c r="K10" s="64" t="s">
        <v>160</v>
      </c>
      <c r="L10" s="65" t="s">
        <v>6</v>
      </c>
    </row>
    <row r="11" spans="1:13" s="2" customFormat="1" x14ac:dyDescent="0.2">
      <c r="A11" s="472"/>
      <c r="B11" s="454"/>
      <c r="C11" s="237" t="s">
        <v>9</v>
      </c>
      <c r="D11" s="335" t="s">
        <v>10</v>
      </c>
      <c r="E11" s="237" t="s">
        <v>11</v>
      </c>
      <c r="F11" s="335" t="s">
        <v>12</v>
      </c>
      <c r="G11" s="237" t="s">
        <v>13</v>
      </c>
      <c r="H11" s="335" t="s">
        <v>14</v>
      </c>
      <c r="I11" s="237" t="s">
        <v>15</v>
      </c>
      <c r="J11" s="335" t="s">
        <v>16</v>
      </c>
      <c r="K11" s="335" t="s">
        <v>161</v>
      </c>
      <c r="L11" s="239" t="s">
        <v>162</v>
      </c>
    </row>
    <row r="12" spans="1:13" x14ac:dyDescent="0.2">
      <c r="A12" s="33"/>
      <c r="B12" s="33"/>
      <c r="C12" s="184"/>
      <c r="D12" s="185"/>
      <c r="E12" s="184"/>
      <c r="F12" s="185"/>
      <c r="G12" s="184"/>
      <c r="H12" s="185"/>
      <c r="I12" s="184"/>
      <c r="J12" s="185"/>
      <c r="K12" s="185"/>
      <c r="L12" s="185"/>
    </row>
    <row r="13" spans="1:13" s="71" customFormat="1" x14ac:dyDescent="0.2">
      <c r="A13" s="66"/>
      <c r="B13" s="55" t="s">
        <v>98</v>
      </c>
      <c r="C13" s="67">
        <v>6287045392</v>
      </c>
      <c r="D13" s="68">
        <v>99.999999999999986</v>
      </c>
      <c r="E13" s="67">
        <v>53477716739</v>
      </c>
      <c r="F13" s="69">
        <v>99.999999999999986</v>
      </c>
      <c r="G13" s="67">
        <v>6411242589</v>
      </c>
      <c r="H13" s="68">
        <v>99.999999999999986</v>
      </c>
      <c r="I13" s="67">
        <v>62100394855</v>
      </c>
      <c r="J13" s="68">
        <v>100</v>
      </c>
      <c r="K13" s="272">
        <v>1.9754461635991261</v>
      </c>
      <c r="L13" s="272">
        <v>16.123871103329446</v>
      </c>
    </row>
    <row r="14" spans="1:13" s="71" customFormat="1" x14ac:dyDescent="0.2">
      <c r="A14" s="66"/>
      <c r="B14" s="55"/>
      <c r="C14" s="67"/>
      <c r="D14" s="68"/>
      <c r="E14" s="67"/>
      <c r="F14" s="69"/>
      <c r="G14" s="67"/>
      <c r="H14" s="68"/>
      <c r="I14" s="67"/>
      <c r="J14" s="68"/>
      <c r="K14" s="272"/>
      <c r="L14" s="272"/>
    </row>
    <row r="15" spans="1:13" x14ac:dyDescent="0.2">
      <c r="A15" s="51"/>
      <c r="B15" s="56" t="s">
        <v>163</v>
      </c>
      <c r="C15" s="72">
        <f>SUM(C17:C26)</f>
        <v>5276582838</v>
      </c>
      <c r="D15" s="69">
        <f>C15/C13*100</f>
        <v>83.92786291497481</v>
      </c>
      <c r="E15" s="72">
        <f>SUM(E17:E26)</f>
        <v>45235565581</v>
      </c>
      <c r="F15" s="69">
        <f>E15/E13*100</f>
        <v>84.587690610977035</v>
      </c>
      <c r="G15" s="72">
        <f>SUM(G17:G26)</f>
        <v>5213762973</v>
      </c>
      <c r="H15" s="69">
        <f>G15/G13*100</f>
        <v>81.322191457010859</v>
      </c>
      <c r="I15" s="72">
        <f>SUM(I17:I26)</f>
        <v>51634499617</v>
      </c>
      <c r="J15" s="69">
        <f>I15/I13*100</f>
        <v>83.146813699917502</v>
      </c>
      <c r="K15" s="272">
        <f>(G15-C15)/C15*100</f>
        <v>-1.1905406762042006</v>
      </c>
      <c r="L15" s="272">
        <f>(I15-E15)/E15*100</f>
        <v>14.145803095004746</v>
      </c>
      <c r="M15" s="26"/>
    </row>
    <row r="16" spans="1:13" x14ac:dyDescent="0.2">
      <c r="A16" s="51"/>
      <c r="B16" s="25"/>
      <c r="C16" s="74"/>
      <c r="E16" s="74"/>
      <c r="F16" s="75"/>
      <c r="G16" s="73"/>
      <c r="I16" s="74"/>
      <c r="J16" s="27"/>
      <c r="K16" s="273"/>
      <c r="L16" s="273"/>
    </row>
    <row r="17" spans="1:13" x14ac:dyDescent="0.2">
      <c r="A17" s="51">
        <v>1</v>
      </c>
      <c r="B17" s="29" t="s">
        <v>164</v>
      </c>
      <c r="C17" s="76">
        <v>958385071</v>
      </c>
      <c r="D17" s="75">
        <v>15.243807086545051</v>
      </c>
      <c r="E17" s="76">
        <v>8049788513</v>
      </c>
      <c r="F17" s="75">
        <v>15.052603222174376</v>
      </c>
      <c r="G17" s="73">
        <v>1010240765</v>
      </c>
      <c r="H17" s="75">
        <v>15.757331764879815</v>
      </c>
      <c r="I17" s="76">
        <v>9738516226</v>
      </c>
      <c r="J17" s="75">
        <v>15.681890990771866</v>
      </c>
      <c r="K17" s="273">
        <v>5.4107368289755042</v>
      </c>
      <c r="L17" s="273">
        <v>20.978535153722234</v>
      </c>
      <c r="M17" s="30"/>
    </row>
    <row r="18" spans="1:13" ht="14.25" x14ac:dyDescent="0.2">
      <c r="A18" s="51">
        <v>2</v>
      </c>
      <c r="B18" s="29" t="s">
        <v>307</v>
      </c>
      <c r="C18" s="80">
        <v>1016239210</v>
      </c>
      <c r="D18" s="75">
        <v>16.164018972936343</v>
      </c>
      <c r="E18" s="76">
        <v>8133324334</v>
      </c>
      <c r="F18" s="75">
        <v>15.208810005286862</v>
      </c>
      <c r="G18" s="73">
        <v>962306266</v>
      </c>
      <c r="H18" s="75">
        <v>15.009668603884426</v>
      </c>
      <c r="I18" s="76">
        <v>9840691542</v>
      </c>
      <c r="J18" s="75">
        <v>15.846423464741752</v>
      </c>
      <c r="K18" s="273">
        <v>-5.3071111082202744</v>
      </c>
      <c r="L18" s="273">
        <v>20.992242997892486</v>
      </c>
      <c r="M18" s="30"/>
    </row>
    <row r="19" spans="1:13" x14ac:dyDescent="0.2">
      <c r="A19" s="51">
        <v>3</v>
      </c>
      <c r="B19" s="29" t="s">
        <v>165</v>
      </c>
      <c r="C19" s="73">
        <v>756131109</v>
      </c>
      <c r="D19" s="75">
        <v>12.026811671538827</v>
      </c>
      <c r="E19" s="73">
        <v>7553117545</v>
      </c>
      <c r="F19" s="75">
        <v>14.123859441986413</v>
      </c>
      <c r="G19" s="73">
        <v>865618045</v>
      </c>
      <c r="H19" s="75">
        <v>13.501564368897412</v>
      </c>
      <c r="I19" s="76">
        <v>8236325592</v>
      </c>
      <c r="J19" s="75">
        <v>13.262919843313773</v>
      </c>
      <c r="K19" s="273">
        <v>14.479887773007905</v>
      </c>
      <c r="L19" s="273">
        <v>9.0453781889342935</v>
      </c>
      <c r="M19" s="30"/>
    </row>
    <row r="20" spans="1:13" ht="14.25" x14ac:dyDescent="0.2">
      <c r="A20" s="51">
        <v>4</v>
      </c>
      <c r="B20" s="29" t="s">
        <v>308</v>
      </c>
      <c r="C20" s="73">
        <v>978077340</v>
      </c>
      <c r="D20" s="75">
        <v>15.557026854690156</v>
      </c>
      <c r="E20" s="73">
        <v>8349289231</v>
      </c>
      <c r="F20" s="75">
        <v>15.612650913555301</v>
      </c>
      <c r="G20" s="73">
        <v>859666097</v>
      </c>
      <c r="H20" s="75">
        <v>13.408728262364617</v>
      </c>
      <c r="I20" s="76">
        <v>8982462214</v>
      </c>
      <c r="J20" s="75">
        <v>14.464420451711153</v>
      </c>
      <c r="K20" s="273">
        <v>-12.106531677750553</v>
      </c>
      <c r="L20" s="273">
        <v>7.5835555037319535</v>
      </c>
      <c r="M20" s="30"/>
    </row>
    <row r="21" spans="1:13" x14ac:dyDescent="0.2">
      <c r="A21" s="51">
        <v>5</v>
      </c>
      <c r="B21" s="29" t="s">
        <v>166</v>
      </c>
      <c r="C21" s="73">
        <v>398384430</v>
      </c>
      <c r="D21" s="75">
        <v>6.3365922330849935</v>
      </c>
      <c r="E21" s="73">
        <v>3180492949</v>
      </c>
      <c r="F21" s="75">
        <v>5.9473237507923438</v>
      </c>
      <c r="G21" s="73">
        <v>390585757</v>
      </c>
      <c r="H21" s="75">
        <v>6.0922005614035264</v>
      </c>
      <c r="I21" s="76">
        <v>3392846192</v>
      </c>
      <c r="J21" s="75">
        <v>5.4634856991200369</v>
      </c>
      <c r="K21" s="273">
        <v>-1.9575747475873984</v>
      </c>
      <c r="L21" s="273">
        <v>6.676739939535703</v>
      </c>
      <c r="M21" s="30"/>
    </row>
    <row r="22" spans="1:13" x14ac:dyDescent="0.2">
      <c r="A22" s="51">
        <v>6</v>
      </c>
      <c r="B22" s="29" t="s">
        <v>167</v>
      </c>
      <c r="C22" s="73">
        <v>276388976</v>
      </c>
      <c r="D22" s="75">
        <v>4.3961663828877926</v>
      </c>
      <c r="E22" s="73">
        <v>2312490767</v>
      </c>
      <c r="F22" s="75">
        <v>4.324213724916862</v>
      </c>
      <c r="G22" s="73">
        <v>255692867</v>
      </c>
      <c r="H22" s="75">
        <v>3.9881951657655486</v>
      </c>
      <c r="I22" s="76">
        <v>2927273838</v>
      </c>
      <c r="J22" s="75">
        <v>4.713776530463254</v>
      </c>
      <c r="K22" s="273">
        <v>-7.4880370771372551</v>
      </c>
      <c r="L22" s="273">
        <v>26.585320026923153</v>
      </c>
      <c r="M22" s="30"/>
    </row>
    <row r="23" spans="1:13" x14ac:dyDescent="0.2">
      <c r="A23" s="51">
        <v>7</v>
      </c>
      <c r="B23" s="29" t="s">
        <v>168</v>
      </c>
      <c r="C23" s="73">
        <v>252052063</v>
      </c>
      <c r="D23" s="75">
        <v>4.0090701956872401</v>
      </c>
      <c r="E23" s="73">
        <v>1934538862</v>
      </c>
      <c r="F23" s="75">
        <v>3.6174671993600422</v>
      </c>
      <c r="G23" s="73">
        <v>241322075</v>
      </c>
      <c r="H23" s="75">
        <v>3.7640452946523193</v>
      </c>
      <c r="I23" s="76">
        <v>2457506349</v>
      </c>
      <c r="J23" s="75">
        <v>3.9573119538742105</v>
      </c>
      <c r="K23" s="273">
        <v>-4.2570522424170809</v>
      </c>
      <c r="L23" s="273">
        <v>27.033185906605993</v>
      </c>
      <c r="M23" s="30"/>
    </row>
    <row r="24" spans="1:13" x14ac:dyDescent="0.2">
      <c r="A24" s="51">
        <v>8</v>
      </c>
      <c r="B24" s="29" t="s">
        <v>169</v>
      </c>
      <c r="C24" s="73">
        <v>165988224</v>
      </c>
      <c r="D24" s="75">
        <v>2.6401626463714263</v>
      </c>
      <c r="E24" s="73">
        <v>1617899316</v>
      </c>
      <c r="F24" s="75">
        <v>3.0253709669322988</v>
      </c>
      <c r="G24" s="73">
        <v>217988307</v>
      </c>
      <c r="H24" s="75">
        <v>3.4000945054553138</v>
      </c>
      <c r="I24" s="76">
        <v>1788321775</v>
      </c>
      <c r="J24" s="75">
        <v>2.8797268989603109</v>
      </c>
      <c r="K24" s="273">
        <v>31.327573575339905</v>
      </c>
      <c r="L24" s="273">
        <v>10.533563943975356</v>
      </c>
      <c r="M24" s="30"/>
    </row>
    <row r="25" spans="1:13" x14ac:dyDescent="0.2">
      <c r="A25" s="51">
        <v>9</v>
      </c>
      <c r="B25" s="29" t="s">
        <v>170</v>
      </c>
      <c r="C25" s="73">
        <v>290417165</v>
      </c>
      <c r="D25" s="75">
        <v>4.6192948657495556</v>
      </c>
      <c r="E25" s="73">
        <v>2384602573</v>
      </c>
      <c r="F25" s="75">
        <v>4.4590583114049949</v>
      </c>
      <c r="G25" s="73">
        <v>216398817</v>
      </c>
      <c r="H25" s="75">
        <v>3.3753022755882496</v>
      </c>
      <c r="I25" s="76">
        <v>2180331454</v>
      </c>
      <c r="J25" s="75">
        <v>3.5109784069665237</v>
      </c>
      <c r="K25" s="273">
        <v>-25.486905362498113</v>
      </c>
      <c r="L25" s="273">
        <v>-8.5662542392970877</v>
      </c>
      <c r="M25" s="30"/>
    </row>
    <row r="26" spans="1:13" x14ac:dyDescent="0.2">
      <c r="A26" s="51">
        <v>10</v>
      </c>
      <c r="B26" s="29" t="s">
        <v>171</v>
      </c>
      <c r="C26" s="73">
        <v>184519250</v>
      </c>
      <c r="D26" s="75">
        <v>2.9349120054834179</v>
      </c>
      <c r="E26" s="73">
        <v>1720021491</v>
      </c>
      <c r="F26" s="75">
        <v>3.216333074567542</v>
      </c>
      <c r="G26" s="73">
        <v>193943977</v>
      </c>
      <c r="H26" s="75">
        <v>3.0250606541196348</v>
      </c>
      <c r="I26" s="76">
        <v>2090224435</v>
      </c>
      <c r="J26" s="75">
        <v>3.3658794599946189</v>
      </c>
      <c r="K26" s="273">
        <v>5.1077201972151931</v>
      </c>
      <c r="L26" s="273">
        <v>21.523158049889734</v>
      </c>
      <c r="M26" s="30"/>
    </row>
    <row r="27" spans="1:13" x14ac:dyDescent="0.2">
      <c r="A27" s="51"/>
      <c r="B27" s="29"/>
      <c r="C27" s="73"/>
      <c r="D27" s="75"/>
      <c r="E27" s="73"/>
      <c r="F27" s="75"/>
      <c r="G27" s="73"/>
      <c r="H27" s="75"/>
      <c r="I27" s="76"/>
      <c r="J27" s="75"/>
      <c r="K27" s="273"/>
      <c r="L27" s="273"/>
      <c r="M27" s="30"/>
    </row>
    <row r="28" spans="1:13" s="71" customFormat="1" x14ac:dyDescent="0.2">
      <c r="A28" s="66"/>
      <c r="B28" s="77" t="s">
        <v>172</v>
      </c>
      <c r="C28" s="72">
        <f>SUM(C30:C40)</f>
        <v>1010462554</v>
      </c>
      <c r="D28" s="69">
        <f>C28/C13*100</f>
        <v>16.072137085025201</v>
      </c>
      <c r="E28" s="72">
        <f>SUM(E30:E40)</f>
        <v>8242151158</v>
      </c>
      <c r="F28" s="69">
        <f>E28/E13*100</f>
        <v>15.41230938902296</v>
      </c>
      <c r="G28" s="72">
        <f>SUM(G30:G40)</f>
        <v>1197479616</v>
      </c>
      <c r="H28" s="69">
        <f>G28/G13*100</f>
        <v>18.677808542989137</v>
      </c>
      <c r="I28" s="78">
        <f>SUM(I30:I40)</f>
        <v>10465895238</v>
      </c>
      <c r="J28" s="69">
        <f>I28/I13*100</f>
        <v>16.853186300082506</v>
      </c>
      <c r="K28" s="272">
        <f>(G28-C28)/C28*100</f>
        <v>18.508064574949106</v>
      </c>
      <c r="L28" s="272">
        <f>(I28-E28)/E28*100</f>
        <v>26.980141923769363</v>
      </c>
      <c r="M28" s="79"/>
    </row>
    <row r="29" spans="1:13" x14ac:dyDescent="0.2">
      <c r="A29" s="51"/>
      <c r="B29" s="29"/>
      <c r="C29" s="73"/>
      <c r="D29" s="75"/>
      <c r="E29" s="73"/>
      <c r="F29" s="75"/>
      <c r="G29" s="73"/>
      <c r="H29" s="75"/>
      <c r="I29" s="76"/>
      <c r="J29" s="75"/>
      <c r="K29" s="273"/>
      <c r="L29" s="273"/>
      <c r="M29" s="30"/>
    </row>
    <row r="30" spans="1:13" x14ac:dyDescent="0.2">
      <c r="A30" s="51">
        <v>11</v>
      </c>
      <c r="B30" s="29" t="s">
        <v>173</v>
      </c>
      <c r="C30" s="73">
        <v>136888001</v>
      </c>
      <c r="D30" s="75">
        <v>2.177302571636976</v>
      </c>
      <c r="E30" s="73">
        <v>1005727729</v>
      </c>
      <c r="F30" s="75">
        <v>1.8806482219659675</v>
      </c>
      <c r="G30" s="73">
        <v>182250575</v>
      </c>
      <c r="H30" s="75">
        <v>2.8426716423536038</v>
      </c>
      <c r="I30" s="76">
        <v>1274747764</v>
      </c>
      <c r="J30" s="75">
        <v>2.0527208675185484</v>
      </c>
      <c r="K30" s="273">
        <v>33.138458936221895</v>
      </c>
      <c r="L30" s="273">
        <v>26.748793658845216</v>
      </c>
      <c r="M30" s="30"/>
    </row>
    <row r="31" spans="1:13" ht="14.25" x14ac:dyDescent="0.2">
      <c r="A31" s="51">
        <v>12</v>
      </c>
      <c r="B31" s="29" t="s">
        <v>306</v>
      </c>
      <c r="C31" s="73">
        <v>182800360</v>
      </c>
      <c r="D31" s="75">
        <v>2.907571817957697</v>
      </c>
      <c r="E31" s="73">
        <v>1449660292</v>
      </c>
      <c r="F31" s="75">
        <v>2.7107744690655386</v>
      </c>
      <c r="G31" s="73">
        <v>171905810</v>
      </c>
      <c r="H31" s="75">
        <v>2.6813181316043941</v>
      </c>
      <c r="I31" s="76">
        <v>1565615695</v>
      </c>
      <c r="J31" s="75">
        <v>2.5211042516808488</v>
      </c>
      <c r="K31" s="273">
        <v>-5.9598077377965737</v>
      </c>
      <c r="L31" s="273">
        <v>7.9987983143295027</v>
      </c>
      <c r="M31" s="30"/>
    </row>
    <row r="32" spans="1:13" x14ac:dyDescent="0.2">
      <c r="A32" s="51">
        <v>13</v>
      </c>
      <c r="B32" s="29" t="s">
        <v>174</v>
      </c>
      <c r="C32" s="73">
        <v>34501023</v>
      </c>
      <c r="D32" s="75">
        <v>0.54876370137077579</v>
      </c>
      <c r="E32" s="73">
        <v>287585842</v>
      </c>
      <c r="F32" s="75">
        <v>0.53776761525473027</v>
      </c>
      <c r="G32" s="73">
        <v>102647024</v>
      </c>
      <c r="H32" s="75">
        <v>1.6010472630705814</v>
      </c>
      <c r="I32" s="76">
        <v>440816016</v>
      </c>
      <c r="J32" s="75">
        <v>0.70984414355057479</v>
      </c>
      <c r="K32" s="273">
        <v>197.51878371838421</v>
      </c>
      <c r="L32" s="273">
        <v>53.28154297665322</v>
      </c>
      <c r="M32" s="30"/>
    </row>
    <row r="33" spans="1:26" x14ac:dyDescent="0.2">
      <c r="A33" s="51">
        <v>14</v>
      </c>
      <c r="B33" s="29" t="s">
        <v>175</v>
      </c>
      <c r="C33" s="73">
        <v>13678920</v>
      </c>
      <c r="D33" s="75">
        <v>0.21757310703380398</v>
      </c>
      <c r="E33" s="73">
        <v>139064566</v>
      </c>
      <c r="F33" s="75">
        <v>0.26004207823364978</v>
      </c>
      <c r="G33" s="73">
        <v>73358190</v>
      </c>
      <c r="H33" s="75">
        <v>1.1442117340227196</v>
      </c>
      <c r="I33" s="76">
        <v>257042574</v>
      </c>
      <c r="J33" s="75">
        <v>0.41391455658241161</v>
      </c>
      <c r="K33" s="273">
        <v>436.2864173487381</v>
      </c>
      <c r="L33" s="273">
        <v>84.836857722620735</v>
      </c>
      <c r="M33" s="30"/>
    </row>
    <row r="34" spans="1:26" x14ac:dyDescent="0.2">
      <c r="A34" s="51">
        <v>15</v>
      </c>
      <c r="B34" s="29" t="s">
        <v>176</v>
      </c>
      <c r="C34" s="73">
        <v>51504168</v>
      </c>
      <c r="D34" s="75">
        <v>0.81921100912579514</v>
      </c>
      <c r="E34" s="73">
        <v>457769457</v>
      </c>
      <c r="F34" s="75">
        <v>0.85600037719291755</v>
      </c>
      <c r="G34" s="73">
        <v>64645890</v>
      </c>
      <c r="H34" s="75">
        <v>1.0083207600179609</v>
      </c>
      <c r="I34" s="76">
        <v>574636698</v>
      </c>
      <c r="J34" s="75">
        <v>0.92533501492500292</v>
      </c>
      <c r="K34" s="273">
        <v>25.515841747021327</v>
      </c>
      <c r="L34" s="273">
        <v>25.529715714519586</v>
      </c>
      <c r="M34" s="30"/>
    </row>
    <row r="35" spans="1:26" x14ac:dyDescent="0.2">
      <c r="A35" s="51">
        <v>16</v>
      </c>
      <c r="B35" s="29" t="s">
        <v>177</v>
      </c>
      <c r="C35" s="73">
        <v>53626303</v>
      </c>
      <c r="D35" s="75">
        <v>0.8529650997627154</v>
      </c>
      <c r="E35" s="73">
        <v>454690538</v>
      </c>
      <c r="F35" s="75">
        <v>0.85024299040128093</v>
      </c>
      <c r="G35" s="73">
        <v>50310013</v>
      </c>
      <c r="H35" s="75">
        <v>0.78471547912285677</v>
      </c>
      <c r="I35" s="76">
        <v>616196236</v>
      </c>
      <c r="J35" s="75">
        <v>0.99225816106125309</v>
      </c>
      <c r="K35" s="273">
        <v>-6.1840735133279701</v>
      </c>
      <c r="L35" s="273">
        <v>35.519916185280273</v>
      </c>
      <c r="M35" s="30"/>
    </row>
    <row r="36" spans="1:26" x14ac:dyDescent="0.2">
      <c r="A36" s="51">
        <v>17</v>
      </c>
      <c r="B36" s="25" t="s">
        <v>178</v>
      </c>
      <c r="C36" s="76">
        <v>31471714</v>
      </c>
      <c r="D36" s="75">
        <v>0.5005803527368583</v>
      </c>
      <c r="E36" s="76">
        <v>326753875</v>
      </c>
      <c r="F36" s="75">
        <v>0.61100939779223284</v>
      </c>
      <c r="G36" s="73">
        <v>50257424</v>
      </c>
      <c r="H36" s="75">
        <v>0.78389521691518071</v>
      </c>
      <c r="I36" s="76">
        <v>760747420</v>
      </c>
      <c r="J36" s="75">
        <v>1.225028313871902</v>
      </c>
      <c r="K36" s="273">
        <v>59.690775024201102</v>
      </c>
      <c r="L36" s="273">
        <v>132.819708718068</v>
      </c>
      <c r="M36" s="30"/>
    </row>
    <row r="37" spans="1:26" x14ac:dyDescent="0.2">
      <c r="A37" s="51">
        <v>18</v>
      </c>
      <c r="B37" s="25" t="s">
        <v>179</v>
      </c>
      <c r="C37" s="73">
        <v>47445885</v>
      </c>
      <c r="D37" s="75">
        <v>0.75466108548178901</v>
      </c>
      <c r="E37" s="73">
        <v>410524545</v>
      </c>
      <c r="F37" s="75">
        <v>0.76765533390959906</v>
      </c>
      <c r="G37" s="73">
        <v>50001663</v>
      </c>
      <c r="H37" s="75">
        <v>0.77990595903810689</v>
      </c>
      <c r="I37" s="76">
        <v>407911531</v>
      </c>
      <c r="J37" s="75">
        <v>0.65685819221028208</v>
      </c>
      <c r="K37" s="273">
        <v>5.3867221572534651</v>
      </c>
      <c r="L37" s="273">
        <v>-0.63650615580123082</v>
      </c>
      <c r="M37" s="30"/>
    </row>
    <row r="38" spans="1:26" x14ac:dyDescent="0.2">
      <c r="A38" s="51">
        <v>19</v>
      </c>
      <c r="B38" s="25" t="s">
        <v>180</v>
      </c>
      <c r="C38" s="73">
        <v>52402999</v>
      </c>
      <c r="D38" s="75">
        <v>0.83350756567911222</v>
      </c>
      <c r="E38" s="73">
        <v>321560235</v>
      </c>
      <c r="F38" s="75">
        <v>0.60129761442394181</v>
      </c>
      <c r="G38" s="73">
        <v>45727929</v>
      </c>
      <c r="H38" s="75">
        <v>0.71324596387067085</v>
      </c>
      <c r="I38" s="76">
        <v>408617349</v>
      </c>
      <c r="J38" s="75">
        <v>0.65799476791426592</v>
      </c>
      <c r="K38" s="273">
        <v>-12.73795417701189</v>
      </c>
      <c r="L38" s="273">
        <v>27.073345682808082</v>
      </c>
      <c r="M38" s="30"/>
    </row>
    <row r="39" spans="1:26" x14ac:dyDescent="0.2">
      <c r="A39" s="51">
        <v>20</v>
      </c>
      <c r="B39" s="25" t="s">
        <v>181</v>
      </c>
      <c r="C39" s="73">
        <v>26025483</v>
      </c>
      <c r="D39" s="75">
        <v>0.41395411321693859</v>
      </c>
      <c r="E39" s="73">
        <v>173171188</v>
      </c>
      <c r="F39" s="75">
        <v>0.32381933739835694</v>
      </c>
      <c r="G39" s="73">
        <v>37620625</v>
      </c>
      <c r="H39" s="75">
        <v>0.58679147572027712</v>
      </c>
      <c r="I39" s="76">
        <v>214478389</v>
      </c>
      <c r="J39" s="75">
        <v>0.34537363168268376</v>
      </c>
      <c r="K39" s="273">
        <v>44.553032887036139</v>
      </c>
      <c r="L39" s="273">
        <v>23.853391246585431</v>
      </c>
      <c r="M39" s="30"/>
    </row>
    <row r="40" spans="1:26" x14ac:dyDescent="0.2">
      <c r="A40" s="51">
        <v>21</v>
      </c>
      <c r="B40" s="25" t="s">
        <v>83</v>
      </c>
      <c r="C40" s="73">
        <v>380117698</v>
      </c>
      <c r="D40" s="75">
        <v>6.0460466610227392</v>
      </c>
      <c r="E40" s="73">
        <v>3215642891</v>
      </c>
      <c r="F40" s="75">
        <v>6.0130519533847444</v>
      </c>
      <c r="G40" s="73">
        <v>368754473</v>
      </c>
      <c r="H40" s="75">
        <v>5.7516849172527857</v>
      </c>
      <c r="I40" s="73">
        <v>3945085566</v>
      </c>
      <c r="J40" s="75">
        <v>6.3527543990847297</v>
      </c>
      <c r="K40" s="273">
        <v>-2.9893964579360333</v>
      </c>
      <c r="L40" s="273">
        <v>22.68419410132816</v>
      </c>
      <c r="M40" s="30"/>
    </row>
    <row r="41" spans="1:26" x14ac:dyDescent="0.2">
      <c r="A41" s="81"/>
      <c r="B41" s="82"/>
      <c r="C41" s="83"/>
      <c r="D41" s="84"/>
      <c r="E41" s="85"/>
      <c r="F41" s="84"/>
      <c r="G41" s="85"/>
      <c r="H41" s="84"/>
      <c r="I41" s="85"/>
      <c r="J41" s="86"/>
      <c r="K41" s="84"/>
      <c r="L41" s="84"/>
    </row>
    <row r="42" spans="1:26" s="2" customFormat="1" x14ac:dyDescent="0.2">
      <c r="A42" s="300"/>
      <c r="B42" s="260"/>
      <c r="C42" s="30"/>
      <c r="D42" s="5"/>
      <c r="E42" s="260"/>
      <c r="F42" s="5"/>
      <c r="G42" s="336"/>
      <c r="H42" s="5"/>
      <c r="I42" s="336"/>
      <c r="J42" s="87"/>
      <c r="K42" s="5"/>
      <c r="L42" s="5"/>
    </row>
    <row r="43" spans="1:26" s="6" customFormat="1" ht="12" x14ac:dyDescent="0.2">
      <c r="A43" s="3" t="s">
        <v>182</v>
      </c>
      <c r="B43" s="137"/>
      <c r="C43" s="322"/>
      <c r="D43" s="125"/>
      <c r="E43" s="137"/>
      <c r="F43" s="125"/>
      <c r="G43" s="337"/>
      <c r="H43" s="125"/>
      <c r="I43" s="337"/>
      <c r="J43" s="338"/>
      <c r="K43" s="125"/>
      <c r="L43" s="125"/>
    </row>
    <row r="44" spans="1:26" s="6" customFormat="1" ht="12" x14ac:dyDescent="0.2">
      <c r="A44" s="136" t="s">
        <v>84</v>
      </c>
      <c r="B44" s="134" t="s">
        <v>183</v>
      </c>
      <c r="C44" s="322"/>
      <c r="D44" s="125"/>
      <c r="E44" s="159"/>
      <c r="F44" s="125"/>
      <c r="G44" s="337"/>
      <c r="H44" s="125"/>
      <c r="I44" s="337"/>
      <c r="J44" s="338"/>
      <c r="K44" s="125"/>
      <c r="L44" s="125"/>
    </row>
    <row r="45" spans="1:26" s="6" customFormat="1" ht="12" x14ac:dyDescent="0.2">
      <c r="A45" s="4" t="s">
        <v>86</v>
      </c>
      <c r="B45" s="134" t="s">
        <v>184</v>
      </c>
      <c r="C45" s="322"/>
      <c r="D45" s="125"/>
      <c r="E45" s="137"/>
      <c r="F45" s="125"/>
      <c r="G45" s="337"/>
      <c r="H45" s="125"/>
      <c r="I45" s="337"/>
      <c r="J45" s="338"/>
      <c r="K45" s="125"/>
      <c r="L45" s="125"/>
      <c r="M45" s="322"/>
      <c r="N45" s="322"/>
      <c r="O45" s="322"/>
      <c r="P45" s="322"/>
      <c r="Q45" s="322"/>
      <c r="R45" s="322"/>
      <c r="S45" s="322"/>
      <c r="T45" s="322"/>
      <c r="U45" s="322"/>
      <c r="V45" s="322"/>
      <c r="W45" s="322"/>
      <c r="X45" s="322"/>
      <c r="Y45" s="322"/>
      <c r="Z45" s="322"/>
    </row>
    <row r="46" spans="1:26" s="132" customFormat="1" ht="12" x14ac:dyDescent="0.2">
      <c r="A46" s="4" t="s">
        <v>87</v>
      </c>
      <c r="B46" s="134" t="s">
        <v>185</v>
      </c>
      <c r="C46" s="322"/>
      <c r="D46" s="125"/>
      <c r="E46" s="137"/>
      <c r="F46" s="125"/>
      <c r="G46" s="337"/>
      <c r="H46" s="125"/>
      <c r="I46" s="337"/>
      <c r="J46" s="338"/>
      <c r="K46" s="125"/>
      <c r="L46" s="125"/>
      <c r="M46" s="6"/>
      <c r="N46" s="6"/>
      <c r="O46" s="6"/>
      <c r="P46" s="6"/>
      <c r="Q46" s="6"/>
      <c r="R46" s="6"/>
      <c r="S46" s="6"/>
      <c r="T46" s="6"/>
      <c r="U46" s="6"/>
      <c r="V46" s="6"/>
      <c r="W46" s="6"/>
      <c r="X46" s="6"/>
      <c r="Y46" s="6"/>
      <c r="Z46" s="6"/>
    </row>
    <row r="47" spans="1:26" s="6" customFormat="1" ht="12" x14ac:dyDescent="0.2">
      <c r="A47" s="4" t="s">
        <v>94</v>
      </c>
      <c r="B47" s="134" t="s">
        <v>95</v>
      </c>
      <c r="C47" s="322"/>
      <c r="D47" s="125"/>
      <c r="E47" s="159"/>
      <c r="F47" s="125"/>
      <c r="G47" s="337"/>
      <c r="H47" s="125"/>
      <c r="I47" s="337"/>
      <c r="J47" s="338"/>
      <c r="K47" s="125"/>
      <c r="L47" s="125"/>
      <c r="M47" s="322"/>
      <c r="N47" s="322"/>
      <c r="O47" s="322"/>
      <c r="P47" s="322"/>
      <c r="Q47" s="322"/>
      <c r="R47" s="322"/>
      <c r="S47" s="322"/>
      <c r="T47" s="322"/>
      <c r="U47" s="322"/>
      <c r="V47" s="322"/>
      <c r="W47" s="322"/>
      <c r="X47" s="322"/>
      <c r="Y47" s="322"/>
      <c r="Z47" s="322"/>
    </row>
    <row r="48" spans="1:26" s="6" customFormat="1" ht="12" x14ac:dyDescent="0.2">
      <c r="A48" s="6" t="s">
        <v>314</v>
      </c>
      <c r="B48" s="134"/>
      <c r="C48" s="322"/>
      <c r="D48" s="125"/>
      <c r="E48" s="137"/>
      <c r="F48" s="125"/>
      <c r="G48" s="337"/>
      <c r="H48" s="125"/>
      <c r="I48" s="337"/>
      <c r="J48" s="338"/>
      <c r="K48" s="125"/>
      <c r="L48" s="125"/>
    </row>
    <row r="51" spans="2:10" x14ac:dyDescent="0.2">
      <c r="B51" s="29"/>
      <c r="C51" s="54"/>
    </row>
    <row r="52" spans="2:10" x14ac:dyDescent="0.2">
      <c r="B52" s="29"/>
      <c r="C52" s="54"/>
    </row>
    <row r="53" spans="2:10" x14ac:dyDescent="0.2">
      <c r="B53" s="29"/>
      <c r="C53" s="54"/>
    </row>
    <row r="54" spans="2:10" x14ac:dyDescent="0.2">
      <c r="B54" s="29"/>
      <c r="C54" s="54"/>
    </row>
    <row r="55" spans="2:10" x14ac:dyDescent="0.2">
      <c r="B55" s="29"/>
      <c r="C55" s="54"/>
    </row>
    <row r="56" spans="2:10" x14ac:dyDescent="0.2">
      <c r="B56" s="29"/>
      <c r="C56" s="54"/>
    </row>
    <row r="57" spans="2:10" x14ac:dyDescent="0.2">
      <c r="C57" s="54"/>
    </row>
    <row r="60" spans="2:10" x14ac:dyDescent="0.2">
      <c r="B60" s="53"/>
      <c r="C60" s="54"/>
      <c r="E60" s="14"/>
      <c r="G60" s="14"/>
      <c r="I60" s="14"/>
      <c r="J60" s="27"/>
    </row>
    <row r="61" spans="2:10" x14ac:dyDescent="0.2">
      <c r="B61" s="53"/>
      <c r="E61" s="14"/>
      <c r="G61" s="14"/>
      <c r="I61" s="14"/>
      <c r="J61" s="27"/>
    </row>
  </sheetData>
  <mergeCells count="10">
    <mergeCell ref="A9:B11"/>
    <mergeCell ref="G9:J9"/>
    <mergeCell ref="C9:F9"/>
    <mergeCell ref="K9:L9"/>
    <mergeCell ref="A1:L1"/>
    <mergeCell ref="A2:L2"/>
    <mergeCell ref="A3:L3"/>
    <mergeCell ref="A4:L4"/>
    <mergeCell ref="A6:L6"/>
    <mergeCell ref="A7:L7"/>
  </mergeCells>
  <pageMargins left="0.7" right="0.7" top="0.75" bottom="0.75" header="0.3" footer="0.3"/>
  <pageSetup paperSize="14"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625D32-4605-40C9-9E8F-37246DF4BBD3}">
  <sheetPr codeName="Sheet10"/>
  <dimension ref="A1:M29"/>
  <sheetViews>
    <sheetView zoomScale="90" zoomScaleNormal="90" zoomScaleSheetLayoutView="100" workbookViewId="0">
      <selection activeCell="B14" sqref="B14:B19"/>
    </sheetView>
  </sheetViews>
  <sheetFormatPr defaultColWidth="8.85546875" defaultRowHeight="12.75" x14ac:dyDescent="0.2"/>
  <cols>
    <col min="1" max="1" width="8.7109375" style="60" customWidth="1"/>
    <col min="2" max="2" width="23.42578125" style="60" customWidth="1"/>
    <col min="3" max="13" width="11.42578125" style="60" customWidth="1"/>
    <col min="14" max="16384" width="8.85546875" style="60"/>
  </cols>
  <sheetData>
    <row r="1" spans="1:13" s="2" customFormat="1" x14ac:dyDescent="0.2">
      <c r="A1" s="486" t="s">
        <v>0</v>
      </c>
      <c r="B1" s="486"/>
      <c r="C1" s="486"/>
      <c r="D1" s="486"/>
      <c r="E1" s="486"/>
      <c r="F1" s="486"/>
      <c r="G1" s="486"/>
      <c r="H1" s="486"/>
      <c r="I1" s="486"/>
      <c r="J1" s="486"/>
      <c r="K1" s="486"/>
      <c r="L1" s="486"/>
    </row>
    <row r="2" spans="1:13" s="2" customFormat="1" x14ac:dyDescent="0.2">
      <c r="A2" s="486" t="s">
        <v>1</v>
      </c>
      <c r="B2" s="486"/>
      <c r="C2" s="486"/>
      <c r="D2" s="486"/>
      <c r="E2" s="486"/>
      <c r="F2" s="486"/>
      <c r="G2" s="486"/>
      <c r="H2" s="486"/>
      <c r="I2" s="486"/>
      <c r="J2" s="486"/>
      <c r="K2" s="486"/>
      <c r="L2" s="486"/>
    </row>
    <row r="3" spans="1:13" s="2" customFormat="1" x14ac:dyDescent="0.2">
      <c r="A3" s="513" t="s">
        <v>186</v>
      </c>
      <c r="B3" s="513"/>
      <c r="C3" s="513"/>
      <c r="D3" s="513"/>
      <c r="E3" s="513"/>
      <c r="F3" s="513"/>
      <c r="G3" s="513"/>
      <c r="H3" s="513"/>
      <c r="I3" s="513"/>
      <c r="J3" s="513"/>
      <c r="K3" s="513"/>
      <c r="L3" s="513"/>
    </row>
    <row r="4" spans="1:13" s="2" customFormat="1" x14ac:dyDescent="0.2">
      <c r="A4" s="486" t="s">
        <v>2</v>
      </c>
      <c r="B4" s="486"/>
      <c r="C4" s="486"/>
      <c r="D4" s="486"/>
      <c r="E4" s="486"/>
      <c r="F4" s="486"/>
      <c r="G4" s="486"/>
      <c r="H4" s="486"/>
      <c r="I4" s="486"/>
      <c r="J4" s="486"/>
      <c r="K4" s="486"/>
      <c r="L4" s="486"/>
    </row>
    <row r="5" spans="1:13" x14ac:dyDescent="0.2">
      <c r="A5" s="260"/>
      <c r="B5" s="260"/>
      <c r="C5" s="339"/>
      <c r="D5" s="336"/>
      <c r="E5" s="339"/>
      <c r="F5" s="336"/>
      <c r="G5" s="339"/>
      <c r="H5" s="336"/>
      <c r="I5" s="339"/>
      <c r="J5" s="2"/>
      <c r="K5" s="5"/>
      <c r="L5" s="5"/>
    </row>
    <row r="6" spans="1:13" ht="14.25" x14ac:dyDescent="0.2">
      <c r="A6" s="479" t="s">
        <v>394</v>
      </c>
      <c r="B6" s="470"/>
      <c r="C6" s="470"/>
      <c r="D6" s="470"/>
      <c r="E6" s="470"/>
      <c r="F6" s="470"/>
      <c r="G6" s="470"/>
      <c r="H6" s="470"/>
      <c r="I6" s="470"/>
      <c r="J6" s="470"/>
      <c r="K6" s="470"/>
      <c r="L6" s="470"/>
    </row>
    <row r="7" spans="1:13" x14ac:dyDescent="0.2">
      <c r="A7" s="511" t="s">
        <v>331</v>
      </c>
      <c r="B7" s="478"/>
      <c r="C7" s="478"/>
      <c r="D7" s="478"/>
      <c r="E7" s="478"/>
      <c r="F7" s="478"/>
      <c r="G7" s="478"/>
      <c r="H7" s="478"/>
      <c r="I7" s="478"/>
      <c r="J7" s="478"/>
      <c r="K7" s="478"/>
      <c r="L7" s="478"/>
    </row>
    <row r="8" spans="1:13" x14ac:dyDescent="0.2">
      <c r="A8" s="259"/>
      <c r="B8" s="260"/>
      <c r="C8" s="339"/>
      <c r="D8" s="2"/>
      <c r="E8" s="339"/>
      <c r="F8" s="2"/>
      <c r="G8" s="339"/>
      <c r="H8" s="2"/>
      <c r="I8" s="339"/>
      <c r="J8" s="2"/>
      <c r="K8" s="5"/>
      <c r="L8" s="5"/>
    </row>
    <row r="9" spans="1:13" ht="30" customHeight="1" x14ac:dyDescent="0.2">
      <c r="A9" s="514" t="s">
        <v>187</v>
      </c>
      <c r="B9" s="454"/>
      <c r="C9" s="473">
        <v>2020</v>
      </c>
      <c r="D9" s="473"/>
      <c r="E9" s="473"/>
      <c r="F9" s="473"/>
      <c r="G9" s="473">
        <v>2021</v>
      </c>
      <c r="H9" s="473"/>
      <c r="I9" s="473"/>
      <c r="J9" s="473"/>
      <c r="K9" s="515" t="s">
        <v>361</v>
      </c>
      <c r="L9" s="516"/>
    </row>
    <row r="10" spans="1:13" ht="25.5" x14ac:dyDescent="0.2">
      <c r="A10" s="472"/>
      <c r="B10" s="454"/>
      <c r="C10" s="340" t="s">
        <v>26</v>
      </c>
      <c r="D10" s="341" t="s">
        <v>318</v>
      </c>
      <c r="E10" s="340" t="s">
        <v>336</v>
      </c>
      <c r="F10" s="341" t="s">
        <v>318</v>
      </c>
      <c r="G10" s="340" t="s">
        <v>302</v>
      </c>
      <c r="H10" s="341" t="s">
        <v>318</v>
      </c>
      <c r="I10" s="340" t="s">
        <v>303</v>
      </c>
      <c r="J10" s="341" t="s">
        <v>318</v>
      </c>
      <c r="K10" s="342" t="s">
        <v>160</v>
      </c>
      <c r="L10" s="343" t="s">
        <v>6</v>
      </c>
    </row>
    <row r="11" spans="1:13" x14ac:dyDescent="0.2">
      <c r="A11" s="472"/>
      <c r="B11" s="454"/>
      <c r="C11" s="344" t="s">
        <v>9</v>
      </c>
      <c r="D11" s="344" t="s">
        <v>10</v>
      </c>
      <c r="E11" s="344" t="s">
        <v>11</v>
      </c>
      <c r="F11" s="344" t="s">
        <v>12</v>
      </c>
      <c r="G11" s="344" t="s">
        <v>13</v>
      </c>
      <c r="H11" s="344" t="s">
        <v>14</v>
      </c>
      <c r="I11" s="344" t="s">
        <v>15</v>
      </c>
      <c r="J11" s="344" t="s">
        <v>16</v>
      </c>
      <c r="K11" s="345" t="s">
        <v>161</v>
      </c>
      <c r="L11" s="346" t="s">
        <v>162</v>
      </c>
    </row>
    <row r="13" spans="1:13" x14ac:dyDescent="0.2">
      <c r="A13" s="55"/>
      <c r="B13" s="56" t="s">
        <v>98</v>
      </c>
      <c r="C13" s="57">
        <v>6287.045392</v>
      </c>
      <c r="D13" s="142"/>
      <c r="E13" s="57">
        <v>53477.716739000003</v>
      </c>
      <c r="F13" s="142"/>
      <c r="G13" s="140">
        <v>6411.2425890000004</v>
      </c>
      <c r="H13" s="141"/>
      <c r="I13" s="57">
        <v>62100.394854999999</v>
      </c>
      <c r="J13" s="348"/>
      <c r="K13" s="347">
        <v>1.9754461635991483</v>
      </c>
      <c r="L13" s="347">
        <v>16.123871103329446</v>
      </c>
    </row>
    <row r="14" spans="1:13" x14ac:dyDescent="0.2">
      <c r="B14" s="448"/>
      <c r="G14" s="59"/>
      <c r="J14" s="313"/>
      <c r="K14" s="313"/>
      <c r="L14" s="313"/>
    </row>
    <row r="15" spans="1:13" ht="14.25" x14ac:dyDescent="0.2">
      <c r="A15" s="24">
        <v>1</v>
      </c>
      <c r="B15" s="449" t="s">
        <v>297</v>
      </c>
      <c r="C15" s="59">
        <v>5374.6796130000002</v>
      </c>
      <c r="D15" s="347">
        <v>85.488163006410815</v>
      </c>
      <c r="E15" s="59">
        <v>45719.224043000002</v>
      </c>
      <c r="F15" s="347">
        <v>85.492101815293239</v>
      </c>
      <c r="G15" s="59">
        <v>5392.9562150000002</v>
      </c>
      <c r="H15" s="347">
        <v>84.117176040926751</v>
      </c>
      <c r="I15" s="59">
        <v>52663.024956000001</v>
      </c>
      <c r="J15" s="347">
        <v>84.803043650470201</v>
      </c>
      <c r="K15" s="347">
        <v>0.34005007397637993</v>
      </c>
      <c r="L15" s="347">
        <v>15.187923807432057</v>
      </c>
      <c r="M15" s="202"/>
    </row>
    <row r="16" spans="1:13" ht="14.25" x14ac:dyDescent="0.2">
      <c r="A16" s="24">
        <v>2</v>
      </c>
      <c r="B16" s="450" t="s">
        <v>298</v>
      </c>
      <c r="C16" s="59">
        <v>3168.4027689999998</v>
      </c>
      <c r="D16" s="347">
        <v>50.395735539489806</v>
      </c>
      <c r="E16" s="59">
        <v>28067.086202999999</v>
      </c>
      <c r="F16" s="347">
        <v>52.483703333824941</v>
      </c>
      <c r="G16" s="59">
        <v>3146.3930850000002</v>
      </c>
      <c r="H16" s="347">
        <v>49.076182055540684</v>
      </c>
      <c r="I16" s="59">
        <v>31235.196373999999</v>
      </c>
      <c r="J16" s="347">
        <v>50.297903011618459</v>
      </c>
      <c r="K16" s="347">
        <v>-0.69466180926695353</v>
      </c>
      <c r="L16" s="347">
        <v>11.287634733745078</v>
      </c>
      <c r="M16" s="202"/>
    </row>
    <row r="17" spans="1:13" ht="14.25" x14ac:dyDescent="0.2">
      <c r="A17" s="24">
        <v>3</v>
      </c>
      <c r="B17" s="450" t="s">
        <v>299</v>
      </c>
      <c r="C17" s="59">
        <v>1031.074979</v>
      </c>
      <c r="D17" s="347">
        <v>16.399992599258141</v>
      </c>
      <c r="E17" s="59">
        <v>8345.7014930000005</v>
      </c>
      <c r="F17" s="347">
        <v>15.60594206692015</v>
      </c>
      <c r="G17" s="59">
        <v>1060.2982770000001</v>
      </c>
      <c r="H17" s="347">
        <v>16.538108834302918</v>
      </c>
      <c r="I17" s="59">
        <v>10011.627247</v>
      </c>
      <c r="J17" s="347">
        <v>16.121680498773699</v>
      </c>
      <c r="K17" s="347">
        <v>2.834255373779186</v>
      </c>
      <c r="L17" s="347">
        <v>19.961482631475658</v>
      </c>
      <c r="M17" s="202"/>
    </row>
    <row r="18" spans="1:13" ht="14.25" x14ac:dyDescent="0.2">
      <c r="A18" s="24">
        <v>4</v>
      </c>
      <c r="B18" s="450" t="s">
        <v>300</v>
      </c>
      <c r="C18" s="59">
        <v>674.68739300000004</v>
      </c>
      <c r="D18" s="347">
        <v>10.731390517054502</v>
      </c>
      <c r="E18" s="59">
        <v>5769.9603980000002</v>
      </c>
      <c r="F18" s="347">
        <v>10.789466622444836</v>
      </c>
      <c r="G18" s="59">
        <v>803.86666100000002</v>
      </c>
      <c r="H18" s="347">
        <v>12.538390956836091</v>
      </c>
      <c r="I18" s="59">
        <v>7026.3753370000004</v>
      </c>
      <c r="J18" s="347">
        <v>11.314542127157303</v>
      </c>
      <c r="K18" s="347">
        <v>19.146536505685081</v>
      </c>
      <c r="L18" s="347">
        <v>21.775105067194268</v>
      </c>
      <c r="M18" s="202"/>
    </row>
    <row r="19" spans="1:13" ht="14.25" x14ac:dyDescent="0.2">
      <c r="A19" s="24">
        <v>5</v>
      </c>
      <c r="B19" s="451" t="s">
        <v>301</v>
      </c>
      <c r="C19" s="59">
        <v>231.873266</v>
      </c>
      <c r="D19" s="347">
        <v>3.6881118481353572</v>
      </c>
      <c r="E19" s="59">
        <v>1910.7408459999999</v>
      </c>
      <c r="F19" s="347">
        <v>3.572966391451307</v>
      </c>
      <c r="G19" s="59">
        <v>204.914084</v>
      </c>
      <c r="H19" s="347">
        <v>3.1961679995010401</v>
      </c>
      <c r="I19" s="59">
        <v>2334.748822</v>
      </c>
      <c r="J19" s="347">
        <v>3.7596360336379058</v>
      </c>
      <c r="K19" s="347">
        <v>-11.626688347935721</v>
      </c>
      <c r="L19" s="347">
        <v>22.190763173751726</v>
      </c>
      <c r="M19" s="202"/>
    </row>
    <row r="20" spans="1:13" x14ac:dyDescent="0.2">
      <c r="A20" s="177"/>
      <c r="B20" s="177"/>
      <c r="C20" s="177"/>
      <c r="D20" s="177"/>
      <c r="E20" s="177"/>
      <c r="F20" s="177"/>
      <c r="G20" s="177"/>
      <c r="H20" s="177"/>
      <c r="I20" s="177"/>
      <c r="J20" s="177"/>
      <c r="K20" s="177"/>
      <c r="L20" s="177"/>
    </row>
    <row r="22" spans="1:13" s="350" customFormat="1" ht="12" x14ac:dyDescent="0.2">
      <c r="A22" s="134" t="s">
        <v>362</v>
      </c>
      <c r="B22" s="137"/>
      <c r="C22" s="349"/>
      <c r="D22" s="6"/>
      <c r="E22" s="349"/>
      <c r="F22" s="6"/>
      <c r="G22" s="349"/>
      <c r="H22" s="6"/>
      <c r="I22" s="349"/>
      <c r="J22" s="6"/>
      <c r="K22" s="125"/>
      <c r="L22" s="125"/>
    </row>
    <row r="23" spans="1:13" s="350" customFormat="1" ht="21" customHeight="1" x14ac:dyDescent="0.2">
      <c r="A23" s="160" t="s">
        <v>84</v>
      </c>
      <c r="B23" s="512" t="s">
        <v>363</v>
      </c>
      <c r="C23" s="512"/>
      <c r="D23" s="512"/>
      <c r="E23" s="512"/>
      <c r="F23" s="512"/>
      <c r="G23" s="512"/>
      <c r="H23" s="512"/>
      <c r="I23" s="512"/>
      <c r="J23" s="512"/>
      <c r="K23" s="512"/>
      <c r="L23" s="512"/>
    </row>
    <row r="24" spans="1:13" s="350" customFormat="1" ht="12" x14ac:dyDescent="0.2">
      <c r="A24" s="160" t="s">
        <v>86</v>
      </c>
      <c r="B24" s="134" t="s">
        <v>364</v>
      </c>
      <c r="C24" s="349"/>
      <c r="D24" s="6"/>
      <c r="E24" s="349"/>
      <c r="F24" s="6"/>
      <c r="G24" s="349"/>
      <c r="H24" s="6"/>
      <c r="I24" s="349"/>
      <c r="J24" s="6"/>
      <c r="K24" s="125"/>
      <c r="L24" s="125"/>
    </row>
    <row r="25" spans="1:13" s="350" customFormat="1" ht="12" x14ac:dyDescent="0.2">
      <c r="A25" s="160" t="s">
        <v>87</v>
      </c>
      <c r="B25" s="159" t="s">
        <v>188</v>
      </c>
      <c r="C25" s="349"/>
      <c r="D25" s="6"/>
      <c r="E25" s="349"/>
      <c r="F25" s="6"/>
      <c r="G25" s="349"/>
      <c r="H25" s="6"/>
      <c r="I25" s="349"/>
      <c r="J25" s="6"/>
      <c r="K25" s="125"/>
      <c r="L25" s="125"/>
    </row>
    <row r="26" spans="1:13" s="350" customFormat="1" ht="21.6" customHeight="1" x14ac:dyDescent="0.2">
      <c r="A26" s="130" t="s">
        <v>89</v>
      </c>
      <c r="B26" s="512" t="s">
        <v>189</v>
      </c>
      <c r="C26" s="512"/>
      <c r="D26" s="512"/>
      <c r="E26" s="512"/>
      <c r="F26" s="512"/>
      <c r="G26" s="512"/>
      <c r="H26" s="512"/>
      <c r="I26" s="512"/>
      <c r="J26" s="512"/>
      <c r="K26" s="512"/>
      <c r="L26" s="512"/>
    </row>
    <row r="27" spans="1:13" s="350" customFormat="1" ht="12" x14ac:dyDescent="0.2">
      <c r="A27" s="130" t="s">
        <v>91</v>
      </c>
      <c r="B27" s="512" t="s">
        <v>365</v>
      </c>
      <c r="C27" s="512"/>
      <c r="D27" s="512"/>
      <c r="E27" s="512"/>
      <c r="F27" s="512"/>
      <c r="G27" s="351"/>
      <c r="H27" s="351"/>
      <c r="I27" s="351"/>
      <c r="J27" s="351"/>
      <c r="K27" s="351"/>
      <c r="L27" s="351"/>
    </row>
    <row r="28" spans="1:13" s="350" customFormat="1" ht="12" x14ac:dyDescent="0.2">
      <c r="A28" s="130" t="s">
        <v>94</v>
      </c>
      <c r="B28" s="134" t="s">
        <v>95</v>
      </c>
      <c r="C28" s="349"/>
      <c r="D28" s="6"/>
      <c r="E28" s="349"/>
      <c r="F28" s="6"/>
      <c r="G28" s="349"/>
      <c r="H28" s="6"/>
      <c r="I28" s="349"/>
      <c r="J28" s="6"/>
      <c r="K28" s="125"/>
      <c r="L28" s="125"/>
    </row>
    <row r="29" spans="1:13" s="350" customFormat="1" ht="12" x14ac:dyDescent="0.2">
      <c r="A29" s="6" t="s">
        <v>314</v>
      </c>
    </row>
  </sheetData>
  <mergeCells count="13">
    <mergeCell ref="A7:L7"/>
    <mergeCell ref="B23:L23"/>
    <mergeCell ref="B26:L26"/>
    <mergeCell ref="B27:F27"/>
    <mergeCell ref="A1:L1"/>
    <mergeCell ref="A2:L2"/>
    <mergeCell ref="A3:L3"/>
    <mergeCell ref="A4:L4"/>
    <mergeCell ref="A6:L6"/>
    <mergeCell ref="A9:B11"/>
    <mergeCell ref="G9:J9"/>
    <mergeCell ref="C9:F9"/>
    <mergeCell ref="K9:L9"/>
  </mergeCells>
  <pageMargins left="0.70866141732283472" right="0.70866141732283472" top="0.74803149606299213" bottom="0.74803149606299213" header="0.31496062992125984" footer="0.31496062992125984"/>
  <pageSetup paperSize="9" scale="89"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5</vt:i4>
      </vt:variant>
    </vt:vector>
  </HeadingPairs>
  <TitlesOfParts>
    <vt:vector size="24" baseType="lpstr">
      <vt:lpstr>Table1</vt:lpstr>
      <vt:lpstr>Table2</vt:lpstr>
      <vt:lpstr>Table3</vt:lpstr>
      <vt:lpstr>Table4</vt:lpstr>
      <vt:lpstr>Table5</vt:lpstr>
      <vt:lpstr>Table5a</vt:lpstr>
      <vt:lpstr>Table6</vt:lpstr>
      <vt:lpstr>Table7</vt:lpstr>
      <vt:lpstr>Table8</vt:lpstr>
      <vt:lpstr>Table9</vt:lpstr>
      <vt:lpstr>Table10</vt:lpstr>
      <vt:lpstr>Table11</vt:lpstr>
      <vt:lpstr>Table11a</vt:lpstr>
      <vt:lpstr>Table12</vt:lpstr>
      <vt:lpstr>Table13</vt:lpstr>
      <vt:lpstr>Table14</vt:lpstr>
      <vt:lpstr>Table15</vt:lpstr>
      <vt:lpstr>Table16</vt:lpstr>
      <vt:lpstr>Table17</vt:lpstr>
      <vt:lpstr>Table14!Print_Area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dcterms:created xsi:type="dcterms:W3CDTF">2021-12-02T00:38:53Z</dcterms:created>
  <dcterms:modified xsi:type="dcterms:W3CDTF">2021-12-09T03:38:02Z</dcterms:modified>
</cp:coreProperties>
</file>