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Jeng Soliven\Desktop\Jeng_2021\Press Release\09PR_Sep2021\Nov5\"/>
    </mc:Choice>
  </mc:AlternateContent>
  <xr:revisionPtr revIDLastSave="0" documentId="13_ncr:8001_{DD858062-8026-4B1A-9929-636062E7A4AA}" xr6:coauthVersionLast="47" xr6:coauthVersionMax="47" xr10:uidLastSave="{00000000-0000-0000-0000-000000000000}"/>
  <bookViews>
    <workbookView xWindow="3255" yWindow="435" windowWidth="19740" windowHeight="13005" tabRatio="895" xr2:uid="{3581A041-A051-4BE4-B845-96FACD1D1B87}"/>
  </bookViews>
  <sheets>
    <sheet name="Table1" sheetId="1" r:id="rId1"/>
    <sheet name="Table2" sheetId="2" r:id="rId2"/>
    <sheet name="Table3" sheetId="3" r:id="rId3"/>
    <sheet name="Table4" sheetId="4" r:id="rId4"/>
    <sheet name="Table5" sheetId="5" r:id="rId5"/>
    <sheet name="Table5a" sheetId="17" r:id="rId6"/>
    <sheet name="Table6" sheetId="6" r:id="rId7"/>
    <sheet name="Table7" sheetId="7" r:id="rId8"/>
    <sheet name="Table8" sheetId="8" r:id="rId9"/>
    <sheet name="Table9" sheetId="9" r:id="rId10"/>
    <sheet name="Table10" sheetId="10" r:id="rId11"/>
    <sheet name="Table11" sheetId="11" r:id="rId12"/>
    <sheet name="Table11a" sheetId="18" r:id="rId13"/>
    <sheet name="Table12" sheetId="12" r:id="rId14"/>
    <sheet name="Table13" sheetId="13" r:id="rId15"/>
    <sheet name="Table14" sheetId="14" r:id="rId16"/>
    <sheet name="Table15" sheetId="15" r:id="rId17"/>
    <sheet name="Table16" sheetId="16" r:id="rId18"/>
    <sheet name="Table 17" sheetId="19" r:id="rId19"/>
  </sheets>
  <definedNames>
    <definedName name="_xlnm.Database" localSheetId="1">#REF!</definedName>
    <definedName name="_xlnm.Database">#REF!</definedName>
    <definedName name="HTML_CodePage" hidden="1">1252</definedName>
    <definedName name="HTML_Control" hidden="1">{"'table4'!$B$29:$F$35"}</definedName>
    <definedName name="HTML_Description" hidden="1">""</definedName>
    <definedName name="HTML_Email" hidden="1">""</definedName>
    <definedName name="HTML_Header" hidden="1">""</definedName>
    <definedName name="HTML_LastUpdate" hidden="1">"5/28/99"</definedName>
    <definedName name="HTML_LineAfter" hidden="1">FALSE</definedName>
    <definedName name="HTML_LineBefore" hidden="1">FALSE</definedName>
    <definedName name="HTML_Name" hidden="1">"Sharon"</definedName>
    <definedName name="HTML_OBDlg2" hidden="1">TRUE</definedName>
    <definedName name="HTML_OBDlg4" hidden="1">TRUE</definedName>
    <definedName name="HTML_OS" hidden="1">0</definedName>
    <definedName name="HTML_PathFile" hidden="1">"C:\USERS\Sha\sp98\MyHTML.htm"</definedName>
    <definedName name="HTML_Title" hidden="1">""</definedName>
    <definedName name="_xlnm.Print_Area" localSheetId="15">Table14!$A$1:$L$30</definedName>
    <definedName name="_xlnm.Print_Area" localSheetId="2">Table3!$A$1:$G$93</definedName>
    <definedName name="_xlnm.Print_Area" localSheetId="3">Table4!$A$1:$E$86</definedName>
    <definedName name="_xlnm.Print_Area" localSheetId="8">Table8!$A$1:$L$29</definedName>
    <definedName name="_xlnm.Print_Area" localSheetId="9">Table9!$A$1:$G$86</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5" l="1"/>
  <c r="F33" i="15"/>
  <c r="F32" i="15"/>
  <c r="F31" i="15"/>
  <c r="F30" i="15"/>
  <c r="F29" i="15"/>
  <c r="F28" i="15"/>
  <c r="F27" i="15"/>
  <c r="F26" i="15"/>
  <c r="F25" i="15"/>
  <c r="F24" i="15"/>
  <c r="F23" i="15"/>
  <c r="F22" i="15"/>
  <c r="F21" i="15"/>
  <c r="F20" i="15"/>
  <c r="F19" i="15"/>
  <c r="F18" i="15"/>
  <c r="F17" i="15"/>
  <c r="F16" i="15"/>
  <c r="F15" i="15"/>
  <c r="F14" i="15"/>
  <c r="F12" i="15"/>
  <c r="E28" i="13"/>
  <c r="F28" i="13" s="1"/>
  <c r="C28" i="13"/>
  <c r="D28" i="13" s="1"/>
  <c r="I28" i="13"/>
  <c r="J28" i="13" s="1"/>
  <c r="H28" i="13"/>
  <c r="E15" i="13"/>
  <c r="F15" i="13" s="1"/>
  <c r="C15" i="13"/>
  <c r="D15" i="13" s="1"/>
  <c r="I15" i="13"/>
  <c r="G15" i="13"/>
  <c r="H15" i="13" s="1"/>
  <c r="E28" i="7"/>
  <c r="F28" i="7" s="1"/>
  <c r="C28" i="7"/>
  <c r="D28" i="7" s="1"/>
  <c r="I28" i="7"/>
  <c r="J28" i="7" s="1"/>
  <c r="G28" i="7"/>
  <c r="E15" i="7"/>
  <c r="F15" i="7" s="1"/>
  <c r="C15" i="7"/>
  <c r="D15" i="7" s="1"/>
  <c r="I15" i="7"/>
  <c r="J15" i="7" s="1"/>
  <c r="G15" i="7"/>
  <c r="H15" i="7" s="1"/>
  <c r="L15" i="13" l="1"/>
  <c r="L28" i="13"/>
  <c r="K28" i="7"/>
  <c r="K15" i="7"/>
  <c r="L15" i="7"/>
  <c r="K28" i="13"/>
  <c r="H28" i="7"/>
  <c r="L28" i="7"/>
  <c r="J15" i="13"/>
  <c r="K15" i="13"/>
</calcChain>
</file>

<file path=xl/sharedStrings.xml><?xml version="1.0" encoding="utf-8"?>
<sst xmlns="http://schemas.openxmlformats.org/spreadsheetml/2006/main" count="1427" uniqueCount="444">
  <si>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</si>
  <si>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</si>
  <si>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</si>
  <si>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</si>
  <si>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</si>
  <si>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</si>
  <si>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</si>
  <si>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</si>
  <si>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</si>
  <si>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</si>
  <si>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</si>
  <si>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</si>
  <si>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</si>
  <si>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</si>
  <si>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</si>
  <si>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</si>
  <si>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</si>
  <si>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</si>
  <si>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</si>
  <si>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</si>
  <si>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</si>
  <si>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</si>
  <si>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</si>
  <si>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</si>
  <si>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</si>
  <si>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</si>
  <si>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</si>
  <si>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</si>
  <si>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</si>
  <si>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</si>
  <si>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</si>
  <si>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</si>
  <si>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</si>
  <si>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</si>
  <si>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</si>
  <si>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</si>
  <si>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</si>
  <si>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</si>
  <si>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</si>
  <si>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</si>
  <si>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</si>
  <si>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</si>
  <si>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</si>
  <si>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</si>
  <si>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</si>
  <si>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Machinery &amp; Transport Equipment</t>
  </si>
  <si>
    <t>Ignition Wiring Set and Other Wiring Sets Used in Vehicles, Aircrafts and Ships 1/</t>
  </si>
  <si>
    <t>Cathodes &amp; Sections Of Cathodes, Of Refined Copper</t>
  </si>
  <si>
    <t>Chemicals</t>
  </si>
  <si>
    <t>TOP TEN  EXPORTS TOTAL</t>
  </si>
  <si>
    <t>Electronic Eqpt. and Parts</t>
  </si>
  <si>
    <t>Misc. Manufactured Articles, n.e.s.</t>
  </si>
  <si>
    <t>Processed Food and Beverages</t>
  </si>
  <si>
    <t>Bananas (Fresh)</t>
  </si>
  <si>
    <t>Pineapple and Pineapple Products</t>
  </si>
  <si>
    <t>Articles of Apparel and Clothing Accessories</t>
  </si>
  <si>
    <t>Travel Goods and Handbags</t>
  </si>
  <si>
    <t>Woodcrafts and Furniture</t>
  </si>
  <si>
    <t>Copper Concentrates</t>
  </si>
  <si>
    <t>Processed Tropical Fruits</t>
  </si>
  <si>
    <t>Dessicated Coconut</t>
  </si>
  <si>
    <t>Fish, fresh or preserved of which: Shrimps &amp; Prawns</t>
  </si>
  <si>
    <t>Textile Yarns/Fabrics</t>
  </si>
  <si>
    <t>Non-Metallic Mineral Manufactures</t>
  </si>
  <si>
    <t>Lumber</t>
  </si>
  <si>
    <t>Seaweeds and Carageenan</t>
  </si>
  <si>
    <t>Natural Rubber</t>
  </si>
  <si>
    <t>Baby Carr., Toys, Games, and Sporting Goods</t>
  </si>
  <si>
    <t>Christmas Decor</t>
  </si>
  <si>
    <t>Activated Carbon</t>
  </si>
  <si>
    <t>Footwear</t>
  </si>
  <si>
    <t>Other Products Manufactured from Materials Imported on Consignment Basis</t>
  </si>
  <si>
    <t>Iron Ore Agglomerates</t>
  </si>
  <si>
    <t>Plywood</t>
  </si>
  <si>
    <t>Copra Oil Cake or Meal</t>
  </si>
  <si>
    <t>Unmanufactured Tobacco</t>
  </si>
  <si>
    <t>Other Coconut Product</t>
  </si>
  <si>
    <t>Basketworks</t>
  </si>
  <si>
    <t>Other Forest Products</t>
  </si>
  <si>
    <t>Other Fruits and Vegetables</t>
  </si>
  <si>
    <t>Other Agro-based</t>
  </si>
  <si>
    <t>Shrimps and Prawns, Fresh, Chilled or Frozen</t>
  </si>
  <si>
    <t>Abaca Fibers</t>
  </si>
  <si>
    <t>Iron &amp; Steel</t>
  </si>
  <si>
    <t>Chromium Ore</t>
  </si>
  <si>
    <t>Fertilizers, Manufactured</t>
  </si>
  <si>
    <t>Fine Jewelry</t>
  </si>
  <si>
    <t>Others</t>
  </si>
  <si>
    <t>1/</t>
  </si>
  <si>
    <t xml:space="preserve">consists only of electrical wiring harness for motor vehicles                                           </t>
  </si>
  <si>
    <t>2/</t>
  </si>
  <si>
    <t xml:space="preserve">extracted from copper ores and concentrates                                                             </t>
  </si>
  <si>
    <t>3/</t>
  </si>
  <si>
    <t>4/</t>
  </si>
  <si>
    <t xml:space="preserve">includes fresh, frozen, prepared or preserved in airtight containers                                    </t>
  </si>
  <si>
    <t>5/</t>
  </si>
  <si>
    <t xml:space="preserve">replacements and goods returned to the country whence exported                                          </t>
  </si>
  <si>
    <t>p</t>
  </si>
  <si>
    <t>preliminary</t>
  </si>
  <si>
    <t>r</t>
  </si>
  <si>
    <t>revised</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</si>
  <si>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</si>
  <si>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</si>
  <si>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</si>
  <si>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</si>
  <si>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</si>
  <si>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</si>
  <si>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</si>
  <si>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</si>
  <si>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</si>
  <si>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</si>
  <si>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</si>
  <si>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</si>
  <si>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</si>
  <si>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</si>
  <si>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</si>
  <si>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</si>
  <si>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</si>
  <si>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</si>
  <si>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Mangoes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</si>
  <si>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</si>
  <si>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</si>
  <si>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</si>
  <si>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</si>
  <si>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</si>
  <si>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</si>
  <si>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</si>
  <si>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</si>
  <si>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</si>
  <si>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</si>
  <si>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</si>
  <si>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</si>
  <si>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</si>
  <si>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</si>
  <si>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</si>
  <si>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</si>
  <si>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</si>
  <si>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</si>
  <si>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</si>
  <si>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</si>
  <si>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</si>
  <si>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</si>
  <si>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</si>
  <si>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</si>
  <si>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</si>
  <si>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</si>
  <si>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</si>
  <si>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</si>
  <si>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</si>
  <si>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</si>
  <si>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</si>
  <si>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</si>
  <si>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</si>
  <si>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</si>
  <si>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</si>
  <si>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</si>
  <si>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</si>
  <si>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  Details may not  add up to total due to rounding</t>
  </si>
  <si>
    <t>a</t>
  </si>
  <si>
    <t>-</t>
  </si>
  <si>
    <t>no export data</t>
  </si>
  <si>
    <t>b</t>
  </si>
  <si>
    <t>Countries</t>
  </si>
  <si>
    <t>Current</t>
  </si>
  <si>
    <t>(9)</t>
  </si>
  <si>
    <t>(10)</t>
  </si>
  <si>
    <t>Top 10 Countries Total</t>
  </si>
  <si>
    <t xml:space="preserve">China, People's Republic of                                                                                                                                                                                                                                   </t>
  </si>
  <si>
    <t xml:space="preserve">Hong Kong                                                                                                                                                                                                                                                     </t>
  </si>
  <si>
    <t xml:space="preserve">Singapore                                                                                                                                                                                                                                                     </t>
  </si>
  <si>
    <t xml:space="preserve">Thailand                                                                                                                                                                                                                                                      </t>
  </si>
  <si>
    <t xml:space="preserve">Germany                                                                                                                                                                                                                                                       </t>
  </si>
  <si>
    <t xml:space="preserve">Taiwan                                                                                                                                                                                                                                                        </t>
  </si>
  <si>
    <t xml:space="preserve">Korea, Republic of                                                                                                                                                                                                                                            </t>
  </si>
  <si>
    <t xml:space="preserve">Netherlands                                                                                                                                                                                                                                                   </t>
  </si>
  <si>
    <t>Other Countries</t>
  </si>
  <si>
    <t xml:space="preserve">Vietnam                                                                                                                                                                                                                                                       </t>
  </si>
  <si>
    <t xml:space="preserve">Mexico                                                                                                                                                                                                                                                        </t>
  </si>
  <si>
    <t xml:space="preserve">Switzerland                                                                                                                                                                                                                                                   </t>
  </si>
  <si>
    <t xml:space="preserve">India                                                                                                                                                                                                                                                         </t>
  </si>
  <si>
    <t xml:space="preserve">Indonesia                                                                                                                                                                                                                                                     </t>
  </si>
  <si>
    <t xml:space="preserve">Canada                                                                                                                                                                                                                                                        </t>
  </si>
  <si>
    <t xml:space="preserve">UK Great Britain and N. Ireland                                                                                                                                                                                                                               </t>
  </si>
  <si>
    <t xml:space="preserve">Australia                                                                                                                                                                                                                                                     </t>
  </si>
  <si>
    <t xml:space="preserve">France                                                                                                                                                                                                                                                        </t>
  </si>
  <si>
    <t>Details may not add up to total due to rounding.</t>
  </si>
  <si>
    <t>includes Alaska and Hawaii</t>
  </si>
  <si>
    <t xml:space="preserve">includes Okinawa          </t>
  </si>
  <si>
    <t>includes Sabah and Sarawak</t>
  </si>
  <si>
    <t>Economic Bloc</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</si>
  <si>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</si>
  <si>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</si>
  <si>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</si>
  <si>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</si>
  <si>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Mineral Fuels, Lubricants and Related Materials</t>
  </si>
  <si>
    <t>Transport Equipment</t>
  </si>
  <si>
    <t>Industrial Machinery and Equipment</t>
  </si>
  <si>
    <t>Cereals and Cereal Preparations</t>
  </si>
  <si>
    <t>Other Food &amp; Live Animals</t>
  </si>
  <si>
    <t>Medicinal and Pharmaceutical Products</t>
  </si>
  <si>
    <t>Miscellaneous Manufactured Articles</t>
  </si>
  <si>
    <t>TOP TEN  IMPORTS TOTAL</t>
  </si>
  <si>
    <t>Plastics in Primary  and  Non-Primary Forms</t>
  </si>
  <si>
    <t>Organic and Inorganic Chemicals</t>
  </si>
  <si>
    <t>Chemical Materials and Products, n.e.s.</t>
  </si>
  <si>
    <t>Metal Products</t>
  </si>
  <si>
    <t>Animal &amp; Vegetable Oils &amp; Fats</t>
  </si>
  <si>
    <t>Other chemicals</t>
  </si>
  <si>
    <t>Metalliferous Ores and Metal Scrap</t>
  </si>
  <si>
    <t>Feeding Stuff For Animals (Not Including Unmilled Cereals)</t>
  </si>
  <si>
    <t>Non-Ferrous Metal</t>
  </si>
  <si>
    <t>Paper and Paper Products</t>
  </si>
  <si>
    <t>Dairy Products</t>
  </si>
  <si>
    <t>Other Crude Materials, inedible</t>
  </si>
  <si>
    <t>Professional, Scientific and Controlling Instruments; Photographic and Optical Goods, n.e.s.; Watches and Clocks</t>
  </si>
  <si>
    <t>Power Generating and Specialized Machinery</t>
  </si>
  <si>
    <t>Dyeing, Tanning and Coloring Materials</t>
  </si>
  <si>
    <t>Rubber Manufacture</t>
  </si>
  <si>
    <t>Other Manufactured Goods</t>
  </si>
  <si>
    <t>Home Appliances</t>
  </si>
  <si>
    <t>Fish &amp; Fish Preparations</t>
  </si>
  <si>
    <t>Articles of Temporarily Imported &amp; Exported</t>
  </si>
  <si>
    <t>Articles of Apparel, accessories</t>
  </si>
  <si>
    <t>Beverages and Tobacco Manufactures</t>
  </si>
  <si>
    <t>Tobacco, unmanufactured</t>
  </si>
  <si>
    <t>Textiles Fiber &amp; Their Waste</t>
  </si>
  <si>
    <t>Corn</t>
  </si>
  <si>
    <t>Pulp &amp; Waste Paper</t>
  </si>
  <si>
    <t>Other Special Transactions</t>
  </si>
  <si>
    <t>Office and EDP Machines</t>
  </si>
  <si>
    <t>Artificial Resins</t>
  </si>
  <si>
    <t>Chemical Compounds</t>
  </si>
  <si>
    <t>Iron Ore, not agglomerated</t>
  </si>
  <si>
    <t>Other Mineral Fuels &amp; Lubricant</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</si>
  <si>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</si>
  <si>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</si>
  <si>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</si>
  <si>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</si>
  <si>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</si>
  <si>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</si>
  <si>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</si>
  <si>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</si>
  <si>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</si>
  <si>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</si>
  <si>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</si>
  <si>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</si>
  <si>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</si>
  <si>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</si>
  <si>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</si>
  <si>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</si>
  <si>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</si>
  <si>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</si>
  <si>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</si>
  <si>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</si>
  <si>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</si>
  <si>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</si>
  <si>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</si>
  <si>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</si>
  <si>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</si>
  <si>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</si>
  <si>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</si>
  <si>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</si>
  <si>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</si>
  <si>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</si>
  <si>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</si>
  <si>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</si>
  <si>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</si>
  <si>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</si>
  <si>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</si>
  <si>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</si>
  <si>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</si>
  <si>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</si>
  <si>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</si>
  <si>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</si>
  <si>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</si>
  <si>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</si>
  <si>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</si>
  <si>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</si>
  <si>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</si>
  <si>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</si>
  <si>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</si>
  <si>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</si>
  <si>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</si>
  <si>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</si>
  <si>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</si>
  <si>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</si>
  <si>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</si>
  <si>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</si>
  <si>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</si>
  <si>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</si>
  <si>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Saudi Arabia                                                                                                                                                                                                                                                  </t>
  </si>
  <si>
    <t xml:space="preserve">Brazil                                                                                                                                                                                                                                                        </t>
  </si>
  <si>
    <t xml:space="preserve">Russian Federation                                                                                                                                                                                                                                            </t>
  </si>
  <si>
    <t xml:space="preserve">Italy                                                                                                                                                                                                                                                         </t>
  </si>
  <si>
    <t xml:space="preserve">Belgium                                                                                                                                                                                                                                                       </t>
  </si>
  <si>
    <t xml:space="preserve"> </t>
  </si>
  <si>
    <t>Total</t>
  </si>
  <si>
    <t>Economic Sector Statistics Service</t>
  </si>
  <si>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</si>
  <si>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</si>
  <si>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</si>
  <si>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</si>
  <si>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</si>
  <si>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Jan-Sep </t>
    </r>
    <r>
      <rPr>
        <b/>
        <vertAlign val="superscript"/>
        <sz val="10"/>
        <rFont val="Arial"/>
        <family val="2"/>
      </rPr>
      <t>p</t>
    </r>
  </si>
  <si>
    <r>
      <t xml:space="preserve">September </t>
    </r>
    <r>
      <rPr>
        <b/>
        <vertAlign val="superscript"/>
        <sz val="10"/>
        <rFont val="Arial"/>
        <family val="2"/>
      </rPr>
      <t>p</t>
    </r>
  </si>
  <si>
    <r>
      <t>Japan</t>
    </r>
    <r>
      <rPr>
        <vertAlign val="superscript"/>
        <sz val="10"/>
        <rFont val="Arial"/>
        <family val="2"/>
      </rPr>
      <t xml:space="preserve"> 1/</t>
    </r>
  </si>
  <si>
    <r>
      <t>United States Of America</t>
    </r>
    <r>
      <rPr>
        <vertAlign val="superscript"/>
        <sz val="10"/>
        <rFont val="Arial"/>
        <family val="2"/>
      </rPr>
      <t xml:space="preserve"> 2/</t>
    </r>
  </si>
  <si>
    <r>
      <t>Malaysia</t>
    </r>
    <r>
      <rPr>
        <vertAlign val="superscript"/>
        <sz val="10"/>
        <rFont val="Arial"/>
        <family val="2"/>
      </rPr>
      <t xml:space="preserve"> 3/</t>
    </r>
  </si>
  <si>
    <r>
      <t>United States Of America</t>
    </r>
    <r>
      <rPr>
        <vertAlign val="superscript"/>
        <sz val="10"/>
        <rFont val="Arial"/>
        <family val="2"/>
      </rPr>
      <t xml:space="preserve"> 1/</t>
    </r>
  </si>
  <si>
    <r>
      <t>Japan</t>
    </r>
    <r>
      <rPr>
        <vertAlign val="superscript"/>
        <sz val="10"/>
        <rFont val="Arial"/>
        <family val="2"/>
      </rPr>
      <t xml:space="preserve"> 2/</t>
    </r>
  </si>
  <si>
    <t>Table 1. Philippine Total Trade, Imports, Exports and Balance of Trade in Goods by Month and Year: 2019-2021</t>
  </si>
  <si>
    <t xml:space="preserve"> (FOB Value in USD million)</t>
  </si>
  <si>
    <t>Total
Trade</t>
  </si>
  <si>
    <r>
      <t>2021</t>
    </r>
    <r>
      <rPr>
        <vertAlign val="superscript"/>
        <sz val="10"/>
        <color rgb="FF000000"/>
        <rFont val="Arial"/>
        <family val="2"/>
      </rPr>
      <t>r</t>
    </r>
  </si>
  <si>
    <r>
      <t>2021</t>
    </r>
    <r>
      <rPr>
        <vertAlign val="superscript"/>
        <sz val="10"/>
        <color rgb="FF000000"/>
        <rFont val="Arial"/>
        <family val="2"/>
      </rPr>
      <t>p</t>
    </r>
  </si>
  <si>
    <t>Source: Philippine Statistics Authority</t>
  </si>
  <si>
    <t>Table 2. Growth Rate of Total Trade, Imports, Exports and Balance of Trade in Goods by Month and Year: 2019-2021</t>
  </si>
  <si>
    <t>0.0 - less than 0.05 percent decrease but not equal to zero</t>
  </si>
  <si>
    <t>Table 3. Philippine Exports by Commodity Groups</t>
  </si>
  <si>
    <t>(FOB Value in USD million)</t>
  </si>
  <si>
    <r>
      <t>September 2020 and 2021</t>
    </r>
    <r>
      <rPr>
        <vertAlign val="superscript"/>
        <sz val="10"/>
        <rFont val="Arial"/>
        <family val="2"/>
      </rPr>
      <t>p</t>
    </r>
  </si>
  <si>
    <t>Growth Rate
 (in percent)</t>
  </si>
  <si>
    <t>Percent
Share</t>
  </si>
  <si>
    <t xml:space="preserve">includes crude and refined                                                                         </t>
  </si>
  <si>
    <t xml:space="preserve">excludes brakes and servo-brakes                                                                              </t>
  </si>
  <si>
    <t>6/</t>
  </si>
  <si>
    <t>0.0</t>
  </si>
  <si>
    <t>percent shares less than 0.05 but not equal to zero</t>
  </si>
  <si>
    <t>Metal Components 2/</t>
  </si>
  <si>
    <t>Gold 3/</t>
  </si>
  <si>
    <t>Coconut Oil 4/</t>
  </si>
  <si>
    <t>Tuna 5/</t>
  </si>
  <si>
    <t>Special Transactions 6/</t>
  </si>
  <si>
    <t>no percent share/no growth rate</t>
  </si>
  <si>
    <t>Table 4. Philippine Exports by Commodity Groups</t>
  </si>
  <si>
    <r>
      <t>January to September 2020 and 2021</t>
    </r>
    <r>
      <rPr>
        <vertAlign val="superscript"/>
        <sz val="10"/>
        <rFont val="Arial"/>
        <family val="2"/>
      </rPr>
      <t>p</t>
    </r>
  </si>
  <si>
    <t>Growth Rate (in percent)</t>
  </si>
  <si>
    <t>Jan-Sep</t>
  </si>
  <si>
    <t>Table 5. Philippine Exports by Major Type of Goods</t>
  </si>
  <si>
    <t>0.00</t>
  </si>
  <si>
    <t>less than $5000</t>
  </si>
  <si>
    <t>percent share less than 0.05 but not equal to zero</t>
  </si>
  <si>
    <t>Type of Personal Protective Equipment and Medical Supplies</t>
  </si>
  <si>
    <t>Value</t>
  </si>
  <si>
    <t>Month-on-Month
Growth Rate (in percent)</t>
  </si>
  <si>
    <t>Year-on-Year
Growth Rate (in percent)</t>
  </si>
  <si>
    <t>Personal Protective Equipment and Medical Supplies</t>
  </si>
  <si>
    <t>Face shield</t>
  </si>
  <si>
    <t>Protective Clothing</t>
  </si>
  <si>
    <t>Testing Kits</t>
  </si>
  <si>
    <t>Safety headgear</t>
  </si>
  <si>
    <t>Surgical gloves</t>
  </si>
  <si>
    <t>Surgical Face mask</t>
  </si>
  <si>
    <t>Other Face mask</t>
  </si>
  <si>
    <r>
      <t>Table 5a.  Philippine Exports of Personal Protective Equipment and Medical Supplies: September 2020, August 2021</t>
    </r>
    <r>
      <rPr>
        <vertAlign val="superscript"/>
        <sz val="10"/>
        <rFont val="Arial"/>
        <family val="2"/>
      </rPr>
      <t>r</t>
    </r>
    <r>
      <rPr>
        <sz val="10"/>
        <rFont val="Arial"/>
        <family val="2"/>
      </rPr>
      <t>, and September 2021</t>
    </r>
    <r>
      <rPr>
        <vertAlign val="superscript"/>
        <sz val="10"/>
        <rFont val="Arial"/>
        <family val="2"/>
      </rPr>
      <t>p</t>
    </r>
  </si>
  <si>
    <t>September 2020</t>
  </si>
  <si>
    <r>
      <t xml:space="preserve">August 2021 </t>
    </r>
    <r>
      <rPr>
        <b/>
        <vertAlign val="superscript"/>
        <sz val="10"/>
        <rFont val="Arial"/>
        <family val="2"/>
      </rPr>
      <t>r</t>
    </r>
  </si>
  <si>
    <r>
      <t xml:space="preserve">September 2021 </t>
    </r>
    <r>
      <rPr>
        <b/>
        <vertAlign val="superscript"/>
        <sz val="10"/>
        <rFont val="Arial"/>
        <family val="2"/>
      </rPr>
      <t>p</t>
    </r>
  </si>
  <si>
    <t>Table 6. Philippine Exports by Major Type of Goods</t>
  </si>
  <si>
    <t>no growth rate</t>
  </si>
  <si>
    <r>
      <t>Table 7. Philippine Export Statistics from the Top Ten Countries: September 2020 and 2021</t>
    </r>
    <r>
      <rPr>
        <vertAlign val="superscript"/>
        <sz val="10"/>
        <color theme="1"/>
        <rFont val="Arial"/>
        <family val="2"/>
      </rPr>
      <t>p</t>
    </r>
  </si>
  <si>
    <t>Annual Growth Rate
(in percent)</t>
  </si>
  <si>
    <r>
      <t>Table 8. Philippine Export Statistics by Selected Economic Bloc:  September 2020 and 2021</t>
    </r>
    <r>
      <rPr>
        <vertAlign val="superscript"/>
        <sz val="10"/>
        <rFont val="Arial"/>
        <family val="2"/>
      </rPr>
      <t>p</t>
    </r>
  </si>
  <si>
    <t>Annual Growth Rate
 (in percent)</t>
  </si>
  <si>
    <t xml:space="preserve">    Details do not add up to total due to overlapping of some countries to other economic bloc.</t>
  </si>
  <si>
    <t>includes all countries not included in the economic bloc</t>
  </si>
  <si>
    <t>Table 9. Philippine Imports by Commodity Groups</t>
  </si>
  <si>
    <t>Telecommunication Equipment and Electrical Machinery 1/</t>
  </si>
  <si>
    <t>Textile Yarn, Fabrics, Made-Up Articles and Related Products 2/</t>
  </si>
  <si>
    <t>no import data</t>
  </si>
  <si>
    <t>Table 10. Philippine Imports by Commodity Groups</t>
  </si>
  <si>
    <t>Table 11. Philippine Imports by Major Type of Goods</t>
  </si>
  <si>
    <t>Type of Personal Protective Equipment and Medical Supplies including Covid Vaccine</t>
  </si>
  <si>
    <r>
      <t>COVID-19 Vaccine</t>
    </r>
    <r>
      <rPr>
        <vertAlign val="superscript"/>
        <sz val="10"/>
        <color theme="1"/>
        <rFont val="Arial"/>
        <family val="2"/>
      </rPr>
      <t>b</t>
    </r>
  </si>
  <si>
    <t>imports on COVID-19 vaccines were based on Single Administrative Documents (SAD) and Informal Import Declaration and Entry documents (IIDE) collected from the Bureau of Customs (BOC)</t>
  </si>
  <si>
    <r>
      <t>Table 11a.  Philippine Imports of Personal Protective Equipment and Medical Supplies including Covid Vaccine:  September 2020, August 2021</t>
    </r>
    <r>
      <rPr>
        <vertAlign val="superscript"/>
        <sz val="10"/>
        <rFont val="Arial"/>
        <family val="2"/>
      </rPr>
      <t>r</t>
    </r>
    <r>
      <rPr>
        <sz val="10"/>
        <rFont val="Arial"/>
        <family val="2"/>
      </rPr>
      <t>, and September 2021</t>
    </r>
    <r>
      <rPr>
        <vertAlign val="superscript"/>
        <sz val="10"/>
        <rFont val="Arial"/>
        <family val="2"/>
      </rPr>
      <t>p</t>
    </r>
  </si>
  <si>
    <t>Table 12. Philippine Imports by Major Type of Goods</t>
  </si>
  <si>
    <r>
      <t>Table 13. Philippine Imports from the Top Ten Countries: September 2020 and 2021</t>
    </r>
    <r>
      <rPr>
        <vertAlign val="superscript"/>
        <sz val="10"/>
        <rFont val="Arial"/>
        <family val="2"/>
      </rPr>
      <t>p</t>
    </r>
  </si>
  <si>
    <r>
      <t>Table 14. Philippine Import Statistics by Selected Economic Bloc: September 2020 and 2021</t>
    </r>
    <r>
      <rPr>
        <vertAlign val="superscript"/>
        <sz val="10"/>
        <rFont val="Arial"/>
        <family val="2"/>
      </rPr>
      <t>p</t>
    </r>
  </si>
  <si>
    <r>
      <t>Table 15. Balance of Trade by Major Trading Partners: September 2021</t>
    </r>
    <r>
      <rPr>
        <vertAlign val="superscript"/>
        <sz val="10"/>
        <color rgb="FF000000"/>
        <rFont val="Arial"/>
        <family val="2"/>
      </rPr>
      <t>p</t>
    </r>
  </si>
  <si>
    <r>
      <t xml:space="preserve">Total Trade </t>
    </r>
    <r>
      <rPr>
        <b/>
        <vertAlign val="superscript"/>
        <sz val="10"/>
        <color indexed="8"/>
        <rFont val="Arial"/>
        <family val="2"/>
      </rPr>
      <t>p</t>
    </r>
  </si>
  <si>
    <r>
      <t xml:space="preserve">Imports </t>
    </r>
    <r>
      <rPr>
        <b/>
        <vertAlign val="superscript"/>
        <sz val="10"/>
        <color indexed="8"/>
        <rFont val="Arial"/>
        <family val="2"/>
      </rPr>
      <t>p</t>
    </r>
  </si>
  <si>
    <r>
      <t xml:space="preserve">Exports </t>
    </r>
    <r>
      <rPr>
        <b/>
        <vertAlign val="superscript"/>
        <sz val="10"/>
        <color rgb="FF000000"/>
        <rFont val="Arial"/>
        <family val="2"/>
      </rPr>
      <t>p</t>
    </r>
  </si>
  <si>
    <r>
      <t xml:space="preserve">Balance of Trade in Goods </t>
    </r>
    <r>
      <rPr>
        <b/>
        <vertAlign val="superscript"/>
        <sz val="10"/>
        <color rgb="FF000000"/>
        <rFont val="Arial"/>
        <family val="2"/>
      </rPr>
      <t>p</t>
    </r>
  </si>
  <si>
    <r>
      <t xml:space="preserve">Japan </t>
    </r>
    <r>
      <rPr>
        <vertAlign val="superscript"/>
        <sz val="10"/>
        <rFont val="Arial"/>
        <family val="2"/>
      </rPr>
      <t>1/</t>
    </r>
    <r>
      <rPr>
        <sz val="10"/>
        <rFont val="Arial"/>
        <family val="2"/>
      </rPr>
      <t xml:space="preserve">                                                                                                                                                                                                           </t>
    </r>
  </si>
  <si>
    <r>
      <t xml:space="preserve">United States of America </t>
    </r>
    <r>
      <rPr>
        <vertAlign val="superscript"/>
        <sz val="10"/>
        <rFont val="Arial"/>
        <family val="2"/>
      </rPr>
      <t>2/</t>
    </r>
    <r>
      <rPr>
        <sz val="10"/>
        <rFont val="Arial"/>
        <family val="2"/>
      </rPr>
      <t xml:space="preserve">                                                  </t>
    </r>
  </si>
  <si>
    <r>
      <t xml:space="preserve">Malaysia </t>
    </r>
    <r>
      <rPr>
        <vertAlign val="superscript"/>
        <sz val="10"/>
        <rFont val="Arial"/>
        <family val="2"/>
      </rPr>
      <t>3/</t>
    </r>
  </si>
  <si>
    <t xml:space="preserve">   1/  </t>
  </si>
  <si>
    <t xml:space="preserve">includes Okinawa        </t>
  </si>
  <si>
    <t xml:space="preserve"> 2/</t>
  </si>
  <si>
    <t xml:space="preserve">includes Alaska and Hawaii </t>
  </si>
  <si>
    <t xml:space="preserve"> 3/</t>
  </si>
  <si>
    <r>
      <t>Table 16. Balance of Trade by Selected Economic Bloc: September 2021</t>
    </r>
    <r>
      <rPr>
        <vertAlign val="superscript"/>
        <sz val="10"/>
        <color rgb="FF000000"/>
        <rFont val="Arial"/>
        <family val="2"/>
      </rPr>
      <t>p</t>
    </r>
  </si>
  <si>
    <t>includes China, Hong Kong, Japan, Macau, Mongolia, Democratic People's Republic of Korea, Republic of Korea and Taiwan</t>
  </si>
  <si>
    <t>includes Australia, Brunei Darussalam, Canada, Chile, China, Taiwan, Hong Kong, Indonesia, Japan, Republic of Korea, Malaysia,Mexico, New Zealand, Papua New Guinea, Peru, 
Russia, Singapore, Thailand, Vietnam and United States of America (includes Alaska and Hawaii)</t>
  </si>
  <si>
    <t>includes Australia, Brunei Darussalam, Canada, Chile, China, Taiwan, Hong Kong, Indonesia, Japan, Republic Korea, Malaysia,Mexico, New Zealand, Papua New Guinea, Peru, 
Russia, Singapore, Thailand, Vietnam and United States of America (includes Alaska and Hawaii)</t>
  </si>
  <si>
    <t>includes Australia, Brunei Darussalam, Canada, Chile, China, Taiwan, Hong Kong, Indonesia, Japan, Republic of Korea, Malaysia,Mexico, New Zealand, Papua New Guinea, Peru, Russia, Singapore, Thailand, Vietnam and United States of America (includes Alaska and Hawaii)</t>
  </si>
  <si>
    <t>Geographic Regions</t>
  </si>
  <si>
    <t>Exports to</t>
  </si>
  <si>
    <t>Imports from</t>
  </si>
  <si>
    <r>
      <t xml:space="preserve">Eastern Asia </t>
    </r>
    <r>
      <rPr>
        <vertAlign val="superscript"/>
        <sz val="10"/>
        <color theme="1"/>
        <rFont val="Arial"/>
        <family val="2"/>
      </rPr>
      <t>1/</t>
    </r>
  </si>
  <si>
    <r>
      <t xml:space="preserve">South-eastern Asia </t>
    </r>
    <r>
      <rPr>
        <vertAlign val="superscript"/>
        <sz val="10"/>
        <color theme="1"/>
        <rFont val="Arial"/>
        <family val="2"/>
      </rPr>
      <t>2/</t>
    </r>
  </si>
  <si>
    <r>
      <t xml:space="preserve">Northern America </t>
    </r>
    <r>
      <rPr>
        <vertAlign val="superscript"/>
        <sz val="10"/>
        <color theme="1"/>
        <rFont val="Arial"/>
        <family val="2"/>
      </rPr>
      <t>3/</t>
    </r>
  </si>
  <si>
    <r>
      <t xml:space="preserve">Western Europe </t>
    </r>
    <r>
      <rPr>
        <vertAlign val="superscript"/>
        <sz val="10"/>
        <color theme="1"/>
        <rFont val="Arial"/>
        <family val="2"/>
      </rPr>
      <t>4/</t>
    </r>
  </si>
  <si>
    <r>
      <t xml:space="preserve">Western Asia </t>
    </r>
    <r>
      <rPr>
        <vertAlign val="superscript"/>
        <sz val="10"/>
        <color theme="1"/>
        <rFont val="Arial"/>
        <family val="2"/>
      </rPr>
      <t>5/</t>
    </r>
  </si>
  <si>
    <r>
      <t xml:space="preserve">Eastern Europe </t>
    </r>
    <r>
      <rPr>
        <vertAlign val="superscript"/>
        <sz val="10"/>
        <color theme="1"/>
        <rFont val="Arial"/>
        <family val="2"/>
      </rPr>
      <t>6/</t>
    </r>
  </si>
  <si>
    <r>
      <t xml:space="preserve">Southern Asia </t>
    </r>
    <r>
      <rPr>
        <vertAlign val="superscript"/>
        <sz val="10"/>
        <color theme="1"/>
        <rFont val="Arial"/>
        <family val="2"/>
      </rPr>
      <t>7/</t>
    </r>
  </si>
  <si>
    <r>
      <t xml:space="preserve">South America </t>
    </r>
    <r>
      <rPr>
        <vertAlign val="superscript"/>
        <sz val="10"/>
        <color theme="1"/>
        <rFont val="Arial"/>
        <family val="2"/>
      </rPr>
      <t>8/</t>
    </r>
  </si>
  <si>
    <r>
      <t xml:space="preserve">Northern Europe </t>
    </r>
    <r>
      <rPr>
        <vertAlign val="superscript"/>
        <sz val="10"/>
        <color theme="1"/>
        <rFont val="Arial"/>
        <family val="2"/>
      </rPr>
      <t>9/</t>
    </r>
  </si>
  <si>
    <r>
      <t xml:space="preserve">Australia and New Zealand </t>
    </r>
    <r>
      <rPr>
        <vertAlign val="superscript"/>
        <sz val="10"/>
        <color theme="1"/>
        <rFont val="Arial"/>
        <family val="2"/>
      </rPr>
      <t>10/</t>
    </r>
  </si>
  <si>
    <r>
      <t xml:space="preserve">Southern Europe </t>
    </r>
    <r>
      <rPr>
        <vertAlign val="superscript"/>
        <sz val="10"/>
        <color theme="1"/>
        <rFont val="Arial"/>
        <family val="2"/>
      </rPr>
      <t>11/</t>
    </r>
  </si>
  <si>
    <r>
      <t xml:space="preserve">Central America </t>
    </r>
    <r>
      <rPr>
        <vertAlign val="superscript"/>
        <sz val="10"/>
        <color theme="1"/>
        <rFont val="Arial"/>
        <family val="2"/>
      </rPr>
      <t>12/</t>
    </r>
  </si>
  <si>
    <r>
      <t xml:space="preserve">Southern Africa </t>
    </r>
    <r>
      <rPr>
        <vertAlign val="superscript"/>
        <sz val="10"/>
        <color theme="1"/>
        <rFont val="Arial"/>
        <family val="2"/>
      </rPr>
      <t>13/</t>
    </r>
  </si>
  <si>
    <r>
      <t xml:space="preserve">Western Africa </t>
    </r>
    <r>
      <rPr>
        <vertAlign val="superscript"/>
        <sz val="10"/>
        <color theme="1"/>
        <rFont val="Arial"/>
        <family val="2"/>
      </rPr>
      <t>14/</t>
    </r>
  </si>
  <si>
    <r>
      <t xml:space="preserve">Caribbean </t>
    </r>
    <r>
      <rPr>
        <vertAlign val="superscript"/>
        <sz val="10"/>
        <color theme="1"/>
        <rFont val="Arial"/>
        <family val="2"/>
      </rPr>
      <t>15/</t>
    </r>
  </si>
  <si>
    <r>
      <t xml:space="preserve">Rest of the World </t>
    </r>
    <r>
      <rPr>
        <vertAlign val="superscript"/>
        <sz val="10"/>
        <rFont val="Arial"/>
        <family val="2"/>
      </rPr>
      <t>16/</t>
    </r>
  </si>
  <si>
    <t>includes People's Republic of China, Hong Kong, Macao, Taiwan, Democratic People's Republic of Korea, Japan, Mongolia, and Republic of Korea</t>
  </si>
  <si>
    <t>includes Brunei Darussalam, Cambodia, Indonesia, Lao People's Democratic Republic, Malaysia, Myanmar, Singapore, Thailand, Timor-Leste, and Viet Nam</t>
  </si>
  <si>
    <t>includes Alaska, Bermuda, Canada, Greenland, Saint Pierre and Miquelon, St. Pierre And Miguelon, and United States of America</t>
  </si>
  <si>
    <t>includes Austria, Belgium, France, Germany, Liechtenstein, Luxembourg, Monaco, Netherlands, Netherlands Antilles, and Switzerland</t>
  </si>
  <si>
    <t>includes Armenia, Azerbaijan, Bahrain, Cyprus, Georgia, Iraq, Israel, Jordan, Kuwait, Lebanon, Oman, Qatar, Saudi Arabia, State of Palestine, Syrian Arab Republic, Turkey, United Arab Emirates, and Yemen</t>
  </si>
  <si>
    <t>includes Belarus, Bulgaria, Czechia, Hungary, Poland, Republic of Moldova, Romania, Russian Federation, Slovakia, and Ukraine</t>
  </si>
  <si>
    <t>7/</t>
  </si>
  <si>
    <t>includes Afghanistan, Bangladesh, Bhutan, India, Iran (Islamic Republic of), Maldives, Nepal, Pakistan, and Sri Lanka</t>
  </si>
  <si>
    <t>8/</t>
  </si>
  <si>
    <t>includes Argentina, Bolivia (Plurinational State of), Bouvet Island, Bouvet Island, Brazil, Chile, Colombia, Ecuador, Falkland Islands (Malvinas), French Guiana, Guyana, Paraguay, Peru, South Georgia and the South Sandwich Islands, Suriname, Uruguay, and Venezuela (Bolivarian Republic of)</t>
  </si>
  <si>
    <t>9/</t>
  </si>
  <si>
    <t>includes Åland Islands, Channel Islands, Denmark, Estonia, Faeroe Islands, Finland, Iceland, Ireland, Latvia, Lithuania, Norway, Svalbard and Jan Mayen, Sweden, and UK of Great Britain and N. Ireland</t>
  </si>
  <si>
    <t>10/</t>
  </si>
  <si>
    <t>includes Australia, Christmas Island, Cocos (Keeling) Islands, Heard Island and McDonald Islands, New Zealand, and Norfolk Island</t>
  </si>
  <si>
    <t>11/</t>
  </si>
  <si>
    <t>includes Albania, Andorra, Bosnia and Herzegovina, Croatia, Gibraltar, Gibraltar, Greece, Holy See, Italy, Malta, Montenegro, North Macedonia, Portugal, San Marino, Serbia, Slovenia, and Spain</t>
  </si>
  <si>
    <t>12/</t>
  </si>
  <si>
    <t>includes Belize, Costa Rica, El Salvador, Guatemala, Honduras, Mexico, Nicaragua, Panama, and Panama Canal Zone</t>
  </si>
  <si>
    <t>13/</t>
  </si>
  <si>
    <t>includes Botswana, Eswatini, Lesotho, Namibia, Namibia, and South Africa</t>
  </si>
  <si>
    <t>14/</t>
  </si>
  <si>
    <t>includes Benin, Burkina Faso, Cape Verde, Côte d’Ivoire, Gambia, Ghana, Guinea, Guinea-Bissau, Liberia, Mali, Mauritania, Niger, Nigeria, Saint Helena, Senegal, Sierra Leone, and Togo</t>
  </si>
  <si>
    <t>15/</t>
  </si>
  <si>
    <t>includes Anguilla, Antigua and Barbuda, Aruba, Bahamas, Barbados, Bonaire, Sint Eustatius and Saba, British Virgin Islands, Cayman Islands, Cuba, Curaçao, Dominica, Dominican Republic, Grenada, Guadeloupe, Haiti, Jamaica, Martinique, Montserrat, Puerto Rico, Saint Barthélemy, Saint Kitts and Nevis, Saint Lucia, Saint Martin, Saint Martin (French Part), Saint Vincent and the Grenadines, Sint Maarten (Dutch part), Trinidad and Tobago, Turks and Caicos Islands, and United States Virgin Islands</t>
  </si>
  <si>
    <t>16/</t>
  </si>
  <si>
    <t>includes all other countries not included in the geographic regions</t>
  </si>
  <si>
    <t>Balance of Trade
Favorable ( + )
Unfavorable ( - )</t>
  </si>
  <si>
    <r>
      <t>Table 17. Philippine Total Trade, Imports, Exports and Balance of Trade in Goods by Geographic Regions: September 2020 and 2021</t>
    </r>
    <r>
      <rPr>
        <vertAlign val="superscript"/>
        <sz val="10"/>
        <color rgb="FF000000"/>
        <rFont val="Arial"/>
        <family val="2"/>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</si>
</sst>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0,,"/>
    <numFmt numFmtId="165" formatCode="_(* #,###,,_);_(* \(#,###,,\);_(* &quot;-&quot;??_);_(@_)"/>
    <numFmt numFmtId="166" formatCode="\ \ \ \ \ 0"/>
    <numFmt numFmtId="167" formatCode="_(* #,##0_);_(* \(#,##0\);_(* &quot;-&quot;??_);_(@_)"/>
    <numFmt numFmtId="168" formatCode="0.000000"/>
    <numFmt numFmtId="169" formatCode="_(* #,##0.0_);_(* \(#,##0.0\);_(* &quot;-&quot;??_);_(@_)"/>
    <numFmt numFmtId="170" formatCode="#,###.00,,"/>
    <numFmt numFmtId="171" formatCode="#,##0.00,,"/>
    <numFmt numFmtId="172" formatCode="#,###,"/>
    <numFmt numFmtId="173" formatCode="_(* #,##0.000_);_(* \(#,##0.000\);_(* &quot;-&quot;??_);_(@_)"/>
    <numFmt numFmtId="174" formatCode="[$-F400]h:mm:ss\ AM/PM"/>
    <numFmt numFmtId="175" formatCode="General_)"/>
    <numFmt numFmtId="176" formatCode="0.0"/>
    <numFmt numFmtId="177" formatCode="_(* #,###.00,,_);_(* \(#,###.00,,\);_(* &quot;-&quot;??_);_(@_)"/>
    <numFmt numFmtId="178" formatCode="_(* #,###.00,,_);_(* \-#,###.00,,;_(* &quot;-&quot;??_);_(@_)"/>
    <numFmt numFmtId="179" formatCode="#,##0.0"/>
    <numFmt numFmtId="180" formatCode="_(* #,##0.00,,_);_(* \(#,##0.00,,\);_(* &quot;-&quot;??_);_(@_)"/>
    <numFmt numFmtId="181" formatCode="_-* #,##0.0_-;\-* #,##0.0_-;_-* &quot;-&quot;??_-;_-@_-"/>
    <numFmt numFmtId="182" formatCode="_(* #,##0.00_);_(* \-#,##0.00;_(* &quot;-&quot;??_);_(@_)"/>
  </numFmts>
  <fonts count="30" x14ac:knownFonts="1">
    <font>
      <sz val="11"/>
      <color theme="1"/>
      <name val="Calibri"/>
      <family val="2"/>
      <scheme val="minor"/>
    </font>
    <font>
      <sz val="11"/>
      <color theme="1"/>
      <name val="Calibri"/>
      <family val="2"/>
      <scheme val="minor"/>
    </font>
    <font>
      <sz val="10"/>
      <name val="Arial"/>
      <family val="2"/>
    </font>
    <font>
      <sz val="9"/>
      <name val="Arial"/>
      <family val="2"/>
    </font>
    <font>
      <b/>
      <sz val="10"/>
      <name val="Arial"/>
      <family val="2"/>
    </font>
    <font>
      <sz val="9"/>
      <color indexed="8"/>
      <name val="Arial"/>
      <family val="2"/>
    </font>
    <font>
      <b/>
      <sz val="10"/>
      <color indexed="8"/>
      <name val="Arial"/>
      <family val="2"/>
    </font>
    <font>
      <sz val="10"/>
      <color indexed="8"/>
      <name val="Arial"/>
      <family val="2"/>
    </font>
    <font>
      <b/>
      <sz val="10"/>
      <color theme="1"/>
      <name val="Arial"/>
      <family val="2"/>
    </font>
    <font>
      <sz val="11"/>
      <color theme="1"/>
      <name val="Arial"/>
      <family val="2"/>
    </font>
    <font>
      <vertAlign val="superscript"/>
      <sz val="10"/>
      <color indexed="8"/>
      <name val="Arial"/>
      <family val="2"/>
    </font>
    <font>
      <vertAlign val="superscript"/>
      <sz val="10"/>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sz val="10"/>
      <color theme="1"/>
      <name val="Arial"/>
      <family val="2"/>
    </font>
    <font>
      <i/>
      <sz val="10"/>
      <name val="Arial"/>
      <family val="2"/>
    </font>
    <font>
      <b/>
      <sz val="9"/>
      <name val="Arial"/>
      <family val="2"/>
    </font>
    <font>
      <vertAlign val="superscript"/>
      <sz val="10"/>
      <color theme="1"/>
      <name val="Arial"/>
      <family val="2"/>
    </font>
    <font>
      <vertAlign val="superscript"/>
      <sz val="10"/>
      <color rgb="FF000000"/>
      <name val="Arial"/>
      <family val="2"/>
    </font>
    <font>
      <i/>
      <sz val="10"/>
      <color indexed="8"/>
      <name val="Arial"/>
      <family val="2"/>
    </font>
    <font>
      <sz val="9"/>
      <color theme="1"/>
      <name val="Arial"/>
      <family val="2"/>
    </font>
    <font>
      <sz val="9"/>
      <color theme="1"/>
      <name val="Calibri"/>
      <family val="2"/>
      <scheme val="minor"/>
    </font>
    <font>
      <sz val="9"/>
      <name val="Segoe UI"/>
      <family val="2"/>
    </font>
    <font>
      <sz val="9"/>
      <name val="Calibri"/>
      <family val="2"/>
      <scheme val="minor"/>
    </font>
    <font>
      <sz val="9"/>
      <color theme="1"/>
      <name val="Calibri"/>
      <family val="2"/>
    </font>
    <font>
      <sz val="9"/>
      <color rgb="FF000099"/>
      <name val="Arial"/>
      <family val="2"/>
    </font>
    <font>
      <sz val="12"/>
      <color rgb="FF000099"/>
      <name val="Calibri"/>
      <family val="2"/>
      <scheme val="minor"/>
    </font>
    <font>
      <sz val="9"/>
      <color rgb="FF000000"/>
      <name val="Arial"/>
      <family val="2"/>
    </font>
    <font>
      <b/>
      <sz val="11"/>
      <color theme="1"/>
      <name val="Calibri"/>
      <family val="2"/>
      <scheme val="minor"/>
    </font>
  </fonts>
  <fills count="2">
    <fill>
      <patternFill patternType="none"/>
    </fill>
    <fill>
      <patternFill patternType="gray125"/>
    </fill>
  </fills>
  <borders count="30">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right/>
      <top style="thin">
        <color auto="1"/>
      </top>
      <bottom/>
      <diagonal/>
    </border>
  </borders>
  <cellStyleXfs count="10">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0" fontId="2" fillId="0" borderId="0"/>
    <xf numFmtId="43" fontId="2" fillId="0" borderId="0" applyFont="0" applyFill="0" applyBorder="0" applyAlignment="0" applyProtection="0"/>
    <xf numFmtId="43" fontId="9" fillId="0" borderId="0" applyFont="0" applyFill="0" applyBorder="0" applyAlignment="0" applyProtection="0"/>
  </cellStyleXfs>
  <cellXfs count="530">
    <xf numFmtId="0" fontId="0" fillId="0" borderId="0" xfId="0"/>
    <xf numFmtId="0" fontId="2" fillId="0" borderId="0" xfId="2" applyAlignment="1">
      <alignment horizontal="center" vertical="center" wrapText="1"/>
    </xf>
    <xf numFmtId="0" fontId="2" fillId="0" borderId="0" xfId="2"/>
    <xf numFmtId="0" fontId="3" fillId="0" borderId="0" xfId="2" applyFont="1" applyAlignment="1">
      <alignment horizontal="left"/>
    </xf>
    <xf numFmtId="0" fontId="3" fillId="0" borderId="0" xfId="2" applyFont="1" applyAlignment="1">
      <alignment horizontal="center"/>
    </xf>
    <xf numFmtId="169" fontId="2" fillId="0" borderId="0" xfId="2" applyNumberFormat="1"/>
    <xf numFmtId="0" fontId="3" fillId="0" borderId="0" xfId="2" applyFont="1"/>
    <xf numFmtId="0" fontId="2" fillId="0" borderId="0" xfId="2" applyAlignment="1">
      <alignment horizontal="centerContinuous"/>
    </xf>
    <xf numFmtId="172" fontId="2" fillId="0" borderId="0" xfId="2" applyNumberFormat="1" applyAlignment="1">
      <alignment horizontal="centerContinuous"/>
    </xf>
    <xf numFmtId="167" fontId="2" fillId="0" borderId="0" xfId="3" applyNumberFormat="1" applyFont="1"/>
    <xf numFmtId="0" fontId="5" fillId="0" borderId="0" xfId="2" applyFont="1" applyAlignment="1">
      <alignment horizontal="left"/>
    </xf>
    <xf numFmtId="0" fontId="3" fillId="0" borderId="0" xfId="2" quotePrefix="1" applyFont="1" applyAlignment="1">
      <alignment horizontal="left"/>
    </xf>
    <xf numFmtId="0" fontId="2" fillId="0" borderId="0" xfId="2" applyFont="1" applyAlignment="1">
      <alignment horizontal="centerContinuous"/>
    </xf>
    <xf numFmtId="43" fontId="2" fillId="0" borderId="0" xfId="4" applyFont="1" applyAlignment="1">
      <alignment horizontal="centerContinuous"/>
    </xf>
    <xf numFmtId="0" fontId="2" fillId="0" borderId="0" xfId="2" applyFont="1"/>
    <xf numFmtId="0" fontId="6" fillId="0" borderId="0" xfId="2" applyFont="1" applyAlignment="1">
      <alignment horizontal="centerContinuous"/>
    </xf>
    <xf numFmtId="0" fontId="7" fillId="0" borderId="0" xfId="2" applyFont="1"/>
    <xf numFmtId="0" fontId="7" fillId="0" borderId="0" xfId="2" applyFont="1" applyAlignment="1">
      <alignment horizontal="centerContinuous"/>
    </xf>
    <xf numFmtId="0" fontId="8" fillId="0" borderId="0" xfId="0" applyFont="1" applyAlignment="1">
      <alignment horizontal="center"/>
    </xf>
    <xf numFmtId="0" fontId="9" fillId="0" borderId="0" xfId="0" applyFont="1"/>
    <xf numFmtId="0" fontId="7" fillId="0" borderId="0" xfId="2" applyFont="1" applyAlignment="1">
      <alignment horizontal="center"/>
    </xf>
    <xf numFmtId="0" fontId="7"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1" fontId="2" fillId="0" borderId="0" xfId="2" applyNumberFormat="1" applyFont="1" applyAlignment="1">
      <alignment horizontal="center"/>
    </xf>
    <xf numFmtId="1" fontId="2" fillId="0" borderId="0" xfId="2" applyNumberFormat="1" applyFont="1"/>
    <xf numFmtId="174" fontId="2" fillId="0" borderId="0" xfId="2" applyNumberFormat="1" applyFont="1"/>
    <xf numFmtId="43" fontId="2" fillId="0" borderId="0" xfId="2" applyNumberFormat="1" applyFont="1"/>
    <xf numFmtId="169" fontId="2" fillId="0" borderId="0" xfId="2" applyNumberFormat="1" applyFont="1"/>
    <xf numFmtId="1" fontId="2" fillId="0" borderId="0" xfId="2" applyNumberFormat="1" applyFont="1" applyAlignment="1">
      <alignment horizontal="left"/>
    </xf>
    <xf numFmtId="1" fontId="2" fillId="0" borderId="0" xfId="2" quotePrefix="1" applyNumberFormat="1" applyFont="1" applyAlignment="1">
      <alignment horizontal="center"/>
    </xf>
    <xf numFmtId="1" fontId="2" fillId="0" borderId="0" xfId="2" quotePrefix="1" applyNumberFormat="1" applyFont="1" applyAlignment="1">
      <alignment horizontal="left"/>
    </xf>
    <xf numFmtId="43" fontId="2" fillId="0" borderId="0" xfId="3" applyFont="1" applyAlignment="1">
      <alignment horizontal="centerContinuous"/>
    </xf>
    <xf numFmtId="43" fontId="2" fillId="0" borderId="0" xfId="3" applyFont="1"/>
    <xf numFmtId="177" fontId="2" fillId="0" borderId="0" xfId="2" applyNumberFormat="1" applyFont="1"/>
    <xf numFmtId="0" fontId="2" fillId="0" borderId="17" xfId="2" applyFont="1" applyBorder="1" applyAlignment="1">
      <alignment horizontal="center" vertical="center" wrapText="1"/>
    </xf>
    <xf numFmtId="0" fontId="2" fillId="0" borderId="19" xfId="2" applyFont="1" applyBorder="1" applyAlignment="1">
      <alignment horizontal="center" vertical="center" wrapText="1"/>
    </xf>
    <xf numFmtId="0" fontId="6" fillId="0" borderId="18" xfId="2" applyFont="1" applyBorder="1" applyAlignment="1">
      <alignment horizontal="center"/>
    </xf>
    <xf numFmtId="171" fontId="6" fillId="0" borderId="21" xfId="3" applyNumberFormat="1" applyFont="1" applyFill="1" applyBorder="1" applyProtection="1"/>
    <xf numFmtId="171" fontId="7" fillId="0" borderId="21" xfId="3" applyNumberFormat="1" applyFont="1" applyFill="1" applyBorder="1" applyProtection="1"/>
    <xf numFmtId="171" fontId="2" fillId="0" borderId="21" xfId="2" applyNumberFormat="1" applyFont="1" applyBorder="1"/>
    <xf numFmtId="43" fontId="7" fillId="0" borderId="0" xfId="2" applyNumberFormat="1" applyFont="1"/>
    <xf numFmtId="171" fontId="2" fillId="0" borderId="21" xfId="3" applyNumberFormat="1" applyFont="1" applyBorder="1"/>
    <xf numFmtId="0" fontId="7" fillId="0" borderId="16" xfId="2" applyFont="1" applyBorder="1" applyAlignment="1">
      <alignment horizontal="center"/>
    </xf>
    <xf numFmtId="1" fontId="2" fillId="0" borderId="23" xfId="2" quotePrefix="1" applyNumberFormat="1" applyFont="1" applyBorder="1" applyAlignment="1">
      <alignment horizontal="left"/>
    </xf>
    <xf numFmtId="171" fontId="7" fillId="0" borderId="24" xfId="3" applyNumberFormat="1" applyFont="1" applyFill="1" applyBorder="1" applyProtection="1"/>
    <xf numFmtId="171" fontId="7" fillId="0" borderId="24" xfId="3" applyNumberFormat="1" applyFont="1" applyFill="1" applyBorder="1"/>
    <xf numFmtId="177" fontId="7" fillId="0" borderId="14" xfId="2" applyNumberFormat="1" applyFont="1" applyBorder="1"/>
    <xf numFmtId="43" fontId="7" fillId="0" borderId="0" xfId="3" applyFont="1" applyFill="1" applyBorder="1" applyProtection="1"/>
    <xf numFmtId="177" fontId="7" fillId="0" borderId="0" xfId="2" applyNumberFormat="1" applyFont="1"/>
    <xf numFmtId="0" fontId="7" fillId="0" borderId="0" xfId="2" applyFont="1" applyAlignment="1">
      <alignment horizontal="left"/>
    </xf>
    <xf numFmtId="0" fontId="2" fillId="0" borderId="0" xfId="2" quotePrefix="1" applyFont="1" applyAlignment="1">
      <alignment horizontal="center"/>
    </xf>
    <xf numFmtId="43" fontId="7" fillId="0" borderId="0" xfId="3" applyFont="1" applyFill="1" applyBorder="1"/>
    <xf numFmtId="0" fontId="2" fillId="0" borderId="0" xfId="2" applyFont="1" applyAlignment="1">
      <alignment horizontal="center"/>
    </xf>
    <xf numFmtId="43" fontId="7" fillId="0" borderId="0" xfId="3" applyFont="1" applyBorder="1"/>
    <xf numFmtId="0" fontId="2" fillId="0" borderId="0" xfId="2" applyFont="1" applyAlignment="1">
      <alignment horizontal="left"/>
    </xf>
    <xf numFmtId="40" fontId="2" fillId="0" borderId="0" xfId="2" applyNumberFormat="1" applyFont="1"/>
    <xf numFmtId="1" fontId="4" fillId="0" borderId="0" xfId="2" applyNumberFormat="1" applyFont="1" applyAlignment="1">
      <alignment horizontal="center"/>
    </xf>
    <xf numFmtId="1" fontId="4" fillId="0" borderId="0" xfId="2" quotePrefix="1" applyNumberFormat="1" applyFont="1" applyAlignment="1">
      <alignment horizontal="center"/>
    </xf>
    <xf numFmtId="43" fontId="4" fillId="0" borderId="0" xfId="1" applyFont="1" applyAlignment="1">
      <alignment horizontal="right"/>
    </xf>
    <xf numFmtId="43" fontId="4" fillId="0" borderId="0" xfId="1" applyFont="1" applyAlignment="1">
      <alignment horizontal="center"/>
    </xf>
    <xf numFmtId="43" fontId="15" fillId="0" borderId="0" xfId="1" applyFont="1"/>
    <xf numFmtId="0" fontId="15" fillId="0" borderId="0" xfId="0" applyFont="1"/>
    <xf numFmtId="169" fontId="2" fillId="0" borderId="0" xfId="3" applyNumberFormat="1" applyFont="1" applyAlignment="1">
      <alignment horizontal="centerContinuous"/>
    </xf>
    <xf numFmtId="40" fontId="2" fillId="0" borderId="0" xfId="3" applyNumberFormat="1" applyFont="1" applyAlignment="1">
      <alignment horizontal="centerContinuous"/>
    </xf>
    <xf numFmtId="43" fontId="2" fillId="0" borderId="0" xfId="3" applyFont="1" applyAlignment="1">
      <alignment horizontal="center"/>
    </xf>
    <xf numFmtId="169" fontId="4" fillId="0" borderId="12" xfId="2" applyNumberFormat="1" applyFont="1" applyBorder="1" applyAlignment="1">
      <alignment horizontal="center" vertical="center"/>
    </xf>
    <xf numFmtId="169" fontId="4" fillId="0" borderId="15" xfId="2" quotePrefix="1" applyNumberFormat="1" applyFont="1" applyBorder="1" applyAlignment="1">
      <alignment horizontal="center" vertical="center"/>
    </xf>
    <xf numFmtId="0" fontId="4" fillId="0" borderId="0" xfId="2" applyFont="1" applyAlignment="1">
      <alignment horizontal="center"/>
    </xf>
    <xf numFmtId="170" fontId="4" fillId="0" borderId="0" xfId="3" applyNumberFormat="1" applyFont="1" applyBorder="1" applyAlignment="1">
      <alignment horizontal="center"/>
    </xf>
    <xf numFmtId="169" fontId="4" fillId="0" borderId="0" xfId="3" applyNumberFormat="1" applyFont="1" applyBorder="1" applyAlignment="1">
      <alignment horizontal="center"/>
    </xf>
    <xf numFmtId="169" fontId="4" fillId="0" borderId="0" xfId="3" applyNumberFormat="1" applyFont="1" applyBorder="1"/>
    <xf numFmtId="169" fontId="4" fillId="0" borderId="0" xfId="2" applyNumberFormat="1" applyFont="1"/>
    <xf numFmtId="0" fontId="4" fillId="0" borderId="0" xfId="2" applyFont="1"/>
    <xf numFmtId="170" fontId="4" fillId="0" borderId="0" xfId="3" applyNumberFormat="1" applyFont="1" applyBorder="1"/>
    <xf numFmtId="170" fontId="2" fillId="0" borderId="0" xfId="3" applyNumberFormat="1" applyFont="1" applyBorder="1"/>
    <xf numFmtId="170" fontId="2" fillId="0" borderId="0" xfId="2" applyNumberFormat="1" applyFont="1"/>
    <xf numFmtId="169" fontId="2" fillId="0" borderId="0" xfId="3" applyNumberFormat="1" applyFont="1" applyBorder="1"/>
    <xf numFmtId="170" fontId="2" fillId="0" borderId="0" xfId="3" quotePrefix="1" applyNumberFormat="1" applyFont="1" applyBorder="1" applyAlignment="1">
      <alignment horizontal="right"/>
    </xf>
    <xf numFmtId="1" fontId="4" fillId="0" borderId="0" xfId="2" quotePrefix="1" applyNumberFormat="1" applyFont="1" applyAlignment="1">
      <alignment horizontal="left"/>
    </xf>
    <xf numFmtId="170" fontId="4" fillId="0" borderId="0" xfId="3" quotePrefix="1" applyNumberFormat="1" applyFont="1" applyBorder="1" applyAlignment="1">
      <alignment horizontal="right"/>
    </xf>
    <xf numFmtId="43" fontId="4" fillId="0" borderId="0" xfId="3" applyFont="1"/>
    <xf numFmtId="170" fontId="2" fillId="0" borderId="0" xfId="3" quotePrefix="1" applyNumberFormat="1" applyFont="1" applyFill="1" applyBorder="1" applyAlignment="1">
      <alignment horizontal="right"/>
    </xf>
    <xf numFmtId="0" fontId="2" fillId="0" borderId="16" xfId="2" applyFont="1" applyBorder="1" applyAlignment="1">
      <alignment horizontal="center"/>
    </xf>
    <xf numFmtId="1" fontId="2" fillId="0" borderId="16" xfId="2" applyNumberFormat="1" applyFont="1" applyBorder="1"/>
    <xf numFmtId="170" fontId="2" fillId="0" borderId="16" xfId="3" applyNumberFormat="1" applyFont="1" applyBorder="1"/>
    <xf numFmtId="169" fontId="2" fillId="0" borderId="16" xfId="2" applyNumberFormat="1" applyFont="1" applyBorder="1"/>
    <xf numFmtId="170" fontId="2" fillId="0" borderId="16" xfId="2" applyNumberFormat="1" applyFont="1" applyBorder="1"/>
    <xf numFmtId="169" fontId="2" fillId="0" borderId="16" xfId="3" applyNumberFormat="1" applyFont="1" applyBorder="1"/>
    <xf numFmtId="169" fontId="2" fillId="0" borderId="0" xfId="3" applyNumberFormat="1" applyFont="1"/>
    <xf numFmtId="1" fontId="2" fillId="0" borderId="0" xfId="2" quotePrefix="1" applyNumberFormat="1" applyFont="1"/>
    <xf numFmtId="0" fontId="4" fillId="0" borderId="0" xfId="2" applyFont="1" applyAlignment="1">
      <alignment horizontal="centerContinuous"/>
    </xf>
    <xf numFmtId="172" fontId="2" fillId="0" borderId="0" xfId="2" applyNumberFormat="1" applyFont="1" applyAlignment="1">
      <alignment horizontal="centerContinuous"/>
    </xf>
    <xf numFmtId="172" fontId="4" fillId="0" borderId="0" xfId="2" applyNumberFormat="1" applyFont="1" applyAlignment="1">
      <alignment horizontal="centerContinuous"/>
    </xf>
    <xf numFmtId="169" fontId="4" fillId="0" borderId="0" xfId="3" applyNumberFormat="1" applyFont="1" applyAlignment="1">
      <alignment horizontal="centerContinuous"/>
    </xf>
    <xf numFmtId="0" fontId="16" fillId="0" borderId="0" xfId="2" applyFont="1"/>
    <xf numFmtId="0" fontId="4" fillId="0" borderId="12" xfId="2" applyFont="1" applyBorder="1" applyAlignment="1">
      <alignment horizontal="center"/>
    </xf>
    <xf numFmtId="43" fontId="2" fillId="0" borderId="17" xfId="3" applyFont="1" applyFill="1" applyBorder="1" applyAlignment="1"/>
    <xf numFmtId="172" fontId="2" fillId="0" borderId="17" xfId="3" quotePrefix="1" applyNumberFormat="1" applyFont="1" applyFill="1" applyBorder="1" applyAlignment="1"/>
    <xf numFmtId="169" fontId="2" fillId="0" borderId="17" xfId="3" applyNumberFormat="1" applyFont="1" applyFill="1" applyBorder="1" applyAlignment="1"/>
    <xf numFmtId="43" fontId="2" fillId="0" borderId="0" xfId="3" applyFont="1" applyFill="1" applyBorder="1" applyAlignment="1"/>
    <xf numFmtId="172" fontId="2" fillId="0" borderId="0" xfId="3" quotePrefix="1" applyNumberFormat="1" applyFont="1" applyFill="1" applyBorder="1" applyAlignment="1"/>
    <xf numFmtId="169" fontId="2" fillId="0" borderId="0" xfId="3" applyNumberFormat="1" applyFont="1" applyFill="1" applyBorder="1" applyAlignment="1"/>
    <xf numFmtId="0" fontId="4" fillId="0" borderId="0" xfId="2" applyFont="1" applyAlignment="1">
      <alignment horizontal="left"/>
    </xf>
    <xf numFmtId="0" fontId="2" fillId="0" borderId="0" xfId="2" applyFont="1" applyAlignment="1">
      <alignment wrapText="1"/>
    </xf>
    <xf numFmtId="0" fontId="2" fillId="0" borderId="0" xfId="2" quotePrefix="1" applyFont="1" applyAlignment="1">
      <alignment horizontal="left" wrapText="1"/>
    </xf>
    <xf numFmtId="0" fontId="2" fillId="0" borderId="0" xfId="2" quotePrefix="1" applyFont="1" applyAlignment="1">
      <alignment vertical="top" wrapText="1"/>
    </xf>
    <xf numFmtId="172" fontId="2" fillId="0" borderId="0" xfId="3" applyNumberFormat="1" applyFont="1" applyBorder="1"/>
    <xf numFmtId="0" fontId="2" fillId="0" borderId="0" xfId="2" quotePrefix="1" applyFont="1" applyAlignment="1">
      <alignment horizontal="left"/>
    </xf>
    <xf numFmtId="0" fontId="4" fillId="0" borderId="0" xfId="2" quotePrefix="1" applyFont="1" applyAlignment="1">
      <alignment horizontal="left"/>
    </xf>
    <xf numFmtId="0" fontId="2" fillId="0" borderId="16" xfId="2" applyFont="1" applyBorder="1"/>
    <xf numFmtId="172" fontId="2" fillId="0" borderId="0" xfId="2" applyNumberFormat="1" applyFont="1"/>
    <xf numFmtId="172" fontId="2" fillId="0" borderId="0" xfId="3" applyNumberFormat="1" applyFont="1"/>
    <xf numFmtId="43" fontId="4" fillId="0" borderId="0" xfId="3" applyFont="1" applyAlignment="1">
      <alignment horizontal="centerContinuous"/>
    </xf>
    <xf numFmtId="0" fontId="2" fillId="0" borderId="17" xfId="2" applyFont="1" applyBorder="1"/>
    <xf numFmtId="169" fontId="2" fillId="0" borderId="0" xfId="2" applyNumberFormat="1" applyFont="1" applyAlignment="1">
      <alignment horizontal="centerContinuous"/>
    </xf>
    <xf numFmtId="1" fontId="2" fillId="0" borderId="0" xfId="2" applyNumberFormat="1" applyFont="1" applyAlignment="1">
      <alignment vertical="top"/>
    </xf>
    <xf numFmtId="0" fontId="2" fillId="0" borderId="0" xfId="2" applyFont="1" applyAlignment="1">
      <alignment vertical="top" wrapText="1"/>
    </xf>
    <xf numFmtId="0" fontId="2" fillId="0" borderId="0" xfId="2" applyFont="1" applyAlignment="1">
      <alignment horizontal="center" vertical="center" wrapText="1"/>
    </xf>
    <xf numFmtId="169" fontId="4" fillId="0" borderId="0" xfId="3" applyNumberFormat="1" applyFont="1"/>
    <xf numFmtId="1" fontId="4" fillId="0" borderId="0" xfId="2" applyNumberFormat="1" applyFont="1" applyAlignment="1">
      <alignment horizontal="center" vertical="top"/>
    </xf>
    <xf numFmtId="0" fontId="4" fillId="0" borderId="0" xfId="2" quotePrefix="1" applyFont="1" applyAlignment="1">
      <alignment horizontal="left" vertical="top" wrapText="1"/>
    </xf>
    <xf numFmtId="0" fontId="2" fillId="0" borderId="0" xfId="2" quotePrefix="1" applyFont="1" applyAlignment="1">
      <alignment horizontal="left" vertical="top" wrapText="1"/>
    </xf>
    <xf numFmtId="0" fontId="2" fillId="0" borderId="0" xfId="2" quotePrefix="1" applyFont="1" applyAlignment="1">
      <alignment horizontal="left"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0" fontId="3" fillId="0" borderId="0" xfId="2" quotePrefix="1" applyFont="1"/>
    <xf numFmtId="0" fontId="17" fillId="0" borderId="0" xfId="2" applyFont="1"/>
    <xf numFmtId="169" fontId="3" fillId="0" borderId="0" xfId="2" applyNumberFormat="1" applyFont="1"/>
    <xf numFmtId="0" fontId="7" fillId="0" borderId="0" xfId="2" applyFont="1" applyAlignment="1">
      <alignment horizontal="centerContinuous" wrapText="1"/>
    </xf>
    <xf numFmtId="170" fontId="7" fillId="0" borderId="0" xfId="2" applyNumberFormat="1" applyFont="1" applyAlignment="1">
      <alignment horizontal="centerContinuous"/>
    </xf>
    <xf numFmtId="170" fontId="7" fillId="0" borderId="0" xfId="2" applyNumberFormat="1" applyFont="1"/>
    <xf numFmtId="169" fontId="7" fillId="0" borderId="0" xfId="3" applyNumberFormat="1" applyFont="1"/>
    <xf numFmtId="1" fontId="3" fillId="0" borderId="0" xfId="2" applyNumberFormat="1" applyFont="1" applyAlignment="1">
      <alignment horizontal="center"/>
    </xf>
    <xf numFmtId="1" fontId="3" fillId="0" borderId="0" xfId="2" applyNumberFormat="1" applyFont="1" applyAlignment="1">
      <alignment wrapText="1"/>
    </xf>
    <xf numFmtId="43" fontId="3" fillId="0" borderId="0" xfId="3" applyFont="1"/>
    <xf numFmtId="0" fontId="2" fillId="0" borderId="0" xfId="2" applyFont="1" applyAlignment="1">
      <alignment horizontal="left" wrapText="1"/>
    </xf>
    <xf numFmtId="1" fontId="3" fillId="0" borderId="0" xfId="2" applyNumberFormat="1" applyFont="1" applyAlignment="1">
      <alignment horizontal="left"/>
    </xf>
    <xf numFmtId="170" fontId="3" fillId="0" borderId="0" xfId="2" applyNumberFormat="1" applyFont="1"/>
    <xf numFmtId="0" fontId="3" fillId="0" borderId="0" xfId="2" quotePrefix="1" applyFont="1" applyAlignment="1">
      <alignment horizontal="center"/>
    </xf>
    <xf numFmtId="1" fontId="3" fillId="0" borderId="0" xfId="2" applyNumberFormat="1" applyFont="1"/>
    <xf numFmtId="170" fontId="17" fillId="0" borderId="0" xfId="2" applyNumberFormat="1" applyFont="1"/>
    <xf numFmtId="169" fontId="17" fillId="0" borderId="0" xfId="2" applyNumberFormat="1" applyFont="1"/>
    <xf numFmtId="43" fontId="8" fillId="0" borderId="0" xfId="1" applyFont="1"/>
    <xf numFmtId="43" fontId="4" fillId="0" borderId="0" xfId="4" applyFont="1" applyAlignment="1">
      <alignment horizontal="right"/>
    </xf>
    <xf numFmtId="2" fontId="4" fillId="0" borderId="0" xfId="4" applyNumberFormat="1" applyFont="1" applyAlignment="1">
      <alignment horizontal="right"/>
    </xf>
    <xf numFmtId="2" fontId="4" fillId="0" borderId="0" xfId="4" applyNumberFormat="1" applyFont="1" applyAlignment="1">
      <alignment horizontal="center"/>
    </xf>
    <xf numFmtId="172" fontId="4" fillId="0" borderId="12" xfId="2" quotePrefix="1" applyNumberFormat="1" applyFont="1" applyBorder="1" applyAlignment="1">
      <alignment horizontal="center"/>
    </xf>
    <xf numFmtId="173" fontId="2" fillId="0" borderId="0" xfId="3" applyNumberFormat="1" applyFont="1" applyBorder="1"/>
    <xf numFmtId="169" fontId="2" fillId="0" borderId="0" xfId="3" applyNumberFormat="1" applyFont="1" applyBorder="1" applyAlignment="1">
      <alignment horizontal="centerContinuous"/>
    </xf>
    <xf numFmtId="0" fontId="2" fillId="0" borderId="0" xfId="3" applyNumberFormat="1" applyFont="1" applyBorder="1"/>
    <xf numFmtId="0" fontId="4" fillId="0" borderId="0" xfId="2" quotePrefix="1" applyFont="1" applyAlignment="1">
      <alignment horizontal="centerContinuous"/>
    </xf>
    <xf numFmtId="167" fontId="2" fillId="0" borderId="0" xfId="3" applyNumberFormat="1" applyFont="1" applyBorder="1" applyAlignment="1">
      <alignment horizontal="right"/>
    </xf>
    <xf numFmtId="0" fontId="4" fillId="0" borderId="16" xfId="2" applyFont="1" applyBorder="1"/>
    <xf numFmtId="172" fontId="4" fillId="0" borderId="16" xfId="2" applyNumberFormat="1" applyFont="1" applyBorder="1"/>
    <xf numFmtId="169" fontId="4" fillId="0" borderId="16" xfId="3" applyNumberFormat="1" applyFont="1" applyBorder="1"/>
    <xf numFmtId="0" fontId="2" fillId="0" borderId="0" xfId="2" applyFont="1" applyAlignment="1">
      <alignment horizontal="right"/>
    </xf>
    <xf numFmtId="0" fontId="2" fillId="0" borderId="17" xfId="2" applyFont="1" applyBorder="1" applyAlignment="1">
      <alignment horizontal="center" vertical="center"/>
    </xf>
    <xf numFmtId="172" fontId="4" fillId="0" borderId="17" xfId="2" quotePrefix="1" applyNumberFormat="1" applyFont="1" applyBorder="1" applyAlignment="1">
      <alignment horizontal="center"/>
    </xf>
    <xf numFmtId="3" fontId="4" fillId="0" borderId="17" xfId="2" quotePrefix="1" applyNumberFormat="1" applyFont="1" applyBorder="1" applyAlignment="1">
      <alignment horizontal="center"/>
    </xf>
    <xf numFmtId="172" fontId="4" fillId="0" borderId="17" xfId="3" quotePrefix="1" applyNumberFormat="1" applyFont="1" applyBorder="1" applyAlignment="1">
      <alignment horizontal="center"/>
    </xf>
    <xf numFmtId="169" fontId="4" fillId="0" borderId="17" xfId="3" applyNumberFormat="1" applyFont="1" applyBorder="1" applyAlignment="1">
      <alignment horizontal="centerContinuous"/>
    </xf>
    <xf numFmtId="43" fontId="4" fillId="0" borderId="16" xfId="3" applyFont="1" applyBorder="1" applyAlignment="1">
      <alignment horizontal="centerContinuous"/>
    </xf>
    <xf numFmtId="1" fontId="3" fillId="0" borderId="0" xfId="2" quotePrefix="1" applyNumberFormat="1" applyFont="1" applyAlignment="1">
      <alignment horizontal="left"/>
    </xf>
    <xf numFmtId="1" fontId="3" fillId="0" borderId="0" xfId="2" quotePrefix="1" applyNumberFormat="1" applyFont="1" applyAlignment="1">
      <alignment horizontal="center"/>
    </xf>
    <xf numFmtId="169" fontId="3" fillId="0" borderId="0" xfId="3" applyNumberFormat="1" applyFont="1" applyBorder="1"/>
    <xf numFmtId="169" fontId="17" fillId="0" borderId="0" xfId="3" applyNumberFormat="1" applyFont="1"/>
    <xf numFmtId="0" fontId="6" fillId="0" borderId="9" xfId="2" applyFont="1" applyBorder="1"/>
    <xf numFmtId="164" fontId="7" fillId="0" borderId="9" xfId="2" applyNumberFormat="1" applyFont="1" applyBorder="1" applyAlignment="1">
      <alignment horizontal="right"/>
    </xf>
    <xf numFmtId="165" fontId="7" fillId="0" borderId="9" xfId="2" applyNumberFormat="1" applyFont="1" applyBorder="1" applyAlignment="1">
      <alignment horizontal="right"/>
    </xf>
    <xf numFmtId="166" fontId="7" fillId="0" borderId="0" xfId="2" quotePrefix="1" applyNumberFormat="1" applyFont="1"/>
    <xf numFmtId="0" fontId="6" fillId="0" borderId="0" xfId="2" applyFont="1"/>
    <xf numFmtId="166" fontId="6" fillId="0" borderId="0" xfId="2" quotePrefix="1" applyNumberFormat="1" applyFont="1"/>
    <xf numFmtId="0" fontId="7" fillId="0" borderId="10" xfId="2" applyFont="1" applyBorder="1"/>
    <xf numFmtId="164" fontId="7" fillId="0" borderId="10" xfId="2" applyNumberFormat="1" applyFont="1" applyBorder="1" applyAlignment="1">
      <alignment horizontal="right"/>
    </xf>
    <xf numFmtId="165" fontId="7" fillId="0" borderId="10" xfId="2" applyNumberFormat="1" applyFont="1" applyBorder="1" applyAlignment="1">
      <alignment horizontal="right"/>
    </xf>
    <xf numFmtId="168" fontId="2" fillId="0" borderId="0" xfId="2" applyNumberFormat="1" applyFont="1"/>
    <xf numFmtId="37" fontId="7" fillId="0" borderId="0" xfId="2" applyNumberFormat="1" applyFont="1"/>
    <xf numFmtId="0" fontId="15" fillId="0" borderId="17" xfId="0" applyFont="1" applyBorder="1"/>
    <xf numFmtId="0" fontId="8" fillId="0" borderId="19" xfId="0" applyFont="1" applyBorder="1" applyAlignment="1">
      <alignment horizontal="center"/>
    </xf>
    <xf numFmtId="0" fontId="15" fillId="0" borderId="18" xfId="0" applyFont="1" applyBorder="1"/>
    <xf numFmtId="0" fontId="15" fillId="0" borderId="16" xfId="0" applyFont="1" applyBorder="1"/>
    <xf numFmtId="0" fontId="15" fillId="0" borderId="23" xfId="0" applyFont="1" applyBorder="1"/>
    <xf numFmtId="0" fontId="15" fillId="0" borderId="24" xfId="0" applyFont="1" applyBorder="1"/>
    <xf numFmtId="169" fontId="15" fillId="0" borderId="14" xfId="0" applyNumberFormat="1" applyFont="1" applyBorder="1"/>
    <xf numFmtId="43" fontId="7" fillId="0" borderId="20" xfId="3" quotePrefix="1" applyFont="1" applyFill="1" applyBorder="1" applyAlignment="1" applyProtection="1">
      <alignment horizontal="center"/>
    </xf>
    <xf numFmtId="177" fontId="7" fillId="0" borderId="13" xfId="3" quotePrefix="1" applyNumberFormat="1" applyFont="1" applyFill="1" applyBorder="1" applyAlignment="1" applyProtection="1">
      <alignment horizontal="center"/>
    </xf>
    <xf numFmtId="0" fontId="15" fillId="0" borderId="0" xfId="0" applyFont="1" applyAlignment="1">
      <alignment horizontal="left"/>
    </xf>
    <xf numFmtId="43" fontId="7" fillId="0" borderId="17" xfId="3" quotePrefix="1" applyFont="1" applyFill="1" applyBorder="1" applyAlignment="1" applyProtection="1">
      <alignment horizontal="center"/>
    </xf>
    <xf numFmtId="169" fontId="7" fillId="0" borderId="17" xfId="3" quotePrefix="1" applyNumberFormat="1" applyFont="1" applyFill="1" applyBorder="1" applyAlignment="1" applyProtection="1">
      <alignment horizontal="center"/>
    </xf>
    <xf numFmtId="43" fontId="7" fillId="0" borderId="0" xfId="3" quotePrefix="1" applyFont="1" applyFill="1" applyBorder="1" applyAlignment="1" applyProtection="1">
      <alignment horizontal="center"/>
    </xf>
    <xf numFmtId="169" fontId="7" fillId="0" borderId="0" xfId="3" quotePrefix="1" applyNumberFormat="1" applyFont="1" applyFill="1" applyBorder="1" applyAlignment="1" applyProtection="1">
      <alignment horizontal="center"/>
    </xf>
    <xf numFmtId="0" fontId="4" fillId="0" borderId="0" xfId="2" applyFont="1" applyAlignment="1">
      <alignment horizontal="center" wrapText="1"/>
    </xf>
    <xf numFmtId="171" fontId="4" fillId="0" borderId="0" xfId="3" applyNumberFormat="1" applyFont="1" applyBorder="1" applyAlignment="1">
      <alignment horizontal="right"/>
    </xf>
    <xf numFmtId="1" fontId="2" fillId="0" borderId="0" xfId="2" applyNumberFormat="1" applyFont="1" applyAlignment="1">
      <alignment wrapText="1"/>
    </xf>
    <xf numFmtId="171" fontId="2" fillId="0" borderId="0" xfId="3" applyNumberFormat="1" applyFont="1"/>
    <xf numFmtId="1" fontId="2" fillId="0" borderId="0" xfId="2" applyNumberFormat="1" applyFont="1" applyAlignment="1">
      <alignment horizontal="center" vertical="top" wrapText="1"/>
    </xf>
    <xf numFmtId="171" fontId="4" fillId="0" borderId="0" xfId="3" applyNumberFormat="1" applyFont="1"/>
    <xf numFmtId="43" fontId="2" fillId="0" borderId="0" xfId="3" applyFont="1" applyBorder="1" applyAlignment="1">
      <alignment horizontal="right"/>
    </xf>
    <xf numFmtId="4" fontId="2" fillId="0" borderId="0" xfId="2" quotePrefix="1" applyNumberFormat="1" applyFont="1" applyAlignment="1">
      <alignment horizontal="left" wrapText="1"/>
    </xf>
    <xf numFmtId="0" fontId="4" fillId="0" borderId="0" xfId="2" applyFont="1" applyAlignment="1">
      <alignment horizontal="left" vertical="top" wrapText="1"/>
    </xf>
    <xf numFmtId="1" fontId="2" fillId="0" borderId="16" xfId="2" applyNumberFormat="1" applyFont="1" applyBorder="1" applyAlignment="1">
      <alignment horizontal="center"/>
    </xf>
    <xf numFmtId="1" fontId="2" fillId="0" borderId="16" xfId="2" applyNumberFormat="1" applyFont="1" applyBorder="1" applyAlignment="1">
      <alignment wrapText="1"/>
    </xf>
    <xf numFmtId="171" fontId="2" fillId="0" borderId="16" xfId="2" applyNumberFormat="1" applyFont="1" applyBorder="1"/>
    <xf numFmtId="43" fontId="2" fillId="0" borderId="16" xfId="2" applyNumberFormat="1" applyFont="1" applyBorder="1"/>
    <xf numFmtId="170" fontId="4" fillId="0" borderId="0" xfId="2" applyNumberFormat="1" applyFont="1"/>
    <xf numFmtId="176" fontId="15" fillId="0" borderId="0" xfId="0" applyNumberFormat="1" applyFont="1"/>
    <xf numFmtId="1" fontId="4" fillId="0" borderId="0" xfId="2" applyNumberFormat="1" applyFont="1" applyAlignment="1">
      <alignment horizontal="center"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43" fontId="2" fillId="0" borderId="0" xfId="3" applyFont="1" applyBorder="1" applyAlignment="1">
      <alignment horizontal="center"/>
    </xf>
    <xf numFmtId="43" fontId="2" fillId="0" borderId="0" xfId="3" applyFont="1" applyBorder="1"/>
    <xf numFmtId="171" fontId="2" fillId="0" borderId="16" xfId="3" applyNumberFormat="1" applyFont="1" applyBorder="1"/>
    <xf numFmtId="171" fontId="2" fillId="0" borderId="0" xfId="3" applyNumberFormat="1" applyFont="1" applyBorder="1"/>
    <xf numFmtId="169" fontId="2" fillId="0" borderId="0" xfId="3" applyNumberFormat="1" applyFont="1" applyBorder="1" applyAlignment="1">
      <alignment horizontal="center"/>
    </xf>
    <xf numFmtId="1" fontId="2" fillId="0" borderId="0" xfId="2" applyNumberFormat="1" applyFont="1" applyAlignment="1">
      <alignment horizontal="left" wrapText="1"/>
    </xf>
    <xf numFmtId="37" fontId="7" fillId="0" borderId="9" xfId="2" applyNumberFormat="1" applyFont="1" applyBorder="1" applyAlignment="1">
      <alignment horizontal="right"/>
    </xf>
    <xf numFmtId="169" fontId="7" fillId="0" borderId="9" xfId="2" applyNumberFormat="1" applyFont="1" applyBorder="1" applyAlignment="1">
      <alignment horizontal="right"/>
    </xf>
    <xf numFmtId="0" fontId="7" fillId="0" borderId="9" xfId="2" applyFont="1" applyBorder="1" applyAlignment="1">
      <alignment horizontal="right"/>
    </xf>
    <xf numFmtId="169" fontId="2" fillId="0" borderId="9" xfId="2" applyNumberFormat="1" applyFont="1" applyBorder="1"/>
    <xf numFmtId="37" fontId="7" fillId="0" borderId="10" xfId="2" applyNumberFormat="1" applyFont="1" applyBorder="1" applyAlignment="1">
      <alignment horizontal="right"/>
    </xf>
    <xf numFmtId="169" fontId="7" fillId="0" borderId="10" xfId="2" applyNumberFormat="1" applyFont="1" applyBorder="1" applyAlignment="1">
      <alignment horizontal="right"/>
    </xf>
    <xf numFmtId="169" fontId="2" fillId="0" borderId="10" xfId="2" applyNumberFormat="1" applyFont="1" applyBorder="1"/>
    <xf numFmtId="1" fontId="16" fillId="0" borderId="0" xfId="2" applyNumberFormat="1" applyFont="1" applyAlignment="1">
      <alignment horizontal="centerContinuous"/>
    </xf>
    <xf numFmtId="1" fontId="16" fillId="0" borderId="0" xfId="2" quotePrefix="1" applyNumberFormat="1" applyFont="1" applyAlignment="1">
      <alignment horizontal="centerContinuous"/>
    </xf>
    <xf numFmtId="1" fontId="2" fillId="0" borderId="0" xfId="2" applyNumberFormat="1" applyFont="1" applyAlignment="1">
      <alignment horizontal="center" wrapText="1"/>
    </xf>
    <xf numFmtId="172" fontId="2" fillId="0" borderId="0" xfId="3" applyNumberFormat="1" applyFont="1" applyAlignment="1">
      <alignment horizontal="centerContinuous"/>
    </xf>
    <xf numFmtId="0" fontId="20" fillId="0" borderId="0" xfId="2" applyFont="1" applyAlignment="1">
      <alignment horizontal="centerContinuous"/>
    </xf>
    <xf numFmtId="43" fontId="6" fillId="0" borderId="12" xfId="5" quotePrefix="1" applyFont="1" applyFill="1" applyBorder="1" applyAlignment="1" applyProtection="1">
      <alignment horizontal="center"/>
    </xf>
    <xf numFmtId="166" fontId="7" fillId="0" borderId="0" xfId="2" quotePrefix="1" applyNumberFormat="1" applyFont="1" applyAlignment="1">
      <alignment horizontal="right"/>
    </xf>
    <xf numFmtId="178" fontId="7" fillId="0" borderId="0" xfId="2" applyNumberFormat="1" applyFont="1"/>
    <xf numFmtId="178" fontId="7" fillId="0" borderId="0" xfId="2" applyNumberFormat="1" applyFont="1" applyAlignment="1">
      <alignment horizontal="right"/>
    </xf>
    <xf numFmtId="178" fontId="2" fillId="0" borderId="0" xfId="3" applyNumberFormat="1" applyFont="1" applyBorder="1"/>
    <xf numFmtId="178" fontId="2" fillId="0" borderId="0" xfId="2" applyNumberFormat="1" applyFont="1"/>
    <xf numFmtId="37" fontId="5" fillId="0" borderId="0" xfId="2" applyNumberFormat="1" applyFont="1"/>
    <xf numFmtId="43" fontId="6" fillId="0" borderId="7" xfId="5" quotePrefix="1" applyFont="1" applyFill="1" applyBorder="1" applyAlignment="1" applyProtection="1">
      <alignment horizontal="center"/>
    </xf>
    <xf numFmtId="43" fontId="6" fillId="0" borderId="25" xfId="5" quotePrefix="1" applyFont="1" applyFill="1" applyBorder="1" applyAlignment="1" applyProtection="1">
      <alignment horizontal="center"/>
    </xf>
    <xf numFmtId="179" fontId="7" fillId="0" borderId="0" xfId="3" applyNumberFormat="1" applyFont="1" applyBorder="1" applyAlignment="1" applyProtection="1"/>
    <xf numFmtId="179" fontId="7" fillId="0" borderId="0" xfId="3" applyNumberFormat="1" applyFont="1" applyBorder="1" applyAlignment="1" applyProtection="1">
      <alignment horizontal="right"/>
    </xf>
    <xf numFmtId="179" fontId="7" fillId="0" borderId="0" xfId="2" applyNumberFormat="1" applyFont="1" applyAlignment="1">
      <alignment horizontal="right"/>
    </xf>
    <xf numFmtId="179" fontId="2" fillId="0" borderId="0" xfId="2" applyNumberFormat="1" applyFont="1"/>
    <xf numFmtId="169" fontId="17" fillId="0" borderId="0" xfId="5" applyNumberFormat="1" applyFont="1" applyFill="1"/>
    <xf numFmtId="1" fontId="2" fillId="0" borderId="0" xfId="2" applyNumberFormat="1" applyAlignment="1">
      <alignment horizontal="center"/>
    </xf>
    <xf numFmtId="1" fontId="2" fillId="0" borderId="0" xfId="2" applyNumberFormat="1" applyAlignment="1">
      <alignment horizontal="center" wrapText="1"/>
    </xf>
    <xf numFmtId="170" fontId="2" fillId="0" borderId="0" xfId="2" applyNumberFormat="1" applyAlignment="1">
      <alignment horizontal="center"/>
    </xf>
    <xf numFmtId="49" fontId="4" fillId="0" borderId="12" xfId="2" applyNumberFormat="1" applyFont="1" applyBorder="1" applyAlignment="1">
      <alignment horizontal="center" vertical="center"/>
    </xf>
    <xf numFmtId="176" fontId="4" fillId="0" borderId="12" xfId="2" quotePrefix="1" applyNumberFormat="1" applyFont="1" applyBorder="1" applyAlignment="1">
      <alignment horizontal="center" vertical="center" wrapText="1"/>
    </xf>
    <xf numFmtId="49" fontId="4" fillId="0" borderId="12" xfId="2" quotePrefix="1" applyNumberFormat="1" applyFont="1" applyBorder="1" applyAlignment="1">
      <alignment horizontal="center" vertical="center"/>
    </xf>
    <xf numFmtId="43" fontId="6" fillId="0" borderId="12" xfId="3" quotePrefix="1" applyFont="1" applyFill="1" applyBorder="1" applyAlignment="1" applyProtection="1">
      <alignment horizontal="center" vertical="center"/>
    </xf>
    <xf numFmtId="176" fontId="6" fillId="0" borderId="12" xfId="3" quotePrefix="1" applyNumberFormat="1" applyFont="1" applyFill="1" applyBorder="1" applyAlignment="1" applyProtection="1">
      <alignment horizontal="center" vertical="center"/>
    </xf>
    <xf numFmtId="169" fontId="6" fillId="0" borderId="15" xfId="3" quotePrefix="1" applyNumberFormat="1" applyFont="1" applyFill="1" applyBorder="1" applyAlignment="1" applyProtection="1">
      <alignment horizontal="center" vertical="center"/>
    </xf>
    <xf numFmtId="171" fontId="2" fillId="0" borderId="0" xfId="3" applyNumberFormat="1" applyFont="1" applyAlignment="1">
      <alignment horizontal="right"/>
    </xf>
    <xf numFmtId="179" fontId="2" fillId="0" borderId="0" xfId="3" applyNumberFormat="1" applyFont="1" applyBorder="1" applyAlignment="1">
      <alignment horizontal="right"/>
    </xf>
    <xf numFmtId="179" fontId="4" fillId="0" borderId="0" xfId="3" applyNumberFormat="1" applyFont="1" applyBorder="1" applyAlignment="1">
      <alignment horizontal="right"/>
    </xf>
    <xf numFmtId="179" fontId="2" fillId="0" borderId="0" xfId="3" applyNumberFormat="1" applyFont="1"/>
    <xf numFmtId="179" fontId="2" fillId="0" borderId="0" xfId="3" applyNumberFormat="1" applyFont="1" applyBorder="1" applyAlignment="1"/>
    <xf numFmtId="179" fontId="2" fillId="0" borderId="16" xfId="3" applyNumberFormat="1" applyFont="1" applyBorder="1" applyAlignment="1"/>
    <xf numFmtId="179" fontId="2" fillId="0" borderId="0" xfId="3" applyNumberFormat="1" applyFont="1" applyAlignment="1"/>
    <xf numFmtId="179" fontId="4" fillId="0" borderId="0" xfId="3" applyNumberFormat="1" applyFont="1" applyBorder="1" applyAlignment="1"/>
    <xf numFmtId="179" fontId="4" fillId="0" borderId="0" xfId="3" applyNumberFormat="1" applyFont="1" applyAlignment="1"/>
    <xf numFmtId="180" fontId="15" fillId="0" borderId="0" xfId="0" applyNumberFormat="1" applyFont="1" applyAlignment="1">
      <alignment horizontal="right"/>
    </xf>
    <xf numFmtId="1" fontId="2" fillId="0" borderId="0" xfId="2" applyNumberFormat="1" applyAlignment="1">
      <alignment horizontal="center" vertical="top" wrapText="1"/>
    </xf>
    <xf numFmtId="0" fontId="2" fillId="0" borderId="0" xfId="2" quotePrefix="1" applyAlignment="1">
      <alignment horizontal="left" vertical="top" wrapText="1"/>
    </xf>
    <xf numFmtId="176" fontId="3" fillId="0" borderId="0" xfId="2" applyNumberFormat="1" applyFont="1"/>
    <xf numFmtId="176" fontId="17" fillId="0" borderId="0" xfId="2" applyNumberFormat="1" applyFont="1"/>
    <xf numFmtId="172" fontId="3" fillId="0" borderId="0" xfId="2" applyNumberFormat="1" applyFont="1"/>
    <xf numFmtId="172" fontId="3" fillId="0" borderId="0" xfId="3" applyNumberFormat="1" applyFont="1" applyFill="1"/>
    <xf numFmtId="167" fontId="3" fillId="0" borderId="0" xfId="3" applyNumberFormat="1" applyFont="1" applyFill="1"/>
    <xf numFmtId="169" fontId="3" fillId="0" borderId="0" xfId="3" applyNumberFormat="1" applyFont="1" applyFill="1" applyAlignment="1">
      <alignment horizontal="centerContinuous"/>
    </xf>
    <xf numFmtId="169" fontId="3" fillId="0" borderId="0" xfId="3" applyNumberFormat="1" applyFont="1" applyFill="1" applyBorder="1" applyAlignment="1">
      <alignment horizontal="centerContinuous"/>
    </xf>
    <xf numFmtId="1" fontId="2" fillId="0" borderId="0" xfId="2" applyNumberFormat="1" applyAlignment="1">
      <alignment horizontal="left"/>
    </xf>
    <xf numFmtId="0" fontId="4" fillId="0" borderId="12" xfId="2" applyFont="1" applyBorder="1" applyAlignment="1">
      <alignment horizontal="centerContinuous" vertical="center"/>
    </xf>
    <xf numFmtId="0" fontId="4" fillId="0" borderId="12" xfId="2" quotePrefix="1" applyFont="1" applyBorder="1" applyAlignment="1">
      <alignment horizontal="center" vertical="center"/>
    </xf>
    <xf numFmtId="177" fontId="4" fillId="0" borderId="0" xfId="3" applyNumberFormat="1" applyFont="1" applyAlignment="1">
      <alignment horizontal="center"/>
    </xf>
    <xf numFmtId="177" fontId="2" fillId="0" borderId="0" xfId="3" applyNumberFormat="1" applyFont="1"/>
    <xf numFmtId="177" fontId="4" fillId="0" borderId="0" xfId="3" applyNumberFormat="1" applyFont="1"/>
    <xf numFmtId="177" fontId="2" fillId="0" borderId="16" xfId="3" applyNumberFormat="1" applyFont="1" applyBorder="1" applyAlignment="1">
      <alignment horizontal="right"/>
    </xf>
    <xf numFmtId="177" fontId="2" fillId="0" borderId="16" xfId="3" applyNumberFormat="1" applyFont="1" applyBorder="1"/>
    <xf numFmtId="179" fontId="4" fillId="0" borderId="0" xfId="2" applyNumberFormat="1" applyFont="1"/>
    <xf numFmtId="179" fontId="2" fillId="0" borderId="16" xfId="3" applyNumberFormat="1" applyFont="1" applyBorder="1"/>
    <xf numFmtId="1" fontId="2" fillId="0" borderId="16" xfId="2" applyNumberFormat="1" applyFont="1" applyBorder="1" applyAlignment="1">
      <alignment horizontal="right" vertical="top" wrapText="1"/>
    </xf>
    <xf numFmtId="1" fontId="2" fillId="0" borderId="0" xfId="2" applyNumberFormat="1" applyAlignment="1">
      <alignment wrapText="1"/>
    </xf>
    <xf numFmtId="170" fontId="2" fillId="0" borderId="0" xfId="2" applyNumberFormat="1"/>
    <xf numFmtId="176" fontId="2" fillId="0" borderId="0" xfId="2" applyNumberFormat="1" applyAlignment="1">
      <alignment horizontal="right"/>
    </xf>
    <xf numFmtId="169" fontId="2" fillId="0" borderId="0" xfId="3" applyNumberFormat="1" applyFont="1" applyFill="1" applyAlignment="1">
      <alignment horizontal="centerContinuous"/>
    </xf>
    <xf numFmtId="0" fontId="4" fillId="0" borderId="12" xfId="2" applyFont="1" applyBorder="1" applyAlignment="1">
      <alignment horizontal="center" vertical="center"/>
    </xf>
    <xf numFmtId="0" fontId="4" fillId="0" borderId="12" xfId="2" applyFont="1" applyBorder="1" applyAlignment="1">
      <alignment horizontal="center" vertical="center" wrapText="1"/>
    </xf>
    <xf numFmtId="176" fontId="4" fillId="0" borderId="12" xfId="2" quotePrefix="1" applyNumberFormat="1" applyFont="1" applyBorder="1" applyAlignment="1">
      <alignment horizontal="center" vertical="center"/>
    </xf>
    <xf numFmtId="49" fontId="4" fillId="0" borderId="15" xfId="4" applyNumberFormat="1" applyFont="1" applyFill="1" applyBorder="1" applyAlignment="1">
      <alignment horizontal="center" vertical="center"/>
    </xf>
    <xf numFmtId="180" fontId="4" fillId="0" borderId="0" xfId="3" applyNumberFormat="1" applyFont="1" applyBorder="1"/>
    <xf numFmtId="180" fontId="2" fillId="0" borderId="0" xfId="3" applyNumberFormat="1" applyFont="1" applyBorder="1"/>
    <xf numFmtId="180" fontId="2" fillId="0" borderId="0" xfId="3" quotePrefix="1" applyNumberFormat="1" applyFont="1" applyBorder="1" applyAlignment="1">
      <alignment horizontal="right"/>
    </xf>
    <xf numFmtId="180" fontId="4" fillId="0" borderId="0" xfId="3" quotePrefix="1" applyNumberFormat="1" applyFont="1" applyBorder="1" applyAlignment="1">
      <alignment horizontal="right"/>
    </xf>
    <xf numFmtId="180" fontId="2" fillId="0" borderId="0" xfId="3" applyNumberFormat="1" applyFont="1" applyBorder="1" applyAlignment="1">
      <alignment horizontal="right"/>
    </xf>
    <xf numFmtId="179" fontId="2" fillId="0" borderId="0" xfId="3" applyNumberFormat="1" applyFont="1" applyBorder="1"/>
    <xf numFmtId="179" fontId="4" fillId="0" borderId="0" xfId="3" applyNumberFormat="1" applyFont="1" applyBorder="1"/>
    <xf numFmtId="180" fontId="2" fillId="0" borderId="0" xfId="3" applyNumberFormat="1" applyFont="1" applyFill="1" applyBorder="1" applyAlignment="1">
      <alignment horizontal="right"/>
    </xf>
    <xf numFmtId="179" fontId="2" fillId="0" borderId="0" xfId="3" applyNumberFormat="1" applyFont="1" applyFill="1" applyBorder="1" applyAlignment="1">
      <alignment horizontal="right"/>
    </xf>
    <xf numFmtId="172" fontId="2" fillId="0" borderId="0" xfId="2" applyNumberFormat="1"/>
    <xf numFmtId="172" fontId="3" fillId="0" borderId="0" xfId="5" applyNumberFormat="1" applyFont="1" applyFill="1"/>
    <xf numFmtId="167" fontId="3" fillId="0" borderId="0" xfId="5" applyNumberFormat="1" applyFont="1" applyFill="1"/>
    <xf numFmtId="169" fontId="3" fillId="0" borderId="0" xfId="5" applyNumberFormat="1" applyFont="1" applyFill="1" applyBorder="1" applyAlignment="1">
      <alignment horizontal="centerContinuous"/>
    </xf>
    <xf numFmtId="0" fontId="3" fillId="0" borderId="0" xfId="2" applyFont="1" applyAlignment="1">
      <alignment horizontal="right"/>
    </xf>
    <xf numFmtId="43" fontId="3" fillId="0" borderId="0" xfId="3" applyFont="1" applyFill="1"/>
    <xf numFmtId="43" fontId="2" fillId="0" borderId="0" xfId="3" applyFont="1" applyFill="1" applyAlignment="1">
      <alignment horizontal="centerContinuous"/>
    </xf>
    <xf numFmtId="3" fontId="2" fillId="0" borderId="0" xfId="0" applyNumberFormat="1" applyFont="1" applyAlignment="1">
      <alignment horizontal="left" vertical="top"/>
    </xf>
    <xf numFmtId="49" fontId="2" fillId="0" borderId="0" xfId="0" applyNumberFormat="1" applyFont="1" applyAlignment="1">
      <alignment horizontal="left" vertical="top"/>
    </xf>
    <xf numFmtId="0" fontId="9" fillId="0" borderId="0" xfId="0" applyFont="1" applyAlignment="1">
      <alignment horizontal="center" vertical="center"/>
    </xf>
    <xf numFmtId="3" fontId="4" fillId="0" borderId="12"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49" fontId="2" fillId="0" borderId="0" xfId="0" quotePrefix="1" applyNumberFormat="1" applyFont="1" applyAlignment="1">
      <alignment horizontal="left" vertical="top"/>
    </xf>
    <xf numFmtId="0" fontId="2" fillId="0" borderId="0" xfId="0" quotePrefix="1" applyFont="1" applyAlignment="1">
      <alignment horizontal="left" vertical="top"/>
    </xf>
    <xf numFmtId="0" fontId="8" fillId="0" borderId="0" xfId="0" applyFont="1"/>
    <xf numFmtId="180" fontId="8" fillId="0" borderId="0" xfId="0" applyNumberFormat="1" applyFont="1"/>
    <xf numFmtId="179" fontId="8" fillId="0" borderId="0" xfId="0" applyNumberFormat="1" applyFont="1"/>
    <xf numFmtId="180" fontId="15" fillId="0" borderId="0" xfId="0" applyNumberFormat="1" applyFont="1"/>
    <xf numFmtId="179" fontId="15" fillId="0" borderId="0" xfId="0" applyNumberFormat="1" applyFont="1"/>
    <xf numFmtId="3" fontId="4" fillId="0" borderId="0" xfId="0" applyNumberFormat="1" applyFont="1" applyAlignment="1">
      <alignment horizontal="left" vertical="top" wrapText="1"/>
    </xf>
    <xf numFmtId="0" fontId="15" fillId="0" borderId="0" xfId="0" applyFont="1" applyAlignment="1">
      <alignment horizontal="left" vertical="top" indent="1"/>
    </xf>
    <xf numFmtId="179" fontId="15" fillId="0" borderId="0" xfId="0" applyNumberFormat="1" applyFont="1" applyAlignment="1">
      <alignment horizontal="right"/>
    </xf>
    <xf numFmtId="3" fontId="2" fillId="0" borderId="16" xfId="0" applyNumberFormat="1" applyFont="1" applyBorder="1" applyAlignment="1">
      <alignment horizontal="left" vertical="top"/>
    </xf>
    <xf numFmtId="49" fontId="2" fillId="0" borderId="16" xfId="0" applyNumberFormat="1" applyFont="1" applyBorder="1" applyAlignment="1">
      <alignment horizontal="left" vertical="top"/>
    </xf>
    <xf numFmtId="179" fontId="2" fillId="0" borderId="16" xfId="0" applyNumberFormat="1" applyFont="1" applyBorder="1" applyAlignment="1">
      <alignment horizontal="right" vertical="top"/>
    </xf>
    <xf numFmtId="169" fontId="3" fillId="0" borderId="0" xfId="5" applyNumberFormat="1" applyFont="1" applyFill="1" applyAlignment="1">
      <alignment horizontal="centerContinuous"/>
    </xf>
    <xf numFmtId="43" fontId="3" fillId="0" borderId="0" xfId="5" applyFont="1" applyFill="1"/>
    <xf numFmtId="0" fontId="2" fillId="0" borderId="0" xfId="2" applyAlignment="1">
      <alignment horizontal="right"/>
    </xf>
    <xf numFmtId="0" fontId="2" fillId="0" borderId="0" xfId="2" quotePrefix="1" applyAlignment="1">
      <alignment horizontal="center"/>
    </xf>
    <xf numFmtId="172" fontId="2" fillId="0" borderId="0" xfId="5" applyNumberFormat="1" applyFont="1" applyFill="1"/>
    <xf numFmtId="167" fontId="2" fillId="0" borderId="0" xfId="5" applyNumberFormat="1" applyFont="1" applyFill="1"/>
    <xf numFmtId="169" fontId="2" fillId="0" borderId="0" xfId="5" applyNumberFormat="1" applyFont="1" applyFill="1" applyAlignment="1">
      <alignment horizontal="centerContinuous"/>
    </xf>
    <xf numFmtId="43" fontId="4" fillId="0" borderId="12" xfId="3" quotePrefix="1" applyFont="1" applyFill="1" applyBorder="1" applyAlignment="1" applyProtection="1">
      <alignment horizontal="center" vertical="center"/>
    </xf>
    <xf numFmtId="169" fontId="4" fillId="0" borderId="15" xfId="3" quotePrefix="1" applyNumberFormat="1" applyFont="1" applyFill="1" applyBorder="1" applyAlignment="1" applyProtection="1">
      <alignment horizontal="center" vertical="center"/>
    </xf>
    <xf numFmtId="172" fontId="3" fillId="0" borderId="0" xfId="2" applyNumberFormat="1" applyFont="1" applyAlignment="1">
      <alignment horizontal="centerContinuous"/>
    </xf>
    <xf numFmtId="0" fontId="2" fillId="0" borderId="0" xfId="2" applyAlignment="1">
      <alignment horizontal="center"/>
    </xf>
    <xf numFmtId="0" fontId="4" fillId="0" borderId="12" xfId="3" quotePrefix="1" applyNumberFormat="1" applyFont="1" applyFill="1" applyBorder="1" applyAlignment="1">
      <alignment horizontal="center" vertical="center"/>
    </xf>
    <xf numFmtId="169" fontId="4" fillId="0" borderId="12" xfId="2" quotePrefix="1" applyNumberFormat="1" applyFont="1" applyBorder="1" applyAlignment="1">
      <alignment horizontal="center" vertical="center" wrapText="1"/>
    </xf>
    <xf numFmtId="40" fontId="4" fillId="0" borderId="12" xfId="2" quotePrefix="1" applyNumberFormat="1" applyFont="1" applyBorder="1" applyAlignment="1">
      <alignment horizontal="center" vertical="center"/>
    </xf>
    <xf numFmtId="169" fontId="6" fillId="0" borderId="12" xfId="3" quotePrefix="1" applyNumberFormat="1" applyFont="1" applyFill="1" applyBorder="1" applyAlignment="1" applyProtection="1">
      <alignment horizontal="center" vertical="center"/>
    </xf>
    <xf numFmtId="1" fontId="2" fillId="0" borderId="0" xfId="2" applyNumberFormat="1"/>
    <xf numFmtId="40" fontId="2" fillId="0" borderId="0" xfId="2" applyNumberFormat="1"/>
    <xf numFmtId="40" fontId="3" fillId="0" borderId="0" xfId="2" applyNumberFormat="1" applyFont="1"/>
    <xf numFmtId="169" fontId="3" fillId="0" borderId="0" xfId="5" applyNumberFormat="1" applyFont="1" applyFill="1"/>
    <xf numFmtId="174" fontId="2" fillId="0" borderId="0" xfId="2" applyNumberFormat="1"/>
    <xf numFmtId="174" fontId="4" fillId="0" borderId="12" xfId="2" quotePrefix="1" applyNumberFormat="1" applyFont="1" applyBorder="1" applyAlignment="1">
      <alignment horizontal="center" vertical="center"/>
    </xf>
    <xf numFmtId="0" fontId="4" fillId="0" borderId="12" xfId="2" quotePrefix="1" applyFont="1" applyBorder="1" applyAlignment="1">
      <alignment horizontal="center" vertical="center" wrapText="1"/>
    </xf>
    <xf numFmtId="169" fontId="4" fillId="0" borderId="12" xfId="4" applyNumberFormat="1" applyFont="1" applyBorder="1" applyAlignment="1">
      <alignment horizontal="center" vertical="center"/>
    </xf>
    <xf numFmtId="169" fontId="4" fillId="0" borderId="15" xfId="4" applyNumberFormat="1" applyFont="1" applyBorder="1" applyAlignment="1">
      <alignment horizontal="center" vertical="center"/>
    </xf>
    <xf numFmtId="43" fontId="6" fillId="0" borderId="12" xfId="4" quotePrefix="1" applyFont="1" applyBorder="1" applyAlignment="1">
      <alignment horizontal="center" vertical="center"/>
    </xf>
    <xf numFmtId="169" fontId="6" fillId="0" borderId="12" xfId="4" quotePrefix="1" applyNumberFormat="1" applyFont="1" applyBorder="1" applyAlignment="1">
      <alignment horizontal="center" vertical="center"/>
    </xf>
    <xf numFmtId="169" fontId="6" fillId="0" borderId="15" xfId="4" quotePrefix="1" applyNumberFormat="1" applyFont="1" applyBorder="1" applyAlignment="1">
      <alignment horizontal="center" vertical="center"/>
    </xf>
    <xf numFmtId="179" fontId="15" fillId="0" borderId="0" xfId="1" applyNumberFormat="1" applyFont="1"/>
    <xf numFmtId="174" fontId="3" fillId="0" borderId="0" xfId="2" applyNumberFormat="1" applyFont="1"/>
    <xf numFmtId="0" fontId="21" fillId="0" borderId="0" xfId="0" applyFont="1"/>
    <xf numFmtId="1" fontId="3" fillId="0" borderId="0" xfId="2" quotePrefix="1" applyNumberFormat="1" applyFont="1" applyAlignment="1">
      <alignment horizontal="left" wrapText="1"/>
    </xf>
    <xf numFmtId="181" fontId="2" fillId="0" borderId="0" xfId="2" applyNumberFormat="1" applyAlignment="1">
      <alignment horizontal="center"/>
    </xf>
    <xf numFmtId="181" fontId="7" fillId="0" borderId="0" xfId="2" applyNumberFormat="1" applyFont="1" applyAlignment="1">
      <alignment horizontal="centerContinuous"/>
    </xf>
    <xf numFmtId="181" fontId="7" fillId="0" borderId="0" xfId="2" applyNumberFormat="1" applyFont="1"/>
    <xf numFmtId="170" fontId="4" fillId="0" borderId="12" xfId="2" applyNumberFormat="1" applyFont="1" applyBorder="1" applyAlignment="1">
      <alignment horizontal="center" vertical="center"/>
    </xf>
    <xf numFmtId="181" fontId="4" fillId="0" borderId="12" xfId="2" quotePrefix="1" applyNumberFormat="1" applyFont="1" applyBorder="1" applyAlignment="1">
      <alignment horizontal="center" vertical="center" wrapText="1"/>
    </xf>
    <xf numFmtId="170" fontId="4" fillId="0" borderId="12" xfId="2" quotePrefix="1" applyNumberFormat="1" applyFont="1" applyBorder="1" applyAlignment="1">
      <alignment horizontal="center" vertical="center"/>
    </xf>
    <xf numFmtId="181" fontId="6" fillId="0" borderId="12" xfId="3" quotePrefix="1" applyNumberFormat="1" applyFont="1" applyFill="1" applyBorder="1" applyAlignment="1" applyProtection="1">
      <alignment horizontal="center" vertical="center"/>
    </xf>
    <xf numFmtId="171" fontId="2" fillId="0" borderId="0" xfId="3" applyNumberFormat="1" applyFont="1" applyAlignment="1"/>
    <xf numFmtId="176" fontId="2" fillId="0" borderId="0" xfId="3" applyNumberFormat="1" applyFont="1" applyBorder="1" applyAlignment="1">
      <alignment horizontal="right"/>
    </xf>
    <xf numFmtId="171" fontId="3" fillId="0" borderId="0" xfId="3" applyNumberFormat="1" applyFont="1" applyBorder="1" applyAlignment="1">
      <alignment horizontal="right"/>
    </xf>
    <xf numFmtId="1" fontId="2" fillId="0" borderId="0" xfId="2" applyNumberFormat="1" applyAlignment="1">
      <alignment horizontal="centerContinuous"/>
    </xf>
    <xf numFmtId="169" fontId="2" fillId="0" borderId="0" xfId="2" applyNumberFormat="1" applyAlignment="1">
      <alignment horizontal="centerContinuous"/>
    </xf>
    <xf numFmtId="169" fontId="6" fillId="0" borderId="14" xfId="3" quotePrefix="1" applyNumberFormat="1" applyFont="1" applyFill="1" applyBorder="1" applyAlignment="1" applyProtection="1">
      <alignment horizontal="center" vertical="center"/>
    </xf>
    <xf numFmtId="180" fontId="4" fillId="0" borderId="0" xfId="2" applyNumberFormat="1" applyFont="1"/>
    <xf numFmtId="180" fontId="2" fillId="0" borderId="0" xfId="3" applyNumberFormat="1" applyFont="1"/>
    <xf numFmtId="180" fontId="2" fillId="0" borderId="0" xfId="2" applyNumberFormat="1" applyFont="1"/>
    <xf numFmtId="179" fontId="4" fillId="0" borderId="0" xfId="3" applyNumberFormat="1" applyFont="1"/>
    <xf numFmtId="167" fontId="2" fillId="0" borderId="0" xfId="3" applyNumberFormat="1" applyFont="1" applyAlignment="1">
      <alignment horizontal="right"/>
    </xf>
    <xf numFmtId="17" fontId="4" fillId="0" borderId="12" xfId="2" applyNumberFormat="1" applyFont="1" applyBorder="1" applyAlignment="1">
      <alignment horizontal="center" vertical="center"/>
    </xf>
    <xf numFmtId="176" fontId="4" fillId="0" borderId="12" xfId="2" applyNumberFormat="1" applyFont="1" applyBorder="1" applyAlignment="1">
      <alignment horizontal="center" vertical="center" wrapText="1"/>
    </xf>
    <xf numFmtId="180" fontId="4" fillId="0" borderId="0" xfId="3" applyNumberFormat="1" applyFont="1" applyFill="1" applyBorder="1"/>
    <xf numFmtId="180" fontId="2" fillId="0" borderId="0" xfId="3" applyNumberFormat="1" applyFont="1" applyFill="1" applyBorder="1"/>
    <xf numFmtId="180" fontId="2" fillId="0" borderId="16" xfId="3" quotePrefix="1" applyNumberFormat="1" applyFont="1" applyBorder="1" applyAlignment="1">
      <alignment horizontal="right"/>
    </xf>
    <xf numFmtId="179" fontId="4" fillId="0" borderId="0" xfId="3" applyNumberFormat="1" applyFont="1" applyFill="1" applyBorder="1"/>
    <xf numFmtId="179" fontId="2" fillId="0" borderId="0" xfId="3" applyNumberFormat="1" applyFont="1" applyFill="1" applyBorder="1"/>
    <xf numFmtId="179" fontId="2" fillId="0" borderId="16" xfId="3" applyNumberFormat="1" applyFont="1" applyFill="1" applyBorder="1"/>
    <xf numFmtId="0" fontId="2" fillId="0" borderId="0" xfId="0" applyFont="1" applyAlignment="1">
      <alignment horizontal="left" vertical="top"/>
    </xf>
    <xf numFmtId="176" fontId="8" fillId="0" borderId="0" xfId="0" applyNumberFormat="1" applyFont="1"/>
    <xf numFmtId="176" fontId="15" fillId="0" borderId="0" xfId="0" applyNumberFormat="1" applyFont="1" applyAlignment="1">
      <alignment horizontal="right"/>
    </xf>
    <xf numFmtId="0" fontId="2" fillId="0" borderId="16" xfId="0" applyFont="1" applyBorder="1" applyAlignment="1">
      <alignment horizontal="left" vertical="top"/>
    </xf>
    <xf numFmtId="0" fontId="22" fillId="0" borderId="0" xfId="0" applyFont="1"/>
    <xf numFmtId="0" fontId="23" fillId="0" borderId="0" xfId="0" applyFont="1" applyAlignment="1">
      <alignment horizontal="center" vertical="top"/>
    </xf>
    <xf numFmtId="0" fontId="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0" fillId="0" borderId="0" xfId="0" applyAlignment="1">
      <alignment horizontal="left" vertical="top"/>
    </xf>
    <xf numFmtId="0" fontId="28" fillId="0" borderId="0" xfId="0" applyFont="1" applyAlignment="1">
      <alignment horizontal="left" vertical="top"/>
    </xf>
    <xf numFmtId="43" fontId="2" fillId="0" borderId="0" xfId="5" applyFont="1" applyFill="1"/>
    <xf numFmtId="169" fontId="2" fillId="0" borderId="0" xfId="5" applyNumberFormat="1" applyFont="1" applyFill="1"/>
    <xf numFmtId="0" fontId="21" fillId="0" borderId="0" xfId="6" applyFont="1"/>
    <xf numFmtId="1" fontId="3" fillId="0" borderId="0" xfId="2" quotePrefix="1" applyNumberFormat="1" applyFont="1" applyAlignment="1">
      <alignment horizontal="center" vertical="center"/>
    </xf>
    <xf numFmtId="1" fontId="3" fillId="0" borderId="0" xfId="2" applyNumberFormat="1" applyFont="1" applyAlignment="1">
      <alignment horizontal="center" vertical="center" wrapText="1"/>
    </xf>
    <xf numFmtId="0" fontId="21" fillId="0" borderId="0" xfId="6" applyFont="1" applyAlignment="1">
      <alignment wrapText="1"/>
    </xf>
    <xf numFmtId="1" fontId="3" fillId="0" borderId="0" xfId="2" applyNumberFormat="1" applyFont="1" applyAlignment="1">
      <alignment horizontal="center" vertical="center"/>
    </xf>
    <xf numFmtId="0" fontId="3" fillId="0" borderId="0" xfId="2" applyFont="1" applyAlignment="1">
      <alignment vertical="center"/>
    </xf>
    <xf numFmtId="177" fontId="2" fillId="0" borderId="0" xfId="2" applyNumberFormat="1" applyAlignment="1">
      <alignment horizontal="centerContinuous"/>
    </xf>
    <xf numFmtId="0" fontId="6" fillId="0" borderId="12" xfId="2" applyFont="1" applyBorder="1" applyAlignment="1">
      <alignment horizontal="center" vertical="center"/>
    </xf>
    <xf numFmtId="43" fontId="6" fillId="0" borderId="12" xfId="5" quotePrefix="1" applyFont="1" applyFill="1" applyBorder="1" applyAlignment="1" applyProtection="1">
      <alignment horizontal="center" vertical="center"/>
    </xf>
    <xf numFmtId="177" fontId="6" fillId="0" borderId="15" xfId="5" quotePrefix="1" applyNumberFormat="1" applyFont="1" applyFill="1" applyBorder="1" applyAlignment="1" applyProtection="1">
      <alignment horizontal="center" vertical="center"/>
    </xf>
    <xf numFmtId="1" fontId="2" fillId="0" borderId="18" xfId="2" quotePrefix="1" applyNumberFormat="1" applyBorder="1" applyAlignment="1">
      <alignment horizontal="left"/>
    </xf>
    <xf numFmtId="171" fontId="7" fillId="0" borderId="21" xfId="2" applyNumberFormat="1" applyFont="1" applyBorder="1"/>
    <xf numFmtId="171" fontId="6" fillId="0" borderId="22" xfId="2" applyNumberFormat="1" applyFont="1" applyBorder="1"/>
    <xf numFmtId="171" fontId="7" fillId="0" borderId="22" xfId="2" applyNumberFormat="1" applyFont="1" applyBorder="1"/>
    <xf numFmtId="0" fontId="5" fillId="0" borderId="0" xfId="2" applyFont="1"/>
    <xf numFmtId="43" fontId="5" fillId="0" borderId="0" xfId="5" applyFont="1" applyFill="1" applyBorder="1" applyProtection="1"/>
    <xf numFmtId="177" fontId="5" fillId="0" borderId="0" xfId="2" applyNumberFormat="1" applyFont="1"/>
    <xf numFmtId="43" fontId="5" fillId="0" borderId="0" xfId="5" applyFont="1" applyFill="1" applyBorder="1"/>
    <xf numFmtId="39" fontId="5" fillId="0" borderId="0" xfId="2" applyNumberFormat="1" applyFont="1"/>
    <xf numFmtId="0" fontId="8" fillId="0" borderId="12" xfId="9" applyNumberFormat="1" applyFont="1" applyFill="1" applyBorder="1" applyAlignment="1">
      <alignment horizontal="center" vertical="center"/>
    </xf>
    <xf numFmtId="182" fontId="8" fillId="0" borderId="19" xfId="0" applyNumberFormat="1" applyFont="1" applyBorder="1"/>
    <xf numFmtId="182" fontId="8" fillId="0" borderId="20" xfId="0" applyNumberFormat="1" applyFont="1" applyBorder="1"/>
    <xf numFmtId="182" fontId="8" fillId="0" borderId="13" xfId="0" applyNumberFormat="1" applyFont="1" applyBorder="1"/>
    <xf numFmtId="182" fontId="15" fillId="0" borderId="18" xfId="0" applyNumberFormat="1" applyFont="1" applyBorder="1"/>
    <xf numFmtId="182" fontId="15" fillId="0" borderId="21" xfId="0" applyNumberFormat="1" applyFont="1" applyBorder="1"/>
    <xf numFmtId="182" fontId="15" fillId="0" borderId="22" xfId="0" applyNumberFormat="1" applyFont="1" applyBorder="1"/>
    <xf numFmtId="0" fontId="9" fillId="0" borderId="0" xfId="6"/>
    <xf numFmtId="4" fontId="7" fillId="0" borderId="0" xfId="2" applyNumberFormat="1" applyFont="1"/>
    <xf numFmtId="0" fontId="6" fillId="0" borderId="29" xfId="2" applyFont="1" applyBorder="1" applyAlignment="1">
      <alignment horizontal="center"/>
    </xf>
    <xf numFmtId="0" fontId="6" fillId="0" borderId="28" xfId="2" applyFont="1" applyBorder="1" applyAlignment="1">
      <alignment horizontal="center" vertical="center"/>
    </xf>
    <xf numFmtId="0" fontId="6" fillId="0" borderId="28" xfId="2" quotePrefix="1" applyFont="1" applyBorder="1" applyAlignment="1">
      <alignment horizontal="center" vertical="center" wrapText="1"/>
    </xf>
    <xf numFmtId="0" fontId="6" fillId="0" borderId="28" xfId="2" applyFont="1" applyBorder="1" applyAlignment="1">
      <alignment horizontal="center" vertical="center" wrapText="1"/>
    </xf>
    <xf numFmtId="4" fontId="15" fillId="0" borderId="0" xfId="0" applyNumberFormat="1" applyFont="1"/>
    <xf numFmtId="4" fontId="8" fillId="0" borderId="0" xfId="0" applyNumberFormat="1" applyFont="1"/>
    <xf numFmtId="0" fontId="8" fillId="0" borderId="0" xfId="0" applyFont="1" applyAlignment="1">
      <alignment horizontal="left" indent="1"/>
    </xf>
    <xf numFmtId="0" fontId="15" fillId="0" borderId="0" xfId="0" applyFont="1" applyAlignment="1">
      <alignment horizontal="left" indent="1"/>
    </xf>
    <xf numFmtId="0" fontId="15" fillId="0" borderId="16" xfId="0" applyFont="1" applyBorder="1" applyAlignment="1">
      <alignment horizontal="left" indent="1"/>
    </xf>
    <xf numFmtId="4" fontId="15" fillId="0" borderId="16" xfId="0" applyNumberFormat="1" applyFont="1" applyBorder="1"/>
    <xf numFmtId="49" fontId="5" fillId="0" borderId="0" xfId="7" applyNumberFormat="1" applyFont="1" applyAlignment="1">
      <alignment horizontal="center" vertical="top"/>
    </xf>
    <xf numFmtId="0" fontId="5" fillId="0" borderId="0" xfId="7" quotePrefix="1" applyFont="1" applyAlignment="1">
      <alignment horizontal="left" vertical="top"/>
    </xf>
    <xf numFmtId="39" fontId="5" fillId="0" borderId="0" xfId="7" applyNumberFormat="1" applyFont="1"/>
    <xf numFmtId="0" fontId="5" fillId="0" borderId="0" xfId="7" applyFont="1"/>
    <xf numFmtId="0" fontId="21" fillId="0" borderId="0" xfId="7" applyFont="1"/>
    <xf numFmtId="0" fontId="15" fillId="0" borderId="0" xfId="0" applyFont="1" applyBorder="1" applyAlignment="1">
      <alignment horizontal="left" indent="1"/>
    </xf>
    <xf numFmtId="0" fontId="15" fillId="0" borderId="0" xfId="0" applyFont="1" applyBorder="1"/>
    <xf numFmtId="4" fontId="15" fillId="0" borderId="0" xfId="0" applyNumberFormat="1" applyFont="1" applyBorder="1"/>
    <xf numFmtId="0" fontId="6" fillId="0" borderId="16" xfId="2" quotePrefix="1" applyFont="1" applyBorder="1" applyAlignment="1">
      <alignment horizontal="center" vertical="center" wrapText="1"/>
    </xf>
    <xf numFmtId="0" fontId="6" fillId="0" borderId="29" xfId="2" applyFont="1" applyBorder="1" applyAlignment="1">
      <alignment horizontal="center" vertical="center"/>
    </xf>
    <xf numFmtId="4" fontId="29" fillId="0" borderId="0" xfId="0" applyNumberFormat="1" applyFont="1"/>
    <xf numFmtId="4" fontId="0" fillId="0" borderId="0" xfId="0" applyNumberFormat="1"/>
    <xf numFmtId="0" fontId="7" fillId="0" borderId="0" xfId="2" applyFont="1" applyAlignment="1">
      <alignment horizontal="center"/>
    </xf>
    <xf numFmtId="0" fontId="6" fillId="0" borderId="12" xfId="2" applyFont="1" applyBorder="1" applyAlignment="1">
      <alignment horizontal="center" vertical="center" wrapText="1"/>
    </xf>
    <xf numFmtId="0" fontId="4" fillId="0" borderId="12" xfId="2" applyFont="1" applyBorder="1" applyAlignment="1">
      <alignment horizontal="center" vertical="center" wrapText="1"/>
    </xf>
    <xf numFmtId="0" fontId="6" fillId="0" borderId="12" xfId="2" quotePrefix="1" applyFont="1" applyBorder="1" applyAlignment="1">
      <alignment horizontal="center" vertical="center" wrapText="1"/>
    </xf>
    <xf numFmtId="0" fontId="6" fillId="0" borderId="12" xfId="2" applyFont="1" applyBorder="1" applyAlignment="1">
      <alignment horizontal="center" vertical="center"/>
    </xf>
    <xf numFmtId="0" fontId="6" fillId="0" borderId="12" xfId="2" applyFont="1" applyBorder="1" applyAlignment="1">
      <alignment horizontal="center"/>
    </xf>
    <xf numFmtId="0" fontId="6" fillId="0" borderId="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8" xfId="2" applyFont="1" applyBorder="1" applyAlignment="1">
      <alignment horizontal="center" vertical="center" wrapText="1"/>
    </xf>
    <xf numFmtId="0" fontId="6" fillId="0" borderId="2" xfId="2" quotePrefix="1" applyFont="1" applyBorder="1" applyAlignment="1">
      <alignment horizontal="center" vertical="center" wrapText="1"/>
    </xf>
    <xf numFmtId="0" fontId="4" fillId="0" borderId="5" xfId="2" applyFont="1" applyBorder="1" applyAlignment="1">
      <alignment horizontal="center" vertical="center" wrapText="1"/>
    </xf>
    <xf numFmtId="0" fontId="4" fillId="0" borderId="7" xfId="2" applyFont="1" applyBorder="1" applyAlignment="1">
      <alignment horizontal="center" vertical="center" wrapText="1"/>
    </xf>
    <xf numFmtId="0" fontId="6" fillId="0" borderId="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25" xfId="2" applyFont="1" applyBorder="1" applyAlignment="1">
      <alignment horizontal="center" vertical="center" wrapText="1"/>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1" fontId="4" fillId="0" borderId="11" xfId="2" quotePrefix="1" applyNumberFormat="1" applyFont="1" applyBorder="1" applyAlignment="1">
      <alignment horizontal="center" vertical="center" wrapText="1"/>
    </xf>
    <xf numFmtId="0" fontId="4" fillId="0" borderId="11" xfId="2" applyFont="1" applyBorder="1" applyAlignment="1">
      <alignment horizontal="center" vertical="center" wrapText="1"/>
    </xf>
    <xf numFmtId="0" fontId="4" fillId="0" borderId="12" xfId="2" applyFont="1" applyBorder="1" applyAlignment="1">
      <alignment horizontal="center" vertical="center"/>
    </xf>
    <xf numFmtId="0" fontId="4" fillId="0" borderId="12" xfId="3" applyNumberFormat="1" applyFont="1" applyBorder="1" applyAlignment="1">
      <alignment horizontal="center" vertical="center"/>
    </xf>
    <xf numFmtId="169" fontId="8" fillId="0" borderId="26" xfId="6" applyNumberFormat="1" applyFont="1" applyBorder="1" applyAlignment="1">
      <alignment horizontal="center" vertical="center" wrapText="1"/>
    </xf>
    <xf numFmtId="0" fontId="4" fillId="0" borderId="27" xfId="6" applyFont="1" applyBorder="1" applyAlignment="1">
      <alignment horizontal="center" vertical="center"/>
    </xf>
    <xf numFmtId="1" fontId="2" fillId="0" borderId="0" xfId="2" applyNumberFormat="1" applyAlignment="1">
      <alignment horizontal="center"/>
    </xf>
    <xf numFmtId="1" fontId="15" fillId="0" borderId="0" xfId="6" applyNumberFormat="1" applyFont="1" applyAlignment="1">
      <alignment horizontal="center"/>
    </xf>
    <xf numFmtId="0" fontId="15" fillId="0" borderId="0" xfId="6" applyFont="1"/>
    <xf numFmtId="1" fontId="2" fillId="0" borderId="0" xfId="2" quotePrefix="1" applyNumberFormat="1" applyAlignment="1">
      <alignment horizontal="center"/>
    </xf>
    <xf numFmtId="49" fontId="2" fillId="0" borderId="0" xfId="2" applyNumberFormat="1" applyAlignment="1">
      <alignment horizontal="center"/>
    </xf>
    <xf numFmtId="1" fontId="4" fillId="0" borderId="12" xfId="2" quotePrefix="1" applyNumberFormat="1" applyFont="1" applyBorder="1" applyAlignment="1">
      <alignment horizontal="center" vertical="center" wrapText="1"/>
    </xf>
    <xf numFmtId="169" fontId="4" fillId="0" borderId="13" xfId="2" quotePrefix="1" applyNumberFormat="1" applyFont="1" applyBorder="1" applyAlignment="1">
      <alignment horizontal="center" vertical="center" wrapText="1"/>
    </xf>
    <xf numFmtId="169" fontId="4" fillId="0" borderId="14" xfId="2" quotePrefix="1" applyNumberFormat="1" applyFont="1" applyBorder="1" applyAlignment="1">
      <alignment horizontal="center" vertical="center" wrapText="1"/>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2" fillId="0" borderId="0" xfId="2" applyAlignment="1">
      <alignment horizontal="center"/>
    </xf>
    <xf numFmtId="0" fontId="4" fillId="0" borderId="11" xfId="2" applyFont="1" applyBorder="1" applyAlignment="1">
      <alignment horizontal="center" vertical="center"/>
    </xf>
    <xf numFmtId="0" fontId="2" fillId="0" borderId="12" xfId="2" applyBorder="1" applyAlignment="1">
      <alignment horizontal="center" vertical="center"/>
    </xf>
    <xf numFmtId="0" fontId="2" fillId="0" borderId="11" xfId="2" applyBorder="1" applyAlignment="1">
      <alignment horizontal="center" vertical="center"/>
    </xf>
    <xf numFmtId="169" fontId="4" fillId="0" borderId="13" xfId="5" applyNumberFormat="1" applyFont="1" applyFill="1" applyBorder="1" applyAlignment="1">
      <alignment horizontal="center" vertical="center" wrapText="1"/>
    </xf>
    <xf numFmtId="169" fontId="4" fillId="0" borderId="14" xfId="5" applyNumberFormat="1" applyFont="1" applyFill="1" applyBorder="1" applyAlignment="1">
      <alignment horizontal="center" vertical="center" wrapText="1"/>
    </xf>
    <xf numFmtId="0" fontId="2" fillId="0" borderId="0" xfId="7" applyAlignment="1">
      <alignment horizontal="center"/>
    </xf>
    <xf numFmtId="0" fontId="2" fillId="0" borderId="0" xfId="0" applyFont="1" applyAlignment="1">
      <alignment horizontal="center" vertical="top"/>
    </xf>
    <xf numFmtId="1" fontId="4" fillId="0" borderId="11" xfId="0" applyNumberFormat="1" applyFont="1" applyBorder="1" applyAlignment="1">
      <alignment horizontal="center" vertical="center" wrapText="1"/>
    </xf>
    <xf numFmtId="1" fontId="4" fillId="0" borderId="12" xfId="0" applyNumberFormat="1" applyFont="1" applyBorder="1" applyAlignment="1">
      <alignment horizontal="center" vertical="center" wrapText="1"/>
    </xf>
    <xf numFmtId="0" fontId="4" fillId="0" borderId="15" xfId="2" quotePrefix="1" applyFont="1" applyBorder="1" applyAlignment="1">
      <alignment horizontal="center" vertical="center" wrapText="1"/>
    </xf>
    <xf numFmtId="0" fontId="4" fillId="0" borderId="28" xfId="2" applyFont="1" applyBorder="1" applyAlignment="1">
      <alignment horizontal="center" vertical="center" wrapText="1"/>
    </xf>
    <xf numFmtId="3" fontId="4" fillId="0" borderId="0" xfId="0" applyNumberFormat="1" applyFont="1" applyAlignment="1">
      <alignment horizontal="left" vertical="top" wrapText="1"/>
    </xf>
    <xf numFmtId="0" fontId="4" fillId="0" borderId="17" xfId="2" applyFont="1" applyBorder="1" applyAlignment="1">
      <alignment horizontal="center" vertical="center" wrapText="1"/>
    </xf>
    <xf numFmtId="0" fontId="4" fillId="0" borderId="19" xfId="2" applyFont="1" applyBorder="1" applyAlignment="1">
      <alignment horizontal="center" vertical="center" wrapText="1"/>
    </xf>
    <xf numFmtId="0" fontId="4" fillId="0" borderId="0" xfId="2" applyFont="1" applyAlignment="1">
      <alignment horizontal="center" vertical="center" wrapText="1"/>
    </xf>
    <xf numFmtId="0" fontId="4" fillId="0" borderId="18" xfId="2" applyFont="1" applyBorder="1" applyAlignment="1">
      <alignment horizontal="center" vertical="center" wrapText="1"/>
    </xf>
    <xf numFmtId="0" fontId="4" fillId="0" borderId="16" xfId="2" applyFont="1" applyBorder="1" applyAlignment="1">
      <alignment horizontal="center" vertical="center" wrapText="1"/>
    </xf>
    <xf numFmtId="0" fontId="4" fillId="0" borderId="23" xfId="2" applyFont="1" applyBorder="1" applyAlignment="1">
      <alignment horizontal="center" vertical="center" wrapText="1"/>
    </xf>
    <xf numFmtId="0" fontId="4" fillId="0" borderId="12" xfId="3" applyNumberFormat="1" applyFont="1" applyFill="1" applyBorder="1" applyAlignment="1">
      <alignment horizontal="center" vertical="center"/>
    </xf>
    <xf numFmtId="49" fontId="4" fillId="0" borderId="12" xfId="2" applyNumberFormat="1" applyFont="1" applyBorder="1" applyAlignment="1">
      <alignment horizontal="center" vertical="center"/>
    </xf>
    <xf numFmtId="0" fontId="4" fillId="0" borderId="12" xfId="2" quotePrefix="1" applyFont="1" applyBorder="1" applyAlignment="1">
      <alignment horizontal="center" vertical="center" wrapText="1"/>
    </xf>
    <xf numFmtId="0" fontId="4" fillId="0" borderId="15" xfId="2" quotePrefix="1" applyFont="1" applyBorder="1" applyAlignment="1">
      <alignment horizontal="center" vertical="center"/>
    </xf>
    <xf numFmtId="1" fontId="15" fillId="0" borderId="0" xfId="6" quotePrefix="1" applyNumberFormat="1" applyFont="1" applyAlignment="1">
      <alignment horizontal="center" vertical="center"/>
    </xf>
    <xf numFmtId="1" fontId="2" fillId="0" borderId="0" xfId="2" applyNumberFormat="1" applyAlignment="1">
      <alignment horizontal="center" vertical="center"/>
    </xf>
    <xf numFmtId="1" fontId="3" fillId="0" borderId="0" xfId="2" quotePrefix="1" applyNumberFormat="1" applyFont="1" applyAlignment="1">
      <alignment horizontal="left" wrapText="1"/>
    </xf>
    <xf numFmtId="175" fontId="15" fillId="0" borderId="0" xfId="6" applyNumberFormat="1" applyFont="1" applyAlignment="1">
      <alignment horizontal="center"/>
    </xf>
    <xf numFmtId="0" fontId="2" fillId="0" borderId="0" xfId="2" quotePrefix="1" applyAlignment="1">
      <alignment horizontal="center"/>
    </xf>
    <xf numFmtId="1" fontId="4" fillId="0" borderId="11" xfId="2" applyNumberFormat="1" applyFont="1" applyBorder="1" applyAlignment="1">
      <alignment horizontal="center" vertical="center" wrapText="1"/>
    </xf>
    <xf numFmtId="43" fontId="4" fillId="0" borderId="12" xfId="4" applyFont="1" applyBorder="1" applyAlignment="1">
      <alignment horizontal="center" vertical="center" wrapText="1"/>
    </xf>
    <xf numFmtId="43" fontId="4" fillId="0" borderId="15" xfId="4" applyFont="1" applyBorder="1" applyAlignment="1">
      <alignment horizontal="center" vertical="center" wrapText="1"/>
    </xf>
    <xf numFmtId="1" fontId="4" fillId="0" borderId="12" xfId="2" applyNumberFormat="1" applyFont="1" applyBorder="1" applyAlignment="1">
      <alignment horizontal="center" vertical="center" wrapText="1"/>
    </xf>
    <xf numFmtId="169" fontId="4" fillId="0" borderId="14" xfId="2" quotePrefix="1" applyNumberFormat="1" applyFont="1" applyBorder="1" applyAlignment="1">
      <alignment horizontal="center" vertical="center"/>
    </xf>
    <xf numFmtId="0" fontId="15" fillId="0" borderId="0" xfId="6" applyFont="1" applyAlignment="1">
      <alignment horizontal="center"/>
    </xf>
    <xf numFmtId="1" fontId="2" fillId="0" borderId="0" xfId="2" quotePrefix="1" applyNumberFormat="1" applyAlignment="1">
      <alignment horizontal="center" vertical="center"/>
    </xf>
    <xf numFmtId="1" fontId="3" fillId="0" borderId="0" xfId="2" quotePrefix="1" applyNumberFormat="1" applyFont="1" applyAlignment="1">
      <alignment horizontal="left"/>
    </xf>
    <xf numFmtId="43" fontId="4" fillId="0" borderId="12" xfId="8" applyFont="1" applyFill="1" applyBorder="1" applyAlignment="1">
      <alignment horizontal="center" vertical="center" wrapText="1"/>
    </xf>
    <xf numFmtId="43" fontId="4" fillId="0" borderId="15" xfId="8" applyFont="1" applyFill="1" applyBorder="1" applyAlignment="1">
      <alignment horizontal="center" vertical="center" wrapText="1"/>
    </xf>
    <xf numFmtId="0" fontId="6" fillId="0" borderId="11" xfId="2" applyFont="1" applyBorder="1" applyAlignment="1">
      <alignment horizontal="center" vertical="center" wrapText="1"/>
    </xf>
    <xf numFmtId="0" fontId="8" fillId="0" borderId="12" xfId="6" applyFont="1" applyBorder="1" applyAlignment="1">
      <alignment horizontal="center" vertical="center"/>
    </xf>
    <xf numFmtId="0" fontId="5" fillId="0" borderId="0" xfId="7" applyFont="1" applyAlignment="1">
      <alignment horizontal="left" vertical="top" wrapText="1"/>
    </xf>
    <xf numFmtId="0" fontId="0" fillId="0" borderId="0" xfId="0" applyAlignment="1">
      <alignment horizontal="left" vertical="top" wrapText="1"/>
    </xf>
    <xf numFmtId="0" fontId="5" fillId="0" borderId="0" xfId="7" quotePrefix="1" applyFont="1" applyAlignment="1">
      <alignment horizontal="left" vertical="top" wrapText="1"/>
    </xf>
    <xf numFmtId="0" fontId="7" fillId="0" borderId="0" xfId="2" quotePrefix="1" applyFont="1" applyAlignment="1">
      <alignment horizontal="center"/>
    </xf>
    <xf numFmtId="0" fontId="6" fillId="0" borderId="29"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28" xfId="2" quotePrefix="1" applyFont="1" applyBorder="1" applyAlignment="1">
      <alignment horizontal="center" wrapText="1"/>
    </xf>
    <xf numFmtId="0" fontId="6" fillId="0" borderId="28" xfId="2" quotePrefix="1" applyFont="1" applyBorder="1" applyAlignment="1">
      <alignment horizontal="center"/>
    </xf>
    <xf numFmtId="0" fontId="6" fillId="0" borderId="29" xfId="2" applyFont="1" applyBorder="1" applyAlignment="1">
      <alignment horizontal="center" vertical="center"/>
    </xf>
  </cellXfs>
  <cellStyles count="10">
    <cellStyle name="Comma" xfId="1" builtinId="3"/>
    <cellStyle name="Comma 2" xfId="9" xr:uid="{C82857D7-3C8A-4E4F-B09A-99B8AB77405B}"/>
    <cellStyle name="Comma 3" xfId="3" xr:uid="{870D0B4F-6D67-4ACE-BD94-3243C0CDDA33}"/>
    <cellStyle name="Comma 3 2 2 2" xfId="5" xr:uid="{476F0074-22E3-4998-B9F5-24535D0DDF59}"/>
    <cellStyle name="Comma 4" xfId="4" xr:uid="{69708393-33FC-4380-9FDF-565910E590D2}"/>
    <cellStyle name="Comma 4 2" xfId="8" xr:uid="{9E8A5FBB-5A62-41CF-88AB-EF483C185C0F}"/>
    <cellStyle name="Normal" xfId="0" builtinId="0"/>
    <cellStyle name="Normal 2" xfId="2" xr:uid="{1E493B88-8560-44EC-AC29-1C870F1D889F}"/>
    <cellStyle name="Normal 3" xfId="6" xr:uid="{2BD78FF5-CAC2-436D-BCAC-DB1A8BAAEC63}"/>
    <cellStyle name="Normal 3 2" xfId="7" xr:uid="{7B786C51-CD47-4F4F-829E-F1FE7C6EC9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4DAA3-8292-4F26-B016-69249097BB45}">
  <sheetPr>
    <pageSetUpPr fitToPage="1"/>
  </sheetPr>
  <dimension ref="A1:L63"/>
  <sheetViews>
    <sheetView tabSelected="1" zoomScaleNormal="100" workbookViewId="0">
      <selection activeCell="B22" sqref="B22"/>
    </sheetView>
  </sheetViews>
  <sheetFormatPr defaultColWidth="11" defaultRowHeight="12.75" x14ac:dyDescent="0.2"/>
  <cols>
    <col min="1" max="1" width="12.7109375" style="14" customWidth="1"/>
    <col min="2" max="9" width="15.7109375" style="14" customWidth="1"/>
    <col min="10" max="10" width="10.7109375" style="14" customWidth="1"/>
    <col min="11" max="12" width="16.85546875" style="14" bestFit="1" customWidth="1"/>
    <col min="13" max="16384" width="11" style="14"/>
  </cols>
  <sheetData>
    <row r="1" spans="1:9" s="2" customFormat="1" x14ac:dyDescent="0.2">
      <c r="A1" s="7" t="s">
        <v>0</v>
      </c>
      <c r="B1" s="7"/>
      <c r="C1" s="7"/>
      <c r="D1" s="7"/>
      <c r="E1" s="7"/>
      <c r="F1" s="7"/>
      <c r="G1" s="7"/>
      <c r="H1" s="7"/>
      <c r="I1" s="7"/>
    </row>
    <row r="2" spans="1:9" s="2" customFormat="1" x14ac:dyDescent="0.2">
      <c r="A2" s="7" t="s">
        <v>1</v>
      </c>
      <c r="B2" s="7"/>
      <c r="C2" s="7"/>
      <c r="D2" s="7"/>
      <c r="E2" s="7"/>
      <c r="F2" s="7"/>
      <c r="G2" s="7"/>
      <c r="H2" s="7"/>
      <c r="I2" s="7"/>
    </row>
    <row r="3" spans="1:9" s="2" customFormat="1" x14ac:dyDescent="0.2">
      <c r="A3" s="7" t="s">
        <v>297</v>
      </c>
      <c r="B3" s="7"/>
      <c r="C3" s="7"/>
      <c r="D3" s="7"/>
      <c r="E3" s="7"/>
      <c r="F3" s="7"/>
      <c r="G3" s="7"/>
      <c r="H3" s="7"/>
      <c r="I3" s="7"/>
    </row>
    <row r="4" spans="1:9" s="2" customFormat="1" x14ac:dyDescent="0.2">
      <c r="A4" s="7" t="s">
        <v>2</v>
      </c>
      <c r="B4" s="7"/>
      <c r="C4" s="7"/>
      <c r="D4" s="7"/>
      <c r="E4" s="7"/>
      <c r="F4" s="7"/>
      <c r="G4" s="7"/>
      <c r="H4" s="7"/>
      <c r="I4" s="7"/>
    </row>
    <row r="5" spans="1:9" s="2" customFormat="1" x14ac:dyDescent="0.2"/>
    <row r="6" spans="1:9" s="2" customFormat="1" ht="15" customHeight="1" x14ac:dyDescent="0.2">
      <c r="A6" s="447" t="s">
        <v>310</v>
      </c>
      <c r="B6" s="447"/>
      <c r="C6" s="447"/>
      <c r="D6" s="447"/>
      <c r="E6" s="447"/>
      <c r="F6" s="447"/>
      <c r="G6" s="447"/>
      <c r="H6" s="447"/>
      <c r="I6" s="447"/>
    </row>
    <row r="7" spans="1:9" s="2" customFormat="1" x14ac:dyDescent="0.2">
      <c r="A7" s="447" t="s">
        <v>311</v>
      </c>
      <c r="B7" s="447"/>
      <c r="C7" s="447"/>
      <c r="D7" s="447"/>
      <c r="E7" s="447"/>
      <c r="F7" s="447"/>
      <c r="G7" s="447"/>
      <c r="H7" s="447"/>
      <c r="I7" s="447"/>
    </row>
    <row r="8" spans="1:9" s="2" customFormat="1" x14ac:dyDescent="0.2">
      <c r="A8" s="15"/>
      <c r="B8" s="17"/>
      <c r="C8" s="17"/>
      <c r="D8" s="17"/>
      <c r="E8" s="17"/>
      <c r="F8" s="17"/>
      <c r="G8" s="17"/>
      <c r="H8" s="17"/>
    </row>
    <row r="9" spans="1:9" s="73" customFormat="1" ht="13.15" customHeight="1" x14ac:dyDescent="0.2">
      <c r="A9" s="448" t="s">
        <v>3</v>
      </c>
      <c r="B9" s="450" t="s">
        <v>4</v>
      </c>
      <c r="C9" s="451" t="s">
        <v>7</v>
      </c>
      <c r="D9" s="451" t="s">
        <v>8</v>
      </c>
      <c r="E9" s="448" t="s">
        <v>5</v>
      </c>
      <c r="F9" s="452" t="s">
        <v>6</v>
      </c>
      <c r="G9" s="452"/>
      <c r="H9" s="452"/>
      <c r="I9" s="452"/>
    </row>
    <row r="10" spans="1:9" s="73" customFormat="1" x14ac:dyDescent="0.2">
      <c r="A10" s="449"/>
      <c r="B10" s="449"/>
      <c r="C10" s="451"/>
      <c r="D10" s="451"/>
      <c r="E10" s="449"/>
      <c r="F10" s="448" t="s">
        <v>312</v>
      </c>
      <c r="G10" s="448" t="s">
        <v>7</v>
      </c>
      <c r="H10" s="448" t="s">
        <v>8</v>
      </c>
      <c r="I10" s="448" t="s">
        <v>5</v>
      </c>
    </row>
    <row r="11" spans="1:9" s="73" customFormat="1" x14ac:dyDescent="0.2">
      <c r="A11" s="449"/>
      <c r="B11" s="449"/>
      <c r="C11" s="451"/>
      <c r="D11" s="451"/>
      <c r="E11" s="449"/>
      <c r="F11" s="451"/>
      <c r="G11" s="449"/>
      <c r="H11" s="449"/>
      <c r="I11" s="448"/>
    </row>
    <row r="12" spans="1:9" s="2" customFormat="1" x14ac:dyDescent="0.2">
      <c r="A12" s="449"/>
      <c r="B12" s="230" t="s">
        <v>9</v>
      </c>
      <c r="C12" s="230" t="s">
        <v>10</v>
      </c>
      <c r="D12" s="230" t="s">
        <v>11</v>
      </c>
      <c r="E12" s="230" t="s">
        <v>12</v>
      </c>
      <c r="F12" s="230" t="s">
        <v>13</v>
      </c>
      <c r="G12" s="230" t="s">
        <v>14</v>
      </c>
      <c r="H12" s="230" t="s">
        <v>15</v>
      </c>
      <c r="I12" s="230" t="s">
        <v>16</v>
      </c>
    </row>
    <row r="13" spans="1:9" x14ac:dyDescent="0.2">
      <c r="A13" s="169" t="s">
        <v>17</v>
      </c>
      <c r="B13" s="170"/>
      <c r="C13" s="170"/>
      <c r="D13" s="170"/>
      <c r="E13" s="171"/>
      <c r="F13" s="170"/>
      <c r="G13" s="170"/>
      <c r="H13" s="170"/>
      <c r="I13" s="171"/>
    </row>
    <row r="14" spans="1:9" x14ac:dyDescent="0.2">
      <c r="A14" s="231">
        <v>2019</v>
      </c>
      <c r="B14" s="232">
        <v>14858405956</v>
      </c>
      <c r="C14" s="233">
        <v>9565309109</v>
      </c>
      <c r="D14" s="233">
        <v>5293096847</v>
      </c>
      <c r="E14" s="232">
        <v>-4272212262</v>
      </c>
      <c r="F14" s="232">
        <v>14858405956</v>
      </c>
      <c r="G14" s="232">
        <v>9565309109</v>
      </c>
      <c r="H14" s="232">
        <v>5293096847</v>
      </c>
      <c r="I14" s="232">
        <v>-4272212262</v>
      </c>
    </row>
    <row r="15" spans="1:9" x14ac:dyDescent="0.2">
      <c r="A15" s="231">
        <v>2020</v>
      </c>
      <c r="B15" s="232">
        <v>15358581930</v>
      </c>
      <c r="C15" s="233">
        <v>9556688129</v>
      </c>
      <c r="D15" s="233">
        <v>5801893801</v>
      </c>
      <c r="E15" s="232">
        <v>-3754794328</v>
      </c>
      <c r="F15" s="232">
        <v>15358581930</v>
      </c>
      <c r="G15" s="232">
        <v>9556688129</v>
      </c>
      <c r="H15" s="232">
        <v>5801893801</v>
      </c>
      <c r="I15" s="232">
        <v>-3754794328</v>
      </c>
    </row>
    <row r="16" spans="1:9" ht="14.25" x14ac:dyDescent="0.2">
      <c r="A16" s="231" t="s">
        <v>313</v>
      </c>
      <c r="B16" s="232">
        <v>13971781051</v>
      </c>
      <c r="C16" s="233">
        <v>8424805008</v>
      </c>
      <c r="D16" s="233">
        <v>5546976043</v>
      </c>
      <c r="E16" s="232">
        <v>-2877828965</v>
      </c>
      <c r="F16" s="232">
        <v>13971781051</v>
      </c>
      <c r="G16" s="232">
        <v>8424805008</v>
      </c>
      <c r="H16" s="232">
        <v>5546976043</v>
      </c>
      <c r="I16" s="232">
        <v>-2877828965</v>
      </c>
    </row>
    <row r="17" spans="1:12" x14ac:dyDescent="0.2">
      <c r="A17" s="173" t="s">
        <v>18</v>
      </c>
      <c r="B17" s="233"/>
      <c r="C17" s="233"/>
      <c r="D17" s="233"/>
      <c r="E17" s="233"/>
      <c r="F17" s="233"/>
      <c r="G17" s="233"/>
      <c r="H17" s="233"/>
      <c r="I17" s="233"/>
      <c r="K17" s="9"/>
    </row>
    <row r="18" spans="1:12" x14ac:dyDescent="0.2">
      <c r="A18" s="231">
        <v>2019</v>
      </c>
      <c r="B18" s="232">
        <v>13236574270</v>
      </c>
      <c r="C18" s="232">
        <v>7984949602</v>
      </c>
      <c r="D18" s="232">
        <v>5251624668</v>
      </c>
      <c r="E18" s="232">
        <v>-2733324934</v>
      </c>
      <c r="F18" s="232">
        <v>28094980226</v>
      </c>
      <c r="G18" s="232">
        <v>17550258711</v>
      </c>
      <c r="H18" s="232">
        <v>10544721515</v>
      </c>
      <c r="I18" s="232">
        <v>-7005537196</v>
      </c>
    </row>
    <row r="19" spans="1:12" x14ac:dyDescent="0.2">
      <c r="A19" s="231">
        <v>2020</v>
      </c>
      <c r="B19" s="232">
        <v>12832520815</v>
      </c>
      <c r="C19" s="232">
        <v>7400346277</v>
      </c>
      <c r="D19" s="232">
        <v>5432174538</v>
      </c>
      <c r="E19" s="232">
        <v>-1968171739</v>
      </c>
      <c r="F19" s="232">
        <v>28191102745</v>
      </c>
      <c r="G19" s="232">
        <v>16957034406</v>
      </c>
      <c r="H19" s="232">
        <v>11234068339</v>
      </c>
      <c r="I19" s="232">
        <v>-5722966067</v>
      </c>
    </row>
    <row r="20" spans="1:12" ht="14.25" x14ac:dyDescent="0.2">
      <c r="A20" s="231" t="s">
        <v>313</v>
      </c>
      <c r="B20" s="232">
        <v>13420230268</v>
      </c>
      <c r="C20" s="232">
        <v>8063495464</v>
      </c>
      <c r="D20" s="232">
        <v>5356734804</v>
      </c>
      <c r="E20" s="232">
        <v>-2706760660</v>
      </c>
      <c r="F20" s="232">
        <v>27392011319</v>
      </c>
      <c r="G20" s="232">
        <v>16488300472</v>
      </c>
      <c r="H20" s="232">
        <v>10903710847</v>
      </c>
      <c r="I20" s="232">
        <v>-5584589625</v>
      </c>
      <c r="K20" s="9"/>
      <c r="L20" s="9"/>
    </row>
    <row r="21" spans="1:12" x14ac:dyDescent="0.2">
      <c r="A21" s="173" t="s">
        <v>19</v>
      </c>
      <c r="B21" s="233"/>
      <c r="C21" s="233"/>
      <c r="D21" s="233"/>
      <c r="E21" s="233"/>
      <c r="F21" s="233"/>
      <c r="G21" s="233"/>
      <c r="H21" s="233"/>
      <c r="I21" s="233"/>
    </row>
    <row r="22" spans="1:12" x14ac:dyDescent="0.2">
      <c r="A22" s="231">
        <v>2019</v>
      </c>
      <c r="B22" s="232">
        <v>15396594912</v>
      </c>
      <c r="C22" s="232">
        <v>9365797349</v>
      </c>
      <c r="D22" s="232">
        <v>6030797563</v>
      </c>
      <c r="E22" s="232">
        <v>-3334999786</v>
      </c>
      <c r="F22" s="232">
        <v>43491575138</v>
      </c>
      <c r="G22" s="232">
        <v>26916056060</v>
      </c>
      <c r="H22" s="232">
        <v>16575519078</v>
      </c>
      <c r="I22" s="232">
        <v>-10340536982</v>
      </c>
    </row>
    <row r="23" spans="1:12" x14ac:dyDescent="0.2">
      <c r="A23" s="231">
        <v>2020</v>
      </c>
      <c r="B23" s="232">
        <v>12884032705</v>
      </c>
      <c r="C23" s="232">
        <v>7804986707</v>
      </c>
      <c r="D23" s="232">
        <v>5079045998</v>
      </c>
      <c r="E23" s="232">
        <v>-2725940709</v>
      </c>
      <c r="F23" s="232">
        <v>41075135450</v>
      </c>
      <c r="G23" s="232">
        <v>24762021113</v>
      </c>
      <c r="H23" s="232">
        <v>16313114337</v>
      </c>
      <c r="I23" s="232">
        <v>-8448906776</v>
      </c>
    </row>
    <row r="24" spans="1:12" ht="14.25" x14ac:dyDescent="0.2">
      <c r="A24" s="231" t="s">
        <v>313</v>
      </c>
      <c r="B24" s="232">
        <v>16306012744</v>
      </c>
      <c r="C24" s="232">
        <v>9532414868</v>
      </c>
      <c r="D24" s="232">
        <v>6773597876</v>
      </c>
      <c r="E24" s="232">
        <v>-2758816992</v>
      </c>
      <c r="F24" s="232">
        <v>43698024063</v>
      </c>
      <c r="G24" s="232">
        <v>26020715340</v>
      </c>
      <c r="H24" s="232">
        <v>17677308723</v>
      </c>
      <c r="I24" s="232">
        <v>-8343406617</v>
      </c>
      <c r="K24" s="9"/>
      <c r="L24" s="9"/>
    </row>
    <row r="25" spans="1:12" x14ac:dyDescent="0.2">
      <c r="A25" s="173" t="s">
        <v>20</v>
      </c>
      <c r="B25" s="233"/>
      <c r="C25" s="233"/>
      <c r="D25" s="233"/>
      <c r="E25" s="233"/>
      <c r="F25" s="233"/>
      <c r="G25" s="233"/>
      <c r="H25" s="233"/>
      <c r="I25" s="233"/>
    </row>
    <row r="26" spans="1:12" x14ac:dyDescent="0.2">
      <c r="A26" s="231">
        <v>2019</v>
      </c>
      <c r="B26" s="232">
        <v>15103414524</v>
      </c>
      <c r="C26" s="232">
        <v>9451188707</v>
      </c>
      <c r="D26" s="232">
        <v>5652225817</v>
      </c>
      <c r="E26" s="232">
        <v>-3798962890</v>
      </c>
      <c r="F26" s="232">
        <v>58594989662</v>
      </c>
      <c r="G26" s="232">
        <v>36367244767</v>
      </c>
      <c r="H26" s="232">
        <v>22227744895</v>
      </c>
      <c r="I26" s="232">
        <v>-14139499872</v>
      </c>
    </row>
    <row r="27" spans="1:12" x14ac:dyDescent="0.2">
      <c r="A27" s="231">
        <v>2020</v>
      </c>
      <c r="B27" s="232">
        <v>6827046173</v>
      </c>
      <c r="C27" s="232">
        <v>3507071201</v>
      </c>
      <c r="D27" s="232">
        <v>3319974972</v>
      </c>
      <c r="E27" s="232">
        <v>-187096229</v>
      </c>
      <c r="F27" s="232">
        <v>47902181623</v>
      </c>
      <c r="G27" s="232">
        <v>28269092314</v>
      </c>
      <c r="H27" s="232">
        <v>19633089309</v>
      </c>
      <c r="I27" s="232">
        <v>-8636003005</v>
      </c>
    </row>
    <row r="28" spans="1:12" ht="14.25" x14ac:dyDescent="0.2">
      <c r="A28" s="231" t="s">
        <v>313</v>
      </c>
      <c r="B28" s="232">
        <v>14658619631</v>
      </c>
      <c r="C28" s="232">
        <v>8878151545</v>
      </c>
      <c r="D28" s="232">
        <v>5780468086</v>
      </c>
      <c r="E28" s="232">
        <v>-3097683459</v>
      </c>
      <c r="F28" s="232">
        <v>58356643694</v>
      </c>
      <c r="G28" s="232">
        <v>34898866885</v>
      </c>
      <c r="H28" s="232">
        <v>23457776809</v>
      </c>
      <c r="I28" s="232">
        <v>-11441090076</v>
      </c>
    </row>
    <row r="29" spans="1:12" x14ac:dyDescent="0.2">
      <c r="A29" s="173" t="s">
        <v>21</v>
      </c>
      <c r="B29" s="233"/>
      <c r="C29" s="233"/>
      <c r="D29" s="233"/>
      <c r="E29" s="233"/>
      <c r="F29" s="233"/>
      <c r="G29" s="233"/>
      <c r="H29" s="233"/>
      <c r="I29" s="233"/>
    </row>
    <row r="30" spans="1:12" x14ac:dyDescent="0.2">
      <c r="A30" s="231">
        <v>2019</v>
      </c>
      <c r="B30" s="232">
        <v>16048595200</v>
      </c>
      <c r="C30" s="232">
        <v>9848902856</v>
      </c>
      <c r="D30" s="232">
        <v>6199692344</v>
      </c>
      <c r="E30" s="232">
        <v>-3649210512</v>
      </c>
      <c r="F30" s="232">
        <v>74643584862</v>
      </c>
      <c r="G30" s="232">
        <v>46216147623</v>
      </c>
      <c r="H30" s="232">
        <v>28427437239</v>
      </c>
      <c r="I30" s="232">
        <v>-17788710384</v>
      </c>
    </row>
    <row r="31" spans="1:12" x14ac:dyDescent="0.2">
      <c r="A31" s="231">
        <v>2020</v>
      </c>
      <c r="B31" s="232">
        <v>10396702710</v>
      </c>
      <c r="C31" s="232">
        <v>5855190850</v>
      </c>
      <c r="D31" s="232">
        <v>4541511860</v>
      </c>
      <c r="E31" s="232">
        <v>-1313678990</v>
      </c>
      <c r="F31" s="232">
        <v>58298884333</v>
      </c>
      <c r="G31" s="232">
        <v>34124283164</v>
      </c>
      <c r="H31" s="232">
        <v>24174601169</v>
      </c>
      <c r="I31" s="232">
        <v>-9949681995</v>
      </c>
    </row>
    <row r="32" spans="1:12" ht="14.25" x14ac:dyDescent="0.2">
      <c r="A32" s="231" t="s">
        <v>313</v>
      </c>
      <c r="B32" s="232">
        <v>15062695239</v>
      </c>
      <c r="C32" s="232">
        <v>9121169440</v>
      </c>
      <c r="D32" s="232">
        <v>5941525799</v>
      </c>
      <c r="E32" s="232">
        <v>-3179643641</v>
      </c>
      <c r="F32" s="232">
        <v>73419338933</v>
      </c>
      <c r="G32" s="232">
        <v>44020036325</v>
      </c>
      <c r="H32" s="232">
        <v>29399302608</v>
      </c>
      <c r="I32" s="232">
        <v>-14620733717</v>
      </c>
    </row>
    <row r="33" spans="1:9" x14ac:dyDescent="0.2">
      <c r="A33" s="173" t="s">
        <v>22</v>
      </c>
      <c r="B33" s="233"/>
      <c r="C33" s="233"/>
      <c r="D33" s="233"/>
      <c r="E33" s="233"/>
      <c r="F33" s="233"/>
      <c r="G33" s="233"/>
      <c r="H33" s="233"/>
      <c r="I33" s="233"/>
    </row>
    <row r="34" spans="1:9" x14ac:dyDescent="0.2">
      <c r="A34" s="231">
        <v>2019</v>
      </c>
      <c r="B34" s="232">
        <v>14935505934</v>
      </c>
      <c r="C34" s="232">
        <v>8785677729</v>
      </c>
      <c r="D34" s="234">
        <v>6149828205</v>
      </c>
      <c r="E34" s="232">
        <v>-2635849524</v>
      </c>
      <c r="F34" s="232">
        <v>89579090796</v>
      </c>
      <c r="G34" s="232">
        <v>55001825352</v>
      </c>
      <c r="H34" s="232">
        <v>34577265444</v>
      </c>
      <c r="I34" s="232">
        <v>-20424559908</v>
      </c>
    </row>
    <row r="35" spans="1:9" x14ac:dyDescent="0.2">
      <c r="A35" s="231">
        <v>2020</v>
      </c>
      <c r="B35" s="232">
        <v>12487463302</v>
      </c>
      <c r="C35" s="232">
        <v>6955794237</v>
      </c>
      <c r="D35" s="234">
        <v>5531669065</v>
      </c>
      <c r="E35" s="232">
        <v>-1424125172</v>
      </c>
      <c r="F35" s="232">
        <v>70786347635</v>
      </c>
      <c r="G35" s="232">
        <v>41080077401</v>
      </c>
      <c r="H35" s="232">
        <v>29706270234</v>
      </c>
      <c r="I35" s="232">
        <v>-11373807167</v>
      </c>
    </row>
    <row r="36" spans="1:9" ht="14.25" x14ac:dyDescent="0.2">
      <c r="A36" s="231" t="s">
        <v>313</v>
      </c>
      <c r="B36" s="232">
        <v>16548860580</v>
      </c>
      <c r="C36" s="232">
        <v>9972799162</v>
      </c>
      <c r="D36" s="234">
        <v>6576061418</v>
      </c>
      <c r="E36" s="232">
        <v>-3396737744</v>
      </c>
      <c r="F36" s="232">
        <v>89968199513</v>
      </c>
      <c r="G36" s="232">
        <v>53992835487</v>
      </c>
      <c r="H36" s="232">
        <v>35975364026</v>
      </c>
      <c r="I36" s="232">
        <v>-18017471461</v>
      </c>
    </row>
    <row r="37" spans="1:9" x14ac:dyDescent="0.2">
      <c r="A37" s="173" t="s">
        <v>23</v>
      </c>
      <c r="B37" s="233"/>
      <c r="C37" s="233"/>
      <c r="D37" s="233"/>
      <c r="E37" s="233"/>
      <c r="F37" s="233"/>
      <c r="G37" s="233"/>
      <c r="H37" s="233"/>
      <c r="I37" s="233"/>
    </row>
    <row r="38" spans="1:9" x14ac:dyDescent="0.2">
      <c r="A38" s="231">
        <v>2019</v>
      </c>
      <c r="B38" s="232">
        <v>16145453349</v>
      </c>
      <c r="C38" s="232">
        <v>9893345412</v>
      </c>
      <c r="D38" s="232">
        <v>6252107937</v>
      </c>
      <c r="E38" s="232">
        <v>-3641237475</v>
      </c>
      <c r="F38" s="232">
        <v>105724544145</v>
      </c>
      <c r="G38" s="232">
        <v>64895170764</v>
      </c>
      <c r="H38" s="232">
        <v>40829373381</v>
      </c>
      <c r="I38" s="232">
        <v>-24065797383</v>
      </c>
    </row>
    <row r="39" spans="1:9" x14ac:dyDescent="0.2">
      <c r="A39" s="231">
        <v>2020</v>
      </c>
      <c r="B39" s="232">
        <v>13532325061</v>
      </c>
      <c r="C39" s="232">
        <v>7833599628</v>
      </c>
      <c r="D39" s="232">
        <v>5698725433</v>
      </c>
      <c r="E39" s="232">
        <v>-2134874195</v>
      </c>
      <c r="F39" s="232">
        <v>84318672696</v>
      </c>
      <c r="G39" s="232">
        <v>48913677029</v>
      </c>
      <c r="H39" s="232">
        <v>35404995667</v>
      </c>
      <c r="I39" s="232">
        <v>-13508681362</v>
      </c>
    </row>
    <row r="40" spans="1:9" ht="14.25" x14ac:dyDescent="0.2">
      <c r="A40" s="231" t="s">
        <v>313</v>
      </c>
      <c r="B40" s="232">
        <v>16634779594</v>
      </c>
      <c r="C40" s="232">
        <v>10149336817</v>
      </c>
      <c r="D40" s="232">
        <v>6485442777</v>
      </c>
      <c r="E40" s="232">
        <v>-3663894040</v>
      </c>
      <c r="F40" s="232">
        <v>106602979107</v>
      </c>
      <c r="G40" s="232">
        <v>64142172304</v>
      </c>
      <c r="H40" s="232">
        <v>42460806803</v>
      </c>
      <c r="I40" s="232">
        <v>-21681365501</v>
      </c>
    </row>
    <row r="41" spans="1:9" x14ac:dyDescent="0.2">
      <c r="A41" s="173" t="s">
        <v>24</v>
      </c>
      <c r="B41" s="233"/>
      <c r="C41" s="233"/>
      <c r="D41" s="233"/>
      <c r="E41" s="233"/>
      <c r="F41" s="233"/>
      <c r="G41" s="233"/>
      <c r="H41" s="233"/>
      <c r="I41" s="233"/>
    </row>
    <row r="42" spans="1:9" x14ac:dyDescent="0.2">
      <c r="A42" s="231">
        <v>2019</v>
      </c>
      <c r="B42" s="232">
        <v>15610035791</v>
      </c>
      <c r="C42" s="232">
        <v>9307454387</v>
      </c>
      <c r="D42" s="232">
        <v>6302581404</v>
      </c>
      <c r="E42" s="232">
        <v>-3004872983</v>
      </c>
      <c r="F42" s="232">
        <v>121334579936</v>
      </c>
      <c r="G42" s="232">
        <v>74202625151</v>
      </c>
      <c r="H42" s="232">
        <v>47131954785</v>
      </c>
      <c r="I42" s="232">
        <v>-27070670366</v>
      </c>
    </row>
    <row r="43" spans="1:9" x14ac:dyDescent="0.2">
      <c r="A43" s="231">
        <v>2020</v>
      </c>
      <c r="B43" s="232">
        <v>13179022387</v>
      </c>
      <c r="C43" s="232">
        <v>7679402591</v>
      </c>
      <c r="D43" s="232">
        <v>5499619796</v>
      </c>
      <c r="E43" s="232">
        <v>-2179782795</v>
      </c>
      <c r="F43" s="232">
        <v>97497695083</v>
      </c>
      <c r="G43" s="232">
        <v>56593079620</v>
      </c>
      <c r="H43" s="232">
        <v>40904615463</v>
      </c>
      <c r="I43" s="232">
        <v>-15688464157</v>
      </c>
    </row>
    <row r="44" spans="1:9" ht="14.25" x14ac:dyDescent="0.2">
      <c r="A44" s="231" t="s">
        <v>313</v>
      </c>
      <c r="B44" s="232">
        <v>16588420580</v>
      </c>
      <c r="C44" s="232">
        <v>10048804257</v>
      </c>
      <c r="D44" s="232">
        <v>6539616323</v>
      </c>
      <c r="E44" s="232">
        <v>-3509187934</v>
      </c>
      <c r="F44" s="232">
        <v>123191399687</v>
      </c>
      <c r="G44" s="232">
        <v>74190976561</v>
      </c>
      <c r="H44" s="235">
        <v>49000423126</v>
      </c>
      <c r="I44" s="232">
        <v>-25190553435</v>
      </c>
    </row>
    <row r="45" spans="1:9" x14ac:dyDescent="0.2">
      <c r="A45" s="173" t="s">
        <v>25</v>
      </c>
      <c r="B45" s="233"/>
      <c r="C45" s="233"/>
      <c r="D45" s="233"/>
      <c r="E45" s="233"/>
      <c r="F45" s="233"/>
      <c r="G45" s="233"/>
      <c r="H45" s="233"/>
      <c r="I45" s="233"/>
    </row>
    <row r="46" spans="1:9" x14ac:dyDescent="0.2">
      <c r="A46" s="231">
        <v>2019</v>
      </c>
      <c r="B46" s="232">
        <v>15568371009</v>
      </c>
      <c r="C46" s="232">
        <v>9488563114</v>
      </c>
      <c r="D46" s="232">
        <v>6079807895</v>
      </c>
      <c r="E46" s="232">
        <v>-3408755219</v>
      </c>
      <c r="F46" s="232">
        <v>136902950945</v>
      </c>
      <c r="G46" s="232">
        <v>83691188265</v>
      </c>
      <c r="H46" s="232">
        <v>53211762680</v>
      </c>
      <c r="I46" s="232">
        <v>-30479425585</v>
      </c>
    </row>
    <row r="47" spans="1:9" x14ac:dyDescent="0.2">
      <c r="A47" s="231">
        <v>2020</v>
      </c>
      <c r="B47" s="232">
        <v>14838547687</v>
      </c>
      <c r="C47" s="232">
        <v>8552491803</v>
      </c>
      <c r="D47" s="232">
        <v>6286055884</v>
      </c>
      <c r="E47" s="232">
        <v>-2266435919</v>
      </c>
      <c r="F47" s="232">
        <v>112336242770</v>
      </c>
      <c r="G47" s="232">
        <v>65145571423</v>
      </c>
      <c r="H47" s="232">
        <v>47190671347</v>
      </c>
      <c r="I47" s="232">
        <v>-17954900076</v>
      </c>
    </row>
    <row r="48" spans="1:9" ht="14.25" x14ac:dyDescent="0.2">
      <c r="A48" s="231" t="s">
        <v>314</v>
      </c>
      <c r="B48" s="232">
        <v>17353622490</v>
      </c>
      <c r="C48" s="232">
        <v>10674639489</v>
      </c>
      <c r="D48" s="232">
        <v>6678983001</v>
      </c>
      <c r="E48" s="232">
        <v>-3995656488</v>
      </c>
      <c r="F48" s="232">
        <v>140545022177</v>
      </c>
      <c r="G48" s="232">
        <v>84865616050</v>
      </c>
      <c r="H48" s="232">
        <v>55679406127</v>
      </c>
      <c r="I48" s="232">
        <v>-29186209923</v>
      </c>
    </row>
    <row r="49" spans="1:12" x14ac:dyDescent="0.2">
      <c r="A49" s="173" t="s">
        <v>26</v>
      </c>
      <c r="B49" s="233"/>
      <c r="C49" s="233"/>
      <c r="D49" s="233"/>
      <c r="E49" s="233"/>
      <c r="F49" s="233"/>
      <c r="G49" s="233"/>
      <c r="H49" s="233"/>
      <c r="I49" s="233"/>
    </row>
    <row r="50" spans="1:12" x14ac:dyDescent="0.2">
      <c r="A50" s="172">
        <v>2019</v>
      </c>
      <c r="B50" s="232">
        <v>16256003379</v>
      </c>
      <c r="C50" s="235">
        <v>9914275508</v>
      </c>
      <c r="D50" s="232">
        <v>6341727871</v>
      </c>
      <c r="E50" s="232">
        <v>-3572547637</v>
      </c>
      <c r="F50" s="232">
        <v>153158954324</v>
      </c>
      <c r="G50" s="232">
        <v>93605463773</v>
      </c>
      <c r="H50" s="232">
        <v>59553490551</v>
      </c>
      <c r="I50" s="232">
        <v>-34051973222</v>
      </c>
    </row>
    <row r="51" spans="1:12" x14ac:dyDescent="0.2">
      <c r="A51" s="172">
        <v>2020</v>
      </c>
      <c r="B51" s="232">
        <v>14622491972</v>
      </c>
      <c r="C51" s="235">
        <v>8335446580</v>
      </c>
      <c r="D51" s="232">
        <v>6287045392</v>
      </c>
      <c r="E51" s="232">
        <v>-2048401188</v>
      </c>
      <c r="F51" s="232">
        <v>126958734742</v>
      </c>
      <c r="G51" s="232">
        <v>73481018003</v>
      </c>
      <c r="H51" s="232">
        <v>53477716739</v>
      </c>
      <c r="I51" s="232">
        <v>-20003301264</v>
      </c>
    </row>
    <row r="52" spans="1:12" x14ac:dyDescent="0.2">
      <c r="A52" s="174" t="s">
        <v>27</v>
      </c>
      <c r="B52" s="232"/>
      <c r="C52" s="235"/>
      <c r="D52" s="232"/>
      <c r="E52" s="232"/>
      <c r="F52" s="232"/>
      <c r="G52" s="232"/>
      <c r="H52" s="232"/>
      <c r="I52" s="232"/>
    </row>
    <row r="53" spans="1:12" x14ac:dyDescent="0.2">
      <c r="A53" s="16">
        <v>2019</v>
      </c>
      <c r="B53" s="233">
        <v>14898076312</v>
      </c>
      <c r="C53" s="233">
        <v>9275208708</v>
      </c>
      <c r="D53" s="233">
        <v>5622867604</v>
      </c>
      <c r="E53" s="233">
        <v>-3652341104</v>
      </c>
      <c r="F53" s="233">
        <v>168057030636</v>
      </c>
      <c r="G53" s="233">
        <v>102880672481</v>
      </c>
      <c r="H53" s="233">
        <v>65176358155</v>
      </c>
      <c r="I53" s="233">
        <v>-37704314326</v>
      </c>
    </row>
    <row r="54" spans="1:12" x14ac:dyDescent="0.2">
      <c r="A54" s="172">
        <v>2020</v>
      </c>
      <c r="B54" s="235">
        <v>13909508511</v>
      </c>
      <c r="C54" s="235">
        <v>8026767204</v>
      </c>
      <c r="D54" s="235">
        <v>5882741307</v>
      </c>
      <c r="E54" s="235">
        <v>-2144025897</v>
      </c>
      <c r="F54" s="235">
        <v>140868243253</v>
      </c>
      <c r="G54" s="235">
        <v>81507785207</v>
      </c>
      <c r="H54" s="235">
        <v>59360458046</v>
      </c>
      <c r="I54" s="235">
        <v>-22147327161</v>
      </c>
    </row>
    <row r="55" spans="1:12" x14ac:dyDescent="0.2">
      <c r="A55" s="174" t="s">
        <v>28</v>
      </c>
      <c r="B55" s="235"/>
      <c r="C55" s="235"/>
      <c r="D55" s="235"/>
      <c r="E55" s="235"/>
      <c r="F55" s="235"/>
      <c r="G55" s="235"/>
      <c r="H55" s="235"/>
      <c r="I55" s="235"/>
      <c r="K55" s="9"/>
    </row>
    <row r="56" spans="1:12" x14ac:dyDescent="0.2">
      <c r="A56" s="172">
        <v>2019</v>
      </c>
      <c r="B56" s="235">
        <v>14463030421</v>
      </c>
      <c r="C56" s="235">
        <v>8712406735</v>
      </c>
      <c r="D56" s="235">
        <v>5750623686</v>
      </c>
      <c r="E56" s="235">
        <v>-2961783049</v>
      </c>
      <c r="F56" s="235">
        <v>182520061057</v>
      </c>
      <c r="G56" s="235">
        <v>111593079216</v>
      </c>
      <c r="H56" s="235">
        <v>70926981841</v>
      </c>
      <c r="I56" s="235">
        <v>-40666097375</v>
      </c>
      <c r="K56" s="9"/>
    </row>
    <row r="57" spans="1:12" x14ac:dyDescent="0.2">
      <c r="A57" s="16">
        <v>2020</v>
      </c>
      <c r="B57" s="233">
        <v>14157812809</v>
      </c>
      <c r="C57" s="233">
        <v>8303754487</v>
      </c>
      <c r="D57" s="233">
        <v>5854058322</v>
      </c>
      <c r="E57" s="233">
        <v>-2449696165</v>
      </c>
      <c r="F57" s="233">
        <v>155026056062</v>
      </c>
      <c r="G57" s="233">
        <v>89811539694</v>
      </c>
      <c r="H57" s="233">
        <v>65214516368</v>
      </c>
      <c r="I57" s="233">
        <v>-24597023326</v>
      </c>
    </row>
    <row r="58" spans="1:12" x14ac:dyDescent="0.2">
      <c r="A58" s="175"/>
      <c r="B58" s="176"/>
      <c r="C58" s="176"/>
      <c r="D58" s="176"/>
      <c r="E58" s="177"/>
      <c r="F58" s="176"/>
      <c r="G58" s="176"/>
      <c r="H58" s="176"/>
      <c r="I58" s="177"/>
      <c r="K58" s="178"/>
      <c r="L58" s="178"/>
    </row>
    <row r="59" spans="1:12" s="2" customFormat="1" x14ac:dyDescent="0.2">
      <c r="A59" s="50"/>
      <c r="B59" s="179"/>
      <c r="C59" s="179"/>
      <c r="D59" s="179"/>
      <c r="E59" s="179"/>
      <c r="F59" s="179"/>
      <c r="G59" s="179"/>
      <c r="H59" s="179"/>
    </row>
    <row r="60" spans="1:12" s="6" customFormat="1" ht="12" x14ac:dyDescent="0.2">
      <c r="A60" s="10" t="s">
        <v>29</v>
      </c>
      <c r="B60" s="236"/>
      <c r="C60" s="236"/>
      <c r="D60" s="236"/>
      <c r="E60" s="236"/>
      <c r="F60" s="236"/>
      <c r="G60" s="236"/>
      <c r="H60" s="236"/>
    </row>
    <row r="61" spans="1:12" s="6" customFormat="1" ht="12" x14ac:dyDescent="0.2">
      <c r="A61" s="11" t="s">
        <v>30</v>
      </c>
    </row>
    <row r="62" spans="1:12" s="6" customFormat="1" ht="12" x14ac:dyDescent="0.2">
      <c r="A62" s="11" t="s">
        <v>31</v>
      </c>
    </row>
    <row r="63" spans="1:12" s="6" customFormat="1" ht="12" x14ac:dyDescent="0.2">
      <c r="A63" s="6" t="s">
        <v>315</v>
      </c>
    </row>
  </sheetData>
  <mergeCells count="12">
    <mergeCell ref="A6:I6"/>
    <mergeCell ref="A7:I7"/>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0E640-D28E-4E04-8478-DB64A6635386}">
  <sheetPr>
    <pageSetUpPr fitToPage="1"/>
  </sheetPr>
  <dimension ref="A1:Z89"/>
  <sheetViews>
    <sheetView topLeftCell="B1" zoomScaleNormal="100" workbookViewId="0">
      <selection activeCell="B28" sqref="B28"/>
    </sheetView>
  </sheetViews>
  <sheetFormatPr defaultColWidth="9.140625" defaultRowHeight="12.75" x14ac:dyDescent="0.2"/>
  <cols>
    <col min="1" max="1" width="4" style="24" customWidth="1"/>
    <col min="2" max="2" width="49.28515625" style="196" customWidth="1"/>
    <col min="3" max="3" width="12.7109375" style="76" customWidth="1"/>
    <col min="4" max="4" width="12.7109375" style="14" customWidth="1"/>
    <col min="5" max="5" width="12.7109375" style="76" customWidth="1"/>
    <col min="6" max="6" width="12.7109375" style="14" customWidth="1"/>
    <col min="7" max="7" width="12.7109375" style="89" customWidth="1"/>
    <col min="8" max="16384" width="9.140625" style="14"/>
  </cols>
  <sheetData>
    <row r="1" spans="1:9" s="2" customFormat="1" x14ac:dyDescent="0.2">
      <c r="A1" s="471" t="s">
        <v>0</v>
      </c>
      <c r="B1" s="471"/>
      <c r="C1" s="471"/>
      <c r="D1" s="471"/>
      <c r="E1" s="471"/>
      <c r="F1" s="471"/>
      <c r="G1" s="471"/>
      <c r="H1" s="7"/>
      <c r="I1" s="7"/>
    </row>
    <row r="2" spans="1:9" s="2" customFormat="1" x14ac:dyDescent="0.2">
      <c r="A2" s="471" t="s">
        <v>1</v>
      </c>
      <c r="B2" s="471"/>
      <c r="C2" s="471"/>
      <c r="D2" s="471"/>
      <c r="E2" s="471"/>
      <c r="F2" s="471"/>
      <c r="G2" s="471"/>
      <c r="H2" s="7"/>
      <c r="I2" s="7"/>
    </row>
    <row r="3" spans="1:9" s="2" customFormat="1" x14ac:dyDescent="0.2">
      <c r="A3" s="471" t="s">
        <v>297</v>
      </c>
      <c r="B3" s="471"/>
      <c r="C3" s="471"/>
      <c r="D3" s="471"/>
      <c r="E3" s="471"/>
      <c r="F3" s="471"/>
      <c r="G3" s="471"/>
      <c r="H3" s="7"/>
      <c r="I3" s="7"/>
    </row>
    <row r="4" spans="1:9" s="2" customFormat="1" x14ac:dyDescent="0.2">
      <c r="A4" s="471" t="s">
        <v>2</v>
      </c>
      <c r="B4" s="471"/>
      <c r="C4" s="471"/>
      <c r="D4" s="471"/>
      <c r="E4" s="471"/>
      <c r="F4" s="471"/>
      <c r="G4" s="471"/>
      <c r="H4" s="7"/>
      <c r="I4" s="7"/>
    </row>
    <row r="5" spans="1:9" s="2" customFormat="1" x14ac:dyDescent="0.2">
      <c r="A5" s="244"/>
      <c r="B5" s="245"/>
      <c r="C5" s="246"/>
      <c r="D5" s="356"/>
      <c r="E5" s="246"/>
      <c r="F5" s="356"/>
      <c r="G5" s="5"/>
    </row>
    <row r="6" spans="1:9" s="16" customFormat="1" x14ac:dyDescent="0.2">
      <c r="A6" s="17"/>
      <c r="B6" s="131"/>
      <c r="C6" s="132"/>
      <c r="D6" s="357"/>
      <c r="E6" s="133"/>
      <c r="F6" s="358"/>
      <c r="G6" s="134"/>
    </row>
    <row r="7" spans="1:9" s="2" customFormat="1" x14ac:dyDescent="0.2">
      <c r="A7" s="472" t="s">
        <v>366</v>
      </c>
      <c r="B7" s="473"/>
      <c r="C7" s="473"/>
      <c r="D7" s="473"/>
      <c r="E7" s="473"/>
      <c r="F7" s="473"/>
      <c r="G7" s="473"/>
    </row>
    <row r="8" spans="1:9" s="2" customFormat="1" ht="14.25" x14ac:dyDescent="0.2">
      <c r="A8" s="471" t="s">
        <v>320</v>
      </c>
      <c r="B8" s="471"/>
      <c r="C8" s="471"/>
      <c r="D8" s="471"/>
      <c r="E8" s="471"/>
      <c r="F8" s="471"/>
      <c r="G8" s="471"/>
    </row>
    <row r="9" spans="1:9" s="95" customFormat="1" x14ac:dyDescent="0.2">
      <c r="A9" s="474" t="s">
        <v>319</v>
      </c>
      <c r="B9" s="474"/>
      <c r="C9" s="474"/>
      <c r="D9" s="474"/>
      <c r="E9" s="474"/>
      <c r="F9" s="474"/>
      <c r="G9" s="474"/>
    </row>
    <row r="12" spans="1:9" s="73" customFormat="1" ht="14.25" customHeight="1" x14ac:dyDescent="0.2">
      <c r="A12" s="465" t="s">
        <v>32</v>
      </c>
      <c r="B12" s="449"/>
      <c r="C12" s="468">
        <v>2020</v>
      </c>
      <c r="D12" s="468"/>
      <c r="E12" s="467">
        <v>2021</v>
      </c>
      <c r="F12" s="467"/>
      <c r="G12" s="485" t="s">
        <v>336</v>
      </c>
    </row>
    <row r="13" spans="1:9" s="68" customFormat="1" ht="25.5" x14ac:dyDescent="0.2">
      <c r="A13" s="466"/>
      <c r="B13" s="449"/>
      <c r="C13" s="359" t="s">
        <v>25</v>
      </c>
      <c r="D13" s="360" t="s">
        <v>322</v>
      </c>
      <c r="E13" s="361" t="s">
        <v>304</v>
      </c>
      <c r="F13" s="360" t="s">
        <v>322</v>
      </c>
      <c r="G13" s="486"/>
    </row>
    <row r="14" spans="1:9" s="68" customFormat="1" x14ac:dyDescent="0.2">
      <c r="A14" s="466"/>
      <c r="B14" s="449"/>
      <c r="C14" s="250" t="s">
        <v>9</v>
      </c>
      <c r="D14" s="362" t="s">
        <v>10</v>
      </c>
      <c r="E14" s="250" t="s">
        <v>11</v>
      </c>
      <c r="F14" s="362" t="s">
        <v>12</v>
      </c>
      <c r="G14" s="252" t="s">
        <v>13</v>
      </c>
    </row>
    <row r="15" spans="1:9" s="68" customFormat="1" x14ac:dyDescent="0.2">
      <c r="A15" s="118"/>
      <c r="B15" s="118"/>
      <c r="C15" s="192"/>
      <c r="D15" s="192"/>
      <c r="E15" s="192"/>
      <c r="F15" s="192"/>
      <c r="G15" s="193"/>
    </row>
    <row r="16" spans="1:9" s="68" customFormat="1" x14ac:dyDescent="0.2">
      <c r="A16" s="73"/>
      <c r="B16" s="194" t="s">
        <v>193</v>
      </c>
      <c r="C16" s="195">
        <v>8552491803</v>
      </c>
      <c r="D16" s="260">
        <v>100</v>
      </c>
      <c r="E16" s="195">
        <v>10674639489</v>
      </c>
      <c r="F16" s="260">
        <v>100</v>
      </c>
      <c r="G16" s="261">
        <v>24.813209236349152</v>
      </c>
    </row>
    <row r="17" spans="1:7" x14ac:dyDescent="0.2">
      <c r="C17" s="197"/>
      <c r="D17" s="259"/>
      <c r="E17" s="197"/>
      <c r="F17" s="259"/>
      <c r="G17" s="259"/>
    </row>
    <row r="18" spans="1:7" s="73" customFormat="1" x14ac:dyDescent="0.2">
      <c r="A18" s="209">
        <v>1</v>
      </c>
      <c r="B18" s="121" t="s">
        <v>34</v>
      </c>
      <c r="C18" s="199">
        <v>2507195760</v>
      </c>
      <c r="D18" s="260">
        <v>29.315383373071906</v>
      </c>
      <c r="E18" s="199">
        <v>2796447020</v>
      </c>
      <c r="F18" s="260">
        <v>26.197109727983619</v>
      </c>
      <c r="G18" s="261">
        <v>11.536843856181367</v>
      </c>
    </row>
    <row r="19" spans="1:7" x14ac:dyDescent="0.2">
      <c r="B19" s="122" t="s">
        <v>35</v>
      </c>
      <c r="C19" s="197">
        <v>1682695407</v>
      </c>
      <c r="D19" s="257">
        <v>19.674913998862326</v>
      </c>
      <c r="E19" s="197">
        <v>1963282245</v>
      </c>
      <c r="F19" s="257">
        <v>18.392023890110039</v>
      </c>
      <c r="G19" s="259">
        <v>16.674844231033205</v>
      </c>
    </row>
    <row r="20" spans="1:7" x14ac:dyDescent="0.2">
      <c r="B20" s="122" t="s">
        <v>36</v>
      </c>
      <c r="C20" s="197">
        <v>407051252</v>
      </c>
      <c r="D20" s="257">
        <v>4.7594462687145356</v>
      </c>
      <c r="E20" s="197">
        <v>403680298</v>
      </c>
      <c r="F20" s="257">
        <v>3.781676171977371</v>
      </c>
      <c r="G20" s="259">
        <v>-0.82813994145385372</v>
      </c>
    </row>
    <row r="21" spans="1:7" x14ac:dyDescent="0.2">
      <c r="B21" s="122" t="s">
        <v>37</v>
      </c>
      <c r="C21" s="197">
        <v>22104048</v>
      </c>
      <c r="D21" s="257">
        <v>0.25845155434403866</v>
      </c>
      <c r="E21" s="197">
        <v>13986555</v>
      </c>
      <c r="F21" s="257">
        <v>0.13102601745391834</v>
      </c>
      <c r="G21" s="259">
        <v>-36.724010914199965</v>
      </c>
    </row>
    <row r="22" spans="1:7" x14ac:dyDescent="0.2">
      <c r="B22" s="122" t="s">
        <v>38</v>
      </c>
      <c r="C22" s="197">
        <v>115748159</v>
      </c>
      <c r="D22" s="257">
        <v>1.3533852082664195</v>
      </c>
      <c r="E22" s="197">
        <v>99641771</v>
      </c>
      <c r="F22" s="257">
        <v>0.93344389852864662</v>
      </c>
      <c r="G22" s="259">
        <v>-13.915027365575639</v>
      </c>
    </row>
    <row r="23" spans="1:7" x14ac:dyDescent="0.2">
      <c r="B23" s="122" t="s">
        <v>39</v>
      </c>
      <c r="C23" s="197">
        <v>122737409</v>
      </c>
      <c r="D23" s="257">
        <v>1.4351070053869772</v>
      </c>
      <c r="E23" s="197">
        <v>131691458</v>
      </c>
      <c r="F23" s="257">
        <v>1.2336852980909134</v>
      </c>
      <c r="G23" s="259">
        <v>7.2952892463291175</v>
      </c>
    </row>
    <row r="24" spans="1:7" x14ac:dyDescent="0.2">
      <c r="B24" s="122" t="s">
        <v>40</v>
      </c>
      <c r="C24" s="197">
        <v>95423836</v>
      </c>
      <c r="D24" s="257">
        <v>1.1157430863193309</v>
      </c>
      <c r="E24" s="197">
        <v>82142907</v>
      </c>
      <c r="F24" s="257">
        <v>0.76951457784262045</v>
      </c>
      <c r="G24" s="259">
        <v>-13.917831808815562</v>
      </c>
    </row>
    <row r="25" spans="1:7" x14ac:dyDescent="0.2">
      <c r="B25" s="122" t="s">
        <v>41</v>
      </c>
      <c r="C25" s="197">
        <v>44011071</v>
      </c>
      <c r="D25" s="257">
        <v>0.5145993941153153</v>
      </c>
      <c r="E25" s="197">
        <v>72251770</v>
      </c>
      <c r="F25" s="257">
        <v>0.67685442749100788</v>
      </c>
      <c r="G25" s="259">
        <v>64.167261460190318</v>
      </c>
    </row>
    <row r="26" spans="1:7" x14ac:dyDescent="0.2">
      <c r="B26" s="122" t="s">
        <v>42</v>
      </c>
      <c r="C26" s="197">
        <v>13825734</v>
      </c>
      <c r="D26" s="257">
        <v>0.16165737797199967</v>
      </c>
      <c r="E26" s="197">
        <v>26468345</v>
      </c>
      <c r="F26" s="257">
        <v>0.24795539959241802</v>
      </c>
      <c r="G26" s="259">
        <v>91.442602613358545</v>
      </c>
    </row>
    <row r="27" spans="1:7" x14ac:dyDescent="0.2">
      <c r="B27" s="122" t="s">
        <v>43</v>
      </c>
      <c r="C27" s="197">
        <v>3598844</v>
      </c>
      <c r="D27" s="257">
        <v>4.2079479090966397E-2</v>
      </c>
      <c r="E27" s="197">
        <v>3301671</v>
      </c>
      <c r="F27" s="257">
        <v>3.0930046896687286E-2</v>
      </c>
      <c r="G27" s="259">
        <v>-8.2574571167852824</v>
      </c>
    </row>
    <row r="28" spans="1:7" x14ac:dyDescent="0.2">
      <c r="A28" s="198">
        <v>2</v>
      </c>
      <c r="B28" s="117" t="s">
        <v>194</v>
      </c>
      <c r="C28" s="197">
        <v>658175269</v>
      </c>
      <c r="D28" s="257">
        <v>7.6957135319221077</v>
      </c>
      <c r="E28" s="197">
        <v>1430778305</v>
      </c>
      <c r="F28" s="257">
        <v>13.403528114222388</v>
      </c>
      <c r="G28" s="259">
        <v>117.38560720670286</v>
      </c>
    </row>
    <row r="29" spans="1:7" x14ac:dyDescent="0.2">
      <c r="A29" s="198">
        <v>3</v>
      </c>
      <c r="B29" s="122" t="s">
        <v>195</v>
      </c>
      <c r="C29" s="197">
        <v>537810111</v>
      </c>
      <c r="D29" s="257">
        <v>6.2883440684661007</v>
      </c>
      <c r="E29" s="197">
        <v>648111408</v>
      </c>
      <c r="F29" s="257">
        <v>6.0715062899113894</v>
      </c>
      <c r="G29" s="259">
        <v>20.509338657636356</v>
      </c>
    </row>
    <row r="30" spans="1:7" x14ac:dyDescent="0.2">
      <c r="A30" s="198">
        <v>4</v>
      </c>
      <c r="B30" s="117" t="s">
        <v>151</v>
      </c>
      <c r="C30" s="197">
        <v>313856424</v>
      </c>
      <c r="D30" s="257">
        <v>3.669765855722972</v>
      </c>
      <c r="E30" s="197">
        <v>524426059</v>
      </c>
      <c r="F30" s="257">
        <v>4.9128222038824862</v>
      </c>
      <c r="G30" s="259">
        <v>67.09107059729962</v>
      </c>
    </row>
    <row r="31" spans="1:7" x14ac:dyDescent="0.2">
      <c r="A31" s="198">
        <v>5</v>
      </c>
      <c r="B31" s="117" t="s">
        <v>196</v>
      </c>
      <c r="C31" s="197">
        <v>454727621</v>
      </c>
      <c r="D31" s="257">
        <v>5.3169021552349562</v>
      </c>
      <c r="E31" s="197">
        <v>511813971</v>
      </c>
      <c r="F31" s="257">
        <v>4.7946721903574723</v>
      </c>
      <c r="G31" s="259">
        <v>12.553965794833477</v>
      </c>
    </row>
    <row r="32" spans="1:7" x14ac:dyDescent="0.2">
      <c r="A32" s="198">
        <v>6</v>
      </c>
      <c r="B32" s="117" t="s">
        <v>197</v>
      </c>
      <c r="C32" s="197">
        <v>369828246</v>
      </c>
      <c r="D32" s="257">
        <v>4.3242163163520777</v>
      </c>
      <c r="E32" s="197">
        <v>421305308</v>
      </c>
      <c r="F32" s="257">
        <v>3.9467872281227541</v>
      </c>
      <c r="G32" s="259">
        <v>13.919180743160432</v>
      </c>
    </row>
    <row r="33" spans="1:7" x14ac:dyDescent="0.2">
      <c r="A33" s="198">
        <v>7</v>
      </c>
      <c r="B33" s="117" t="s">
        <v>198</v>
      </c>
      <c r="C33" s="197">
        <v>363739129</v>
      </c>
      <c r="D33" s="257">
        <v>4.2530193232387479</v>
      </c>
      <c r="E33" s="197">
        <v>398357030</v>
      </c>
      <c r="F33" s="257">
        <v>3.731807808689922</v>
      </c>
      <c r="G33" s="259">
        <v>9.5172331597022097</v>
      </c>
    </row>
    <row r="34" spans="1:7" x14ac:dyDescent="0.2">
      <c r="A34" s="198">
        <v>8</v>
      </c>
      <c r="B34" s="201" t="s">
        <v>199</v>
      </c>
      <c r="C34" s="197">
        <v>176806247</v>
      </c>
      <c r="D34" s="257">
        <v>2.0673068279116129</v>
      </c>
      <c r="E34" s="197">
        <v>363928665</v>
      </c>
      <c r="F34" s="257">
        <v>3.4092829586893414</v>
      </c>
      <c r="G34" s="259">
        <v>105.83473218567896</v>
      </c>
    </row>
    <row r="35" spans="1:7" x14ac:dyDescent="0.2">
      <c r="A35" s="198">
        <v>9</v>
      </c>
      <c r="B35" s="117" t="s">
        <v>200</v>
      </c>
      <c r="C35" s="197">
        <v>279767200</v>
      </c>
      <c r="D35" s="257">
        <v>3.2711776455823633</v>
      </c>
      <c r="E35" s="197">
        <v>316651574</v>
      </c>
      <c r="F35" s="257">
        <v>2.9663912708836961</v>
      </c>
      <c r="G35" s="259">
        <v>13.183952228853135</v>
      </c>
    </row>
    <row r="36" spans="1:7" ht="15.6" customHeight="1" x14ac:dyDescent="0.2">
      <c r="A36" s="227">
        <v>10</v>
      </c>
      <c r="B36" s="105" t="s">
        <v>367</v>
      </c>
      <c r="C36" s="363">
        <v>292443922</v>
      </c>
      <c r="D36" s="257">
        <v>3.4194002021424681</v>
      </c>
      <c r="E36" s="363">
        <v>297286208</v>
      </c>
      <c r="F36" s="257">
        <v>2.7849765634366146</v>
      </c>
      <c r="G36" s="259">
        <v>1.6557998425421161</v>
      </c>
    </row>
    <row r="37" spans="1:7" x14ac:dyDescent="0.2">
      <c r="A37" s="198"/>
      <c r="B37" s="122"/>
      <c r="C37" s="197"/>
      <c r="D37" s="257"/>
      <c r="E37" s="197"/>
      <c r="F37" s="257"/>
      <c r="G37" s="259"/>
    </row>
    <row r="38" spans="1:7" x14ac:dyDescent="0.2">
      <c r="A38" s="198"/>
      <c r="B38" s="202" t="s">
        <v>201</v>
      </c>
      <c r="C38" s="199">
        <v>5954349929</v>
      </c>
      <c r="D38" s="260">
        <v>69.621229299645321</v>
      </c>
      <c r="E38" s="199">
        <v>7709105548</v>
      </c>
      <c r="F38" s="260">
        <v>72.218884356179686</v>
      </c>
      <c r="G38" s="261">
        <v>29.470146026414362</v>
      </c>
    </row>
    <row r="39" spans="1:7" x14ac:dyDescent="0.2">
      <c r="A39" s="198"/>
      <c r="B39" s="122"/>
      <c r="C39" s="197"/>
      <c r="D39" s="257"/>
      <c r="E39" s="197"/>
      <c r="F39" s="257"/>
      <c r="G39" s="259"/>
    </row>
    <row r="40" spans="1:7" x14ac:dyDescent="0.2">
      <c r="A40" s="198">
        <v>11</v>
      </c>
      <c r="B40" s="122" t="s">
        <v>202</v>
      </c>
      <c r="C40" s="197">
        <v>205196817</v>
      </c>
      <c r="D40" s="257">
        <v>2.3992635330912808</v>
      </c>
      <c r="E40" s="197">
        <v>254620560</v>
      </c>
      <c r="F40" s="257">
        <v>2.3852848638343369</v>
      </c>
      <c r="G40" s="259">
        <v>24.086018351834369</v>
      </c>
    </row>
    <row r="41" spans="1:7" x14ac:dyDescent="0.2">
      <c r="A41" s="198">
        <v>12</v>
      </c>
      <c r="B41" s="138" t="s">
        <v>203</v>
      </c>
      <c r="C41" s="197">
        <v>159863530</v>
      </c>
      <c r="D41" s="257">
        <v>1.8692041300048237</v>
      </c>
      <c r="E41" s="197">
        <v>221458641</v>
      </c>
      <c r="F41" s="257">
        <v>2.0746240772647044</v>
      </c>
      <c r="G41" s="259">
        <v>38.529807893019765</v>
      </c>
    </row>
    <row r="42" spans="1:7" x14ac:dyDescent="0.2">
      <c r="A42" s="198">
        <v>13</v>
      </c>
      <c r="B42" s="117" t="s">
        <v>204</v>
      </c>
      <c r="C42" s="197">
        <v>148438219</v>
      </c>
      <c r="D42" s="257">
        <v>1.7356136950395156</v>
      </c>
      <c r="E42" s="197">
        <v>211624029</v>
      </c>
      <c r="F42" s="257">
        <v>1.982493452992715</v>
      </c>
      <c r="G42" s="259">
        <v>42.567076340359478</v>
      </c>
    </row>
    <row r="43" spans="1:7" x14ac:dyDescent="0.2">
      <c r="A43" s="198">
        <v>14</v>
      </c>
      <c r="B43" s="122" t="s">
        <v>205</v>
      </c>
      <c r="C43" s="197">
        <v>168082824</v>
      </c>
      <c r="D43" s="257">
        <v>1.9653082150986774</v>
      </c>
      <c r="E43" s="197">
        <v>206567576</v>
      </c>
      <c r="F43" s="257">
        <v>1.9351246120570507</v>
      </c>
      <c r="G43" s="259">
        <v>22.896302599009168</v>
      </c>
    </row>
    <row r="44" spans="1:7" x14ac:dyDescent="0.2">
      <c r="A44" s="198">
        <v>15</v>
      </c>
      <c r="B44" s="122" t="s">
        <v>206</v>
      </c>
      <c r="C44" s="197">
        <v>115144792</v>
      </c>
      <c r="D44" s="257">
        <v>1.3463303403530897</v>
      </c>
      <c r="E44" s="197">
        <v>173651542</v>
      </c>
      <c r="F44" s="257">
        <v>1.6267672756437761</v>
      </c>
      <c r="G44" s="259">
        <v>50.811460061519753</v>
      </c>
    </row>
    <row r="45" spans="1:7" x14ac:dyDescent="0.2">
      <c r="A45" s="198">
        <v>16</v>
      </c>
      <c r="B45" s="122" t="s">
        <v>63</v>
      </c>
      <c r="C45" s="197">
        <v>163727031</v>
      </c>
      <c r="D45" s="257">
        <v>1.9143781107462583</v>
      </c>
      <c r="E45" s="197">
        <v>168703256</v>
      </c>
      <c r="F45" s="257">
        <v>1.5804117429337572</v>
      </c>
      <c r="G45" s="259">
        <v>3.039342355142316</v>
      </c>
    </row>
    <row r="46" spans="1:7" x14ac:dyDescent="0.2">
      <c r="A46" s="198">
        <v>17</v>
      </c>
      <c r="B46" s="117" t="s">
        <v>207</v>
      </c>
      <c r="C46" s="197">
        <v>143218277</v>
      </c>
      <c r="D46" s="257">
        <v>1.6745795295560835</v>
      </c>
      <c r="E46" s="197">
        <v>128600159</v>
      </c>
      <c r="F46" s="257">
        <v>1.204726015642213</v>
      </c>
      <c r="G46" s="259">
        <v>-10.206880229399772</v>
      </c>
    </row>
    <row r="47" spans="1:7" x14ac:dyDescent="0.2">
      <c r="A47" s="198">
        <v>18</v>
      </c>
      <c r="B47" s="117" t="s">
        <v>208</v>
      </c>
      <c r="C47" s="197">
        <v>50578786</v>
      </c>
      <c r="D47" s="257">
        <v>0.59139239376129216</v>
      </c>
      <c r="E47" s="197">
        <v>127115955</v>
      </c>
      <c r="F47" s="257">
        <v>1.1908219957310073</v>
      </c>
      <c r="G47" s="259">
        <v>151.32266915224105</v>
      </c>
    </row>
    <row r="48" spans="1:7" ht="29.45" customHeight="1" x14ac:dyDescent="0.2">
      <c r="A48" s="198">
        <v>19</v>
      </c>
      <c r="B48" s="122" t="s">
        <v>368</v>
      </c>
      <c r="C48" s="197">
        <v>114410013</v>
      </c>
      <c r="D48" s="257">
        <v>1.3377389377896607</v>
      </c>
      <c r="E48" s="197">
        <v>126868759</v>
      </c>
      <c r="F48" s="257">
        <v>1.1885062641294415</v>
      </c>
      <c r="G48" s="259">
        <v>10.889559115774251</v>
      </c>
    </row>
    <row r="49" spans="1:7" ht="24" customHeight="1" x14ac:dyDescent="0.2">
      <c r="A49" s="198">
        <v>20</v>
      </c>
      <c r="B49" s="117" t="s">
        <v>209</v>
      </c>
      <c r="C49" s="197">
        <v>152617795</v>
      </c>
      <c r="D49" s="257">
        <v>1.7844833823338537</v>
      </c>
      <c r="E49" s="197">
        <v>125940517</v>
      </c>
      <c r="F49" s="257">
        <v>1.1798104950502466</v>
      </c>
      <c r="G49" s="259">
        <v>-17.479795196883817</v>
      </c>
    </row>
    <row r="50" spans="1:7" x14ac:dyDescent="0.2">
      <c r="A50" s="198">
        <v>21</v>
      </c>
      <c r="B50" s="122" t="s">
        <v>210</v>
      </c>
      <c r="C50" s="197">
        <v>93056201</v>
      </c>
      <c r="D50" s="257">
        <v>1.0880595169627432</v>
      </c>
      <c r="E50" s="197">
        <v>123537512</v>
      </c>
      <c r="F50" s="257">
        <v>1.15729914932774</v>
      </c>
      <c r="G50" s="259">
        <v>32.755808503293629</v>
      </c>
    </row>
    <row r="51" spans="1:7" x14ac:dyDescent="0.2">
      <c r="A51" s="198">
        <v>22</v>
      </c>
      <c r="B51" s="117" t="s">
        <v>211</v>
      </c>
      <c r="C51" s="197">
        <v>134716835</v>
      </c>
      <c r="D51" s="257">
        <v>1.5751764293155441</v>
      </c>
      <c r="E51" s="197">
        <v>116219845</v>
      </c>
      <c r="F51" s="257">
        <v>1.0887472604556079</v>
      </c>
      <c r="G51" s="259">
        <v>-13.730273577166507</v>
      </c>
    </row>
    <row r="52" spans="1:7" x14ac:dyDescent="0.2">
      <c r="A52" s="198">
        <v>23</v>
      </c>
      <c r="B52" s="117" t="s">
        <v>114</v>
      </c>
      <c r="C52" s="197">
        <v>108622049</v>
      </c>
      <c r="D52" s="257">
        <v>1.2700631757623915</v>
      </c>
      <c r="E52" s="197">
        <v>114843162</v>
      </c>
      <c r="F52" s="257">
        <v>1.0758504970434231</v>
      </c>
      <c r="G52" s="259">
        <v>5.7273021981016026</v>
      </c>
    </row>
    <row r="53" spans="1:7" x14ac:dyDescent="0.2">
      <c r="A53" s="198">
        <v>24</v>
      </c>
      <c r="B53" s="122" t="s">
        <v>212</v>
      </c>
      <c r="C53" s="197">
        <v>97332515</v>
      </c>
      <c r="D53" s="257">
        <v>1.1380603132043716</v>
      </c>
      <c r="E53" s="197">
        <v>111864318</v>
      </c>
      <c r="F53" s="257">
        <v>1.0479446927952361</v>
      </c>
      <c r="G53" s="259">
        <v>14.930060114032816</v>
      </c>
    </row>
    <row r="54" spans="1:7" x14ac:dyDescent="0.2">
      <c r="A54" s="198">
        <v>25</v>
      </c>
      <c r="B54" s="117" t="s">
        <v>213</v>
      </c>
      <c r="C54" s="197">
        <v>62191806</v>
      </c>
      <c r="D54" s="257">
        <v>0.72717761598069786</v>
      </c>
      <c r="E54" s="197">
        <v>105155942</v>
      </c>
      <c r="F54" s="257">
        <v>0.9851006407135442</v>
      </c>
      <c r="G54" s="259">
        <v>69.083274410780106</v>
      </c>
    </row>
    <row r="55" spans="1:7" ht="39" customHeight="1" x14ac:dyDescent="0.2">
      <c r="A55" s="198">
        <v>26</v>
      </c>
      <c r="B55" s="117" t="s">
        <v>214</v>
      </c>
      <c r="C55" s="197">
        <v>81779325</v>
      </c>
      <c r="D55" s="257">
        <v>0.9562046580543212</v>
      </c>
      <c r="E55" s="197">
        <v>102429781</v>
      </c>
      <c r="F55" s="257">
        <v>0.95956197027123791</v>
      </c>
      <c r="G55" s="259">
        <v>25.251438551247517</v>
      </c>
    </row>
    <row r="56" spans="1:7" x14ac:dyDescent="0.2">
      <c r="A56" s="198">
        <v>27</v>
      </c>
      <c r="B56" s="117" t="s">
        <v>215</v>
      </c>
      <c r="C56" s="197">
        <v>125021511</v>
      </c>
      <c r="D56" s="257">
        <v>1.4618138652427071</v>
      </c>
      <c r="E56" s="197">
        <v>77712316</v>
      </c>
      <c r="F56" s="257">
        <v>0.72800881079010649</v>
      </c>
      <c r="G56" s="259">
        <v>-37.840844044830014</v>
      </c>
    </row>
    <row r="57" spans="1:7" x14ac:dyDescent="0.2">
      <c r="A57" s="198">
        <v>28</v>
      </c>
      <c r="B57" s="117" t="s">
        <v>216</v>
      </c>
      <c r="C57" s="197">
        <v>40817148</v>
      </c>
      <c r="D57" s="257">
        <v>0.47725445332414546</v>
      </c>
      <c r="E57" s="197">
        <v>62359642</v>
      </c>
      <c r="F57" s="257">
        <v>0.58418499345350583</v>
      </c>
      <c r="G57" s="259">
        <v>52.778048089004173</v>
      </c>
    </row>
    <row r="58" spans="1:7" x14ac:dyDescent="0.2">
      <c r="A58" s="198">
        <v>29</v>
      </c>
      <c r="B58" s="117" t="s">
        <v>217</v>
      </c>
      <c r="C58" s="197">
        <v>47146247</v>
      </c>
      <c r="D58" s="257">
        <v>0.5512574356804677</v>
      </c>
      <c r="E58" s="197">
        <v>53793593</v>
      </c>
      <c r="F58" s="257">
        <v>0.50393826466395619</v>
      </c>
      <c r="G58" s="259">
        <v>14.099417075552157</v>
      </c>
    </row>
    <row r="59" spans="1:7" x14ac:dyDescent="0.2">
      <c r="A59" s="198">
        <v>30</v>
      </c>
      <c r="B59" s="117" t="s">
        <v>218</v>
      </c>
      <c r="C59" s="197">
        <v>39481191</v>
      </c>
      <c r="D59" s="257">
        <v>0.46163377772722319</v>
      </c>
      <c r="E59" s="197">
        <v>48872601</v>
      </c>
      <c r="F59" s="257">
        <v>0.45783842208781134</v>
      </c>
      <c r="G59" s="259">
        <v>23.787048369437478</v>
      </c>
    </row>
    <row r="60" spans="1:7" x14ac:dyDescent="0.2">
      <c r="A60" s="198">
        <v>31</v>
      </c>
      <c r="B60" s="117" t="s">
        <v>219</v>
      </c>
      <c r="C60" s="197">
        <v>56583438</v>
      </c>
      <c r="D60" s="257">
        <v>0.661601779964898</v>
      </c>
      <c r="E60" s="197">
        <v>42215474</v>
      </c>
      <c r="F60" s="257">
        <v>0.39547447052897844</v>
      </c>
      <c r="G60" s="259">
        <v>-25.392525636211783</v>
      </c>
    </row>
    <row r="61" spans="1:7" x14ac:dyDescent="0.2">
      <c r="A61" s="198">
        <v>32</v>
      </c>
      <c r="B61" s="117" t="s">
        <v>220</v>
      </c>
      <c r="C61" s="197">
        <v>30594429</v>
      </c>
      <c r="D61" s="257">
        <v>0.35772532385553696</v>
      </c>
      <c r="E61" s="197">
        <v>38213983</v>
      </c>
      <c r="F61" s="257">
        <v>0.35798851136264354</v>
      </c>
      <c r="G61" s="259">
        <v>24.905037449791912</v>
      </c>
    </row>
    <row r="62" spans="1:7" x14ac:dyDescent="0.2">
      <c r="A62" s="198">
        <v>33</v>
      </c>
      <c r="B62" s="117" t="s">
        <v>85</v>
      </c>
      <c r="C62" s="197">
        <v>57799368</v>
      </c>
      <c r="D62" s="257">
        <v>0.67581904001036786</v>
      </c>
      <c r="E62" s="197">
        <v>37425097</v>
      </c>
      <c r="F62" s="257">
        <v>0.35059822899467291</v>
      </c>
      <c r="G62" s="259">
        <v>-35.249989238636658</v>
      </c>
    </row>
    <row r="63" spans="1:7" x14ac:dyDescent="0.2">
      <c r="A63" s="198">
        <v>34</v>
      </c>
      <c r="B63" s="117" t="s">
        <v>221</v>
      </c>
      <c r="C63" s="197">
        <v>43929716</v>
      </c>
      <c r="D63" s="257">
        <v>0.51364815087680715</v>
      </c>
      <c r="E63" s="197">
        <v>36699652</v>
      </c>
      <c r="F63" s="257">
        <v>0.34380226177959688</v>
      </c>
      <c r="G63" s="259">
        <v>-16.458253451945826</v>
      </c>
    </row>
    <row r="64" spans="1:7" x14ac:dyDescent="0.2">
      <c r="A64" s="198">
        <v>35</v>
      </c>
      <c r="B64" s="117" t="s">
        <v>222</v>
      </c>
      <c r="C64" s="197">
        <v>36418492</v>
      </c>
      <c r="D64" s="257">
        <v>0.42582317339638143</v>
      </c>
      <c r="E64" s="197">
        <v>35341358</v>
      </c>
      <c r="F64" s="257">
        <v>0.33107776648025028</v>
      </c>
      <c r="G64" s="259">
        <v>-2.9576567860086</v>
      </c>
    </row>
    <row r="65" spans="1:7" x14ac:dyDescent="0.2">
      <c r="A65" s="198">
        <v>36</v>
      </c>
      <c r="B65" s="201" t="s">
        <v>223</v>
      </c>
      <c r="C65" s="197">
        <v>31432786</v>
      </c>
      <c r="D65" s="257">
        <v>0.36752781205793339</v>
      </c>
      <c r="E65" s="197">
        <v>32537586</v>
      </c>
      <c r="F65" s="257">
        <v>0.30481203635522608</v>
      </c>
      <c r="G65" s="259">
        <v>3.5148013924060084</v>
      </c>
    </row>
    <row r="66" spans="1:7" x14ac:dyDescent="0.2">
      <c r="A66" s="198">
        <v>37</v>
      </c>
      <c r="B66" s="117" t="s">
        <v>224</v>
      </c>
      <c r="C66" s="197">
        <v>27642691</v>
      </c>
      <c r="D66" s="257">
        <v>0.32321213088217909</v>
      </c>
      <c r="E66" s="197">
        <v>17608427</v>
      </c>
      <c r="F66" s="257">
        <v>0.16495570663669837</v>
      </c>
      <c r="G66" s="259">
        <v>-36.299881223575511</v>
      </c>
    </row>
    <row r="67" spans="1:7" x14ac:dyDescent="0.2">
      <c r="A67" s="198">
        <v>38</v>
      </c>
      <c r="B67" s="117" t="s">
        <v>225</v>
      </c>
      <c r="C67" s="197">
        <v>12099395</v>
      </c>
      <c r="D67" s="257">
        <v>0.14147216131508988</v>
      </c>
      <c r="E67" s="197">
        <v>12214286</v>
      </c>
      <c r="F67" s="257">
        <v>0.11442340523618222</v>
      </c>
      <c r="G67" s="259">
        <v>0.94955987468794412</v>
      </c>
    </row>
    <row r="68" spans="1:7" x14ac:dyDescent="0.2">
      <c r="A68" s="198">
        <v>39</v>
      </c>
      <c r="B68" s="117" t="s">
        <v>226</v>
      </c>
      <c r="C68" s="197">
        <v>15985851</v>
      </c>
      <c r="D68" s="257">
        <v>0.18691454336609317</v>
      </c>
      <c r="E68" s="197">
        <v>11909115</v>
      </c>
      <c r="F68" s="257">
        <v>0.11156456395808123</v>
      </c>
      <c r="G68" s="259">
        <v>-25.502151871677025</v>
      </c>
    </row>
    <row r="69" spans="1:7" x14ac:dyDescent="0.2">
      <c r="A69" s="198">
        <v>40</v>
      </c>
      <c r="B69" s="117" t="s">
        <v>227</v>
      </c>
      <c r="C69" s="197">
        <v>3709211</v>
      </c>
      <c r="D69" s="257">
        <v>4.3369945104173052E-2</v>
      </c>
      <c r="E69" s="197">
        <v>7917531</v>
      </c>
      <c r="F69" s="257">
        <v>7.4171413546648163E-2</v>
      </c>
      <c r="G69" s="259">
        <v>113.45593442918185</v>
      </c>
    </row>
    <row r="70" spans="1:7" x14ac:dyDescent="0.2">
      <c r="A70" s="198">
        <v>41</v>
      </c>
      <c r="B70" s="117" t="s">
        <v>228</v>
      </c>
      <c r="C70" s="197">
        <v>6770181</v>
      </c>
      <c r="D70" s="257">
        <v>7.9160333104618591E-2</v>
      </c>
      <c r="E70" s="197">
        <v>5898334</v>
      </c>
      <c r="F70" s="257">
        <v>5.5255580350775442E-2</v>
      </c>
      <c r="G70" s="259">
        <v>-12.877750240355468</v>
      </c>
    </row>
    <row r="71" spans="1:7" x14ac:dyDescent="0.2">
      <c r="A71" s="198">
        <v>42</v>
      </c>
      <c r="B71" s="201" t="s">
        <v>229</v>
      </c>
      <c r="C71" s="197">
        <v>1078321</v>
      </c>
      <c r="D71" s="257">
        <v>1.2608266980410924E-2</v>
      </c>
      <c r="E71" s="197">
        <v>476357</v>
      </c>
      <c r="F71" s="257">
        <v>4.4625113615394344E-3</v>
      </c>
      <c r="G71" s="259">
        <v>-55.824193352443288</v>
      </c>
    </row>
    <row r="72" spans="1:7" x14ac:dyDescent="0.2">
      <c r="A72" s="198">
        <v>43</v>
      </c>
      <c r="B72" s="117" t="s">
        <v>230</v>
      </c>
      <c r="C72" s="197">
        <v>99425</v>
      </c>
      <c r="D72" s="257">
        <v>1.1625266915207589E-3</v>
      </c>
      <c r="E72" s="197">
        <v>185028</v>
      </c>
      <c r="F72" s="257">
        <v>1.7333419099602155E-3</v>
      </c>
      <c r="G72" s="259">
        <v>86.098063867236618</v>
      </c>
    </row>
    <row r="73" spans="1:7" x14ac:dyDescent="0.2">
      <c r="A73" s="198">
        <v>44</v>
      </c>
      <c r="B73" s="117" t="s">
        <v>231</v>
      </c>
      <c r="C73" s="197">
        <v>78612</v>
      </c>
      <c r="D73" s="257">
        <v>9.1917071434578714E-4</v>
      </c>
      <c r="E73" s="197">
        <v>31885</v>
      </c>
      <c r="F73" s="257">
        <v>2.9869861209698791E-4</v>
      </c>
      <c r="G73" s="259">
        <v>-59.440034600315471</v>
      </c>
    </row>
    <row r="74" spans="1:7" x14ac:dyDescent="0.2">
      <c r="A74" s="198">
        <v>45</v>
      </c>
      <c r="B74" s="117" t="s">
        <v>232</v>
      </c>
      <c r="C74" s="253" t="s">
        <v>158</v>
      </c>
      <c r="D74" s="364" t="s">
        <v>159</v>
      </c>
      <c r="E74" s="253" t="s">
        <v>158</v>
      </c>
      <c r="F74" s="364" t="s">
        <v>159</v>
      </c>
      <c r="G74" s="364" t="s">
        <v>159</v>
      </c>
    </row>
    <row r="75" spans="1:7" x14ac:dyDescent="0.2">
      <c r="A75" s="198">
        <v>46</v>
      </c>
      <c r="B75" s="117" t="s">
        <v>233</v>
      </c>
      <c r="C75" s="253" t="s">
        <v>158</v>
      </c>
      <c r="D75" s="364" t="s">
        <v>159</v>
      </c>
      <c r="E75" s="253" t="s">
        <v>158</v>
      </c>
      <c r="F75" s="364" t="s">
        <v>159</v>
      </c>
      <c r="G75" s="364" t="s">
        <v>159</v>
      </c>
    </row>
    <row r="76" spans="1:7" x14ac:dyDescent="0.2">
      <c r="A76" s="198">
        <v>47</v>
      </c>
      <c r="B76" s="117" t="s">
        <v>87</v>
      </c>
      <c r="C76" s="197">
        <v>22477046</v>
      </c>
      <c r="D76" s="257">
        <v>0.26281283300517883</v>
      </c>
      <c r="E76" s="197">
        <v>24920122</v>
      </c>
      <c r="F76" s="257">
        <v>0.2334516498255485</v>
      </c>
      <c r="G76" s="259">
        <v>10.869204076016036</v>
      </c>
    </row>
    <row r="77" spans="1:7" x14ac:dyDescent="0.2">
      <c r="A77" s="203"/>
      <c r="B77" s="204"/>
      <c r="C77" s="205"/>
      <c r="D77" s="206"/>
      <c r="E77" s="205"/>
      <c r="F77" s="206"/>
      <c r="G77" s="86"/>
    </row>
    <row r="78" spans="1:7" s="2" customFormat="1" x14ac:dyDescent="0.2">
      <c r="A78" s="244"/>
      <c r="B78" s="283"/>
      <c r="C78" s="284"/>
      <c r="E78" s="284"/>
      <c r="G78" s="89"/>
    </row>
    <row r="79" spans="1:7" s="6" customFormat="1" ht="12" x14ac:dyDescent="0.2">
      <c r="A79" s="139" t="s">
        <v>102</v>
      </c>
      <c r="B79" s="136"/>
      <c r="C79" s="140"/>
      <c r="E79" s="140"/>
      <c r="G79" s="343"/>
    </row>
    <row r="80" spans="1:7" s="6" customFormat="1" ht="12" x14ac:dyDescent="0.2">
      <c r="A80" s="141" t="s">
        <v>88</v>
      </c>
      <c r="B80" s="6" t="s">
        <v>234</v>
      </c>
      <c r="C80" s="140"/>
      <c r="E80" s="140"/>
      <c r="G80" s="343"/>
    </row>
    <row r="81" spans="1:26" s="6" customFormat="1" ht="12" x14ac:dyDescent="0.2">
      <c r="A81" s="4" t="s">
        <v>90</v>
      </c>
      <c r="B81" s="6" t="s">
        <v>235</v>
      </c>
      <c r="C81" s="140"/>
      <c r="E81" s="140"/>
      <c r="G81" s="343"/>
    </row>
    <row r="82" spans="1:26" s="6" customFormat="1" ht="12" x14ac:dyDescent="0.2">
      <c r="A82" s="4" t="s">
        <v>158</v>
      </c>
      <c r="B82" s="6" t="s">
        <v>369</v>
      </c>
      <c r="C82" s="140"/>
      <c r="E82" s="140"/>
      <c r="G82" s="343"/>
    </row>
    <row r="83" spans="1:26" s="6" customFormat="1" ht="12" x14ac:dyDescent="0.2">
      <c r="A83" s="4" t="s">
        <v>159</v>
      </c>
      <c r="B83" s="11" t="s">
        <v>333</v>
      </c>
      <c r="C83" s="143"/>
      <c r="D83" s="129"/>
      <c r="E83" s="143"/>
      <c r="F83" s="129"/>
      <c r="G83" s="243"/>
      <c r="H83" s="129"/>
      <c r="I83" s="129"/>
      <c r="J83" s="129"/>
      <c r="K83" s="129"/>
      <c r="L83" s="129"/>
      <c r="M83" s="129"/>
      <c r="N83" s="129"/>
      <c r="O83" s="129"/>
      <c r="P83" s="129"/>
      <c r="Q83" s="129"/>
      <c r="R83" s="129"/>
      <c r="S83" s="129"/>
      <c r="T83" s="129"/>
      <c r="U83" s="129"/>
      <c r="V83" s="129"/>
      <c r="W83" s="129"/>
      <c r="X83" s="129"/>
      <c r="Y83" s="129"/>
      <c r="Z83" s="129"/>
    </row>
    <row r="84" spans="1:26" s="6" customFormat="1" ht="12" x14ac:dyDescent="0.2">
      <c r="A84" s="141" t="s">
        <v>326</v>
      </c>
      <c r="B84" s="6" t="s">
        <v>341</v>
      </c>
      <c r="C84" s="143"/>
      <c r="D84" s="129"/>
      <c r="E84" s="143"/>
      <c r="F84" s="129"/>
      <c r="G84" s="243"/>
      <c r="H84" s="129"/>
      <c r="I84" s="129"/>
      <c r="J84" s="129"/>
      <c r="K84" s="129"/>
      <c r="L84" s="129"/>
      <c r="M84" s="129"/>
      <c r="N84" s="129"/>
      <c r="O84" s="129"/>
      <c r="P84" s="129"/>
      <c r="Q84" s="129"/>
      <c r="R84" s="129"/>
      <c r="S84" s="129"/>
      <c r="T84" s="129"/>
      <c r="U84" s="129"/>
      <c r="V84" s="129"/>
      <c r="W84" s="129"/>
      <c r="X84" s="129"/>
      <c r="Y84" s="129"/>
      <c r="Z84" s="129"/>
    </row>
    <row r="85" spans="1:26" s="6" customFormat="1" ht="12" x14ac:dyDescent="0.2">
      <c r="A85" s="141" t="s">
        <v>97</v>
      </c>
      <c r="B85" s="6" t="s">
        <v>98</v>
      </c>
      <c r="C85" s="140"/>
      <c r="E85" s="365"/>
      <c r="G85" s="343"/>
    </row>
    <row r="86" spans="1:26" s="6" customFormat="1" ht="12" x14ac:dyDescent="0.2">
      <c r="A86" s="6" t="s">
        <v>315</v>
      </c>
      <c r="B86" s="142"/>
      <c r="C86" s="140"/>
      <c r="E86" s="140"/>
      <c r="G86" s="343"/>
    </row>
    <row r="87" spans="1:26" x14ac:dyDescent="0.2">
      <c r="A87" s="53"/>
      <c r="B87" s="104"/>
      <c r="G87" s="28"/>
    </row>
    <row r="88" spans="1:26" s="73" customFormat="1" x14ac:dyDescent="0.2">
      <c r="A88" s="53"/>
      <c r="B88" s="104"/>
      <c r="C88" s="207"/>
      <c r="E88" s="207"/>
      <c r="G88" s="72"/>
    </row>
    <row r="89" spans="1:26" x14ac:dyDescent="0.2">
      <c r="A89" s="53"/>
      <c r="B89" s="104"/>
      <c r="G89" s="28"/>
    </row>
  </sheetData>
  <mergeCells count="11">
    <mergeCell ref="A1:G1"/>
    <mergeCell ref="A2:G2"/>
    <mergeCell ref="A3:G3"/>
    <mergeCell ref="A4:G4"/>
    <mergeCell ref="A12:B14"/>
    <mergeCell ref="E12:F12"/>
    <mergeCell ref="C12:D12"/>
    <mergeCell ref="G12:G13"/>
    <mergeCell ref="A7:G7"/>
    <mergeCell ref="A8:G8"/>
    <mergeCell ref="A9:G9"/>
  </mergeCells>
  <printOptions horizontalCentered="1"/>
  <pageMargins left="0.19" right="0.23" top="0.4" bottom="0.25" header="0.5" footer="0.5"/>
  <pageSetup paperSize="14"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E4D6B-66C3-459F-828F-39DFCDED8922}">
  <sheetPr>
    <pageSetUpPr fitToPage="1"/>
  </sheetPr>
  <dimension ref="A1:I82"/>
  <sheetViews>
    <sheetView workbookViewId="0">
      <selection activeCell="C16" sqref="C16"/>
    </sheetView>
  </sheetViews>
  <sheetFormatPr defaultColWidth="9.140625" defaultRowHeight="12.75" x14ac:dyDescent="0.2"/>
  <cols>
    <col min="1" max="1" width="3" style="14" customWidth="1"/>
    <col min="2" max="2" width="37.140625" style="14" customWidth="1"/>
    <col min="3" max="3" width="15.140625" style="14" customWidth="1"/>
    <col min="4" max="4" width="15.140625" style="14" bestFit="1" customWidth="1"/>
    <col min="5" max="5" width="13.28515625" style="28" customWidth="1"/>
    <col min="6" max="16384" width="9.140625" style="14"/>
  </cols>
  <sheetData>
    <row r="1" spans="1:9" s="2" customFormat="1" x14ac:dyDescent="0.2">
      <c r="A1" s="471" t="s">
        <v>0</v>
      </c>
      <c r="B1" s="471"/>
      <c r="C1" s="471"/>
      <c r="D1" s="471"/>
      <c r="E1" s="471"/>
      <c r="F1" s="7"/>
      <c r="G1" s="7"/>
      <c r="H1" s="7"/>
      <c r="I1" s="7"/>
    </row>
    <row r="2" spans="1:9" s="2" customFormat="1" x14ac:dyDescent="0.2">
      <c r="A2" s="471" t="s">
        <v>1</v>
      </c>
      <c r="B2" s="471"/>
      <c r="C2" s="471"/>
      <c r="D2" s="471"/>
      <c r="E2" s="471"/>
      <c r="F2" s="7"/>
      <c r="G2" s="7"/>
      <c r="H2" s="7"/>
      <c r="I2" s="7"/>
    </row>
    <row r="3" spans="1:9" s="2" customFormat="1" x14ac:dyDescent="0.2">
      <c r="A3" s="471" t="s">
        <v>297</v>
      </c>
      <c r="B3" s="471"/>
      <c r="C3" s="471"/>
      <c r="D3" s="471"/>
      <c r="E3" s="471"/>
      <c r="F3" s="7"/>
      <c r="G3" s="7"/>
      <c r="H3" s="7"/>
      <c r="I3" s="7"/>
    </row>
    <row r="4" spans="1:9" s="2" customFormat="1" x14ac:dyDescent="0.2">
      <c r="A4" s="471" t="s">
        <v>2</v>
      </c>
      <c r="B4" s="471"/>
      <c r="C4" s="471"/>
      <c r="D4" s="471"/>
      <c r="E4" s="471"/>
      <c r="F4" s="7"/>
      <c r="G4" s="7"/>
      <c r="H4" s="7"/>
      <c r="I4" s="7"/>
    </row>
    <row r="5" spans="1:9" s="2" customFormat="1" x14ac:dyDescent="0.2">
      <c r="A5" s="366"/>
      <c r="B5" s="366"/>
      <c r="C5" s="366"/>
      <c r="D5" s="366"/>
      <c r="E5" s="367"/>
    </row>
    <row r="6" spans="1:9" s="2" customFormat="1" x14ac:dyDescent="0.2">
      <c r="A6" s="272"/>
      <c r="C6" s="33"/>
      <c r="E6" s="5"/>
    </row>
    <row r="7" spans="1:9" s="2" customFormat="1" x14ac:dyDescent="0.2">
      <c r="A7" s="472" t="s">
        <v>370</v>
      </c>
      <c r="B7" s="473"/>
      <c r="C7" s="473"/>
      <c r="D7" s="473"/>
      <c r="E7" s="473"/>
    </row>
    <row r="8" spans="1:9" s="2" customFormat="1" ht="14.25" x14ac:dyDescent="0.2">
      <c r="A8" s="471" t="s">
        <v>335</v>
      </c>
      <c r="B8" s="471"/>
      <c r="C8" s="471"/>
      <c r="D8" s="471"/>
      <c r="E8" s="471"/>
    </row>
    <row r="9" spans="1:9" s="2" customFormat="1" x14ac:dyDescent="0.2">
      <c r="A9" s="474" t="s">
        <v>319</v>
      </c>
      <c r="B9" s="474"/>
      <c r="C9" s="474"/>
      <c r="D9" s="474"/>
      <c r="E9" s="474"/>
    </row>
    <row r="10" spans="1:9" x14ac:dyDescent="0.2">
      <c r="A10" s="226"/>
      <c r="B10" s="225"/>
      <c r="C10" s="225"/>
      <c r="D10" s="225"/>
      <c r="E10" s="115"/>
    </row>
    <row r="11" spans="1:9" x14ac:dyDescent="0.2">
      <c r="A11" s="116"/>
      <c r="B11" s="117"/>
    </row>
    <row r="12" spans="1:9" s="2" customFormat="1" ht="13.15" customHeight="1" x14ac:dyDescent="0.2">
      <c r="A12" s="509" t="s">
        <v>32</v>
      </c>
      <c r="B12" s="512"/>
      <c r="C12" s="287">
        <v>2020</v>
      </c>
      <c r="D12" s="287">
        <v>2021</v>
      </c>
      <c r="E12" s="477" t="s">
        <v>336</v>
      </c>
    </row>
    <row r="13" spans="1:9" s="2" customFormat="1" ht="14.25" x14ac:dyDescent="0.2">
      <c r="A13" s="509"/>
      <c r="B13" s="512"/>
      <c r="C13" s="274" t="s">
        <v>337</v>
      </c>
      <c r="D13" s="274" t="s">
        <v>303</v>
      </c>
      <c r="E13" s="513"/>
    </row>
    <row r="14" spans="1:9" s="2" customFormat="1" x14ac:dyDescent="0.2">
      <c r="A14" s="466"/>
      <c r="B14" s="449"/>
      <c r="C14" s="250" t="s">
        <v>9</v>
      </c>
      <c r="D14" s="250" t="s">
        <v>10</v>
      </c>
      <c r="E14" s="368" t="s">
        <v>11</v>
      </c>
    </row>
    <row r="15" spans="1:9" x14ac:dyDescent="0.2">
      <c r="A15" s="118"/>
      <c r="B15" s="118"/>
      <c r="C15" s="192"/>
      <c r="D15" s="192"/>
      <c r="E15" s="193"/>
    </row>
    <row r="16" spans="1:9" x14ac:dyDescent="0.2">
      <c r="A16" s="57"/>
      <c r="B16" s="57" t="s">
        <v>193</v>
      </c>
      <c r="C16" s="369">
        <v>65145571423</v>
      </c>
      <c r="D16" s="369">
        <v>84865616050</v>
      </c>
      <c r="E16" s="372">
        <v>30.270737052799458</v>
      </c>
    </row>
    <row r="17" spans="1:5" x14ac:dyDescent="0.2">
      <c r="A17" s="24"/>
      <c r="B17" s="25"/>
      <c r="C17" s="370"/>
      <c r="D17" s="371"/>
      <c r="E17" s="242"/>
    </row>
    <row r="18" spans="1:5" x14ac:dyDescent="0.2">
      <c r="A18" s="120">
        <v>1</v>
      </c>
      <c r="B18" s="121" t="s">
        <v>34</v>
      </c>
      <c r="C18" s="369">
        <v>19144194332</v>
      </c>
      <c r="D18" s="369">
        <v>23215482429</v>
      </c>
      <c r="E18" s="372">
        <v>21.266437366835223</v>
      </c>
    </row>
    <row r="19" spans="1:5" x14ac:dyDescent="0.2">
      <c r="A19" s="24"/>
      <c r="B19" s="122" t="s">
        <v>35</v>
      </c>
      <c r="C19" s="370">
        <v>13656863183</v>
      </c>
      <c r="D19" s="370">
        <v>16009197818</v>
      </c>
      <c r="E19" s="256">
        <v>17.224560306997706</v>
      </c>
    </row>
    <row r="20" spans="1:5" x14ac:dyDescent="0.2">
      <c r="A20" s="24"/>
      <c r="B20" s="123" t="s">
        <v>36</v>
      </c>
      <c r="C20" s="370">
        <v>2536644119</v>
      </c>
      <c r="D20" s="370">
        <v>3460013385</v>
      </c>
      <c r="E20" s="256">
        <v>36.401214466143237</v>
      </c>
    </row>
    <row r="21" spans="1:5" x14ac:dyDescent="0.2">
      <c r="A21" s="24"/>
      <c r="B21" s="123" t="s">
        <v>37</v>
      </c>
      <c r="C21" s="370">
        <v>143880486</v>
      </c>
      <c r="D21" s="370">
        <v>135278222</v>
      </c>
      <c r="E21" s="256">
        <v>-5.97875656327711</v>
      </c>
    </row>
    <row r="22" spans="1:5" x14ac:dyDescent="0.2">
      <c r="A22" s="24"/>
      <c r="B22" s="123" t="s">
        <v>38</v>
      </c>
      <c r="C22" s="370">
        <v>658664511</v>
      </c>
      <c r="D22" s="370">
        <v>849986221</v>
      </c>
      <c r="E22" s="256">
        <v>29.046913383800032</v>
      </c>
    </row>
    <row r="23" spans="1:5" x14ac:dyDescent="0.2">
      <c r="A23" s="24"/>
      <c r="B23" s="123" t="s">
        <v>39</v>
      </c>
      <c r="C23" s="370">
        <v>803971373</v>
      </c>
      <c r="D23" s="370">
        <v>1149362981</v>
      </c>
      <c r="E23" s="256">
        <v>42.96068487005693</v>
      </c>
    </row>
    <row r="24" spans="1:5" x14ac:dyDescent="0.2">
      <c r="A24" s="24"/>
      <c r="B24" s="123" t="s">
        <v>40</v>
      </c>
      <c r="C24" s="370">
        <v>822199720</v>
      </c>
      <c r="D24" s="370">
        <v>859123306</v>
      </c>
      <c r="E24" s="256">
        <v>4.4908293084799489</v>
      </c>
    </row>
    <row r="25" spans="1:5" x14ac:dyDescent="0.2">
      <c r="A25" s="24"/>
      <c r="B25" s="123" t="s">
        <v>41</v>
      </c>
      <c r="C25" s="370">
        <v>369429301</v>
      </c>
      <c r="D25" s="370">
        <v>570022108</v>
      </c>
      <c r="E25" s="256">
        <v>54.298023047175683</v>
      </c>
    </row>
    <row r="26" spans="1:5" x14ac:dyDescent="0.2">
      <c r="A26" s="24"/>
      <c r="B26" s="123" t="s">
        <v>42</v>
      </c>
      <c r="C26" s="370">
        <v>120319287</v>
      </c>
      <c r="D26" s="370">
        <v>151475528</v>
      </c>
      <c r="E26" s="256">
        <v>25.894635662194364</v>
      </c>
    </row>
    <row r="27" spans="1:5" x14ac:dyDescent="0.2">
      <c r="A27" s="24"/>
      <c r="B27" s="123" t="s">
        <v>43</v>
      </c>
      <c r="C27" s="370">
        <v>32222352</v>
      </c>
      <c r="D27" s="370">
        <v>31022860</v>
      </c>
      <c r="E27" s="256">
        <v>-3.722546386433867</v>
      </c>
    </row>
    <row r="28" spans="1:5" ht="12.75" customHeight="1" x14ac:dyDescent="0.2">
      <c r="A28" s="124">
        <v>2</v>
      </c>
      <c r="B28" s="122" t="s">
        <v>194</v>
      </c>
      <c r="C28" s="370">
        <v>5686460909</v>
      </c>
      <c r="D28" s="370">
        <v>9727712233</v>
      </c>
      <c r="E28" s="256">
        <v>71.067952258387706</v>
      </c>
    </row>
    <row r="29" spans="1:5" x14ac:dyDescent="0.2">
      <c r="A29" s="124">
        <v>3</v>
      </c>
      <c r="B29" s="117" t="s">
        <v>195</v>
      </c>
      <c r="C29" s="370">
        <v>4481824010</v>
      </c>
      <c r="D29" s="370">
        <v>5809497134</v>
      </c>
      <c r="E29" s="256">
        <v>29.62349974112437</v>
      </c>
    </row>
    <row r="30" spans="1:5" x14ac:dyDescent="0.2">
      <c r="A30" s="124">
        <v>4</v>
      </c>
      <c r="B30" s="122" t="s">
        <v>151</v>
      </c>
      <c r="C30" s="370">
        <v>2781621657</v>
      </c>
      <c r="D30" s="370">
        <v>4138376886</v>
      </c>
      <c r="E30" s="256">
        <v>48.775692610305278</v>
      </c>
    </row>
    <row r="31" spans="1:5" x14ac:dyDescent="0.2">
      <c r="A31" s="124">
        <v>5</v>
      </c>
      <c r="B31" s="122" t="s">
        <v>196</v>
      </c>
      <c r="C31" s="370">
        <v>3625674933</v>
      </c>
      <c r="D31" s="370">
        <v>4286001661</v>
      </c>
      <c r="E31" s="256">
        <v>18.212518777948581</v>
      </c>
    </row>
    <row r="32" spans="1:5" x14ac:dyDescent="0.2">
      <c r="A32" s="124">
        <v>6</v>
      </c>
      <c r="B32" s="125" t="s">
        <v>197</v>
      </c>
      <c r="C32" s="370">
        <v>2251412669</v>
      </c>
      <c r="D32" s="370">
        <v>2486909822</v>
      </c>
      <c r="E32" s="256">
        <v>10.459972809187379</v>
      </c>
    </row>
    <row r="33" spans="1:5" x14ac:dyDescent="0.2">
      <c r="A33" s="124">
        <v>7</v>
      </c>
      <c r="B33" s="122" t="s">
        <v>198</v>
      </c>
      <c r="C33" s="370">
        <v>2506717775</v>
      </c>
      <c r="D33" s="370">
        <v>3313224778</v>
      </c>
      <c r="E33" s="256">
        <v>32.173825511729184</v>
      </c>
    </row>
    <row r="34" spans="1:5" x14ac:dyDescent="0.2">
      <c r="A34" s="124">
        <v>8</v>
      </c>
      <c r="B34" s="122" t="s">
        <v>199</v>
      </c>
      <c r="C34" s="370">
        <v>1395397253</v>
      </c>
      <c r="D34" s="370">
        <v>1891296935</v>
      </c>
      <c r="E34" s="256">
        <v>35.538244104598363</v>
      </c>
    </row>
    <row r="35" spans="1:5" x14ac:dyDescent="0.2">
      <c r="A35" s="124">
        <v>9</v>
      </c>
      <c r="B35" s="122" t="s">
        <v>200</v>
      </c>
      <c r="C35" s="370">
        <v>2064677498</v>
      </c>
      <c r="D35" s="370">
        <v>2519389738</v>
      </c>
      <c r="E35" s="256">
        <v>22.023402707709462</v>
      </c>
    </row>
    <row r="36" spans="1:5" ht="24" customHeight="1" x14ac:dyDescent="0.2">
      <c r="A36" s="124">
        <v>10</v>
      </c>
      <c r="B36" s="122" t="s">
        <v>367</v>
      </c>
      <c r="C36" s="370">
        <v>1966864704</v>
      </c>
      <c r="D36" s="370">
        <v>2477764995</v>
      </c>
      <c r="E36" s="256">
        <v>25.975365258270443</v>
      </c>
    </row>
    <row r="37" spans="1:5" ht="25.5" x14ac:dyDescent="0.2">
      <c r="A37" s="124">
        <v>11</v>
      </c>
      <c r="B37" s="122" t="s">
        <v>202</v>
      </c>
      <c r="C37" s="370">
        <v>1626761248</v>
      </c>
      <c r="D37" s="370">
        <v>2288204193</v>
      </c>
      <c r="E37" s="256">
        <v>40.660111974833569</v>
      </c>
    </row>
    <row r="38" spans="1:5" x14ac:dyDescent="0.2">
      <c r="A38" s="124">
        <v>12</v>
      </c>
      <c r="B38" s="122" t="s">
        <v>203</v>
      </c>
      <c r="C38" s="370">
        <v>1228361575</v>
      </c>
      <c r="D38" s="370">
        <v>1705473067</v>
      </c>
      <c r="E38" s="256">
        <v>38.841290847118849</v>
      </c>
    </row>
    <row r="39" spans="1:5" x14ac:dyDescent="0.2">
      <c r="A39" s="124">
        <v>13</v>
      </c>
      <c r="B39" s="122" t="s">
        <v>204</v>
      </c>
      <c r="C39" s="370">
        <v>1138999253</v>
      </c>
      <c r="D39" s="370">
        <v>1674003171</v>
      </c>
      <c r="E39" s="256">
        <v>46.971402008461197</v>
      </c>
    </row>
    <row r="40" spans="1:5" x14ac:dyDescent="0.2">
      <c r="A40" s="124">
        <v>14</v>
      </c>
      <c r="B40" s="117" t="s">
        <v>205</v>
      </c>
      <c r="C40" s="370">
        <v>1271366637</v>
      </c>
      <c r="D40" s="370">
        <v>1688290554</v>
      </c>
      <c r="E40" s="256">
        <v>32.793366198738781</v>
      </c>
    </row>
    <row r="41" spans="1:5" x14ac:dyDescent="0.2">
      <c r="A41" s="124">
        <v>15</v>
      </c>
      <c r="B41" s="117" t="s">
        <v>206</v>
      </c>
      <c r="C41" s="370">
        <v>707857043</v>
      </c>
      <c r="D41" s="370">
        <v>1132429716</v>
      </c>
      <c r="E41" s="256">
        <v>59.980002628864135</v>
      </c>
    </row>
    <row r="42" spans="1:5" x14ac:dyDescent="0.2">
      <c r="A42" s="124">
        <v>16</v>
      </c>
      <c r="B42" s="122" t="s">
        <v>63</v>
      </c>
      <c r="C42" s="370">
        <v>1080627425</v>
      </c>
      <c r="D42" s="370">
        <v>1479584492</v>
      </c>
      <c r="E42" s="256">
        <v>36.919021095545482</v>
      </c>
    </row>
    <row r="43" spans="1:5" x14ac:dyDescent="0.2">
      <c r="A43" s="124">
        <v>17</v>
      </c>
      <c r="B43" s="122" t="s">
        <v>207</v>
      </c>
      <c r="C43" s="370">
        <v>1003394543</v>
      </c>
      <c r="D43" s="370">
        <v>1014940971</v>
      </c>
      <c r="E43" s="256">
        <v>1.1507365752137622</v>
      </c>
    </row>
    <row r="44" spans="1:5" x14ac:dyDescent="0.2">
      <c r="A44" s="124">
        <v>18</v>
      </c>
      <c r="B44" s="125" t="s">
        <v>208</v>
      </c>
      <c r="C44" s="370">
        <v>452073613</v>
      </c>
      <c r="D44" s="370">
        <v>729425392</v>
      </c>
      <c r="E44" s="256">
        <v>61.351021387749086</v>
      </c>
    </row>
    <row r="45" spans="1:5" ht="24" customHeight="1" x14ac:dyDescent="0.2">
      <c r="A45" s="124">
        <v>19</v>
      </c>
      <c r="B45" s="125" t="s">
        <v>368</v>
      </c>
      <c r="C45" s="370">
        <v>828349471</v>
      </c>
      <c r="D45" s="370">
        <v>1105069921</v>
      </c>
      <c r="E45" s="256">
        <v>33.406244548685173</v>
      </c>
    </row>
    <row r="46" spans="1:5" ht="24" customHeight="1" x14ac:dyDescent="0.2">
      <c r="A46" s="124">
        <v>20</v>
      </c>
      <c r="B46" s="117" t="s">
        <v>209</v>
      </c>
      <c r="C46" s="370">
        <v>1005929875</v>
      </c>
      <c r="D46" s="370">
        <v>1378790468</v>
      </c>
      <c r="E46" s="256">
        <v>37.066261005519884</v>
      </c>
    </row>
    <row r="47" spans="1:5" x14ac:dyDescent="0.2">
      <c r="A47" s="124">
        <v>21</v>
      </c>
      <c r="B47" s="117" t="s">
        <v>210</v>
      </c>
      <c r="C47" s="370">
        <v>648201284</v>
      </c>
      <c r="D47" s="370">
        <v>1069693276</v>
      </c>
      <c r="E47" s="256">
        <v>65.024862246338898</v>
      </c>
    </row>
    <row r="48" spans="1:5" x14ac:dyDescent="0.2">
      <c r="A48" s="124">
        <v>22</v>
      </c>
      <c r="B48" s="125" t="s">
        <v>211</v>
      </c>
      <c r="C48" s="370">
        <v>901540504</v>
      </c>
      <c r="D48" s="370">
        <v>1012959970</v>
      </c>
      <c r="E48" s="256">
        <v>12.358786488865281</v>
      </c>
    </row>
    <row r="49" spans="1:5" x14ac:dyDescent="0.2">
      <c r="A49" s="124">
        <v>23</v>
      </c>
      <c r="B49" s="117" t="s">
        <v>114</v>
      </c>
      <c r="C49" s="370">
        <v>794119511</v>
      </c>
      <c r="D49" s="370">
        <v>918834256</v>
      </c>
      <c r="E49" s="256">
        <v>15.704782878707025</v>
      </c>
    </row>
    <row r="50" spans="1:5" x14ac:dyDescent="0.2">
      <c r="A50" s="124">
        <v>24</v>
      </c>
      <c r="B50" s="122" t="s">
        <v>212</v>
      </c>
      <c r="C50" s="370">
        <v>838623963</v>
      </c>
      <c r="D50" s="370">
        <v>900097782</v>
      </c>
      <c r="E50" s="256">
        <v>7.3303198706712758</v>
      </c>
    </row>
    <row r="51" spans="1:5" x14ac:dyDescent="0.2">
      <c r="A51" s="124">
        <v>25</v>
      </c>
      <c r="B51" s="125" t="s">
        <v>213</v>
      </c>
      <c r="C51" s="370">
        <v>458204375</v>
      </c>
      <c r="D51" s="370">
        <v>692438301</v>
      </c>
      <c r="E51" s="256">
        <v>51.1199671543948</v>
      </c>
    </row>
    <row r="52" spans="1:5" ht="36" customHeight="1" x14ac:dyDescent="0.2">
      <c r="A52" s="124">
        <v>26</v>
      </c>
      <c r="B52" s="122" t="s">
        <v>214</v>
      </c>
      <c r="C52" s="370">
        <v>723289641</v>
      </c>
      <c r="D52" s="370">
        <v>881351281</v>
      </c>
      <c r="E52" s="256">
        <v>21.853159652814668</v>
      </c>
    </row>
    <row r="53" spans="1:5" ht="25.5" x14ac:dyDescent="0.2">
      <c r="A53" s="124">
        <v>27</v>
      </c>
      <c r="B53" s="117" t="s">
        <v>215</v>
      </c>
      <c r="C53" s="370">
        <v>928822105</v>
      </c>
      <c r="D53" s="370">
        <v>949101757</v>
      </c>
      <c r="E53" s="256">
        <v>2.1833731013539914</v>
      </c>
    </row>
    <row r="54" spans="1:5" x14ac:dyDescent="0.2">
      <c r="A54" s="124">
        <v>28</v>
      </c>
      <c r="B54" s="125" t="s">
        <v>216</v>
      </c>
      <c r="C54" s="370">
        <v>320587787</v>
      </c>
      <c r="D54" s="370">
        <v>475774793</v>
      </c>
      <c r="E54" s="256">
        <v>48.407023689894956</v>
      </c>
    </row>
    <row r="55" spans="1:5" x14ac:dyDescent="0.2">
      <c r="A55" s="124">
        <v>29</v>
      </c>
      <c r="B55" s="125" t="s">
        <v>217</v>
      </c>
      <c r="C55" s="370">
        <v>338332062</v>
      </c>
      <c r="D55" s="370">
        <v>516165960</v>
      </c>
      <c r="E55" s="256">
        <v>52.561940759844397</v>
      </c>
    </row>
    <row r="56" spans="1:5" x14ac:dyDescent="0.2">
      <c r="A56" s="124">
        <v>30</v>
      </c>
      <c r="B56" s="125" t="s">
        <v>218</v>
      </c>
      <c r="C56" s="370">
        <v>316466591</v>
      </c>
      <c r="D56" s="370">
        <v>423723891</v>
      </c>
      <c r="E56" s="256">
        <v>33.892139976317438</v>
      </c>
    </row>
    <row r="57" spans="1:5" x14ac:dyDescent="0.2">
      <c r="A57" s="124">
        <v>31</v>
      </c>
      <c r="B57" s="125" t="s">
        <v>219</v>
      </c>
      <c r="C57" s="370">
        <v>287659245</v>
      </c>
      <c r="D57" s="370">
        <v>393477693</v>
      </c>
      <c r="E57" s="256">
        <v>36.786041067444231</v>
      </c>
    </row>
    <row r="58" spans="1:5" x14ac:dyDescent="0.2">
      <c r="A58" s="124">
        <v>32</v>
      </c>
      <c r="B58" s="125" t="s">
        <v>220</v>
      </c>
      <c r="C58" s="370">
        <v>379414186</v>
      </c>
      <c r="D58" s="370">
        <v>433760575</v>
      </c>
      <c r="E58" s="256">
        <v>14.323763055079874</v>
      </c>
    </row>
    <row r="59" spans="1:5" x14ac:dyDescent="0.2">
      <c r="A59" s="124">
        <v>33</v>
      </c>
      <c r="B59" s="125" t="s">
        <v>85</v>
      </c>
      <c r="C59" s="370">
        <v>464417669</v>
      </c>
      <c r="D59" s="370">
        <v>533702644</v>
      </c>
      <c r="E59" s="256">
        <v>14.918677652636859</v>
      </c>
    </row>
    <row r="60" spans="1:5" ht="25.5" x14ac:dyDescent="0.2">
      <c r="A60" s="124">
        <v>34</v>
      </c>
      <c r="B60" s="125" t="s">
        <v>221</v>
      </c>
      <c r="C60" s="370">
        <v>295068876</v>
      </c>
      <c r="D60" s="370">
        <v>351951158</v>
      </c>
      <c r="E60" s="256">
        <v>19.277628590010963</v>
      </c>
    </row>
    <row r="61" spans="1:5" x14ac:dyDescent="0.2">
      <c r="A61" s="124">
        <v>35</v>
      </c>
      <c r="B61" s="117" t="s">
        <v>222</v>
      </c>
      <c r="C61" s="370">
        <v>390398995</v>
      </c>
      <c r="D61" s="370">
        <v>362056235</v>
      </c>
      <c r="E61" s="256">
        <v>-7.2599469678450319</v>
      </c>
    </row>
    <row r="62" spans="1:5" x14ac:dyDescent="0.2">
      <c r="A62" s="124">
        <v>36</v>
      </c>
      <c r="B62" s="125" t="s">
        <v>223</v>
      </c>
      <c r="C62" s="370">
        <v>200843059</v>
      </c>
      <c r="D62" s="370">
        <v>239225127</v>
      </c>
      <c r="E62" s="256">
        <v>19.110477698908191</v>
      </c>
    </row>
    <row r="63" spans="1:5" x14ac:dyDescent="0.2">
      <c r="A63" s="124">
        <v>37</v>
      </c>
      <c r="B63" s="125" t="s">
        <v>224</v>
      </c>
      <c r="C63" s="370">
        <v>158776275</v>
      </c>
      <c r="D63" s="370">
        <v>131225488</v>
      </c>
      <c r="E63" s="256">
        <v>-17.351954503278279</v>
      </c>
    </row>
    <row r="64" spans="1:5" x14ac:dyDescent="0.2">
      <c r="A64" s="124">
        <v>38</v>
      </c>
      <c r="B64" s="125" t="s">
        <v>225</v>
      </c>
      <c r="C64" s="370">
        <v>98209475</v>
      </c>
      <c r="D64" s="370">
        <v>115576024</v>
      </c>
      <c r="E64" s="256">
        <v>17.683170590210363</v>
      </c>
    </row>
    <row r="65" spans="1:5" x14ac:dyDescent="0.2">
      <c r="A65" s="124">
        <v>39</v>
      </c>
      <c r="B65" s="125" t="s">
        <v>226</v>
      </c>
      <c r="C65" s="370">
        <v>67465213</v>
      </c>
      <c r="D65" s="370">
        <v>24546723</v>
      </c>
      <c r="E65" s="256">
        <v>-63.615733340973811</v>
      </c>
    </row>
    <row r="66" spans="1:5" x14ac:dyDescent="0.2">
      <c r="A66" s="124">
        <v>40</v>
      </c>
      <c r="B66" s="125" t="s">
        <v>227</v>
      </c>
      <c r="C66" s="370">
        <v>40163743</v>
      </c>
      <c r="D66" s="370">
        <v>60297003</v>
      </c>
      <c r="E66" s="256">
        <v>50.127947487364423</v>
      </c>
    </row>
    <row r="67" spans="1:5" x14ac:dyDescent="0.2">
      <c r="A67" s="124">
        <v>41</v>
      </c>
      <c r="B67" s="122" t="s">
        <v>228</v>
      </c>
      <c r="C67" s="370">
        <v>53119608</v>
      </c>
      <c r="D67" s="370">
        <v>97292218</v>
      </c>
      <c r="E67" s="256">
        <v>83.156882483018308</v>
      </c>
    </row>
    <row r="68" spans="1:5" x14ac:dyDescent="0.2">
      <c r="A68" s="124">
        <v>42</v>
      </c>
      <c r="B68" s="125" t="s">
        <v>229</v>
      </c>
      <c r="C68" s="370">
        <v>8777753</v>
      </c>
      <c r="D68" s="370">
        <v>7279235</v>
      </c>
      <c r="E68" s="256">
        <v>-17.071772240572269</v>
      </c>
    </row>
    <row r="69" spans="1:5" x14ac:dyDescent="0.2">
      <c r="A69" s="124">
        <v>43</v>
      </c>
      <c r="B69" s="125" t="s">
        <v>230</v>
      </c>
      <c r="C69" s="370">
        <v>639132</v>
      </c>
      <c r="D69" s="370">
        <v>1081238</v>
      </c>
      <c r="E69" s="256">
        <v>69.172878216080562</v>
      </c>
    </row>
    <row r="70" spans="1:5" x14ac:dyDescent="0.2">
      <c r="A70" s="124">
        <v>44</v>
      </c>
      <c r="B70" s="125" t="s">
        <v>231</v>
      </c>
      <c r="C70" s="370">
        <v>756010</v>
      </c>
      <c r="D70" s="370">
        <v>389419</v>
      </c>
      <c r="E70" s="256">
        <v>-48.49023161069298</v>
      </c>
    </row>
    <row r="71" spans="1:5" x14ac:dyDescent="0.2">
      <c r="A71" s="124">
        <v>45</v>
      </c>
      <c r="B71" s="125" t="s">
        <v>232</v>
      </c>
      <c r="C71" s="373" t="s">
        <v>158</v>
      </c>
      <c r="D71" s="373" t="s">
        <v>158</v>
      </c>
      <c r="E71" s="9">
        <v>0</v>
      </c>
    </row>
    <row r="72" spans="1:5" x14ac:dyDescent="0.2">
      <c r="A72" s="124">
        <v>46</v>
      </c>
      <c r="B72" s="125" t="s">
        <v>233</v>
      </c>
      <c r="C72" s="373" t="s">
        <v>158</v>
      </c>
      <c r="D72" s="373" t="s">
        <v>158</v>
      </c>
      <c r="E72" s="9">
        <v>0</v>
      </c>
    </row>
    <row r="73" spans="1:5" x14ac:dyDescent="0.2">
      <c r="A73" s="124">
        <v>47</v>
      </c>
      <c r="B73" s="125" t="s">
        <v>87</v>
      </c>
      <c r="C73" s="370">
        <v>183107938</v>
      </c>
      <c r="D73" s="370">
        <v>211745447</v>
      </c>
      <c r="E73" s="256">
        <v>15.639687341135367</v>
      </c>
    </row>
    <row r="74" spans="1:5" x14ac:dyDescent="0.2">
      <c r="A74" s="126"/>
      <c r="B74" s="127"/>
      <c r="C74" s="110"/>
      <c r="D74" s="110"/>
      <c r="E74" s="86"/>
    </row>
    <row r="75" spans="1:5" s="2" customFormat="1" x14ac:dyDescent="0.2">
      <c r="E75" s="5"/>
    </row>
    <row r="76" spans="1:5" s="6" customFormat="1" ht="12" x14ac:dyDescent="0.2">
      <c r="A76" s="3" t="s">
        <v>102</v>
      </c>
      <c r="B76" s="128"/>
      <c r="E76" s="130"/>
    </row>
    <row r="77" spans="1:5" s="6" customFormat="1" ht="12" x14ac:dyDescent="0.2">
      <c r="A77" s="141" t="s">
        <v>88</v>
      </c>
      <c r="B77" s="6" t="s">
        <v>234</v>
      </c>
      <c r="C77" s="140"/>
      <c r="E77" s="140"/>
    </row>
    <row r="78" spans="1:5" s="6" customFormat="1" ht="12" x14ac:dyDescent="0.2">
      <c r="A78" s="4" t="s">
        <v>90</v>
      </c>
      <c r="B78" s="6" t="s">
        <v>235</v>
      </c>
      <c r="C78" s="140"/>
      <c r="E78" s="140"/>
    </row>
    <row r="79" spans="1:5" s="6" customFormat="1" ht="12" x14ac:dyDescent="0.2">
      <c r="A79" s="4" t="s">
        <v>158</v>
      </c>
      <c r="B79" s="6" t="s">
        <v>369</v>
      </c>
      <c r="C79" s="140"/>
      <c r="E79" s="140"/>
    </row>
    <row r="80" spans="1:5" s="6" customFormat="1" ht="12" x14ac:dyDescent="0.2">
      <c r="A80" s="4" t="s">
        <v>159</v>
      </c>
      <c r="B80" s="11" t="s">
        <v>359</v>
      </c>
      <c r="C80" s="140"/>
      <c r="E80" s="140"/>
    </row>
    <row r="81" spans="1:5" s="6" customFormat="1" ht="12" x14ac:dyDescent="0.2">
      <c r="A81" s="141" t="s">
        <v>97</v>
      </c>
      <c r="B81" s="6" t="s">
        <v>98</v>
      </c>
      <c r="E81" s="130"/>
    </row>
    <row r="82" spans="1:5" s="6" customFormat="1" ht="12" x14ac:dyDescent="0.2">
      <c r="A82" s="6" t="s">
        <v>315</v>
      </c>
      <c r="E82" s="130"/>
    </row>
  </sheetData>
  <mergeCells count="9">
    <mergeCell ref="A12:B14"/>
    <mergeCell ref="A1:E1"/>
    <mergeCell ref="A2:E2"/>
    <mergeCell ref="A3:E3"/>
    <mergeCell ref="A4:E4"/>
    <mergeCell ref="A7:E7"/>
    <mergeCell ref="A8:E8"/>
    <mergeCell ref="A9:E9"/>
    <mergeCell ref="E12:E13"/>
  </mergeCells>
  <printOptions horizontalCentered="1"/>
  <pageMargins left="0.22" right="0.31" top="0.75" bottom="0.5" header="0.5" footer="0.5"/>
  <pageSetup paperSize="14"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A5D60-2E6C-4F9A-AF70-EDF41CC72D00}">
  <sheetPr>
    <pageSetUpPr fitToPage="1"/>
  </sheetPr>
  <dimension ref="A1:W83"/>
  <sheetViews>
    <sheetView workbookViewId="0">
      <selection activeCell="E74" sqref="E74"/>
    </sheetView>
  </sheetViews>
  <sheetFormatPr defaultColWidth="9.140625" defaultRowHeight="12.75" x14ac:dyDescent="0.2"/>
  <cols>
    <col min="1" max="1" width="2.7109375" style="14" customWidth="1"/>
    <col min="2" max="2" width="35.85546875" style="14" customWidth="1"/>
    <col min="3" max="3" width="12.42578125" style="111" customWidth="1"/>
    <col min="4" max="4" width="9.42578125" style="14" customWidth="1"/>
    <col min="5" max="5" width="11.7109375" style="111" customWidth="1"/>
    <col min="6" max="6" width="9.28515625" style="14" customWidth="1"/>
    <col min="7" max="7" width="12.7109375" style="89" customWidth="1"/>
    <col min="8" max="16384" width="9.140625" style="14"/>
  </cols>
  <sheetData>
    <row r="1" spans="1:9" s="2" customFormat="1" x14ac:dyDescent="0.2">
      <c r="A1" s="481" t="s">
        <v>0</v>
      </c>
      <c r="B1" s="481"/>
      <c r="C1" s="481"/>
      <c r="D1" s="481"/>
      <c r="E1" s="481"/>
      <c r="F1" s="481"/>
      <c r="G1" s="481"/>
      <c r="H1" s="7"/>
      <c r="I1" s="7"/>
    </row>
    <row r="2" spans="1:9" s="2" customFormat="1" x14ac:dyDescent="0.2">
      <c r="A2" s="481" t="s">
        <v>1</v>
      </c>
      <c r="B2" s="481"/>
      <c r="C2" s="481"/>
      <c r="D2" s="481"/>
      <c r="E2" s="481"/>
      <c r="F2" s="481"/>
      <c r="G2" s="481"/>
      <c r="H2" s="7"/>
      <c r="I2" s="7"/>
    </row>
    <row r="3" spans="1:9" s="2" customFormat="1" x14ac:dyDescent="0.2">
      <c r="A3" s="481" t="s">
        <v>297</v>
      </c>
      <c r="B3" s="481"/>
      <c r="C3" s="481"/>
      <c r="D3" s="481"/>
      <c r="E3" s="481"/>
      <c r="F3" s="481"/>
      <c r="G3" s="481"/>
      <c r="H3" s="7"/>
      <c r="I3" s="7"/>
    </row>
    <row r="4" spans="1:9" s="2" customFormat="1" x14ac:dyDescent="0.2">
      <c r="A4" s="481" t="s">
        <v>2</v>
      </c>
      <c r="B4" s="481"/>
      <c r="C4" s="481"/>
      <c r="D4" s="481"/>
      <c r="E4" s="481"/>
      <c r="F4" s="481"/>
      <c r="G4" s="481"/>
      <c r="H4" s="7"/>
      <c r="I4" s="7"/>
    </row>
    <row r="5" spans="1:9" s="73" customFormat="1" x14ac:dyDescent="0.2">
      <c r="A5" s="7"/>
      <c r="B5" s="7"/>
      <c r="C5" s="8"/>
      <c r="D5" s="7"/>
      <c r="E5" s="93"/>
      <c r="F5" s="113"/>
      <c r="G5" s="94"/>
    </row>
    <row r="6" spans="1:9" s="2" customFormat="1" x14ac:dyDescent="0.2">
      <c r="A6" s="514" t="s">
        <v>371</v>
      </c>
      <c r="B6" s="473"/>
      <c r="C6" s="473"/>
      <c r="D6" s="473"/>
      <c r="E6" s="473"/>
      <c r="F6" s="473"/>
      <c r="G6" s="473"/>
    </row>
    <row r="7" spans="1:9" s="2" customFormat="1" ht="14.25" x14ac:dyDescent="0.2">
      <c r="A7" s="481" t="s">
        <v>320</v>
      </c>
      <c r="B7" s="481"/>
      <c r="C7" s="481"/>
      <c r="D7" s="481"/>
      <c r="E7" s="481"/>
      <c r="F7" s="481"/>
      <c r="G7" s="481"/>
    </row>
    <row r="8" spans="1:9" s="95" customFormat="1" x14ac:dyDescent="0.2">
      <c r="A8" s="481" t="s">
        <v>319</v>
      </c>
      <c r="B8" s="481"/>
      <c r="C8" s="481"/>
      <c r="D8" s="481"/>
      <c r="E8" s="481"/>
      <c r="F8" s="481"/>
      <c r="G8" s="481"/>
    </row>
    <row r="9" spans="1:9" x14ac:dyDescent="0.2">
      <c r="A9" s="12"/>
      <c r="B9" s="12"/>
      <c r="C9" s="92"/>
      <c r="D9" s="12"/>
      <c r="E9" s="92"/>
      <c r="F9" s="12"/>
      <c r="G9" s="63"/>
    </row>
    <row r="10" spans="1:9" s="2" customFormat="1" ht="13.15" customHeight="1" x14ac:dyDescent="0.2">
      <c r="A10" s="466" t="s">
        <v>103</v>
      </c>
      <c r="B10" s="449"/>
      <c r="C10" s="467">
        <v>2020</v>
      </c>
      <c r="D10" s="467"/>
      <c r="E10" s="467">
        <v>2021</v>
      </c>
      <c r="F10" s="467"/>
      <c r="G10" s="485" t="s">
        <v>336</v>
      </c>
    </row>
    <row r="11" spans="1:9" s="2" customFormat="1" ht="25.5" x14ac:dyDescent="0.2">
      <c r="A11" s="466"/>
      <c r="B11" s="449"/>
      <c r="C11" s="374" t="s">
        <v>25</v>
      </c>
      <c r="D11" s="375" t="s">
        <v>322</v>
      </c>
      <c r="E11" s="374" t="s">
        <v>304</v>
      </c>
      <c r="F11" s="375" t="s">
        <v>322</v>
      </c>
      <c r="G11" s="486"/>
    </row>
    <row r="12" spans="1:9" s="2" customFormat="1" x14ac:dyDescent="0.2">
      <c r="A12" s="466"/>
      <c r="B12" s="449"/>
      <c r="C12" s="250" t="s">
        <v>9</v>
      </c>
      <c r="D12" s="251" t="s">
        <v>10</v>
      </c>
      <c r="E12" s="250" t="s">
        <v>11</v>
      </c>
      <c r="F12" s="251" t="s">
        <v>12</v>
      </c>
      <c r="G12" s="252" t="s">
        <v>13</v>
      </c>
    </row>
    <row r="13" spans="1:9" x14ac:dyDescent="0.2">
      <c r="A13" s="97"/>
      <c r="B13" s="97"/>
      <c r="C13" s="98">
        <v>0</v>
      </c>
      <c r="D13" s="114"/>
      <c r="E13" s="98">
        <v>0</v>
      </c>
      <c r="F13" s="114"/>
      <c r="G13" s="99"/>
    </row>
    <row r="14" spans="1:9" x14ac:dyDescent="0.2">
      <c r="A14" s="91" t="s">
        <v>193</v>
      </c>
      <c r="B14" s="12"/>
      <c r="C14" s="376">
        <v>8552491803</v>
      </c>
      <c r="D14" s="379">
        <v>100</v>
      </c>
      <c r="E14" s="376">
        <v>10674639489</v>
      </c>
      <c r="F14" s="379">
        <v>100</v>
      </c>
      <c r="G14" s="379">
        <v>24.813209236349152</v>
      </c>
    </row>
    <row r="15" spans="1:9" x14ac:dyDescent="0.2">
      <c r="C15" s="377"/>
      <c r="D15" s="380"/>
      <c r="E15" s="377"/>
      <c r="F15" s="380"/>
      <c r="G15" s="379"/>
    </row>
    <row r="16" spans="1:9" ht="12.75" customHeight="1" x14ac:dyDescent="0.2">
      <c r="A16" s="103" t="s">
        <v>236</v>
      </c>
      <c r="C16" s="376">
        <v>2752174300</v>
      </c>
      <c r="D16" s="379">
        <v>32.179794653934728</v>
      </c>
      <c r="E16" s="376">
        <v>2980624514</v>
      </c>
      <c r="F16" s="379">
        <v>27.922484099547091</v>
      </c>
      <c r="G16" s="379">
        <v>8.300717509061835</v>
      </c>
    </row>
    <row r="17" spans="1:7" ht="12.75" customHeight="1" x14ac:dyDescent="0.2">
      <c r="B17" s="14" t="s">
        <v>237</v>
      </c>
      <c r="C17" s="293">
        <v>579734449</v>
      </c>
      <c r="D17" s="380">
        <v>6.7785443395180307</v>
      </c>
      <c r="E17" s="293">
        <v>589503187</v>
      </c>
      <c r="F17" s="380">
        <v>5.5224646003967734</v>
      </c>
      <c r="G17" s="380">
        <v>1.6850366606383953</v>
      </c>
    </row>
    <row r="18" spans="1:7" ht="12.75" customHeight="1" x14ac:dyDescent="0.2">
      <c r="B18" s="14" t="s">
        <v>229</v>
      </c>
      <c r="C18" s="293">
        <v>430141760</v>
      </c>
      <c r="D18" s="380">
        <v>5.0294320054082604</v>
      </c>
      <c r="E18" s="293">
        <v>418123022</v>
      </c>
      <c r="F18" s="380">
        <v>3.9169755796518215</v>
      </c>
      <c r="G18" s="380">
        <v>-2.7941341942712099</v>
      </c>
    </row>
    <row r="19" spans="1:7" ht="12.75" customHeight="1" x14ac:dyDescent="0.2">
      <c r="B19" s="14" t="s">
        <v>238</v>
      </c>
      <c r="C19" s="293">
        <v>1403211869</v>
      </c>
      <c r="D19" s="380">
        <v>16.407053070869807</v>
      </c>
      <c r="E19" s="293">
        <v>1498050680</v>
      </c>
      <c r="F19" s="380">
        <v>14.033735579957627</v>
      </c>
      <c r="G19" s="380">
        <v>6.7586950406560442</v>
      </c>
    </row>
    <row r="20" spans="1:7" ht="12.75" customHeight="1" x14ac:dyDescent="0.2">
      <c r="A20" s="104"/>
      <c r="B20" s="105" t="s">
        <v>239</v>
      </c>
      <c r="C20" s="293">
        <v>178233281</v>
      </c>
      <c r="D20" s="380">
        <v>2.0839924212202137</v>
      </c>
      <c r="E20" s="293">
        <v>240036421</v>
      </c>
      <c r="F20" s="380">
        <v>2.2486606807410467</v>
      </c>
      <c r="G20" s="380">
        <v>34.675420692053578</v>
      </c>
    </row>
    <row r="21" spans="1:7" ht="12.75" customHeight="1" x14ac:dyDescent="0.2">
      <c r="B21" s="14" t="s">
        <v>240</v>
      </c>
      <c r="C21" s="293">
        <v>35636168</v>
      </c>
      <c r="D21" s="380">
        <v>0.41667585097830462</v>
      </c>
      <c r="E21" s="293">
        <v>60524516</v>
      </c>
      <c r="F21" s="380">
        <v>0.56699353699363142</v>
      </c>
      <c r="G21" s="380">
        <v>69.84013544890685</v>
      </c>
    </row>
    <row r="22" spans="1:7" ht="12.75" customHeight="1" x14ac:dyDescent="0.2">
      <c r="B22" s="106" t="s">
        <v>241</v>
      </c>
      <c r="C22" s="293">
        <v>125216773</v>
      </c>
      <c r="D22" s="380">
        <v>1.4640969659401144</v>
      </c>
      <c r="E22" s="293">
        <v>174386688</v>
      </c>
      <c r="F22" s="380">
        <v>1.6336541218061926</v>
      </c>
      <c r="G22" s="380">
        <v>39.267834349955656</v>
      </c>
    </row>
    <row r="23" spans="1:7" ht="12.75" customHeight="1" x14ac:dyDescent="0.2">
      <c r="A23" s="103" t="s">
        <v>242</v>
      </c>
      <c r="C23" s="376">
        <v>3471180633</v>
      </c>
      <c r="D23" s="379">
        <v>40.586775327658273</v>
      </c>
      <c r="E23" s="376">
        <v>4514984385</v>
      </c>
      <c r="F23" s="379">
        <v>42.296364103467852</v>
      </c>
      <c r="G23" s="379">
        <v>30.070568557473283</v>
      </c>
    </row>
    <row r="24" spans="1:7" ht="12.75" customHeight="1" x14ac:dyDescent="0.2">
      <c r="B24" s="14" t="s">
        <v>243</v>
      </c>
      <c r="C24" s="292">
        <v>366641919</v>
      </c>
      <c r="D24" s="380">
        <v>4.2869601917816649</v>
      </c>
      <c r="E24" s="292">
        <v>535239002</v>
      </c>
      <c r="F24" s="380">
        <v>5.014117830879</v>
      </c>
      <c r="G24" s="380">
        <v>45.984126272260752</v>
      </c>
    </row>
    <row r="25" spans="1:7" ht="12.75" customHeight="1" x14ac:dyDescent="0.2">
      <c r="B25" s="108" t="s">
        <v>244</v>
      </c>
      <c r="C25" s="293">
        <v>171822779</v>
      </c>
      <c r="D25" s="380">
        <v>2.0090376343854417</v>
      </c>
      <c r="E25" s="293">
        <v>246940463</v>
      </c>
      <c r="F25" s="380">
        <v>2.3133377314940438</v>
      </c>
      <c r="G25" s="380">
        <v>43.718117258480611</v>
      </c>
    </row>
    <row r="26" spans="1:7" ht="12.75" customHeight="1" x14ac:dyDescent="0.2">
      <c r="B26" s="14" t="s">
        <v>245</v>
      </c>
      <c r="C26" s="293">
        <v>36054631</v>
      </c>
      <c r="D26" s="380">
        <v>0.42156872909662346</v>
      </c>
      <c r="E26" s="293">
        <v>16233610</v>
      </c>
      <c r="F26" s="380">
        <v>0.15207642390853957</v>
      </c>
      <c r="G26" s="380">
        <v>-54.974965629241915</v>
      </c>
    </row>
    <row r="27" spans="1:7" ht="12.75" customHeight="1" x14ac:dyDescent="0.2">
      <c r="B27" s="14" t="s">
        <v>246</v>
      </c>
      <c r="C27" s="293">
        <v>2542620</v>
      </c>
      <c r="D27" s="380">
        <v>2.9729581256168085E-2</v>
      </c>
      <c r="E27" s="293">
        <v>2052788</v>
      </c>
      <c r="F27" s="380">
        <v>1.9230513612336571E-2</v>
      </c>
      <c r="G27" s="380">
        <v>-19.26485278964218</v>
      </c>
    </row>
    <row r="28" spans="1:7" ht="12.75" customHeight="1" x14ac:dyDescent="0.2">
      <c r="B28" s="14" t="s">
        <v>247</v>
      </c>
      <c r="C28" s="292">
        <v>128579198</v>
      </c>
      <c r="D28" s="380">
        <v>1.503412116161253</v>
      </c>
      <c r="E28" s="292">
        <v>252403714</v>
      </c>
      <c r="F28" s="380">
        <v>2.3645174552273818</v>
      </c>
      <c r="G28" s="380">
        <v>96.302137457724683</v>
      </c>
    </row>
    <row r="29" spans="1:7" ht="12.75" customHeight="1" x14ac:dyDescent="0.2">
      <c r="B29" s="108" t="s">
        <v>248</v>
      </c>
      <c r="C29" s="293">
        <v>3709211</v>
      </c>
      <c r="D29" s="380">
        <v>4.3369945104173052E-2</v>
      </c>
      <c r="E29" s="293">
        <v>7917531</v>
      </c>
      <c r="F29" s="380">
        <v>7.4171413546648163E-2</v>
      </c>
      <c r="G29" s="380">
        <v>113.45593442918185</v>
      </c>
    </row>
    <row r="30" spans="1:7" ht="12.75" customHeight="1" x14ac:dyDescent="0.2">
      <c r="B30" s="108" t="s">
        <v>249</v>
      </c>
      <c r="C30" s="293">
        <v>1500290</v>
      </c>
      <c r="D30" s="380">
        <v>1.7542138999463712E-2</v>
      </c>
      <c r="E30" s="293">
        <v>1739283</v>
      </c>
      <c r="F30" s="380">
        <v>1.6293599439983861E-2</v>
      </c>
      <c r="G30" s="380">
        <v>15.929786907864479</v>
      </c>
    </row>
    <row r="31" spans="1:7" ht="12.75" customHeight="1" x14ac:dyDescent="0.2">
      <c r="B31" s="108" t="s">
        <v>250</v>
      </c>
      <c r="C31" s="293">
        <v>7785485</v>
      </c>
      <c r="D31" s="380">
        <v>9.1031773889207898E-2</v>
      </c>
      <c r="E31" s="293">
        <v>7507019</v>
      </c>
      <c r="F31" s="380">
        <v>7.0325738004883731E-2</v>
      </c>
      <c r="G31" s="380">
        <v>-3.5767328560776885</v>
      </c>
    </row>
    <row r="32" spans="1:7" ht="12.75" customHeight="1" x14ac:dyDescent="0.2">
      <c r="B32" s="108" t="s">
        <v>251</v>
      </c>
      <c r="C32" s="293">
        <v>50578786</v>
      </c>
      <c r="D32" s="380">
        <v>0.59139239376129216</v>
      </c>
      <c r="E32" s="293">
        <v>127115955</v>
      </c>
      <c r="F32" s="380">
        <v>1.1908219957310073</v>
      </c>
      <c r="G32" s="380">
        <v>151.32266915224102</v>
      </c>
    </row>
    <row r="33" spans="2:7" ht="12.75" customHeight="1" x14ac:dyDescent="0.2">
      <c r="B33" s="108" t="s">
        <v>252</v>
      </c>
      <c r="C33" s="293">
        <v>65005426</v>
      </c>
      <c r="D33" s="380">
        <v>0.76007586440711605</v>
      </c>
      <c r="E33" s="293">
        <v>108123926</v>
      </c>
      <c r="F33" s="380">
        <v>1.0129047085048588</v>
      </c>
      <c r="G33" s="380">
        <v>66.330616770360066</v>
      </c>
    </row>
    <row r="34" spans="2:7" ht="12.75" customHeight="1" x14ac:dyDescent="0.2">
      <c r="B34" s="14" t="s">
        <v>253</v>
      </c>
      <c r="C34" s="293">
        <v>27642691</v>
      </c>
      <c r="D34" s="380">
        <v>0.32321213088217909</v>
      </c>
      <c r="E34" s="293">
        <v>17608427</v>
      </c>
      <c r="F34" s="380">
        <v>0.16495570663669837</v>
      </c>
      <c r="G34" s="380">
        <v>-36.299881223575518</v>
      </c>
    </row>
    <row r="35" spans="2:7" ht="12.75" customHeight="1" x14ac:dyDescent="0.2">
      <c r="B35" s="14" t="s">
        <v>254</v>
      </c>
      <c r="C35" s="292">
        <v>3104538714</v>
      </c>
      <c r="D35" s="380">
        <v>36.299815135876607</v>
      </c>
      <c r="E35" s="292">
        <v>3979745383</v>
      </c>
      <c r="F35" s="380">
        <v>37.28224627258885</v>
      </c>
      <c r="G35" s="380">
        <v>28.19119842356071</v>
      </c>
    </row>
    <row r="36" spans="2:7" ht="12.75" customHeight="1" x14ac:dyDescent="0.2">
      <c r="B36" s="14" t="s">
        <v>255</v>
      </c>
      <c r="C36" s="293">
        <v>152617795</v>
      </c>
      <c r="D36" s="380">
        <v>1.7844833823338537</v>
      </c>
      <c r="E36" s="293">
        <v>125940517</v>
      </c>
      <c r="F36" s="380">
        <v>1.1798104950502466</v>
      </c>
      <c r="G36" s="380">
        <v>-17.479795196883824</v>
      </c>
    </row>
    <row r="37" spans="2:7" ht="12.75" customHeight="1" x14ac:dyDescent="0.2">
      <c r="B37" s="14" t="s">
        <v>256</v>
      </c>
      <c r="C37" s="293">
        <v>115144792</v>
      </c>
      <c r="D37" s="380">
        <v>1.3463303403530897</v>
      </c>
      <c r="E37" s="293">
        <v>173651542</v>
      </c>
      <c r="F37" s="380">
        <v>1.6267672756437761</v>
      </c>
      <c r="G37" s="380">
        <v>50.811460061519767</v>
      </c>
    </row>
    <row r="38" spans="2:7" ht="12.75" customHeight="1" x14ac:dyDescent="0.2">
      <c r="B38" s="14" t="s">
        <v>257</v>
      </c>
      <c r="C38" s="292">
        <v>932082424</v>
      </c>
      <c r="D38" s="380">
        <v>10.898372608472409</v>
      </c>
      <c r="E38" s="292">
        <v>1280197677</v>
      </c>
      <c r="F38" s="380">
        <v>11.992889111798274</v>
      </c>
      <c r="G38" s="380">
        <v>37.348119011414809</v>
      </c>
    </row>
    <row r="39" spans="2:7" ht="12.75" customHeight="1" x14ac:dyDescent="0.2">
      <c r="B39" s="108" t="s">
        <v>258</v>
      </c>
      <c r="C39" s="293">
        <v>159762295</v>
      </c>
      <c r="D39" s="380">
        <v>1.8680204398905054</v>
      </c>
      <c r="E39" s="293">
        <v>221467965</v>
      </c>
      <c r="F39" s="380">
        <v>2.0747114244768476</v>
      </c>
      <c r="G39" s="380">
        <v>38.623424882573197</v>
      </c>
    </row>
    <row r="40" spans="2:7" ht="12.75" customHeight="1" x14ac:dyDescent="0.2">
      <c r="B40" s="108" t="s">
        <v>259</v>
      </c>
      <c r="C40" s="293">
        <v>176806247</v>
      </c>
      <c r="D40" s="380">
        <v>2.0673068279116129</v>
      </c>
      <c r="E40" s="293">
        <v>363928665</v>
      </c>
      <c r="F40" s="380">
        <v>3.4092829586893414</v>
      </c>
      <c r="G40" s="380">
        <v>105.83473218567893</v>
      </c>
    </row>
    <row r="41" spans="2:7" ht="12.75" customHeight="1" x14ac:dyDescent="0.2">
      <c r="B41" s="108" t="s">
        <v>260</v>
      </c>
      <c r="C41" s="293">
        <v>20821383</v>
      </c>
      <c r="D41" s="380">
        <v>0.24345399539227128</v>
      </c>
      <c r="E41" s="293">
        <v>7616802</v>
      </c>
      <c r="F41" s="380">
        <v>7.1354184915087396E-2</v>
      </c>
      <c r="G41" s="380">
        <v>-63.418366589769761</v>
      </c>
    </row>
    <row r="42" spans="2:7" ht="12.75" customHeight="1" x14ac:dyDescent="0.2">
      <c r="B42" s="108" t="s">
        <v>261</v>
      </c>
      <c r="C42" s="293">
        <v>36977985</v>
      </c>
      <c r="D42" s="380">
        <v>0.43236504461809655</v>
      </c>
      <c r="E42" s="293">
        <v>29808295</v>
      </c>
      <c r="F42" s="380">
        <v>0.27924404407958547</v>
      </c>
      <c r="G42" s="380">
        <v>-19.389077041380162</v>
      </c>
    </row>
    <row r="43" spans="2:7" ht="12.75" customHeight="1" x14ac:dyDescent="0.2">
      <c r="B43" s="108" t="s">
        <v>262</v>
      </c>
      <c r="C43" s="293">
        <v>205296242</v>
      </c>
      <c r="D43" s="380">
        <v>2.4004260597828018</v>
      </c>
      <c r="E43" s="293">
        <v>254805588</v>
      </c>
      <c r="F43" s="380">
        <v>2.387018205744297</v>
      </c>
      <c r="G43" s="380">
        <v>24.116050794539142</v>
      </c>
    </row>
    <row r="44" spans="2:7" ht="12.75" customHeight="1" x14ac:dyDescent="0.2">
      <c r="B44" s="108" t="s">
        <v>252</v>
      </c>
      <c r="C44" s="293">
        <v>332418272</v>
      </c>
      <c r="D44" s="380">
        <v>3.8868002408771209</v>
      </c>
      <c r="E44" s="293">
        <v>402570362</v>
      </c>
      <c r="F44" s="380">
        <v>3.7712782938931158</v>
      </c>
      <c r="G44" s="380">
        <v>21.103560155682416</v>
      </c>
    </row>
    <row r="45" spans="2:7" ht="12.75" customHeight="1" x14ac:dyDescent="0.2">
      <c r="B45" s="14" t="s">
        <v>263</v>
      </c>
      <c r="C45" s="292">
        <v>1064838886</v>
      </c>
      <c r="D45" s="380">
        <v>12.450627378870813</v>
      </c>
      <c r="E45" s="292">
        <v>1353690300</v>
      </c>
      <c r="F45" s="380">
        <v>12.681367847550733</v>
      </c>
      <c r="G45" s="380">
        <v>27.126302185023697</v>
      </c>
    </row>
    <row r="46" spans="2:7" ht="12.75" customHeight="1" x14ac:dyDescent="0.2">
      <c r="B46" s="108" t="s">
        <v>264</v>
      </c>
      <c r="C46" s="293">
        <v>134608045</v>
      </c>
      <c r="D46" s="380">
        <v>1.5739044023729185</v>
      </c>
      <c r="E46" s="293">
        <v>115822279</v>
      </c>
      <c r="F46" s="380">
        <v>1.0850228630142733</v>
      </c>
      <c r="G46" s="380">
        <v>-13.955901372759705</v>
      </c>
    </row>
    <row r="47" spans="2:7" ht="12.75" customHeight="1" x14ac:dyDescent="0.2">
      <c r="B47" s="108" t="s">
        <v>265</v>
      </c>
      <c r="C47" s="293">
        <v>104880923</v>
      </c>
      <c r="D47" s="380">
        <v>1.2263200645595522</v>
      </c>
      <c r="E47" s="293">
        <v>111967424</v>
      </c>
      <c r="F47" s="380">
        <v>1.048910589583659</v>
      </c>
      <c r="G47" s="380">
        <v>6.7567111323000084</v>
      </c>
    </row>
    <row r="48" spans="2:7" ht="12.75" customHeight="1" x14ac:dyDescent="0.2">
      <c r="B48" s="108" t="s">
        <v>266</v>
      </c>
      <c r="C48" s="293">
        <v>163727031</v>
      </c>
      <c r="D48" s="380">
        <v>1.9143781107462583</v>
      </c>
      <c r="E48" s="293">
        <v>168703256</v>
      </c>
      <c r="F48" s="380">
        <v>1.5804117429337572</v>
      </c>
      <c r="G48" s="380">
        <v>3.0393423551423222</v>
      </c>
    </row>
    <row r="49" spans="1:7" ht="12.75" customHeight="1" x14ac:dyDescent="0.2">
      <c r="B49" s="108" t="s">
        <v>267</v>
      </c>
      <c r="C49" s="293">
        <v>313856424</v>
      </c>
      <c r="D49" s="380">
        <v>3.669765855722972</v>
      </c>
      <c r="E49" s="293">
        <v>524426059</v>
      </c>
      <c r="F49" s="380">
        <v>4.9128222038824862</v>
      </c>
      <c r="G49" s="380">
        <v>67.091070597299606</v>
      </c>
    </row>
    <row r="50" spans="1:7" ht="12.75" customHeight="1" x14ac:dyDescent="0.2">
      <c r="B50" s="108" t="s">
        <v>268</v>
      </c>
      <c r="C50" s="293">
        <v>93056201</v>
      </c>
      <c r="D50" s="380">
        <v>1.0880595169627432</v>
      </c>
      <c r="E50" s="293">
        <v>123537512</v>
      </c>
      <c r="F50" s="380">
        <v>1.15729914932774</v>
      </c>
      <c r="G50" s="380">
        <v>32.755808503293615</v>
      </c>
    </row>
    <row r="51" spans="1:7" ht="12.75" customHeight="1" x14ac:dyDescent="0.2">
      <c r="B51" s="108" t="s">
        <v>269</v>
      </c>
      <c r="C51" s="293">
        <v>168082824</v>
      </c>
      <c r="D51" s="380">
        <v>1.9653082150986774</v>
      </c>
      <c r="E51" s="293">
        <v>206567576</v>
      </c>
      <c r="F51" s="380">
        <v>1.9351246120570507</v>
      </c>
      <c r="G51" s="380">
        <v>22.896302599009164</v>
      </c>
    </row>
    <row r="52" spans="1:7" ht="12.75" customHeight="1" x14ac:dyDescent="0.2">
      <c r="B52" s="108" t="s">
        <v>252</v>
      </c>
      <c r="C52" s="293">
        <v>86627438</v>
      </c>
      <c r="D52" s="380">
        <v>1.0128912134076911</v>
      </c>
      <c r="E52" s="293">
        <v>102666194</v>
      </c>
      <c r="F52" s="380">
        <v>0.96177668675176742</v>
      </c>
      <c r="G52" s="380">
        <v>18.514637360047516</v>
      </c>
    </row>
    <row r="53" spans="1:7" ht="12.75" customHeight="1" x14ac:dyDescent="0.2">
      <c r="B53" s="14" t="s">
        <v>270</v>
      </c>
      <c r="C53" s="293">
        <v>9529090</v>
      </c>
      <c r="D53" s="380">
        <v>0.1114188732301086</v>
      </c>
      <c r="E53" s="293">
        <v>14901335</v>
      </c>
      <c r="F53" s="380">
        <v>0.13959567454578231</v>
      </c>
      <c r="G53" s="380">
        <v>56.377314098198248</v>
      </c>
    </row>
    <row r="54" spans="1:7" ht="12.75" customHeight="1" x14ac:dyDescent="0.2">
      <c r="B54" s="14" t="s">
        <v>271</v>
      </c>
      <c r="C54" s="293">
        <v>830325727</v>
      </c>
      <c r="D54" s="380">
        <v>9.708582552616333</v>
      </c>
      <c r="E54" s="293">
        <v>1031364012</v>
      </c>
      <c r="F54" s="380">
        <v>9.6618158680000352</v>
      </c>
      <c r="G54" s="380">
        <v>24.211978319202434</v>
      </c>
    </row>
    <row r="55" spans="1:7" ht="12.75" customHeight="1" x14ac:dyDescent="0.2">
      <c r="B55" s="14" t="s">
        <v>272</v>
      </c>
      <c r="C55" s="293" t="s">
        <v>158</v>
      </c>
      <c r="D55" s="299" t="s">
        <v>159</v>
      </c>
      <c r="E55" s="293" t="s">
        <v>158</v>
      </c>
      <c r="F55" s="299" t="s">
        <v>159</v>
      </c>
      <c r="G55" s="299" t="s">
        <v>159</v>
      </c>
    </row>
    <row r="56" spans="1:7" ht="12.75" customHeight="1" x14ac:dyDescent="0.2">
      <c r="A56" s="109" t="s">
        <v>273</v>
      </c>
      <c r="C56" s="376">
        <v>658175269</v>
      </c>
      <c r="D56" s="379">
        <v>7.6957135319221077</v>
      </c>
      <c r="E56" s="376">
        <v>1430778305</v>
      </c>
      <c r="F56" s="379">
        <v>13.403528114222388</v>
      </c>
      <c r="G56" s="379">
        <v>117.38560720670289</v>
      </c>
    </row>
    <row r="57" spans="1:7" ht="12.75" customHeight="1" x14ac:dyDescent="0.2">
      <c r="B57" s="14" t="s">
        <v>274</v>
      </c>
      <c r="C57" s="293">
        <v>143481824</v>
      </c>
      <c r="D57" s="380">
        <v>1.6776610525329023</v>
      </c>
      <c r="E57" s="293">
        <v>299934259</v>
      </c>
      <c r="F57" s="380">
        <v>2.8097834995652655</v>
      </c>
      <c r="G57" s="380">
        <v>109.03989832189475</v>
      </c>
    </row>
    <row r="58" spans="1:7" ht="12.75" customHeight="1" x14ac:dyDescent="0.2">
      <c r="B58" s="14" t="s">
        <v>275</v>
      </c>
      <c r="C58" s="293" t="s">
        <v>158</v>
      </c>
      <c r="D58" s="299" t="s">
        <v>159</v>
      </c>
      <c r="E58" s="293">
        <v>240630683</v>
      </c>
      <c r="F58" s="380">
        <v>2.2542277258914929</v>
      </c>
      <c r="G58" s="299" t="s">
        <v>159</v>
      </c>
    </row>
    <row r="59" spans="1:7" ht="12.75" customHeight="1" x14ac:dyDescent="0.2">
      <c r="B59" s="14" t="s">
        <v>87</v>
      </c>
      <c r="C59" s="293">
        <v>514693445</v>
      </c>
      <c r="D59" s="380">
        <v>6.0180524793892047</v>
      </c>
      <c r="E59" s="293">
        <v>890213363</v>
      </c>
      <c r="F59" s="380">
        <v>8.3395168887656279</v>
      </c>
      <c r="G59" s="380">
        <v>72.959918500613512</v>
      </c>
    </row>
    <row r="60" spans="1:7" ht="12.75" customHeight="1" x14ac:dyDescent="0.2">
      <c r="A60" s="103" t="s">
        <v>276</v>
      </c>
      <c r="C60" s="376">
        <v>1590459215</v>
      </c>
      <c r="D60" s="379">
        <v>18.596442436134307</v>
      </c>
      <c r="E60" s="376">
        <v>1675193746</v>
      </c>
      <c r="F60" s="379">
        <v>15.693211444997775</v>
      </c>
      <c r="G60" s="379">
        <v>5.3276770759569585</v>
      </c>
    </row>
    <row r="61" spans="1:7" ht="12.75" customHeight="1" x14ac:dyDescent="0.2">
      <c r="B61" s="14" t="s">
        <v>277</v>
      </c>
      <c r="C61" s="292">
        <v>746925748</v>
      </c>
      <c r="D61" s="380">
        <v>8.7334283996390045</v>
      </c>
      <c r="E61" s="292">
        <v>776048747</v>
      </c>
      <c r="F61" s="380">
        <v>7.2700230092051594</v>
      </c>
      <c r="G61" s="380">
        <v>3.8990487445346442</v>
      </c>
    </row>
    <row r="62" spans="1:7" ht="12.75" customHeight="1" x14ac:dyDescent="0.2">
      <c r="B62" s="14" t="s">
        <v>278</v>
      </c>
      <c r="C62" s="293">
        <v>324704271</v>
      </c>
      <c r="D62" s="380">
        <v>3.7966042935709323</v>
      </c>
      <c r="E62" s="293">
        <v>348415248</v>
      </c>
      <c r="F62" s="380">
        <v>3.2639533012710631</v>
      </c>
      <c r="G62" s="380">
        <v>7.3023298791163729</v>
      </c>
    </row>
    <row r="63" spans="1:7" ht="12.75" customHeight="1" x14ac:dyDescent="0.2">
      <c r="B63" s="14" t="s">
        <v>279</v>
      </c>
      <c r="C63" s="293">
        <v>107624948</v>
      </c>
      <c r="D63" s="380">
        <v>1.2584045735331528</v>
      </c>
      <c r="E63" s="293">
        <v>80798592</v>
      </c>
      <c r="F63" s="380">
        <v>0.75692103778550379</v>
      </c>
      <c r="G63" s="380">
        <v>-24.925778361351682</v>
      </c>
    </row>
    <row r="64" spans="1:7" ht="12.75" customHeight="1" x14ac:dyDescent="0.2">
      <c r="B64" s="14" t="s">
        <v>280</v>
      </c>
      <c r="C64" s="293">
        <v>314596529</v>
      </c>
      <c r="D64" s="380">
        <v>3.6784195325349205</v>
      </c>
      <c r="E64" s="293">
        <v>346834907</v>
      </c>
      <c r="F64" s="380">
        <v>3.2491486701485925</v>
      </c>
      <c r="G64" s="380">
        <v>10.247531370570208</v>
      </c>
    </row>
    <row r="65" spans="1:23" ht="12.75" customHeight="1" x14ac:dyDescent="0.2">
      <c r="B65" s="14" t="s">
        <v>281</v>
      </c>
      <c r="C65" s="292">
        <v>843533467</v>
      </c>
      <c r="D65" s="380">
        <v>9.8630140364953007</v>
      </c>
      <c r="E65" s="292">
        <v>899144999</v>
      </c>
      <c r="F65" s="380">
        <v>8.4231884357926159</v>
      </c>
      <c r="G65" s="380">
        <v>6.5926882780099589</v>
      </c>
    </row>
    <row r="66" spans="1:23" ht="12.75" customHeight="1" x14ac:dyDescent="0.2">
      <c r="B66" s="14" t="s">
        <v>282</v>
      </c>
      <c r="C66" s="292">
        <v>775682189</v>
      </c>
      <c r="D66" s="380">
        <v>9.069663051040985</v>
      </c>
      <c r="E66" s="292">
        <v>831266055</v>
      </c>
      <c r="F66" s="380">
        <v>7.7872986329571408</v>
      </c>
      <c r="G66" s="380">
        <v>7.1658040868075163</v>
      </c>
    </row>
    <row r="67" spans="1:23" ht="12.75" customHeight="1" x14ac:dyDescent="0.2">
      <c r="B67" s="108" t="s">
        <v>283</v>
      </c>
      <c r="C67" s="293">
        <v>97332515</v>
      </c>
      <c r="D67" s="380">
        <v>1.1380603132043716</v>
      </c>
      <c r="E67" s="293">
        <v>111864318</v>
      </c>
      <c r="F67" s="380">
        <v>1.0479446927952361</v>
      </c>
      <c r="G67" s="380">
        <v>14.930060114032809</v>
      </c>
    </row>
    <row r="68" spans="1:23" ht="12.75" customHeight="1" x14ac:dyDescent="0.2">
      <c r="B68" s="108" t="s">
        <v>284</v>
      </c>
      <c r="C68" s="293">
        <v>30594429</v>
      </c>
      <c r="D68" s="380">
        <v>0.35772532385553696</v>
      </c>
      <c r="E68" s="293">
        <v>38213983</v>
      </c>
      <c r="F68" s="380">
        <v>0.35798851136264354</v>
      </c>
      <c r="G68" s="380">
        <v>24.905037449791923</v>
      </c>
    </row>
    <row r="69" spans="1:23" ht="12.75" customHeight="1" x14ac:dyDescent="0.2">
      <c r="B69" s="108" t="s">
        <v>285</v>
      </c>
      <c r="C69" s="293">
        <v>119943751</v>
      </c>
      <c r="D69" s="380">
        <v>1.4024421626212695</v>
      </c>
      <c r="E69" s="293">
        <v>130877938</v>
      </c>
      <c r="F69" s="380">
        <v>1.2260642444634038</v>
      </c>
      <c r="G69" s="380">
        <v>9.1160955938421502</v>
      </c>
    </row>
    <row r="70" spans="1:23" ht="12.75" customHeight="1" x14ac:dyDescent="0.2">
      <c r="B70" s="108" t="s">
        <v>286</v>
      </c>
      <c r="C70" s="293">
        <v>108622049</v>
      </c>
      <c r="D70" s="380">
        <v>1.2700631757623915</v>
      </c>
      <c r="E70" s="293">
        <v>114843162</v>
      </c>
      <c r="F70" s="380">
        <v>1.0758504970434231</v>
      </c>
      <c r="G70" s="380">
        <v>5.7273021981016026</v>
      </c>
    </row>
    <row r="71" spans="1:23" ht="12.75" customHeight="1" x14ac:dyDescent="0.2">
      <c r="B71" s="108" t="s">
        <v>252</v>
      </c>
      <c r="C71" s="293">
        <v>419189445</v>
      </c>
      <c r="D71" s="380">
        <v>4.9013720755974166</v>
      </c>
      <c r="E71" s="293">
        <v>435466654</v>
      </c>
      <c r="F71" s="380">
        <v>4.0794506872924332</v>
      </c>
      <c r="G71" s="380">
        <v>3.8830197644885835</v>
      </c>
    </row>
    <row r="72" spans="1:23" ht="12.75" customHeight="1" x14ac:dyDescent="0.2">
      <c r="B72" s="14" t="s">
        <v>287</v>
      </c>
      <c r="C72" s="293">
        <v>31432786</v>
      </c>
      <c r="D72" s="380">
        <v>0.36752781205793339</v>
      </c>
      <c r="E72" s="293">
        <v>32537586</v>
      </c>
      <c r="F72" s="380">
        <v>0.30481203635522608</v>
      </c>
      <c r="G72" s="380">
        <v>3.5148013924060058</v>
      </c>
    </row>
    <row r="73" spans="1:23" ht="12.75" customHeight="1" x14ac:dyDescent="0.2">
      <c r="B73" s="14" t="s">
        <v>288</v>
      </c>
      <c r="C73" s="293">
        <v>36418492</v>
      </c>
      <c r="D73" s="380">
        <v>0.42582317339638143</v>
      </c>
      <c r="E73" s="293">
        <v>35341358</v>
      </c>
      <c r="F73" s="380">
        <v>0.33107776648025028</v>
      </c>
      <c r="G73" s="380">
        <v>-2.9576567860086023</v>
      </c>
    </row>
    <row r="74" spans="1:23" ht="12.75" customHeight="1" x14ac:dyDescent="0.2">
      <c r="A74" s="103" t="s">
        <v>155</v>
      </c>
      <c r="C74" s="376">
        <v>80502386</v>
      </c>
      <c r="D74" s="379">
        <v>0.94127405035058653</v>
      </c>
      <c r="E74" s="376">
        <v>73058539</v>
      </c>
      <c r="F74" s="379">
        <v>0.68441223776489457</v>
      </c>
      <c r="G74" s="379">
        <v>-9.2467408357312539</v>
      </c>
    </row>
    <row r="75" spans="1:23" ht="12.75" customHeight="1" x14ac:dyDescent="0.2">
      <c r="B75" s="14" t="s">
        <v>289</v>
      </c>
      <c r="C75" s="293">
        <v>43929716</v>
      </c>
      <c r="D75" s="380">
        <v>0.51364815087680715</v>
      </c>
      <c r="E75" s="293">
        <v>36699652</v>
      </c>
      <c r="F75" s="380">
        <v>0.34380226177959688</v>
      </c>
      <c r="G75" s="380">
        <v>-16.458253451945833</v>
      </c>
    </row>
    <row r="76" spans="1:23" ht="12.75" customHeight="1" x14ac:dyDescent="0.2">
      <c r="A76" s="110"/>
      <c r="B76" s="110" t="s">
        <v>87</v>
      </c>
      <c r="C76" s="378">
        <v>36572670</v>
      </c>
      <c r="D76" s="381">
        <v>0.42762589947377938</v>
      </c>
      <c r="E76" s="378">
        <v>36358887</v>
      </c>
      <c r="F76" s="381">
        <v>0.34060997598529769</v>
      </c>
      <c r="G76" s="381">
        <v>-0.58454304812856162</v>
      </c>
    </row>
    <row r="77" spans="1:23" s="2" customFormat="1" ht="12.75" customHeight="1" x14ac:dyDescent="0.2">
      <c r="C77" s="300"/>
      <c r="E77" s="112"/>
      <c r="G77" s="89"/>
    </row>
    <row r="78" spans="1:23" s="6" customFormat="1" ht="12.75" customHeight="1" x14ac:dyDescent="0.2">
      <c r="A78" s="6" t="s">
        <v>185</v>
      </c>
      <c r="B78" s="11"/>
      <c r="C78" s="267"/>
      <c r="E78" s="301"/>
      <c r="G78" s="343"/>
    </row>
    <row r="79" spans="1:23" s="6" customFormat="1" ht="12.75" customHeight="1" x14ac:dyDescent="0.2">
      <c r="A79" s="4" t="s">
        <v>158</v>
      </c>
      <c r="B79" s="6" t="s">
        <v>369</v>
      </c>
      <c r="C79" s="140"/>
      <c r="E79" s="140"/>
      <c r="G79" s="343"/>
    </row>
    <row r="80" spans="1:23" s="6" customFormat="1" ht="12.75" customHeight="1" x14ac:dyDescent="0.2">
      <c r="A80" s="4" t="s">
        <v>159</v>
      </c>
      <c r="B80" s="11" t="s">
        <v>333</v>
      </c>
      <c r="C80" s="143"/>
      <c r="D80" s="129"/>
      <c r="E80" s="143"/>
      <c r="F80" s="129"/>
      <c r="G80" s="243"/>
      <c r="H80" s="129"/>
      <c r="I80" s="129"/>
      <c r="J80" s="129"/>
      <c r="K80" s="129"/>
      <c r="L80" s="129"/>
      <c r="M80" s="129"/>
      <c r="N80" s="129"/>
      <c r="O80" s="129"/>
      <c r="P80" s="129"/>
      <c r="Q80" s="129"/>
      <c r="R80" s="129"/>
      <c r="S80" s="129"/>
      <c r="T80" s="129"/>
      <c r="U80" s="129"/>
      <c r="V80" s="129"/>
      <c r="W80" s="129"/>
    </row>
    <row r="81" spans="1:23" s="6" customFormat="1" ht="12" x14ac:dyDescent="0.2">
      <c r="A81" s="141" t="s">
        <v>326</v>
      </c>
      <c r="B81" s="6" t="s">
        <v>341</v>
      </c>
      <c r="C81" s="143"/>
      <c r="D81" s="129"/>
      <c r="E81" s="143"/>
      <c r="F81" s="129"/>
      <c r="G81" s="243"/>
      <c r="H81" s="129"/>
      <c r="I81" s="129"/>
      <c r="J81" s="129"/>
      <c r="K81" s="129"/>
      <c r="L81" s="129"/>
      <c r="M81" s="129"/>
      <c r="N81" s="129"/>
      <c r="O81" s="129"/>
      <c r="P81" s="129"/>
      <c r="Q81" s="129"/>
      <c r="R81" s="129"/>
      <c r="S81" s="129"/>
      <c r="T81" s="129"/>
      <c r="U81" s="129"/>
      <c r="V81" s="129"/>
      <c r="W81" s="129"/>
    </row>
    <row r="82" spans="1:23" s="6" customFormat="1" ht="12" x14ac:dyDescent="0.2">
      <c r="A82" s="141" t="s">
        <v>97</v>
      </c>
      <c r="B82" s="6" t="s">
        <v>98</v>
      </c>
      <c r="C82" s="267"/>
      <c r="E82" s="301"/>
      <c r="G82" s="343"/>
    </row>
    <row r="83" spans="1:23" s="6" customFormat="1" ht="12" x14ac:dyDescent="0.2">
      <c r="A83" s="6" t="s">
        <v>315</v>
      </c>
      <c r="E83" s="130"/>
    </row>
  </sheetData>
  <mergeCells count="11">
    <mergeCell ref="A1:G1"/>
    <mergeCell ref="A2:G2"/>
    <mergeCell ref="A3:G3"/>
    <mergeCell ref="A4:G4"/>
    <mergeCell ref="A6:G6"/>
    <mergeCell ref="A7:G7"/>
    <mergeCell ref="A10:B12"/>
    <mergeCell ref="E10:F10"/>
    <mergeCell ref="C10:D10"/>
    <mergeCell ref="G10:G11"/>
    <mergeCell ref="A8:G8"/>
  </mergeCells>
  <printOptions horizontalCentered="1"/>
  <pageMargins left="0.75" right="0.75" top="1" bottom="1" header="0.5" footer="0.5"/>
  <pageSetup paperSize="14"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6FC3D-6CD4-4931-B6C4-611AC66089D7}">
  <dimension ref="A1:N38"/>
  <sheetViews>
    <sheetView zoomScaleNormal="100" workbookViewId="0">
      <selection activeCell="L37" sqref="L37"/>
    </sheetView>
  </sheetViews>
  <sheetFormatPr defaultRowHeight="15" x14ac:dyDescent="0.25"/>
  <cols>
    <col min="1" max="1" width="6" customWidth="1"/>
    <col min="2" max="2" width="20.5703125" customWidth="1"/>
    <col min="3" max="3" width="12" customWidth="1"/>
    <col min="4" max="6" width="10.7109375" customWidth="1"/>
    <col min="7" max="7" width="11.140625" customWidth="1"/>
    <col min="8" max="10" width="10.7109375" customWidth="1"/>
    <col min="11" max="11" width="11.140625" bestFit="1" customWidth="1"/>
    <col min="12" max="14" width="10.7109375" customWidth="1"/>
  </cols>
  <sheetData>
    <row r="1" spans="1:14" x14ac:dyDescent="0.25">
      <c r="A1" s="2"/>
      <c r="B1" s="481" t="s">
        <v>0</v>
      </c>
      <c r="C1" s="481"/>
      <c r="D1" s="481"/>
      <c r="E1" s="481"/>
      <c r="F1" s="481"/>
      <c r="G1" s="481"/>
      <c r="H1" s="481"/>
      <c r="I1" s="481"/>
      <c r="J1" s="481"/>
      <c r="K1" s="481"/>
      <c r="L1" s="481"/>
      <c r="M1" s="481"/>
      <c r="N1" s="481"/>
    </row>
    <row r="2" spans="1:14" x14ac:dyDescent="0.25">
      <c r="A2" s="2"/>
      <c r="B2" s="481" t="s">
        <v>1</v>
      </c>
      <c r="C2" s="481"/>
      <c r="D2" s="481"/>
      <c r="E2" s="481"/>
      <c r="F2" s="481"/>
      <c r="G2" s="481"/>
      <c r="H2" s="481"/>
      <c r="I2" s="481"/>
      <c r="J2" s="481"/>
      <c r="K2" s="481"/>
      <c r="L2" s="481"/>
      <c r="M2" s="481"/>
      <c r="N2" s="481"/>
    </row>
    <row r="3" spans="1:14" x14ac:dyDescent="0.25">
      <c r="A3" s="2"/>
      <c r="B3" s="481" t="s">
        <v>297</v>
      </c>
      <c r="C3" s="481"/>
      <c r="D3" s="481"/>
      <c r="E3" s="481"/>
      <c r="F3" s="481"/>
      <c r="G3" s="481"/>
      <c r="H3" s="481"/>
      <c r="I3" s="481"/>
      <c r="J3" s="481"/>
      <c r="K3" s="481"/>
      <c r="L3" s="481"/>
      <c r="M3" s="481"/>
      <c r="N3" s="481"/>
    </row>
    <row r="4" spans="1:14" x14ac:dyDescent="0.25">
      <c r="A4" s="2"/>
      <c r="B4" s="481" t="s">
        <v>2</v>
      </c>
      <c r="C4" s="481"/>
      <c r="D4" s="481"/>
      <c r="E4" s="481"/>
      <c r="F4" s="481"/>
      <c r="G4" s="481"/>
      <c r="H4" s="481"/>
      <c r="I4" s="481"/>
      <c r="J4" s="481"/>
      <c r="K4" s="481"/>
      <c r="L4" s="481"/>
      <c r="M4" s="481"/>
      <c r="N4" s="481"/>
    </row>
    <row r="5" spans="1:14" x14ac:dyDescent="0.25">
      <c r="A5" s="2"/>
      <c r="B5" s="7"/>
      <c r="C5" s="7"/>
      <c r="D5" s="8"/>
      <c r="E5" s="7"/>
      <c r="F5" s="8"/>
      <c r="G5" s="32"/>
      <c r="H5" s="63"/>
      <c r="I5" s="2"/>
      <c r="J5" s="2"/>
      <c r="K5" s="2"/>
      <c r="L5" s="2"/>
      <c r="M5" s="2"/>
      <c r="N5" s="2"/>
    </row>
    <row r="6" spans="1:14" x14ac:dyDescent="0.25">
      <c r="A6" s="488" t="s">
        <v>375</v>
      </c>
      <c r="B6" s="488"/>
      <c r="C6" s="488"/>
      <c r="D6" s="488"/>
      <c r="E6" s="488"/>
      <c r="F6" s="488"/>
      <c r="G6" s="488"/>
      <c r="H6" s="488"/>
      <c r="I6" s="488"/>
      <c r="J6" s="488"/>
      <c r="K6" s="488"/>
      <c r="L6" s="488"/>
      <c r="M6" s="488"/>
      <c r="N6" s="488"/>
    </row>
    <row r="7" spans="1:14" x14ac:dyDescent="0.25">
      <c r="A7" s="488" t="s">
        <v>319</v>
      </c>
      <c r="B7" s="488"/>
      <c r="C7" s="488"/>
      <c r="D7" s="488"/>
      <c r="E7" s="488"/>
      <c r="F7" s="488"/>
      <c r="G7" s="488"/>
      <c r="H7" s="488"/>
      <c r="I7" s="488"/>
      <c r="J7" s="488"/>
      <c r="K7" s="488"/>
      <c r="L7" s="488"/>
      <c r="M7" s="488"/>
      <c r="N7" s="488"/>
    </row>
    <row r="8" spans="1:14" x14ac:dyDescent="0.25">
      <c r="A8" s="382"/>
      <c r="B8" s="382"/>
      <c r="C8" s="307"/>
      <c r="D8" s="307"/>
      <c r="E8" s="307"/>
      <c r="F8" s="307"/>
      <c r="G8" s="307"/>
      <c r="H8" s="307"/>
      <c r="I8" s="307"/>
      <c r="J8" s="307"/>
      <c r="K8" s="307"/>
      <c r="L8" s="307"/>
      <c r="M8" s="307"/>
      <c r="N8" s="307"/>
    </row>
    <row r="9" spans="1:14" ht="14.45" customHeight="1" x14ac:dyDescent="0.25">
      <c r="A9" s="489" t="s">
        <v>372</v>
      </c>
      <c r="B9" s="490"/>
      <c r="C9" s="491" t="s">
        <v>355</v>
      </c>
      <c r="D9" s="492"/>
      <c r="E9" s="492"/>
      <c r="F9" s="492"/>
      <c r="G9" s="491" t="s">
        <v>356</v>
      </c>
      <c r="H9" s="492"/>
      <c r="I9" s="492"/>
      <c r="J9" s="466"/>
      <c r="K9" s="491" t="s">
        <v>357</v>
      </c>
      <c r="L9" s="492"/>
      <c r="M9" s="492"/>
      <c r="N9" s="466"/>
    </row>
    <row r="10" spans="1:14" ht="63.75" x14ac:dyDescent="0.25">
      <c r="A10" s="489"/>
      <c r="B10" s="490"/>
      <c r="C10" s="288" t="s">
        <v>343</v>
      </c>
      <c r="D10" s="288" t="s">
        <v>322</v>
      </c>
      <c r="E10" s="310" t="s">
        <v>344</v>
      </c>
      <c r="F10" s="311" t="s">
        <v>345</v>
      </c>
      <c r="G10" s="288" t="s">
        <v>343</v>
      </c>
      <c r="H10" s="288" t="s">
        <v>322</v>
      </c>
      <c r="I10" s="310" t="s">
        <v>344</v>
      </c>
      <c r="J10" s="310" t="s">
        <v>345</v>
      </c>
      <c r="K10" s="288" t="s">
        <v>343</v>
      </c>
      <c r="L10" s="288" t="s">
        <v>322</v>
      </c>
      <c r="M10" s="310" t="s">
        <v>344</v>
      </c>
      <c r="N10" s="310" t="s">
        <v>345</v>
      </c>
    </row>
    <row r="11" spans="1:14" x14ac:dyDescent="0.25">
      <c r="A11" s="382"/>
      <c r="B11" s="382"/>
      <c r="C11" s="307"/>
      <c r="D11" s="307"/>
      <c r="E11" s="307"/>
      <c r="F11" s="307"/>
      <c r="G11" s="307"/>
      <c r="H11" s="307"/>
      <c r="I11" s="307"/>
      <c r="J11" s="307"/>
      <c r="K11" s="335"/>
      <c r="L11" s="1"/>
      <c r="M11" s="307"/>
      <c r="N11" s="307"/>
    </row>
    <row r="12" spans="1:14" s="314" customFormat="1" ht="12.75" x14ac:dyDescent="0.2">
      <c r="A12" s="314" t="s">
        <v>193</v>
      </c>
      <c r="C12" s="315">
        <v>8552491803</v>
      </c>
      <c r="D12" s="383">
        <v>100</v>
      </c>
      <c r="E12" s="383">
        <v>11.369233500314602</v>
      </c>
      <c r="F12" s="383">
        <v>-9.8652588358596027</v>
      </c>
      <c r="G12" s="315">
        <v>10048804257</v>
      </c>
      <c r="H12" s="383">
        <v>100</v>
      </c>
      <c r="I12" s="383">
        <v>-0.99053329111720156</v>
      </c>
      <c r="J12" s="383">
        <v>30.8539842510257</v>
      </c>
      <c r="K12" s="315">
        <v>10674639489</v>
      </c>
      <c r="L12" s="383">
        <v>100</v>
      </c>
      <c r="M12" s="383">
        <v>6.2279572374398962</v>
      </c>
      <c r="N12" s="383">
        <v>24.813209236349152</v>
      </c>
    </row>
    <row r="13" spans="1:14" s="314" customFormat="1" ht="12.75" x14ac:dyDescent="0.2">
      <c r="C13" s="315"/>
      <c r="D13" s="383"/>
      <c r="E13" s="383"/>
      <c r="F13" s="383"/>
      <c r="G13" s="315"/>
      <c r="H13" s="383"/>
      <c r="I13" s="383"/>
      <c r="J13" s="383"/>
      <c r="K13" s="315"/>
      <c r="L13" s="383"/>
      <c r="M13" s="383"/>
      <c r="N13" s="383"/>
    </row>
    <row r="14" spans="1:14" s="314" customFormat="1" ht="43.9" customHeight="1" x14ac:dyDescent="0.2">
      <c r="A14" s="493" t="s">
        <v>346</v>
      </c>
      <c r="B14" s="493"/>
      <c r="C14" s="315">
        <v>26163480</v>
      </c>
      <c r="D14" s="316">
        <v>0.30591645806456669</v>
      </c>
      <c r="E14" s="316">
        <v>-16.259842640654508</v>
      </c>
      <c r="F14" s="316">
        <v>1.4154488676354715</v>
      </c>
      <c r="G14" s="315">
        <v>166106987</v>
      </c>
      <c r="H14" s="316">
        <v>1.653002514048274</v>
      </c>
      <c r="I14" s="316">
        <v>33.591231308529856</v>
      </c>
      <c r="J14" s="316">
        <v>431.65042379174156</v>
      </c>
      <c r="K14" s="315">
        <v>221929562</v>
      </c>
      <c r="L14" s="316">
        <v>2.0790356641898202</v>
      </c>
      <c r="M14" s="316">
        <v>33.606397905465577</v>
      </c>
      <c r="N14" s="316">
        <v>748.24175530166474</v>
      </c>
    </row>
    <row r="15" spans="1:14" s="62" customFormat="1" ht="12.75" x14ac:dyDescent="0.2">
      <c r="B15" s="320" t="s">
        <v>347</v>
      </c>
      <c r="C15" s="317">
        <v>3602343</v>
      </c>
      <c r="D15" s="318">
        <v>13.768592710144064</v>
      </c>
      <c r="E15" s="318">
        <v>-27.487581266765137</v>
      </c>
      <c r="F15" s="318">
        <v>521.11610937637397</v>
      </c>
      <c r="G15" s="317">
        <v>119585</v>
      </c>
      <c r="H15" s="318">
        <v>7.1992757294429763E-2</v>
      </c>
      <c r="I15" s="318">
        <v>104.67771197754425</v>
      </c>
      <c r="J15" s="318">
        <v>-97.592845102697353</v>
      </c>
      <c r="K15" s="317">
        <v>171098</v>
      </c>
      <c r="L15" s="318">
        <v>7.7095632712509035E-2</v>
      </c>
      <c r="M15" s="318">
        <v>43.076472801772802</v>
      </c>
      <c r="N15" s="318">
        <v>-95.250368995956251</v>
      </c>
    </row>
    <row r="16" spans="1:14" s="62" customFormat="1" ht="12.75" x14ac:dyDescent="0.2">
      <c r="B16" s="320" t="s">
        <v>348</v>
      </c>
      <c r="C16" s="317">
        <v>614345</v>
      </c>
      <c r="D16" s="318">
        <v>2.3481012464702711</v>
      </c>
      <c r="E16" s="318">
        <v>-57.36027890428872</v>
      </c>
      <c r="F16" s="318">
        <v>-91.109636647668282</v>
      </c>
      <c r="G16" s="317">
        <v>3850852</v>
      </c>
      <c r="H16" s="318">
        <v>2.3182962195322947</v>
      </c>
      <c r="I16" s="318">
        <v>1549.1518382904005</v>
      </c>
      <c r="J16" s="318">
        <v>167.27531803931339</v>
      </c>
      <c r="K16" s="317">
        <v>1452116</v>
      </c>
      <c r="L16" s="318">
        <v>0.65431391244758996</v>
      </c>
      <c r="M16" s="318">
        <v>-62.29104624119546</v>
      </c>
      <c r="N16" s="318">
        <v>136.36816446784786</v>
      </c>
    </row>
    <row r="17" spans="1:14" s="62" customFormat="1" ht="12.75" x14ac:dyDescent="0.2">
      <c r="B17" s="320" t="s">
        <v>349</v>
      </c>
      <c r="C17" s="317">
        <v>15844810</v>
      </c>
      <c r="D17" s="318">
        <v>60.560789313959759</v>
      </c>
      <c r="E17" s="318">
        <v>-1.3650137726470279</v>
      </c>
      <c r="F17" s="318">
        <v>-2.0440126567206396</v>
      </c>
      <c r="G17" s="317">
        <v>39228131</v>
      </c>
      <c r="H17" s="318">
        <v>23.61618358654594</v>
      </c>
      <c r="I17" s="318">
        <v>145.69366421489494</v>
      </c>
      <c r="J17" s="318">
        <v>144.19770012450752</v>
      </c>
      <c r="K17" s="317">
        <v>32582173</v>
      </c>
      <c r="L17" s="318">
        <v>14.681312713085065</v>
      </c>
      <c r="M17" s="318">
        <v>-16.941816575457036</v>
      </c>
      <c r="N17" s="318">
        <v>105.63309373858063</v>
      </c>
    </row>
    <row r="18" spans="1:14" s="62" customFormat="1" ht="12.75" x14ac:dyDescent="0.2">
      <c r="B18" s="320" t="s">
        <v>350</v>
      </c>
      <c r="C18" s="317">
        <v>803050</v>
      </c>
      <c r="D18" s="318">
        <v>3.0693546882907015</v>
      </c>
      <c r="E18" s="318">
        <v>-37.195970781912315</v>
      </c>
      <c r="F18" s="318">
        <v>194.12087871840134</v>
      </c>
      <c r="G18" s="317">
        <v>2308295</v>
      </c>
      <c r="H18" s="318">
        <v>1.3896435313705375</v>
      </c>
      <c r="I18" s="318">
        <v>359.1182396617121</v>
      </c>
      <c r="J18" s="318">
        <v>80.524533496003642</v>
      </c>
      <c r="K18" s="317">
        <v>2184583</v>
      </c>
      <c r="L18" s="318">
        <v>0.98435872189032658</v>
      </c>
      <c r="M18" s="318">
        <v>-5.3594536226955425</v>
      </c>
      <c r="N18" s="318">
        <v>172.03573874603077</v>
      </c>
    </row>
    <row r="19" spans="1:14" s="62" customFormat="1" ht="12.75" x14ac:dyDescent="0.2">
      <c r="B19" s="320" t="s">
        <v>351</v>
      </c>
      <c r="C19" s="317">
        <v>493735</v>
      </c>
      <c r="D19" s="318">
        <v>1.8871151696945514</v>
      </c>
      <c r="E19" s="318">
        <v>24.857752669192145</v>
      </c>
      <c r="F19" s="318">
        <v>-21.495284008878656</v>
      </c>
      <c r="G19" s="317">
        <v>325420</v>
      </c>
      <c r="H19" s="318">
        <v>0.19590988066022774</v>
      </c>
      <c r="I19" s="318">
        <v>180.83953259575054</v>
      </c>
      <c r="J19" s="318">
        <v>-17.706441970675556</v>
      </c>
      <c r="K19" s="317">
        <v>542743</v>
      </c>
      <c r="L19" s="318">
        <v>0.24455642371790021</v>
      </c>
      <c r="M19" s="318">
        <v>66.782312088992683</v>
      </c>
      <c r="N19" s="318">
        <v>9.9259724346056011</v>
      </c>
    </row>
    <row r="20" spans="1:14" s="62" customFormat="1" ht="12.75" x14ac:dyDescent="0.2">
      <c r="B20" s="320" t="s">
        <v>352</v>
      </c>
      <c r="C20" s="317">
        <v>1808501</v>
      </c>
      <c r="D20" s="318">
        <v>6.9123105947679742</v>
      </c>
      <c r="E20" s="318">
        <v>-22.679862743471723</v>
      </c>
      <c r="F20" s="318">
        <v>1949.2929178470256</v>
      </c>
      <c r="G20" s="317">
        <v>1044706</v>
      </c>
      <c r="H20" s="318">
        <v>0.62893561485164984</v>
      </c>
      <c r="I20" s="318">
        <v>-12.141064628550669</v>
      </c>
      <c r="J20" s="318">
        <v>-55.334936882689789</v>
      </c>
      <c r="K20" s="317">
        <v>889776</v>
      </c>
      <c r="L20" s="318">
        <v>0.40092720950803301</v>
      </c>
      <c r="M20" s="318">
        <v>-14.830009591215132</v>
      </c>
      <c r="N20" s="318">
        <v>-50.800358971324869</v>
      </c>
    </row>
    <row r="21" spans="1:14" s="62" customFormat="1" ht="12.75" x14ac:dyDescent="0.2">
      <c r="B21" s="320" t="s">
        <v>353</v>
      </c>
      <c r="C21" s="317">
        <v>2996696</v>
      </c>
      <c r="D21" s="318">
        <v>11.453736276672675</v>
      </c>
      <c r="E21" s="318">
        <v>-37.015170437802638</v>
      </c>
      <c r="F21" s="318">
        <v>162.30250915132109</v>
      </c>
      <c r="G21" s="317">
        <v>2729581</v>
      </c>
      <c r="H21" s="318">
        <v>1.64326681815016</v>
      </c>
      <c r="I21" s="318">
        <v>31.658823001674197</v>
      </c>
      <c r="J21" s="318">
        <v>-42.629417845116002</v>
      </c>
      <c r="K21" s="317">
        <v>2945674</v>
      </c>
      <c r="L21" s="318">
        <v>1.3273013173432027</v>
      </c>
      <c r="M21" s="318">
        <v>7.9167095609179672</v>
      </c>
      <c r="N21" s="318">
        <v>-1.7026084727980395</v>
      </c>
    </row>
    <row r="22" spans="1:14" s="62" customFormat="1" ht="14.25" x14ac:dyDescent="0.2">
      <c r="B22" s="320" t="s">
        <v>373</v>
      </c>
      <c r="C22" s="262" t="s">
        <v>158</v>
      </c>
      <c r="D22" s="384" t="s">
        <v>159</v>
      </c>
      <c r="E22" s="384" t="s">
        <v>159</v>
      </c>
      <c r="F22" s="384" t="s">
        <v>159</v>
      </c>
      <c r="G22" s="317">
        <v>116500417</v>
      </c>
      <c r="H22" s="318">
        <v>70.135771591594761</v>
      </c>
      <c r="I22" s="318">
        <v>11.803985493595182</v>
      </c>
      <c r="J22" s="384" t="s">
        <v>159</v>
      </c>
      <c r="K22" s="317">
        <v>181161399</v>
      </c>
      <c r="L22" s="318">
        <v>81.63013406929538</v>
      </c>
      <c r="M22" s="321">
        <v>55.502790174562207</v>
      </c>
      <c r="N22" s="384" t="s">
        <v>159</v>
      </c>
    </row>
    <row r="23" spans="1:14" x14ac:dyDescent="0.25">
      <c r="A23" s="385"/>
      <c r="B23" s="385"/>
      <c r="C23" s="322"/>
      <c r="D23" s="322"/>
      <c r="E23" s="322"/>
      <c r="F23" s="322"/>
      <c r="G23" s="322"/>
      <c r="H23" s="322"/>
      <c r="I23" s="322"/>
      <c r="J23" s="322"/>
      <c r="K23" s="322"/>
      <c r="L23" s="322"/>
      <c r="M23" s="322"/>
      <c r="N23" s="322"/>
    </row>
    <row r="24" spans="1:14" x14ac:dyDescent="0.25">
      <c r="A24" s="382"/>
      <c r="B24" s="382"/>
      <c r="C24" s="307"/>
      <c r="D24" s="307"/>
      <c r="E24" s="307"/>
      <c r="F24" s="307"/>
      <c r="G24" s="307"/>
      <c r="H24" s="307"/>
      <c r="I24" s="307"/>
      <c r="J24" s="307"/>
      <c r="K24" s="307"/>
      <c r="L24" s="307"/>
      <c r="M24" s="307"/>
      <c r="N24" s="307"/>
    </row>
    <row r="25" spans="1:14" s="386" customFormat="1" ht="12.75" x14ac:dyDescent="0.2">
      <c r="A25" s="6" t="s">
        <v>185</v>
      </c>
      <c r="B25" s="11"/>
      <c r="C25" s="267"/>
      <c r="D25" s="6"/>
      <c r="E25" s="301"/>
      <c r="F25" s="6"/>
      <c r="G25" s="343"/>
      <c r="H25" s="6"/>
      <c r="I25" s="318"/>
      <c r="J25" s="318"/>
      <c r="K25" s="318"/>
      <c r="L25" s="6"/>
      <c r="M25" s="6"/>
      <c r="N25" s="6"/>
    </row>
    <row r="26" spans="1:14" s="386" customFormat="1" ht="12.75" x14ac:dyDescent="0.2">
      <c r="A26" s="4" t="s">
        <v>158</v>
      </c>
      <c r="B26" s="6" t="s">
        <v>369</v>
      </c>
      <c r="C26" s="6"/>
      <c r="D26" s="267"/>
      <c r="E26" s="6"/>
      <c r="F26" s="301"/>
      <c r="G26" s="302"/>
      <c r="H26" s="303"/>
      <c r="I26" s="318"/>
      <c r="J26" s="318"/>
      <c r="K26" s="318"/>
      <c r="L26" s="6"/>
      <c r="M26" s="6"/>
      <c r="N26" s="6"/>
    </row>
    <row r="27" spans="1:14" s="386" customFormat="1" ht="12.75" x14ac:dyDescent="0.2">
      <c r="A27" s="4" t="s">
        <v>159</v>
      </c>
      <c r="B27" s="11" t="s">
        <v>333</v>
      </c>
      <c r="C27" s="143"/>
      <c r="D27" s="129"/>
      <c r="E27" s="143"/>
      <c r="F27" s="129"/>
      <c r="G27" s="243"/>
      <c r="H27" s="129"/>
      <c r="I27" s="318"/>
      <c r="J27" s="318"/>
      <c r="K27" s="318"/>
      <c r="L27" s="6"/>
      <c r="M27" s="6"/>
      <c r="N27" s="6"/>
    </row>
    <row r="28" spans="1:14" s="6" customFormat="1" ht="12.75" customHeight="1" x14ac:dyDescent="0.2">
      <c r="A28" s="141" t="s">
        <v>326</v>
      </c>
      <c r="B28" s="6" t="s">
        <v>341</v>
      </c>
      <c r="C28" s="143"/>
      <c r="D28" s="129"/>
      <c r="E28" s="143"/>
      <c r="F28" s="267"/>
      <c r="H28" s="268"/>
      <c r="I28" s="269"/>
      <c r="J28" s="271"/>
    </row>
    <row r="29" spans="1:14" s="386" customFormat="1" ht="12.75" x14ac:dyDescent="0.2">
      <c r="A29" s="141" t="s">
        <v>97</v>
      </c>
      <c r="B29" s="6" t="s">
        <v>98</v>
      </c>
      <c r="C29" s="267"/>
      <c r="D29" s="6"/>
      <c r="E29" s="301"/>
      <c r="F29" s="6"/>
      <c r="G29" s="343"/>
      <c r="H29" s="6"/>
      <c r="I29" s="318"/>
      <c r="J29" s="318"/>
      <c r="K29" s="318"/>
      <c r="L29" s="6"/>
      <c r="M29" s="6"/>
      <c r="N29" s="6"/>
    </row>
    <row r="30" spans="1:14" s="386" customFormat="1" ht="12" x14ac:dyDescent="0.2">
      <c r="A30" s="4" t="s">
        <v>99</v>
      </c>
      <c r="B30" s="6" t="s">
        <v>100</v>
      </c>
      <c r="C30" s="267"/>
      <c r="D30" s="6"/>
      <c r="E30" s="267"/>
      <c r="F30" s="6"/>
      <c r="G30" s="343"/>
      <c r="H30" s="6"/>
      <c r="I30" s="6"/>
      <c r="J30" s="6"/>
      <c r="K30" s="6"/>
      <c r="L30" s="6"/>
      <c r="M30" s="6"/>
      <c r="N30" s="6"/>
    </row>
    <row r="31" spans="1:14" s="389" customFormat="1" ht="12" x14ac:dyDescent="0.2">
      <c r="A31" s="387" t="s">
        <v>161</v>
      </c>
      <c r="B31" s="388" t="s">
        <v>374</v>
      </c>
      <c r="C31" s="267"/>
      <c r="D31" s="6"/>
      <c r="E31" s="267"/>
      <c r="F31" s="6"/>
      <c r="G31" s="343"/>
      <c r="H31" s="6"/>
      <c r="I31" s="6"/>
      <c r="J31" s="6"/>
      <c r="K31" s="6"/>
      <c r="L31" s="6"/>
      <c r="M31" s="6"/>
      <c r="N31" s="6"/>
    </row>
    <row r="32" spans="1:14" s="386" customFormat="1" ht="12" x14ac:dyDescent="0.2">
      <c r="A32" s="6" t="s">
        <v>315</v>
      </c>
      <c r="B32" s="6"/>
      <c r="C32" s="6"/>
      <c r="D32" s="6"/>
      <c r="E32" s="130"/>
      <c r="F32" s="6"/>
      <c r="G32" s="6"/>
      <c r="H32" s="6"/>
      <c r="I32" s="6"/>
      <c r="J32" s="6"/>
      <c r="K32" s="6"/>
      <c r="L32" s="6"/>
      <c r="M32" s="6"/>
      <c r="N32" s="6"/>
    </row>
    <row r="34" spans="2:2" x14ac:dyDescent="0.25">
      <c r="B34" s="390"/>
    </row>
    <row r="35" spans="2:2" s="392" customFormat="1" ht="15.75" x14ac:dyDescent="0.25">
      <c r="B35" s="391"/>
    </row>
    <row r="36" spans="2:2" s="393" customFormat="1" x14ac:dyDescent="0.25"/>
    <row r="37" spans="2:2" s="393" customFormat="1" x14ac:dyDescent="0.25"/>
    <row r="38" spans="2:2" s="393" customFormat="1" x14ac:dyDescent="0.25">
      <c r="B38" s="394"/>
    </row>
  </sheetData>
  <mergeCells count="11">
    <mergeCell ref="A9:B10"/>
    <mergeCell ref="C9:F9"/>
    <mergeCell ref="G9:J9"/>
    <mergeCell ref="K9:N9"/>
    <mergeCell ref="A14:B14"/>
    <mergeCell ref="A7:N7"/>
    <mergeCell ref="B1:N1"/>
    <mergeCell ref="B2:N2"/>
    <mergeCell ref="B3:N3"/>
    <mergeCell ref="B4:N4"/>
    <mergeCell ref="A6:N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ADD40-65E1-455A-81E3-50348C4FF771}">
  <sheetPr>
    <pageSetUpPr fitToPage="1"/>
  </sheetPr>
  <dimension ref="A1:T83"/>
  <sheetViews>
    <sheetView workbookViewId="0">
      <selection activeCell="F7" sqref="F7"/>
    </sheetView>
  </sheetViews>
  <sheetFormatPr defaultColWidth="9.140625" defaultRowHeight="12.75" x14ac:dyDescent="0.2"/>
  <cols>
    <col min="1" max="1" width="2.7109375" style="14" customWidth="1"/>
    <col min="2" max="2" width="35.85546875" style="14" customWidth="1"/>
    <col min="3" max="3" width="17.5703125" style="111" customWidth="1"/>
    <col min="4" max="4" width="17.7109375" style="111" customWidth="1"/>
    <col min="5" max="5" width="12.7109375" style="89" customWidth="1"/>
    <col min="6" max="6" width="9.140625" style="14"/>
    <col min="7" max="7" width="9.140625" style="14" customWidth="1"/>
    <col min="8" max="16384" width="9.140625" style="14"/>
  </cols>
  <sheetData>
    <row r="1" spans="1:9" s="2" customFormat="1" x14ac:dyDescent="0.2">
      <c r="A1" s="481" t="s">
        <v>0</v>
      </c>
      <c r="B1" s="481"/>
      <c r="C1" s="481"/>
      <c r="D1" s="481"/>
      <c r="E1" s="481"/>
      <c r="F1" s="7"/>
      <c r="G1" s="7"/>
      <c r="H1" s="7"/>
      <c r="I1" s="7"/>
    </row>
    <row r="2" spans="1:9" s="2" customFormat="1" x14ac:dyDescent="0.2">
      <c r="A2" s="481" t="s">
        <v>1</v>
      </c>
      <c r="B2" s="481"/>
      <c r="C2" s="481"/>
      <c r="D2" s="481"/>
      <c r="E2" s="481"/>
      <c r="F2" s="7"/>
      <c r="G2" s="7"/>
      <c r="H2" s="7"/>
      <c r="I2" s="7"/>
    </row>
    <row r="3" spans="1:9" s="2" customFormat="1" x14ac:dyDescent="0.2">
      <c r="A3" s="481" t="s">
        <v>297</v>
      </c>
      <c r="B3" s="481"/>
      <c r="C3" s="481"/>
      <c r="D3" s="481"/>
      <c r="E3" s="481"/>
      <c r="F3" s="7"/>
      <c r="G3" s="7"/>
      <c r="H3" s="7"/>
      <c r="I3" s="7"/>
    </row>
    <row r="4" spans="1:9" s="2" customFormat="1" x14ac:dyDescent="0.2">
      <c r="A4" s="481" t="s">
        <v>2</v>
      </c>
      <c r="B4" s="481"/>
      <c r="C4" s="481"/>
      <c r="D4" s="481"/>
      <c r="E4" s="481"/>
      <c r="F4" s="7"/>
      <c r="G4" s="7"/>
      <c r="H4" s="7"/>
      <c r="I4" s="7"/>
    </row>
    <row r="5" spans="1:9" s="73" customFormat="1" x14ac:dyDescent="0.2">
      <c r="A5" s="7"/>
      <c r="B5" s="7"/>
      <c r="C5" s="8"/>
      <c r="D5" s="93"/>
      <c r="E5" s="94"/>
    </row>
    <row r="6" spans="1:9" s="2" customFormat="1" x14ac:dyDescent="0.2">
      <c r="A6" s="514" t="s">
        <v>376</v>
      </c>
      <c r="B6" s="473"/>
      <c r="C6" s="473"/>
      <c r="D6" s="473"/>
      <c r="E6" s="473"/>
    </row>
    <row r="7" spans="1:9" s="2" customFormat="1" ht="14.25" x14ac:dyDescent="0.2">
      <c r="A7" s="481" t="s">
        <v>335</v>
      </c>
      <c r="B7" s="481"/>
      <c r="C7" s="481"/>
      <c r="D7" s="481"/>
      <c r="E7" s="481"/>
    </row>
    <row r="8" spans="1:9" s="95" customFormat="1" x14ac:dyDescent="0.2">
      <c r="A8" s="481" t="s">
        <v>319</v>
      </c>
      <c r="B8" s="481"/>
      <c r="C8" s="481"/>
      <c r="D8" s="481"/>
      <c r="E8" s="481"/>
    </row>
    <row r="9" spans="1:9" x14ac:dyDescent="0.2">
      <c r="A9" s="12"/>
      <c r="B9" s="12"/>
      <c r="C9" s="92"/>
      <c r="D9" s="92"/>
      <c r="E9" s="63"/>
    </row>
    <row r="10" spans="1:9" s="2" customFormat="1" ht="14.25" customHeight="1" x14ac:dyDescent="0.2">
      <c r="A10" s="466" t="s">
        <v>103</v>
      </c>
      <c r="B10" s="449"/>
      <c r="C10" s="287">
        <v>2020</v>
      </c>
      <c r="D10" s="287">
        <v>2021</v>
      </c>
      <c r="E10" s="485" t="s">
        <v>336</v>
      </c>
    </row>
    <row r="11" spans="1:9" s="2" customFormat="1" ht="14.25" x14ac:dyDescent="0.2">
      <c r="A11" s="466"/>
      <c r="B11" s="449"/>
      <c r="C11" s="374" t="s">
        <v>337</v>
      </c>
      <c r="D11" s="374" t="s">
        <v>303</v>
      </c>
      <c r="E11" s="486"/>
    </row>
    <row r="12" spans="1:9" s="2" customFormat="1" x14ac:dyDescent="0.2">
      <c r="A12" s="466"/>
      <c r="B12" s="449"/>
      <c r="C12" s="250" t="s">
        <v>9</v>
      </c>
      <c r="D12" s="250" t="s">
        <v>10</v>
      </c>
      <c r="E12" s="252" t="s">
        <v>11</v>
      </c>
    </row>
    <row r="13" spans="1:9" ht="9" customHeight="1" x14ac:dyDescent="0.2">
      <c r="A13" s="97"/>
      <c r="B13" s="97"/>
      <c r="C13" s="98">
        <v>0</v>
      </c>
      <c r="D13" s="98">
        <v>0</v>
      </c>
      <c r="E13" s="99"/>
    </row>
    <row r="14" spans="1:9" ht="9" customHeight="1" x14ac:dyDescent="0.2">
      <c r="A14" s="100"/>
      <c r="B14" s="100"/>
      <c r="C14" s="101"/>
      <c r="D14" s="101"/>
      <c r="E14" s="102"/>
    </row>
    <row r="15" spans="1:9" x14ac:dyDescent="0.2">
      <c r="A15" s="91" t="s">
        <v>193</v>
      </c>
      <c r="B15" s="12"/>
      <c r="C15" s="376">
        <v>65145571423</v>
      </c>
      <c r="D15" s="376">
        <v>84865616050</v>
      </c>
      <c r="E15" s="379">
        <v>30.270737052799461</v>
      </c>
    </row>
    <row r="16" spans="1:9" x14ac:dyDescent="0.2">
      <c r="C16" s="377"/>
      <c r="D16" s="377"/>
      <c r="E16" s="380"/>
    </row>
    <row r="17" spans="1:5" x14ac:dyDescent="0.2">
      <c r="A17" s="103" t="s">
        <v>236</v>
      </c>
      <c r="C17" s="376">
        <v>21213882028</v>
      </c>
      <c r="D17" s="376">
        <v>25873844006</v>
      </c>
      <c r="E17" s="379">
        <v>21.966568739513875</v>
      </c>
    </row>
    <row r="18" spans="1:5" x14ac:dyDescent="0.2">
      <c r="B18" s="14" t="s">
        <v>237</v>
      </c>
      <c r="C18" s="293">
        <v>4554033330</v>
      </c>
      <c r="D18" s="293">
        <v>5234341749</v>
      </c>
      <c r="E18" s="380">
        <v>14.93859112796612</v>
      </c>
    </row>
    <row r="19" spans="1:5" x14ac:dyDescent="0.2">
      <c r="B19" s="14" t="s">
        <v>229</v>
      </c>
      <c r="C19" s="293">
        <v>2687179506</v>
      </c>
      <c r="D19" s="293">
        <v>3601173763</v>
      </c>
      <c r="E19" s="380">
        <v>34.013144821892674</v>
      </c>
    </row>
    <row r="20" spans="1:5" x14ac:dyDescent="0.2">
      <c r="B20" s="14" t="s">
        <v>238</v>
      </c>
      <c r="C20" s="293">
        <v>10531989640</v>
      </c>
      <c r="D20" s="293">
        <v>12751968071</v>
      </c>
      <c r="E20" s="380">
        <v>21.0784334858119</v>
      </c>
    </row>
    <row r="21" spans="1:5" ht="25.5" x14ac:dyDescent="0.2">
      <c r="A21" s="104"/>
      <c r="B21" s="105" t="s">
        <v>239</v>
      </c>
      <c r="C21" s="293">
        <v>1437509911</v>
      </c>
      <c r="D21" s="293">
        <v>1983837077</v>
      </c>
      <c r="E21" s="380">
        <v>38.00510603923064</v>
      </c>
    </row>
    <row r="22" spans="1:5" x14ac:dyDescent="0.2">
      <c r="B22" s="14" t="s">
        <v>240</v>
      </c>
      <c r="C22" s="293">
        <v>913959737</v>
      </c>
      <c r="D22" s="293">
        <v>857308963</v>
      </c>
      <c r="E22" s="380">
        <v>-6.1983883651102234</v>
      </c>
    </row>
    <row r="23" spans="1:5" ht="25.5" x14ac:dyDescent="0.2">
      <c r="B23" s="106" t="s">
        <v>241</v>
      </c>
      <c r="C23" s="293">
        <v>1089209904</v>
      </c>
      <c r="D23" s="293">
        <v>1445214383</v>
      </c>
      <c r="E23" s="380">
        <v>32.684653131835645</v>
      </c>
    </row>
    <row r="24" spans="1:5" x14ac:dyDescent="0.2">
      <c r="A24" s="103" t="s">
        <v>242</v>
      </c>
      <c r="C24" s="376">
        <v>26554627561</v>
      </c>
      <c r="D24" s="376">
        <v>34789081439</v>
      </c>
      <c r="E24" s="379">
        <v>31.009487363677813</v>
      </c>
    </row>
    <row r="25" spans="1:5" x14ac:dyDescent="0.2">
      <c r="B25" s="14" t="s">
        <v>243</v>
      </c>
      <c r="C25" s="292">
        <v>2472520136</v>
      </c>
      <c r="D25" s="292">
        <v>3122917939</v>
      </c>
      <c r="E25" s="380">
        <v>26.305055863051624</v>
      </c>
    </row>
    <row r="26" spans="1:5" x14ac:dyDescent="0.2">
      <c r="B26" s="108" t="s">
        <v>244</v>
      </c>
      <c r="C26" s="293">
        <v>1088863078</v>
      </c>
      <c r="D26" s="293">
        <v>1267308204</v>
      </c>
      <c r="E26" s="380">
        <v>16.3882061579096</v>
      </c>
    </row>
    <row r="27" spans="1:5" x14ac:dyDescent="0.2">
      <c r="B27" s="14" t="s">
        <v>245</v>
      </c>
      <c r="C27" s="293">
        <v>156123907</v>
      </c>
      <c r="D27" s="293">
        <v>64736558</v>
      </c>
      <c r="E27" s="380">
        <v>-58.535140937768105</v>
      </c>
    </row>
    <row r="28" spans="1:5" x14ac:dyDescent="0.2">
      <c r="B28" s="14" t="s">
        <v>246</v>
      </c>
      <c r="C28" s="293">
        <v>20105670</v>
      </c>
      <c r="D28" s="293">
        <v>61910969</v>
      </c>
      <c r="E28" s="380">
        <v>207.92790789861763</v>
      </c>
    </row>
    <row r="29" spans="1:5" x14ac:dyDescent="0.2">
      <c r="B29" s="14" t="s">
        <v>247</v>
      </c>
      <c r="C29" s="292">
        <v>1048651206</v>
      </c>
      <c r="D29" s="292">
        <v>1597736720</v>
      </c>
      <c r="E29" s="380">
        <v>52.361119775415588</v>
      </c>
    </row>
    <row r="30" spans="1:5" x14ac:dyDescent="0.2">
      <c r="B30" s="108" t="s">
        <v>248</v>
      </c>
      <c r="C30" s="293">
        <v>40163743</v>
      </c>
      <c r="D30" s="293">
        <v>60297003</v>
      </c>
      <c r="E30" s="380">
        <v>50.127947487364409</v>
      </c>
    </row>
    <row r="31" spans="1:5" x14ac:dyDescent="0.2">
      <c r="B31" s="108" t="s">
        <v>249</v>
      </c>
      <c r="C31" s="293">
        <v>17074538</v>
      </c>
      <c r="D31" s="293">
        <v>18287101</v>
      </c>
      <c r="E31" s="380">
        <v>7.1015859989886705</v>
      </c>
    </row>
    <row r="32" spans="1:5" x14ac:dyDescent="0.2">
      <c r="B32" s="108" t="s">
        <v>250</v>
      </c>
      <c r="C32" s="293">
        <v>53304692</v>
      </c>
      <c r="D32" s="293">
        <v>57802429</v>
      </c>
      <c r="E32" s="380">
        <v>8.4377881781963957</v>
      </c>
    </row>
    <row r="33" spans="2:5" x14ac:dyDescent="0.2">
      <c r="B33" s="108" t="s">
        <v>251</v>
      </c>
      <c r="C33" s="293">
        <v>452073613</v>
      </c>
      <c r="D33" s="293">
        <v>729425392</v>
      </c>
      <c r="E33" s="380">
        <v>61.351021387749086</v>
      </c>
    </row>
    <row r="34" spans="2:5" x14ac:dyDescent="0.2">
      <c r="B34" s="108" t="s">
        <v>252</v>
      </c>
      <c r="C34" s="293">
        <v>486034620</v>
      </c>
      <c r="D34" s="293">
        <v>731924795</v>
      </c>
      <c r="E34" s="380">
        <v>50.591082380098761</v>
      </c>
    </row>
    <row r="35" spans="2:5" x14ac:dyDescent="0.2">
      <c r="B35" s="14" t="s">
        <v>253</v>
      </c>
      <c r="C35" s="293">
        <v>158776275</v>
      </c>
      <c r="D35" s="293">
        <v>131225488</v>
      </c>
      <c r="E35" s="380">
        <v>-17.351954503278279</v>
      </c>
    </row>
    <row r="36" spans="2:5" x14ac:dyDescent="0.2">
      <c r="B36" s="14" t="s">
        <v>254</v>
      </c>
      <c r="C36" s="292">
        <v>24082107425</v>
      </c>
      <c r="D36" s="292">
        <v>31666163500</v>
      </c>
      <c r="E36" s="380">
        <v>31.492493331903653</v>
      </c>
    </row>
    <row r="37" spans="2:5" x14ac:dyDescent="0.2">
      <c r="B37" s="14" t="s">
        <v>255</v>
      </c>
      <c r="C37" s="293">
        <v>1005929875</v>
      </c>
      <c r="D37" s="293">
        <v>1378790468</v>
      </c>
      <c r="E37" s="380">
        <v>37.066261005519891</v>
      </c>
    </row>
    <row r="38" spans="2:5" x14ac:dyDescent="0.2">
      <c r="B38" s="14" t="s">
        <v>256</v>
      </c>
      <c r="C38" s="293">
        <v>707857043</v>
      </c>
      <c r="D38" s="293">
        <v>1132429716</v>
      </c>
      <c r="E38" s="380">
        <v>59.980002628864149</v>
      </c>
    </row>
    <row r="39" spans="2:5" x14ac:dyDescent="0.2">
      <c r="B39" s="14" t="s">
        <v>257</v>
      </c>
      <c r="C39" s="292">
        <v>7177570391</v>
      </c>
      <c r="D39" s="292">
        <v>9582477612</v>
      </c>
      <c r="E39" s="380">
        <v>33.505867445278255</v>
      </c>
    </row>
    <row r="40" spans="2:5" x14ac:dyDescent="0.2">
      <c r="B40" s="108" t="s">
        <v>258</v>
      </c>
      <c r="C40" s="293">
        <v>1227978631</v>
      </c>
      <c r="D40" s="293">
        <v>1704578996</v>
      </c>
      <c r="E40" s="380">
        <v>38.811780023556452</v>
      </c>
    </row>
    <row r="41" spans="2:5" x14ac:dyDescent="0.2">
      <c r="B41" s="108" t="s">
        <v>259</v>
      </c>
      <c r="C41" s="293">
        <v>1395397253</v>
      </c>
      <c r="D41" s="293">
        <v>1891296935</v>
      </c>
      <c r="E41" s="380">
        <v>35.538244104598363</v>
      </c>
    </row>
    <row r="42" spans="2:5" x14ac:dyDescent="0.2">
      <c r="B42" s="108" t="s">
        <v>260</v>
      </c>
      <c r="C42" s="293">
        <v>219559833</v>
      </c>
      <c r="D42" s="293">
        <v>216042144</v>
      </c>
      <c r="E42" s="380">
        <v>-1.6021550717794542</v>
      </c>
    </row>
    <row r="43" spans="2:5" x14ac:dyDescent="0.2">
      <c r="B43" s="108" t="s">
        <v>261</v>
      </c>
      <c r="C43" s="293">
        <v>244857836</v>
      </c>
      <c r="D43" s="293">
        <v>317660500</v>
      </c>
      <c r="E43" s="380">
        <v>29.73262575105009</v>
      </c>
    </row>
    <row r="44" spans="2:5" x14ac:dyDescent="0.2">
      <c r="B44" s="108" t="s">
        <v>262</v>
      </c>
      <c r="C44" s="293">
        <v>1627400380</v>
      </c>
      <c r="D44" s="293">
        <v>2289285431</v>
      </c>
      <c r="E44" s="380">
        <v>40.671309846935152</v>
      </c>
    </row>
    <row r="45" spans="2:5" x14ac:dyDescent="0.2">
      <c r="B45" s="108" t="s">
        <v>252</v>
      </c>
      <c r="C45" s="293">
        <v>2462376458</v>
      </c>
      <c r="D45" s="293">
        <v>3163613606</v>
      </c>
      <c r="E45" s="380">
        <v>28.478064177463803</v>
      </c>
    </row>
    <row r="46" spans="2:5" x14ac:dyDescent="0.2">
      <c r="B46" s="14" t="s">
        <v>263</v>
      </c>
      <c r="C46" s="292">
        <v>8107027366</v>
      </c>
      <c r="D46" s="292">
        <v>11289800530</v>
      </c>
      <c r="E46" s="380">
        <v>39.259435306068021</v>
      </c>
    </row>
    <row r="47" spans="2:5" x14ac:dyDescent="0.2">
      <c r="B47" s="108" t="s">
        <v>264</v>
      </c>
      <c r="C47" s="293">
        <v>899582669</v>
      </c>
      <c r="D47" s="293">
        <v>1009707926</v>
      </c>
      <c r="E47" s="380">
        <v>12.241816210445467</v>
      </c>
    </row>
    <row r="48" spans="2:5" x14ac:dyDescent="0.2">
      <c r="B48" s="108" t="s">
        <v>265</v>
      </c>
      <c r="C48" s="293">
        <v>770829041</v>
      </c>
      <c r="D48" s="293">
        <v>964257545</v>
      </c>
      <c r="E48" s="380">
        <v>25.093567277779822</v>
      </c>
    </row>
    <row r="49" spans="1:5" x14ac:dyDescent="0.2">
      <c r="B49" s="108" t="s">
        <v>266</v>
      </c>
      <c r="C49" s="293">
        <v>1080627425</v>
      </c>
      <c r="D49" s="293">
        <v>1479584492</v>
      </c>
      <c r="E49" s="380">
        <v>36.919021095545489</v>
      </c>
    </row>
    <row r="50" spans="1:5" x14ac:dyDescent="0.2">
      <c r="B50" s="108" t="s">
        <v>267</v>
      </c>
      <c r="C50" s="293">
        <v>2781621657</v>
      </c>
      <c r="D50" s="293">
        <v>4138376886</v>
      </c>
      <c r="E50" s="380">
        <v>48.775692610305271</v>
      </c>
    </row>
    <row r="51" spans="1:5" x14ac:dyDescent="0.2">
      <c r="B51" s="108" t="s">
        <v>268</v>
      </c>
      <c r="C51" s="293">
        <v>648201284</v>
      </c>
      <c r="D51" s="293">
        <v>1069693276</v>
      </c>
      <c r="E51" s="380">
        <v>65.024862246338898</v>
      </c>
    </row>
    <row r="52" spans="1:5" x14ac:dyDescent="0.2">
      <c r="B52" s="108" t="s">
        <v>269</v>
      </c>
      <c r="C52" s="293">
        <v>1271366637</v>
      </c>
      <c r="D52" s="293">
        <v>1688290554</v>
      </c>
      <c r="E52" s="380">
        <v>32.793366198738781</v>
      </c>
    </row>
    <row r="53" spans="1:5" x14ac:dyDescent="0.2">
      <c r="B53" s="108" t="s">
        <v>252</v>
      </c>
      <c r="C53" s="293">
        <v>654798653</v>
      </c>
      <c r="D53" s="293">
        <v>939889851</v>
      </c>
      <c r="E53" s="380">
        <v>43.538757554530278</v>
      </c>
    </row>
    <row r="54" spans="1:5" x14ac:dyDescent="0.2">
      <c r="B54" s="14" t="s">
        <v>270</v>
      </c>
      <c r="C54" s="293">
        <v>57520430</v>
      </c>
      <c r="D54" s="293">
        <v>140812376</v>
      </c>
      <c r="E54" s="380">
        <v>144.80410873145419</v>
      </c>
    </row>
    <row r="55" spans="1:5" x14ac:dyDescent="0.2">
      <c r="B55" s="14" t="s">
        <v>271</v>
      </c>
      <c r="C55" s="293">
        <v>7026202320</v>
      </c>
      <c r="D55" s="293">
        <v>8141852798</v>
      </c>
      <c r="E55" s="380">
        <v>15.878428021127636</v>
      </c>
    </row>
    <row r="56" spans="1:5" x14ac:dyDescent="0.2">
      <c r="B56" s="14" t="s">
        <v>272</v>
      </c>
      <c r="C56" s="293" t="s">
        <v>158</v>
      </c>
      <c r="D56" s="293" t="s">
        <v>158</v>
      </c>
      <c r="E56" s="299" t="s">
        <v>159</v>
      </c>
    </row>
    <row r="57" spans="1:5" x14ac:dyDescent="0.2">
      <c r="A57" s="109" t="s">
        <v>273</v>
      </c>
      <c r="C57" s="376">
        <v>5686460909</v>
      </c>
      <c r="D57" s="376">
        <v>9727712233</v>
      </c>
      <c r="E57" s="379">
        <v>71.067952258387706</v>
      </c>
    </row>
    <row r="58" spans="1:5" x14ac:dyDescent="0.2">
      <c r="B58" s="14" t="s">
        <v>274</v>
      </c>
      <c r="C58" s="293">
        <v>1033267174</v>
      </c>
      <c r="D58" s="293">
        <v>1612473096</v>
      </c>
      <c r="E58" s="380">
        <v>56.055774980034343</v>
      </c>
    </row>
    <row r="59" spans="1:5" x14ac:dyDescent="0.2">
      <c r="B59" s="14" t="s">
        <v>275</v>
      </c>
      <c r="C59" s="293">
        <v>967128932</v>
      </c>
      <c r="D59" s="293">
        <v>1027143116</v>
      </c>
      <c r="E59" s="380">
        <v>6.2053964072703387</v>
      </c>
    </row>
    <row r="60" spans="1:5" x14ac:dyDescent="0.2">
      <c r="B60" s="14" t="s">
        <v>87</v>
      </c>
      <c r="C60" s="293">
        <v>3686064803</v>
      </c>
      <c r="D60" s="293">
        <v>7088096021</v>
      </c>
      <c r="E60" s="380">
        <v>92.29439523773884</v>
      </c>
    </row>
    <row r="61" spans="1:5" x14ac:dyDescent="0.2">
      <c r="A61" s="103" t="s">
        <v>276</v>
      </c>
      <c r="C61" s="376">
        <v>11114972091</v>
      </c>
      <c r="D61" s="376">
        <v>13751508738</v>
      </c>
      <c r="E61" s="379">
        <v>23.720587199088452</v>
      </c>
    </row>
    <row r="62" spans="1:5" x14ac:dyDescent="0.2">
      <c r="B62" s="14" t="s">
        <v>277</v>
      </c>
      <c r="C62" s="292">
        <v>4951069375</v>
      </c>
      <c r="D62" s="292">
        <v>6466809171</v>
      </c>
      <c r="E62" s="380">
        <v>30.61439218875821</v>
      </c>
    </row>
    <row r="63" spans="1:5" x14ac:dyDescent="0.2">
      <c r="B63" s="14" t="s">
        <v>278</v>
      </c>
      <c r="C63" s="293">
        <v>2135900876</v>
      </c>
      <c r="D63" s="293">
        <v>2975955433</v>
      </c>
      <c r="E63" s="380">
        <v>39.330222036015492</v>
      </c>
    </row>
    <row r="64" spans="1:5" x14ac:dyDescent="0.2">
      <c r="B64" s="14" t="s">
        <v>279</v>
      </c>
      <c r="C64" s="293">
        <v>577403784</v>
      </c>
      <c r="D64" s="293">
        <v>765612963</v>
      </c>
      <c r="E64" s="380">
        <v>32.595764734371748</v>
      </c>
    </row>
    <row r="65" spans="1:5" x14ac:dyDescent="0.2">
      <c r="B65" s="14" t="s">
        <v>280</v>
      </c>
      <c r="C65" s="293">
        <v>2237764715</v>
      </c>
      <c r="D65" s="293">
        <v>2725240775</v>
      </c>
      <c r="E65" s="380">
        <v>21.784062315952639</v>
      </c>
    </row>
    <row r="66" spans="1:5" x14ac:dyDescent="0.2">
      <c r="B66" s="14" t="s">
        <v>281</v>
      </c>
      <c r="C66" s="292">
        <v>6163902716</v>
      </c>
      <c r="D66" s="292">
        <v>7284699567</v>
      </c>
      <c r="E66" s="380">
        <v>18.183233945121856</v>
      </c>
    </row>
    <row r="67" spans="1:5" x14ac:dyDescent="0.2">
      <c r="B67" s="14" t="s">
        <v>282</v>
      </c>
      <c r="C67" s="292">
        <v>5572660662</v>
      </c>
      <c r="D67" s="292">
        <v>6683418205</v>
      </c>
      <c r="E67" s="380">
        <v>19.932265938499739</v>
      </c>
    </row>
    <row r="68" spans="1:5" x14ac:dyDescent="0.2">
      <c r="B68" s="108" t="s">
        <v>283</v>
      </c>
      <c r="C68" s="293">
        <v>838623963</v>
      </c>
      <c r="D68" s="293">
        <v>900097782</v>
      </c>
      <c r="E68" s="380">
        <v>7.3303198706712838</v>
      </c>
    </row>
    <row r="69" spans="1:5" x14ac:dyDescent="0.2">
      <c r="B69" s="108" t="s">
        <v>284</v>
      </c>
      <c r="C69" s="293">
        <v>379414186</v>
      </c>
      <c r="D69" s="293">
        <v>433760575</v>
      </c>
      <c r="E69" s="380">
        <v>14.323763055079864</v>
      </c>
    </row>
    <row r="70" spans="1:5" x14ac:dyDescent="0.2">
      <c r="B70" s="108" t="s">
        <v>285</v>
      </c>
      <c r="C70" s="293">
        <v>752936240</v>
      </c>
      <c r="D70" s="293">
        <v>834352786</v>
      </c>
      <c r="E70" s="380">
        <v>10.813205909706246</v>
      </c>
    </row>
    <row r="71" spans="1:5" x14ac:dyDescent="0.2">
      <c r="B71" s="108" t="s">
        <v>286</v>
      </c>
      <c r="C71" s="293">
        <v>794119511</v>
      </c>
      <c r="D71" s="293">
        <v>918834256</v>
      </c>
      <c r="E71" s="380">
        <v>15.704782878707032</v>
      </c>
    </row>
    <row r="72" spans="1:5" x14ac:dyDescent="0.2">
      <c r="B72" s="108" t="s">
        <v>252</v>
      </c>
      <c r="C72" s="293">
        <v>2807566762</v>
      </c>
      <c r="D72" s="293">
        <v>3596372806</v>
      </c>
      <c r="E72" s="380">
        <v>28.095718138438343</v>
      </c>
    </row>
    <row r="73" spans="1:5" x14ac:dyDescent="0.2">
      <c r="B73" s="14" t="s">
        <v>287</v>
      </c>
      <c r="C73" s="293">
        <v>200843059</v>
      </c>
      <c r="D73" s="293">
        <v>239225127</v>
      </c>
      <c r="E73" s="380">
        <v>19.110477698908181</v>
      </c>
    </row>
    <row r="74" spans="1:5" x14ac:dyDescent="0.2">
      <c r="B74" s="14" t="s">
        <v>288</v>
      </c>
      <c r="C74" s="293">
        <v>390398995</v>
      </c>
      <c r="D74" s="293">
        <v>362056235</v>
      </c>
      <c r="E74" s="380">
        <v>-7.2599469678450381</v>
      </c>
    </row>
    <row r="75" spans="1:5" x14ac:dyDescent="0.2">
      <c r="A75" s="103" t="s">
        <v>155</v>
      </c>
      <c r="C75" s="376">
        <v>575628834</v>
      </c>
      <c r="D75" s="376">
        <v>723469634</v>
      </c>
      <c r="E75" s="379">
        <v>25.683355535313581</v>
      </c>
    </row>
    <row r="76" spans="1:5" x14ac:dyDescent="0.2">
      <c r="B76" s="14" t="s">
        <v>289</v>
      </c>
      <c r="C76" s="293">
        <v>295068876</v>
      </c>
      <c r="D76" s="293">
        <v>351951158</v>
      </c>
      <c r="E76" s="380">
        <v>19.277628590010963</v>
      </c>
    </row>
    <row r="77" spans="1:5" x14ac:dyDescent="0.2">
      <c r="A77" s="110"/>
      <c r="B77" s="110" t="s">
        <v>87</v>
      </c>
      <c r="C77" s="378">
        <v>280559958</v>
      </c>
      <c r="D77" s="378">
        <v>371518476</v>
      </c>
      <c r="E77" s="381">
        <v>32.420349164722928</v>
      </c>
    </row>
    <row r="78" spans="1:5" s="2" customFormat="1" x14ac:dyDescent="0.2">
      <c r="C78" s="300"/>
      <c r="D78" s="112"/>
      <c r="E78" s="89"/>
    </row>
    <row r="79" spans="1:5" s="6" customFormat="1" ht="12" x14ac:dyDescent="0.2">
      <c r="A79" s="6" t="s">
        <v>185</v>
      </c>
      <c r="B79" s="11"/>
      <c r="C79" s="267"/>
      <c r="E79" s="301"/>
    </row>
    <row r="80" spans="1:5" s="6" customFormat="1" ht="12" x14ac:dyDescent="0.2">
      <c r="A80" s="4" t="s">
        <v>158</v>
      </c>
      <c r="B80" s="6" t="s">
        <v>369</v>
      </c>
      <c r="C80" s="140"/>
      <c r="E80" s="140"/>
    </row>
    <row r="81" spans="1:20" s="6" customFormat="1" ht="12" x14ac:dyDescent="0.2">
      <c r="A81" s="4" t="s">
        <v>159</v>
      </c>
      <c r="B81" s="11" t="s">
        <v>359</v>
      </c>
      <c r="C81" s="140"/>
      <c r="E81" s="140"/>
    </row>
    <row r="82" spans="1:20" s="137" customFormat="1" ht="12" x14ac:dyDescent="0.2">
      <c r="A82" s="141" t="s">
        <v>97</v>
      </c>
      <c r="B82" s="6" t="s">
        <v>98</v>
      </c>
      <c r="C82" s="267"/>
      <c r="D82" s="6"/>
      <c r="E82" s="301"/>
      <c r="F82" s="6"/>
      <c r="G82" s="6"/>
      <c r="H82" s="6"/>
      <c r="I82" s="6"/>
      <c r="J82" s="6"/>
      <c r="K82" s="6"/>
      <c r="L82" s="6"/>
      <c r="M82" s="6"/>
      <c r="N82" s="6"/>
      <c r="O82" s="6"/>
      <c r="P82" s="6"/>
      <c r="Q82" s="6"/>
      <c r="R82" s="6"/>
      <c r="S82" s="6"/>
      <c r="T82" s="6"/>
    </row>
    <row r="83" spans="1:20" s="6" customFormat="1" ht="12" x14ac:dyDescent="0.2">
      <c r="A83" s="6" t="s">
        <v>315</v>
      </c>
      <c r="C83" s="267"/>
      <c r="E83" s="267"/>
    </row>
  </sheetData>
  <mergeCells count="9">
    <mergeCell ref="A7:E7"/>
    <mergeCell ref="A10:B12"/>
    <mergeCell ref="E10:E11"/>
    <mergeCell ref="A1:E1"/>
    <mergeCell ref="A2:E2"/>
    <mergeCell ref="A3:E3"/>
    <mergeCell ref="A4:E4"/>
    <mergeCell ref="A6:E6"/>
    <mergeCell ref="A8:E8"/>
  </mergeCells>
  <printOptions horizontalCentered="1"/>
  <pageMargins left="0.75" right="0.75" top="1" bottom="1" header="0.5" footer="0.5"/>
  <pageSetup paperSize="14"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73A23-0971-4D08-A99F-1BEED3CB9BDD}">
  <sheetPr>
    <pageSetUpPr fitToPage="1"/>
  </sheetPr>
  <dimension ref="A1:Z61"/>
  <sheetViews>
    <sheetView zoomScaleNormal="100" workbookViewId="0">
      <selection activeCell="G26" sqref="G26"/>
    </sheetView>
  </sheetViews>
  <sheetFormatPr defaultColWidth="9.140625" defaultRowHeight="12.75" x14ac:dyDescent="0.2"/>
  <cols>
    <col min="1" max="1" width="4.85546875" style="53" customWidth="1"/>
    <col min="2" max="2" width="30" style="25" customWidth="1"/>
    <col min="3" max="3" width="14" style="33" customWidth="1"/>
    <col min="4" max="4" width="9.42578125" style="28" bestFit="1" customWidth="1"/>
    <col min="5" max="5" width="11" style="25" bestFit="1" customWidth="1"/>
    <col min="6" max="6" width="9.42578125" style="28" bestFit="1" customWidth="1"/>
    <col min="7" max="7" width="12.7109375" style="56" bestFit="1" customWidth="1"/>
    <col min="8" max="8" width="9.42578125" style="28" bestFit="1" customWidth="1"/>
    <col min="9" max="9" width="9.7109375" style="56" bestFit="1" customWidth="1"/>
    <col min="10" max="10" width="9.42578125" style="89" bestFit="1" customWidth="1"/>
    <col min="11" max="11" width="12.140625" style="28" customWidth="1"/>
    <col min="12" max="12" width="13.42578125" style="28" customWidth="1"/>
    <col min="13" max="16384" width="9.140625" style="14"/>
  </cols>
  <sheetData>
    <row r="1" spans="1:13" s="2" customFormat="1" x14ac:dyDescent="0.2">
      <c r="A1" s="447" t="s">
        <v>0</v>
      </c>
      <c r="B1" s="447"/>
      <c r="C1" s="447"/>
      <c r="D1" s="447"/>
      <c r="E1" s="447"/>
      <c r="F1" s="447"/>
      <c r="G1" s="447"/>
      <c r="H1" s="447"/>
      <c r="I1" s="447"/>
      <c r="J1" s="447"/>
      <c r="K1" s="447"/>
      <c r="L1" s="447"/>
    </row>
    <row r="2" spans="1:13" s="2" customFormat="1" x14ac:dyDescent="0.2">
      <c r="A2" s="447" t="s">
        <v>1</v>
      </c>
      <c r="B2" s="447"/>
      <c r="C2" s="447"/>
      <c r="D2" s="447"/>
      <c r="E2" s="447"/>
      <c r="F2" s="447"/>
      <c r="G2" s="447"/>
      <c r="H2" s="447"/>
      <c r="I2" s="447"/>
      <c r="J2" s="447"/>
      <c r="K2" s="447"/>
      <c r="L2" s="447"/>
    </row>
    <row r="3" spans="1:13" s="2" customFormat="1" x14ac:dyDescent="0.2">
      <c r="A3" s="447" t="s">
        <v>297</v>
      </c>
      <c r="B3" s="447"/>
      <c r="C3" s="447"/>
      <c r="D3" s="447"/>
      <c r="E3" s="447"/>
      <c r="F3" s="447"/>
      <c r="G3" s="447"/>
      <c r="H3" s="447"/>
      <c r="I3" s="447"/>
      <c r="J3" s="447"/>
      <c r="K3" s="447"/>
      <c r="L3" s="447"/>
    </row>
    <row r="4" spans="1:13" s="2" customFormat="1" x14ac:dyDescent="0.2">
      <c r="A4" s="447" t="s">
        <v>2</v>
      </c>
      <c r="B4" s="447"/>
      <c r="C4" s="447"/>
      <c r="D4" s="447"/>
      <c r="E4" s="447"/>
      <c r="F4" s="447"/>
      <c r="G4" s="447"/>
      <c r="H4" s="447"/>
      <c r="I4" s="447"/>
      <c r="J4" s="447"/>
      <c r="K4" s="447"/>
      <c r="L4" s="447"/>
    </row>
    <row r="5" spans="1:13" s="33" customFormat="1" ht="12.75" customHeight="1" x14ac:dyDescent="0.2">
      <c r="A5" s="32"/>
      <c r="B5" s="32"/>
      <c r="C5" s="32"/>
      <c r="D5" s="63"/>
      <c r="E5" s="32"/>
      <c r="F5" s="63"/>
      <c r="G5" s="64"/>
      <c r="H5" s="63"/>
      <c r="I5" s="64"/>
      <c r="J5" s="63"/>
      <c r="K5" s="63"/>
      <c r="L5" s="63"/>
    </row>
    <row r="6" spans="1:13" s="2" customFormat="1" ht="12.75" customHeight="1" x14ac:dyDescent="0.2">
      <c r="A6" s="515" t="s">
        <v>377</v>
      </c>
      <c r="B6" s="515"/>
      <c r="C6" s="515"/>
      <c r="D6" s="515"/>
      <c r="E6" s="515"/>
      <c r="F6" s="515"/>
      <c r="G6" s="515"/>
      <c r="H6" s="515"/>
      <c r="I6" s="515"/>
      <c r="J6" s="515"/>
      <c r="K6" s="515"/>
      <c r="L6" s="515"/>
    </row>
    <row r="7" spans="1:13" s="2" customFormat="1" ht="12.75" customHeight="1" x14ac:dyDescent="0.2">
      <c r="A7" s="505" t="s">
        <v>319</v>
      </c>
      <c r="B7" s="505"/>
      <c r="C7" s="505"/>
      <c r="D7" s="505"/>
      <c r="E7" s="505"/>
      <c r="F7" s="505"/>
      <c r="G7" s="505"/>
      <c r="H7" s="505"/>
      <c r="I7" s="505"/>
      <c r="J7" s="505"/>
      <c r="K7" s="505"/>
      <c r="L7" s="505"/>
    </row>
    <row r="8" spans="1:13" s="33" customFormat="1" x14ac:dyDescent="0.2">
      <c r="A8" s="65"/>
      <c r="B8" s="32"/>
      <c r="C8" s="32"/>
      <c r="D8" s="63"/>
      <c r="E8" s="32"/>
      <c r="F8" s="63"/>
      <c r="G8" s="64"/>
      <c r="H8" s="63"/>
      <c r="I8" s="64"/>
      <c r="J8" s="63"/>
      <c r="K8" s="63"/>
      <c r="L8" s="63"/>
    </row>
    <row r="9" spans="1:13" s="335" customFormat="1" ht="28.9" customHeight="1" x14ac:dyDescent="0.2">
      <c r="A9" s="465" t="s">
        <v>162</v>
      </c>
      <c r="B9" s="449"/>
      <c r="C9" s="501">
        <v>2020</v>
      </c>
      <c r="D9" s="501"/>
      <c r="E9" s="501"/>
      <c r="F9" s="501"/>
      <c r="G9" s="500">
        <v>2021</v>
      </c>
      <c r="H9" s="500"/>
      <c r="I9" s="500"/>
      <c r="J9" s="500"/>
      <c r="K9" s="510" t="s">
        <v>363</v>
      </c>
      <c r="L9" s="511"/>
    </row>
    <row r="10" spans="1:13" s="335" customFormat="1" ht="28.9" customHeight="1" x14ac:dyDescent="0.2">
      <c r="A10" s="466"/>
      <c r="B10" s="449"/>
      <c r="C10" s="336" t="s">
        <v>25</v>
      </c>
      <c r="D10" s="337" t="s">
        <v>322</v>
      </c>
      <c r="E10" s="338" t="s">
        <v>337</v>
      </c>
      <c r="F10" s="337" t="s">
        <v>322</v>
      </c>
      <c r="G10" s="336" t="s">
        <v>304</v>
      </c>
      <c r="H10" s="337" t="s">
        <v>322</v>
      </c>
      <c r="I10" s="338" t="s">
        <v>303</v>
      </c>
      <c r="J10" s="337" t="s">
        <v>322</v>
      </c>
      <c r="K10" s="66" t="s">
        <v>163</v>
      </c>
      <c r="L10" s="67" t="s">
        <v>6</v>
      </c>
    </row>
    <row r="11" spans="1:13" s="2" customFormat="1" x14ac:dyDescent="0.2">
      <c r="A11" s="466"/>
      <c r="B11" s="449"/>
      <c r="C11" s="250" t="s">
        <v>9</v>
      </c>
      <c r="D11" s="339" t="s">
        <v>10</v>
      </c>
      <c r="E11" s="250" t="s">
        <v>11</v>
      </c>
      <c r="F11" s="339" t="s">
        <v>12</v>
      </c>
      <c r="G11" s="250" t="s">
        <v>13</v>
      </c>
      <c r="H11" s="339" t="s">
        <v>14</v>
      </c>
      <c r="I11" s="250" t="s">
        <v>15</v>
      </c>
      <c r="J11" s="339" t="s">
        <v>16</v>
      </c>
      <c r="K11" s="339" t="s">
        <v>164</v>
      </c>
      <c r="L11" s="252" t="s">
        <v>165</v>
      </c>
    </row>
    <row r="12" spans="1:13" x14ac:dyDescent="0.2">
      <c r="A12" s="35"/>
      <c r="B12" s="35"/>
      <c r="C12" s="190"/>
      <c r="D12" s="191"/>
      <c r="E12" s="190"/>
      <c r="F12" s="191"/>
      <c r="G12" s="190"/>
      <c r="H12" s="191"/>
      <c r="I12" s="190"/>
      <c r="J12" s="191"/>
      <c r="K12" s="191"/>
      <c r="L12" s="191"/>
    </row>
    <row r="13" spans="1:13" s="73" customFormat="1" x14ac:dyDescent="0.2">
      <c r="A13" s="68"/>
      <c r="B13" s="57" t="s">
        <v>193</v>
      </c>
      <c r="C13" s="69">
        <v>8552491803</v>
      </c>
      <c r="D13" s="70">
        <v>99.999999999999986</v>
      </c>
      <c r="E13" s="69">
        <v>65145571423</v>
      </c>
      <c r="F13" s="71">
        <v>99.999999999999986</v>
      </c>
      <c r="G13" s="69">
        <v>10674639489</v>
      </c>
      <c r="H13" s="70">
        <v>99.999999999999986</v>
      </c>
      <c r="I13" s="69">
        <v>84865616050</v>
      </c>
      <c r="J13" s="70">
        <v>100</v>
      </c>
      <c r="K13" s="280">
        <v>24.813209236349152</v>
      </c>
      <c r="L13" s="280">
        <v>30.270737052799458</v>
      </c>
    </row>
    <row r="14" spans="1:13" s="73" customFormat="1" x14ac:dyDescent="0.2">
      <c r="A14" s="68"/>
      <c r="B14" s="57"/>
      <c r="C14" s="69"/>
      <c r="D14" s="70"/>
      <c r="E14" s="69"/>
      <c r="F14" s="71"/>
      <c r="G14" s="69"/>
      <c r="H14" s="70"/>
      <c r="I14" s="69"/>
      <c r="J14" s="70"/>
      <c r="K14" s="280"/>
      <c r="L14" s="280"/>
    </row>
    <row r="15" spans="1:13" x14ac:dyDescent="0.2">
      <c r="B15" s="58" t="s">
        <v>166</v>
      </c>
      <c r="C15" s="74">
        <f>SUM(C17:C26)</f>
        <v>6942098019</v>
      </c>
      <c r="D15" s="71">
        <f>C15/C13*100</f>
        <v>81.170472640089358</v>
      </c>
      <c r="E15" s="74">
        <f>SUM(E17:E26)</f>
        <v>51676550773</v>
      </c>
      <c r="F15" s="71">
        <f>E15/E13*100</f>
        <v>79.324733276889049</v>
      </c>
      <c r="G15" s="74">
        <f>SUM(G17:G26)</f>
        <v>8173330804</v>
      </c>
      <c r="H15" s="71">
        <f>G15/G13*100</f>
        <v>76.567745565763161</v>
      </c>
      <c r="I15" s="74">
        <f>SUM(I17:I26)</f>
        <v>67345145663</v>
      </c>
      <c r="J15" s="71">
        <f>I15/I13*100</f>
        <v>79.355042474825694</v>
      </c>
      <c r="K15" s="280">
        <f>(G15-C15)/C15*100</f>
        <v>17.735744750797362</v>
      </c>
      <c r="L15" s="280">
        <f>(I15-E15)/E15*100</f>
        <v>30.320512216125962</v>
      </c>
      <c r="M15" s="27"/>
    </row>
    <row r="16" spans="1:13" x14ac:dyDescent="0.2">
      <c r="C16" s="76"/>
      <c r="E16" s="76"/>
      <c r="F16" s="77"/>
      <c r="G16" s="75"/>
      <c r="I16" s="76"/>
      <c r="J16" s="28"/>
      <c r="K16" s="242"/>
      <c r="L16" s="242"/>
    </row>
    <row r="17" spans="1:13" x14ac:dyDescent="0.2">
      <c r="A17" s="53">
        <v>1</v>
      </c>
      <c r="B17" s="31" t="s">
        <v>167</v>
      </c>
      <c r="C17" s="78">
        <v>2122005205</v>
      </c>
      <c r="D17" s="77">
        <v>24.811543277430019</v>
      </c>
      <c r="E17" s="78">
        <v>14671773470</v>
      </c>
      <c r="F17" s="77">
        <v>22.521520879345683</v>
      </c>
      <c r="G17" s="75">
        <v>2325200307</v>
      </c>
      <c r="H17" s="77">
        <v>21.782471524177204</v>
      </c>
      <c r="I17" s="78">
        <v>20281867161</v>
      </c>
      <c r="J17" s="77">
        <v>23.898803903162143</v>
      </c>
      <c r="K17" s="242">
        <v>9.5756175112680744</v>
      </c>
      <c r="L17" s="242">
        <v>38.237324904662671</v>
      </c>
      <c r="M17" s="33"/>
    </row>
    <row r="18" spans="1:13" ht="14.25" x14ac:dyDescent="0.2">
      <c r="A18" s="53">
        <v>2</v>
      </c>
      <c r="B18" s="31" t="s">
        <v>305</v>
      </c>
      <c r="C18" s="78">
        <v>758350416</v>
      </c>
      <c r="D18" s="77">
        <v>8.867011316327595</v>
      </c>
      <c r="E18" s="78">
        <v>6074653696</v>
      </c>
      <c r="F18" s="77">
        <v>9.3247377577769015</v>
      </c>
      <c r="G18" s="75">
        <v>970653353</v>
      </c>
      <c r="H18" s="77">
        <v>9.0930785437788195</v>
      </c>
      <c r="I18" s="78">
        <v>8030439471</v>
      </c>
      <c r="J18" s="77">
        <v>9.4625360007623485</v>
      </c>
      <c r="K18" s="242">
        <v>27.995361052192003</v>
      </c>
      <c r="L18" s="242">
        <v>32.195839843312115</v>
      </c>
      <c r="M18" s="33"/>
    </row>
    <row r="19" spans="1:13" x14ac:dyDescent="0.2">
      <c r="A19" s="53">
        <v>3</v>
      </c>
      <c r="B19" s="31" t="s">
        <v>173</v>
      </c>
      <c r="C19" s="78">
        <v>662141548</v>
      </c>
      <c r="D19" s="77">
        <v>7.7420892443034823</v>
      </c>
      <c r="E19" s="78">
        <v>5236681989</v>
      </c>
      <c r="F19" s="77">
        <v>8.0384312772351567</v>
      </c>
      <c r="G19" s="75">
        <v>862608478</v>
      </c>
      <c r="H19" s="77">
        <v>8.080914384873612</v>
      </c>
      <c r="I19" s="78">
        <v>6294532608</v>
      </c>
      <c r="J19" s="77">
        <v>7.4170587582743401</v>
      </c>
      <c r="K19" s="242">
        <v>30.275540117594304</v>
      </c>
      <c r="L19" s="242">
        <v>20.200780212013747</v>
      </c>
      <c r="M19" s="33"/>
    </row>
    <row r="20" spans="1:13" x14ac:dyDescent="0.2">
      <c r="A20" s="53">
        <v>4</v>
      </c>
      <c r="B20" s="31" t="s">
        <v>180</v>
      </c>
      <c r="C20" s="78">
        <v>622774009</v>
      </c>
      <c r="D20" s="77">
        <v>7.2817843424479696</v>
      </c>
      <c r="E20" s="78">
        <v>4032280153</v>
      </c>
      <c r="F20" s="77">
        <v>6.1896458422596341</v>
      </c>
      <c r="G20" s="75">
        <v>810955960</v>
      </c>
      <c r="H20" s="77">
        <v>7.5970337062499738</v>
      </c>
      <c r="I20" s="78">
        <v>5897481343</v>
      </c>
      <c r="J20" s="77">
        <v>6.9491999439742473</v>
      </c>
      <c r="K20" s="242">
        <v>30.216731636274829</v>
      </c>
      <c r="L20" s="242">
        <v>46.256736120189899</v>
      </c>
      <c r="M20" s="33"/>
    </row>
    <row r="21" spans="1:13" ht="14.25" x14ac:dyDescent="0.2">
      <c r="A21" s="53">
        <v>5</v>
      </c>
      <c r="B21" s="31" t="s">
        <v>306</v>
      </c>
      <c r="C21" s="78">
        <v>671759461</v>
      </c>
      <c r="D21" s="77">
        <v>7.8545466803530122</v>
      </c>
      <c r="E21" s="78">
        <v>5061764314</v>
      </c>
      <c r="F21" s="77">
        <v>7.7699284900476231</v>
      </c>
      <c r="G21" s="75">
        <v>659502423</v>
      </c>
      <c r="H21" s="77">
        <v>6.1782172941728284</v>
      </c>
      <c r="I21" s="78">
        <v>5536052425</v>
      </c>
      <c r="J21" s="77">
        <v>6.523316135168737</v>
      </c>
      <c r="K21" s="242">
        <v>-1.8246171005546929</v>
      </c>
      <c r="L21" s="242">
        <v>9.3700157016042276</v>
      </c>
      <c r="M21" s="33"/>
    </row>
    <row r="22" spans="1:13" x14ac:dyDescent="0.2">
      <c r="A22" s="53">
        <v>6</v>
      </c>
      <c r="B22" s="31" t="s">
        <v>170</v>
      </c>
      <c r="C22" s="78">
        <v>488727323</v>
      </c>
      <c r="D22" s="77">
        <v>5.7144436294994954</v>
      </c>
      <c r="E22" s="78">
        <v>3576027322</v>
      </c>
      <c r="F22" s="77">
        <v>5.4892869060589193</v>
      </c>
      <c r="G22" s="75">
        <v>653167799</v>
      </c>
      <c r="H22" s="77">
        <v>6.1188745500311859</v>
      </c>
      <c r="I22" s="78">
        <v>4963550811</v>
      </c>
      <c r="J22" s="77">
        <v>5.8487182937264492</v>
      </c>
      <c r="K22" s="242">
        <v>33.646671315734892</v>
      </c>
      <c r="L22" s="242">
        <v>38.800695969626609</v>
      </c>
      <c r="M22" s="33"/>
    </row>
    <row r="23" spans="1:13" x14ac:dyDescent="0.2">
      <c r="A23" s="53">
        <v>7</v>
      </c>
      <c r="B23" s="31" t="s">
        <v>169</v>
      </c>
      <c r="C23" s="78">
        <v>495608729</v>
      </c>
      <c r="D23" s="77">
        <v>5.7949044607812761</v>
      </c>
      <c r="E23" s="78">
        <v>4153618705</v>
      </c>
      <c r="F23" s="77">
        <v>6.3759034025965153</v>
      </c>
      <c r="G23" s="75">
        <v>544268879</v>
      </c>
      <c r="H23" s="77">
        <v>5.0987096993847718</v>
      </c>
      <c r="I23" s="78">
        <v>5190013206</v>
      </c>
      <c r="J23" s="77">
        <v>6.1155665245418316</v>
      </c>
      <c r="K23" s="242">
        <v>9.8182592744447064</v>
      </c>
      <c r="L23" s="242">
        <v>24.95160424216165</v>
      </c>
      <c r="M23" s="33"/>
    </row>
    <row r="24" spans="1:13" x14ac:dyDescent="0.2">
      <c r="A24" s="53">
        <v>8</v>
      </c>
      <c r="B24" s="31" t="s">
        <v>172</v>
      </c>
      <c r="C24" s="78">
        <v>388526079</v>
      </c>
      <c r="D24" s="77">
        <v>4.5428407059532612</v>
      </c>
      <c r="E24" s="78">
        <v>3473596460</v>
      </c>
      <c r="F24" s="77">
        <v>5.3320530991207606</v>
      </c>
      <c r="G24" s="75">
        <v>504020588</v>
      </c>
      <c r="H24" s="77">
        <v>4.7216637950104365</v>
      </c>
      <c r="I24" s="78">
        <v>4186890213</v>
      </c>
      <c r="J24" s="77">
        <v>4.9335530782375088</v>
      </c>
      <c r="K24" s="242">
        <v>29.726320893892932</v>
      </c>
      <c r="L24" s="242">
        <v>20.534732839979931</v>
      </c>
      <c r="M24" s="33"/>
    </row>
    <row r="25" spans="1:13" ht="14.25" x14ac:dyDescent="0.2">
      <c r="A25" s="53">
        <v>9</v>
      </c>
      <c r="B25" s="31" t="s">
        <v>307</v>
      </c>
      <c r="C25" s="78">
        <v>410917877</v>
      </c>
      <c r="D25" s="77">
        <v>4.8046567768221689</v>
      </c>
      <c r="E25" s="78">
        <v>2957725038</v>
      </c>
      <c r="F25" s="77">
        <v>4.5401782091909917</v>
      </c>
      <c r="G25" s="75">
        <v>463761661</v>
      </c>
      <c r="H25" s="77">
        <v>4.3445182526107509</v>
      </c>
      <c r="I25" s="78">
        <v>3893691197</v>
      </c>
      <c r="J25" s="77">
        <v>4.5880668499548349</v>
      </c>
      <c r="K25" s="242">
        <v>12.859937948136535</v>
      </c>
      <c r="L25" s="242">
        <v>31.644799532579128</v>
      </c>
      <c r="M25" s="33"/>
    </row>
    <row r="26" spans="1:13" x14ac:dyDescent="0.2">
      <c r="A26" s="53">
        <v>10</v>
      </c>
      <c r="B26" s="31" t="s">
        <v>176</v>
      </c>
      <c r="C26" s="78">
        <v>321287372</v>
      </c>
      <c r="D26" s="77">
        <v>3.7566522061710765</v>
      </c>
      <c r="E26" s="78">
        <v>2438429626</v>
      </c>
      <c r="F26" s="77">
        <v>3.7430474132568574</v>
      </c>
      <c r="G26" s="75">
        <v>379191356</v>
      </c>
      <c r="H26" s="77">
        <v>3.5522638154735722</v>
      </c>
      <c r="I26" s="78">
        <v>3070627228</v>
      </c>
      <c r="J26" s="77">
        <v>3.6182229870232585</v>
      </c>
      <c r="K26" s="242">
        <v>18.022489847500147</v>
      </c>
      <c r="L26" s="242">
        <v>25.926423927068875</v>
      </c>
      <c r="M26" s="33"/>
    </row>
    <row r="27" spans="1:13" x14ac:dyDescent="0.2">
      <c r="B27" s="31"/>
      <c r="C27" s="78"/>
      <c r="D27" s="77"/>
      <c r="E27" s="78"/>
      <c r="F27" s="77"/>
      <c r="G27" s="75"/>
      <c r="H27" s="77"/>
      <c r="I27" s="78"/>
      <c r="J27" s="77"/>
      <c r="K27" s="242"/>
      <c r="L27" s="242"/>
      <c r="M27" s="33"/>
    </row>
    <row r="28" spans="1:13" s="73" customFormat="1" x14ac:dyDescent="0.2">
      <c r="A28" s="68"/>
      <c r="B28" s="79" t="s">
        <v>175</v>
      </c>
      <c r="C28" s="80">
        <f>SUM(C30:C40)</f>
        <v>1610393784</v>
      </c>
      <c r="D28" s="71">
        <f>C28/C13*100</f>
        <v>18.829527359910642</v>
      </c>
      <c r="E28" s="80">
        <f>SUM(E30:E40)</f>
        <v>13469020650</v>
      </c>
      <c r="F28" s="71">
        <f>E28/E13*100</f>
        <v>20.675266723110958</v>
      </c>
      <c r="G28" s="74">
        <v>2501308685</v>
      </c>
      <c r="H28" s="71">
        <f>G28/G13*100</f>
        <v>23.432254434236846</v>
      </c>
      <c r="I28" s="80">
        <f>SUM(I30:I40)</f>
        <v>17520470387</v>
      </c>
      <c r="J28" s="71">
        <f>I28/I13*100</f>
        <v>20.644957525174295</v>
      </c>
      <c r="K28" s="280">
        <f>(G28-C28)/C28*100</f>
        <v>55.322798054218026</v>
      </c>
      <c r="L28" s="280">
        <f>(I28-E28)/E28*100</f>
        <v>30.079764834275458</v>
      </c>
      <c r="M28" s="81"/>
    </row>
    <row r="29" spans="1:13" x14ac:dyDescent="0.2">
      <c r="B29" s="31"/>
      <c r="C29" s="78"/>
      <c r="D29" s="77"/>
      <c r="E29" s="78"/>
      <c r="F29" s="77"/>
      <c r="G29" s="75"/>
      <c r="H29" s="77"/>
      <c r="I29" s="78"/>
      <c r="J29" s="77"/>
      <c r="K29" s="242"/>
      <c r="L29" s="242"/>
      <c r="M29" s="33"/>
    </row>
    <row r="30" spans="1:13" x14ac:dyDescent="0.2">
      <c r="A30" s="53">
        <v>11</v>
      </c>
      <c r="B30" s="31" t="s">
        <v>290</v>
      </c>
      <c r="C30" s="78">
        <v>6075580</v>
      </c>
      <c r="D30" s="77">
        <v>7.1038711757301407E-2</v>
      </c>
      <c r="E30" s="78">
        <v>397475320</v>
      </c>
      <c r="F30" s="77">
        <v>0.61013406025581218</v>
      </c>
      <c r="G30" s="75">
        <v>376884086</v>
      </c>
      <c r="H30" s="77">
        <v>3.530649315027186</v>
      </c>
      <c r="I30" s="78">
        <v>1140308241</v>
      </c>
      <c r="J30" s="77">
        <v>1.3436634223313342</v>
      </c>
      <c r="K30" s="242">
        <v>6103.261021992962</v>
      </c>
      <c r="L30" s="242">
        <v>186.8878100406335</v>
      </c>
      <c r="M30" s="33"/>
    </row>
    <row r="31" spans="1:13" x14ac:dyDescent="0.2">
      <c r="A31" s="53">
        <v>12</v>
      </c>
      <c r="B31" s="31" t="s">
        <v>168</v>
      </c>
      <c r="C31" s="82">
        <v>278898997</v>
      </c>
      <c r="D31" s="77">
        <v>3.2610261830612828</v>
      </c>
      <c r="E31" s="78">
        <v>1993040771</v>
      </c>
      <c r="F31" s="77">
        <v>3.0593649383453654</v>
      </c>
      <c r="G31" s="75">
        <v>286760792</v>
      </c>
      <c r="H31" s="77">
        <v>2.6863744887637773</v>
      </c>
      <c r="I31" s="78">
        <v>2454487962</v>
      </c>
      <c r="J31" s="77">
        <v>2.8922054375400954</v>
      </c>
      <c r="K31" s="242">
        <v>2.8188681510389335</v>
      </c>
      <c r="L31" s="242">
        <v>23.152922795877927</v>
      </c>
      <c r="M31" s="33"/>
    </row>
    <row r="32" spans="1:13" x14ac:dyDescent="0.2">
      <c r="A32" s="53">
        <v>13</v>
      </c>
      <c r="B32" s="31" t="s">
        <v>179</v>
      </c>
      <c r="C32" s="75">
        <v>188422487</v>
      </c>
      <c r="D32" s="77">
        <v>2.2031296999771004</v>
      </c>
      <c r="E32" s="75">
        <v>1227404332</v>
      </c>
      <c r="F32" s="77">
        <v>1.8840948128772697</v>
      </c>
      <c r="G32" s="75">
        <v>187160791</v>
      </c>
      <c r="H32" s="77">
        <v>1.7533218915061759</v>
      </c>
      <c r="I32" s="78">
        <v>1600963506</v>
      </c>
      <c r="J32" s="77">
        <v>1.8864689617721804</v>
      </c>
      <c r="K32" s="242">
        <v>-0.66961009807708916</v>
      </c>
      <c r="L32" s="242">
        <v>30.434891279168141</v>
      </c>
      <c r="M32" s="33"/>
    </row>
    <row r="33" spans="1:26" x14ac:dyDescent="0.2">
      <c r="A33" s="53">
        <v>14</v>
      </c>
      <c r="B33" s="31" t="s">
        <v>291</v>
      </c>
      <c r="C33" s="75">
        <v>90644243</v>
      </c>
      <c r="D33" s="77">
        <v>1.0598577009825869</v>
      </c>
      <c r="E33" s="75">
        <v>581837009</v>
      </c>
      <c r="F33" s="77">
        <v>0.89313363332412066</v>
      </c>
      <c r="G33" s="75">
        <v>173565073</v>
      </c>
      <c r="H33" s="77">
        <v>1.6259572342359223</v>
      </c>
      <c r="I33" s="78">
        <v>841512473</v>
      </c>
      <c r="J33" s="77">
        <v>0.99158235356968227</v>
      </c>
      <c r="K33" s="242">
        <v>91.479422471430411</v>
      </c>
      <c r="L33" s="242">
        <v>44.630276174130401</v>
      </c>
      <c r="M33" s="33"/>
    </row>
    <row r="34" spans="1:26" x14ac:dyDescent="0.2">
      <c r="A34" s="53">
        <v>15</v>
      </c>
      <c r="B34" s="31" t="s">
        <v>171</v>
      </c>
      <c r="C34" s="75">
        <v>163394021</v>
      </c>
      <c r="D34" s="77">
        <v>1.9104843917264611</v>
      </c>
      <c r="E34" s="75">
        <v>1499609735</v>
      </c>
      <c r="F34" s="77">
        <v>2.3019365741115512</v>
      </c>
      <c r="G34" s="75">
        <v>171056759</v>
      </c>
      <c r="H34" s="77">
        <v>1.6024593540256844</v>
      </c>
      <c r="I34" s="78">
        <v>1524000447</v>
      </c>
      <c r="J34" s="77">
        <v>1.7957808096297914</v>
      </c>
      <c r="K34" s="242">
        <v>4.6897297423141415</v>
      </c>
      <c r="L34" s="242">
        <v>1.6264706363752657</v>
      </c>
      <c r="M34" s="33"/>
    </row>
    <row r="35" spans="1:26" x14ac:dyDescent="0.2">
      <c r="A35" s="53">
        <v>16</v>
      </c>
      <c r="B35" s="31" t="s">
        <v>183</v>
      </c>
      <c r="C35" s="75">
        <v>68527367</v>
      </c>
      <c r="D35" s="77">
        <v>0.80125615526415728</v>
      </c>
      <c r="E35" s="75">
        <v>589159522</v>
      </c>
      <c r="F35" s="77">
        <v>0.90437386476280723</v>
      </c>
      <c r="G35" s="75">
        <v>136058108</v>
      </c>
      <c r="H35" s="77">
        <v>1.2745920659915975</v>
      </c>
      <c r="I35" s="78">
        <v>1168871604</v>
      </c>
      <c r="J35" s="77">
        <v>1.3773205903688246</v>
      </c>
      <c r="K35" s="242">
        <v>98.545652571183709</v>
      </c>
      <c r="L35" s="242">
        <v>98.396454670217494</v>
      </c>
      <c r="M35" s="33"/>
    </row>
    <row r="36" spans="1:26" x14ac:dyDescent="0.2">
      <c r="A36" s="53">
        <v>17</v>
      </c>
      <c r="B36" s="25" t="s">
        <v>292</v>
      </c>
      <c r="C36" s="78">
        <v>43654167</v>
      </c>
      <c r="D36" s="77">
        <v>0.5104262945295921</v>
      </c>
      <c r="E36" s="78">
        <v>517392593</v>
      </c>
      <c r="F36" s="77">
        <v>0.79420992355795306</v>
      </c>
      <c r="G36" s="75">
        <v>98596840</v>
      </c>
      <c r="H36" s="77">
        <v>0.92365498714595506</v>
      </c>
      <c r="I36" s="78">
        <v>516094578</v>
      </c>
      <c r="J36" s="77">
        <v>0.60813154021757665</v>
      </c>
      <c r="K36" s="242">
        <v>125.85894262969215</v>
      </c>
      <c r="L36" s="242">
        <v>-0.25087622388904052</v>
      </c>
      <c r="M36" s="33"/>
    </row>
    <row r="37" spans="1:26" x14ac:dyDescent="0.2">
      <c r="A37" s="53">
        <v>18</v>
      </c>
      <c r="B37" s="25" t="s">
        <v>181</v>
      </c>
      <c r="C37" s="75">
        <v>35641196</v>
      </c>
      <c r="D37" s="77">
        <v>0.41673464086218659</v>
      </c>
      <c r="E37" s="75">
        <v>409803663</v>
      </c>
      <c r="F37" s="77">
        <v>0.62905835968355106</v>
      </c>
      <c r="G37" s="75">
        <v>85845629</v>
      </c>
      <c r="H37" s="77">
        <v>0.80420166965322037</v>
      </c>
      <c r="I37" s="78">
        <v>544249222</v>
      </c>
      <c r="J37" s="77">
        <v>0.64130710095752608</v>
      </c>
      <c r="K37" s="242">
        <v>140.86068548316953</v>
      </c>
      <c r="L37" s="242">
        <v>32.807310216746409</v>
      </c>
      <c r="M37" s="33"/>
    </row>
    <row r="38" spans="1:26" x14ac:dyDescent="0.2">
      <c r="A38" s="53">
        <v>19</v>
      </c>
      <c r="B38" s="25" t="s">
        <v>293</v>
      </c>
      <c r="C38" s="75">
        <v>59281630</v>
      </c>
      <c r="D38" s="77">
        <v>0.69315038664176787</v>
      </c>
      <c r="E38" s="75">
        <v>459994712</v>
      </c>
      <c r="F38" s="77">
        <v>0.70610281244320527</v>
      </c>
      <c r="G38" s="75">
        <v>80870645</v>
      </c>
      <c r="H38" s="77">
        <v>0.75759603013605814</v>
      </c>
      <c r="I38" s="78">
        <v>570094392</v>
      </c>
      <c r="J38" s="77">
        <v>0.67176133107207914</v>
      </c>
      <c r="K38" s="242">
        <v>36.417714897515467</v>
      </c>
      <c r="L38" s="242">
        <v>23.934988191777308</v>
      </c>
      <c r="M38" s="33"/>
    </row>
    <row r="39" spans="1:26" x14ac:dyDescent="0.2">
      <c r="A39" s="53">
        <v>20</v>
      </c>
      <c r="B39" s="25" t="s">
        <v>294</v>
      </c>
      <c r="C39" s="75">
        <v>36607219</v>
      </c>
      <c r="D39" s="77">
        <v>0.42802986361424056</v>
      </c>
      <c r="E39" s="75">
        <v>312489988</v>
      </c>
      <c r="F39" s="77">
        <v>0.47967955637529908</v>
      </c>
      <c r="G39" s="75">
        <v>67028141</v>
      </c>
      <c r="H39" s="77">
        <v>0.62791948214336557</v>
      </c>
      <c r="I39" s="78">
        <v>449491151</v>
      </c>
      <c r="J39" s="77">
        <v>0.52965048970501172</v>
      </c>
      <c r="K39" s="242">
        <v>83.100882369676881</v>
      </c>
      <c r="L39" s="242">
        <v>43.841776780381196</v>
      </c>
      <c r="M39" s="33"/>
    </row>
    <row r="40" spans="1:26" x14ac:dyDescent="0.2">
      <c r="A40" s="53">
        <v>21</v>
      </c>
      <c r="B40" s="25" t="s">
        <v>87</v>
      </c>
      <c r="C40" s="75">
        <v>639246877</v>
      </c>
      <c r="D40" s="77">
        <v>7.4743933314939657</v>
      </c>
      <c r="E40" s="75">
        <v>5480813005</v>
      </c>
      <c r="F40" s="77">
        <v>8.4131781873740223</v>
      </c>
      <c r="G40" s="75">
        <v>837481821</v>
      </c>
      <c r="H40" s="77">
        <v>7.8455279156079039</v>
      </c>
      <c r="I40" s="75">
        <v>6710396811</v>
      </c>
      <c r="J40" s="77">
        <v>7.9070854880101944</v>
      </c>
      <c r="K40" s="242">
        <v>31.010701988928147</v>
      </c>
      <c r="L40" s="242">
        <v>22.434332367812647</v>
      </c>
      <c r="M40" s="33"/>
    </row>
    <row r="41" spans="1:26" x14ac:dyDescent="0.2">
      <c r="A41" s="83"/>
      <c r="B41" s="84"/>
      <c r="C41" s="85"/>
      <c r="D41" s="86"/>
      <c r="E41" s="87"/>
      <c r="F41" s="86"/>
      <c r="G41" s="87"/>
      <c r="H41" s="86"/>
      <c r="I41" s="87"/>
      <c r="J41" s="88"/>
      <c r="K41" s="86"/>
      <c r="L41" s="86"/>
    </row>
    <row r="42" spans="1:26" s="2" customFormat="1" x14ac:dyDescent="0.2">
      <c r="A42" s="335"/>
      <c r="B42" s="340"/>
      <c r="C42" s="33"/>
      <c r="D42" s="5"/>
      <c r="E42" s="340"/>
      <c r="F42" s="5"/>
      <c r="G42" s="341"/>
      <c r="H42" s="5"/>
      <c r="I42" s="341"/>
      <c r="J42" s="89"/>
      <c r="K42" s="5"/>
      <c r="L42" s="5"/>
    </row>
    <row r="43" spans="1:26" s="2" customFormat="1" x14ac:dyDescent="0.2">
      <c r="A43" s="3" t="s">
        <v>185</v>
      </c>
      <c r="B43" s="142"/>
      <c r="C43" s="326"/>
      <c r="D43" s="130"/>
      <c r="E43" s="142"/>
      <c r="F43" s="130"/>
      <c r="G43" s="342"/>
      <c r="H43" s="130"/>
      <c r="I43" s="342"/>
      <c r="J43" s="343"/>
      <c r="K43" s="130"/>
      <c r="L43" s="130"/>
      <c r="M43" s="6"/>
      <c r="N43" s="6"/>
      <c r="O43" s="6"/>
      <c r="P43" s="6"/>
      <c r="Q43" s="6"/>
      <c r="R43" s="6"/>
      <c r="S43" s="6"/>
      <c r="T43" s="6"/>
      <c r="U43" s="6"/>
      <c r="V43" s="6"/>
      <c r="W43" s="6"/>
      <c r="X43" s="6"/>
      <c r="Y43" s="6"/>
      <c r="Z43" s="6"/>
    </row>
    <row r="44" spans="1:26" s="2" customFormat="1" x14ac:dyDescent="0.2">
      <c r="A44" s="141" t="s">
        <v>88</v>
      </c>
      <c r="B44" s="142" t="s">
        <v>187</v>
      </c>
      <c r="C44" s="326"/>
      <c r="D44" s="130"/>
      <c r="E44" s="165"/>
      <c r="F44" s="130"/>
      <c r="G44" s="342"/>
      <c r="H44" s="130"/>
      <c r="I44" s="342"/>
      <c r="J44" s="343"/>
      <c r="K44" s="130"/>
      <c r="L44" s="130"/>
      <c r="M44" s="6"/>
      <c r="N44" s="6"/>
      <c r="O44" s="6"/>
      <c r="P44" s="6"/>
      <c r="Q44" s="6"/>
      <c r="R44" s="6"/>
      <c r="S44" s="6"/>
      <c r="T44" s="6"/>
      <c r="U44" s="6"/>
      <c r="V44" s="6"/>
      <c r="W44" s="6"/>
      <c r="X44" s="6"/>
      <c r="Y44" s="6"/>
      <c r="Z44" s="6"/>
    </row>
    <row r="45" spans="1:26" s="2" customFormat="1" x14ac:dyDescent="0.2">
      <c r="A45" s="4" t="s">
        <v>90</v>
      </c>
      <c r="B45" s="142" t="s">
        <v>186</v>
      </c>
      <c r="C45" s="326"/>
      <c r="D45" s="130"/>
      <c r="E45" s="142"/>
      <c r="F45" s="130"/>
      <c r="G45" s="342"/>
      <c r="H45" s="130"/>
      <c r="I45" s="342"/>
      <c r="J45" s="343"/>
      <c r="K45" s="130"/>
      <c r="L45" s="130"/>
      <c r="M45" s="326"/>
      <c r="N45" s="326"/>
      <c r="O45" s="326"/>
      <c r="P45" s="326"/>
      <c r="Q45" s="326"/>
      <c r="R45" s="326"/>
      <c r="S45" s="326"/>
      <c r="T45" s="326"/>
      <c r="U45" s="326"/>
      <c r="V45" s="326"/>
      <c r="W45" s="326"/>
      <c r="X45" s="326"/>
      <c r="Y45" s="326"/>
      <c r="Z45" s="326"/>
    </row>
    <row r="46" spans="1:26" s="33" customFormat="1" x14ac:dyDescent="0.2">
      <c r="A46" s="4" t="s">
        <v>92</v>
      </c>
      <c r="B46" s="142" t="s">
        <v>188</v>
      </c>
      <c r="C46" s="326"/>
      <c r="D46" s="130"/>
      <c r="E46" s="142"/>
      <c r="F46" s="130"/>
      <c r="G46" s="342"/>
      <c r="H46" s="130"/>
      <c r="I46" s="342"/>
      <c r="J46" s="343"/>
      <c r="K46" s="130"/>
      <c r="L46" s="130"/>
      <c r="M46" s="6"/>
      <c r="N46" s="6"/>
      <c r="O46" s="6"/>
      <c r="P46" s="6"/>
      <c r="Q46" s="6"/>
      <c r="R46" s="6"/>
      <c r="S46" s="6"/>
      <c r="T46" s="6"/>
      <c r="U46" s="6"/>
      <c r="V46" s="6"/>
      <c r="W46" s="6"/>
      <c r="X46" s="6"/>
      <c r="Y46" s="6"/>
      <c r="Z46" s="6"/>
    </row>
    <row r="47" spans="1:26" s="33" customFormat="1" x14ac:dyDescent="0.2">
      <c r="A47" s="4" t="s">
        <v>97</v>
      </c>
      <c r="B47" s="142" t="s">
        <v>98</v>
      </c>
      <c r="C47" s="326"/>
      <c r="D47" s="130"/>
      <c r="E47" s="165"/>
      <c r="F47" s="130"/>
      <c r="G47" s="342"/>
      <c r="H47" s="130"/>
      <c r="I47" s="342"/>
      <c r="J47" s="343"/>
      <c r="K47" s="130"/>
      <c r="L47" s="130"/>
      <c r="M47" s="326"/>
      <c r="N47" s="326"/>
      <c r="O47" s="326"/>
      <c r="P47" s="326"/>
      <c r="Q47" s="326"/>
      <c r="R47" s="326"/>
      <c r="S47" s="326"/>
      <c r="T47" s="326"/>
      <c r="U47" s="326"/>
      <c r="V47" s="326"/>
      <c r="W47" s="326"/>
      <c r="X47" s="326"/>
      <c r="Y47" s="326"/>
      <c r="Z47" s="326"/>
    </row>
    <row r="48" spans="1:26" s="2" customFormat="1" x14ac:dyDescent="0.2">
      <c r="A48" s="6" t="s">
        <v>315</v>
      </c>
      <c r="B48" s="340"/>
      <c r="C48" s="395"/>
      <c r="D48" s="5"/>
      <c r="E48" s="340"/>
      <c r="F48" s="5"/>
      <c r="G48" s="341"/>
      <c r="H48" s="5"/>
      <c r="I48" s="341"/>
      <c r="J48" s="396"/>
      <c r="K48" s="5"/>
      <c r="L48" s="5"/>
    </row>
    <row r="51" spans="2:10" x14ac:dyDescent="0.2">
      <c r="B51" s="90"/>
      <c r="C51" s="56"/>
    </row>
    <row r="52" spans="2:10" x14ac:dyDescent="0.2">
      <c r="B52" s="90"/>
      <c r="C52" s="56"/>
    </row>
    <row r="53" spans="2:10" x14ac:dyDescent="0.2">
      <c r="B53" s="90"/>
      <c r="C53" s="56"/>
    </row>
    <row r="54" spans="2:10" x14ac:dyDescent="0.2">
      <c r="B54" s="90"/>
      <c r="C54" s="56"/>
    </row>
    <row r="55" spans="2:10" x14ac:dyDescent="0.2">
      <c r="B55" s="90"/>
      <c r="C55" s="56"/>
    </row>
    <row r="56" spans="2:10" x14ac:dyDescent="0.2">
      <c r="B56" s="90"/>
      <c r="C56" s="56"/>
    </row>
    <row r="57" spans="2:10" x14ac:dyDescent="0.2">
      <c r="C57" s="56"/>
    </row>
    <row r="60" spans="2:10" x14ac:dyDescent="0.2">
      <c r="B60" s="14"/>
      <c r="C60" s="56"/>
      <c r="E60" s="14"/>
      <c r="G60" s="14"/>
      <c r="I60" s="14"/>
      <c r="J60" s="28"/>
    </row>
    <row r="61" spans="2:10" x14ac:dyDescent="0.2">
      <c r="B61" s="14"/>
      <c r="E61" s="14"/>
      <c r="G61" s="14"/>
      <c r="I61" s="14"/>
      <c r="J61" s="28"/>
    </row>
  </sheetData>
  <mergeCells count="10">
    <mergeCell ref="A9:B11"/>
    <mergeCell ref="G9:J9"/>
    <mergeCell ref="C9:F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E4232-72A1-499F-AF0F-2746452BC9D5}">
  <sheetPr codeName="Sheet11"/>
  <dimension ref="A1:Z30"/>
  <sheetViews>
    <sheetView zoomScaleNormal="100" zoomScaleSheetLayoutView="70" workbookViewId="0">
      <selection activeCell="B28" sqref="B28:F28"/>
    </sheetView>
  </sheetViews>
  <sheetFormatPr defaultColWidth="8.85546875" defaultRowHeight="12.75" x14ac:dyDescent="0.2"/>
  <cols>
    <col min="1" max="1" width="8.7109375" style="62" customWidth="1"/>
    <col min="2" max="2" width="23.42578125" style="62" customWidth="1"/>
    <col min="3" max="3" width="12.42578125" style="62" customWidth="1"/>
    <col min="4" max="6" width="11.42578125" style="62" customWidth="1"/>
    <col min="7" max="7" width="13" style="62" customWidth="1"/>
    <col min="8" max="13" width="11.42578125" style="62" customWidth="1"/>
    <col min="14" max="16384" width="8.85546875" style="62"/>
  </cols>
  <sheetData>
    <row r="1" spans="1:18" s="2" customFormat="1" x14ac:dyDescent="0.2">
      <c r="A1" s="481" t="s">
        <v>0</v>
      </c>
      <c r="B1" s="481"/>
      <c r="C1" s="481"/>
      <c r="D1" s="481"/>
      <c r="E1" s="481"/>
      <c r="F1" s="481"/>
      <c r="G1" s="481"/>
      <c r="H1" s="481"/>
      <c r="I1" s="481"/>
      <c r="J1" s="481"/>
      <c r="K1" s="481"/>
      <c r="L1" s="481"/>
    </row>
    <row r="2" spans="1:18" s="2" customFormat="1" x14ac:dyDescent="0.2">
      <c r="A2" s="481" t="s">
        <v>1</v>
      </c>
      <c r="B2" s="481"/>
      <c r="C2" s="481"/>
      <c r="D2" s="481"/>
      <c r="E2" s="481"/>
      <c r="F2" s="481"/>
      <c r="G2" s="481"/>
      <c r="H2" s="481"/>
      <c r="I2" s="481"/>
      <c r="J2" s="481"/>
      <c r="K2" s="481"/>
      <c r="L2" s="481"/>
    </row>
    <row r="3" spans="1:18" s="2" customFormat="1" x14ac:dyDescent="0.2">
      <c r="A3" s="508" t="s">
        <v>297</v>
      </c>
      <c r="B3" s="508"/>
      <c r="C3" s="508"/>
      <c r="D3" s="508"/>
      <c r="E3" s="508"/>
      <c r="F3" s="508"/>
      <c r="G3" s="508"/>
      <c r="H3" s="508"/>
      <c r="I3" s="508"/>
      <c r="J3" s="508"/>
      <c r="K3" s="508"/>
      <c r="L3" s="508"/>
    </row>
    <row r="4" spans="1:18" s="2" customFormat="1" x14ac:dyDescent="0.2">
      <c r="A4" s="481" t="s">
        <v>2</v>
      </c>
      <c r="B4" s="481"/>
      <c r="C4" s="481"/>
      <c r="D4" s="481"/>
      <c r="E4" s="481"/>
      <c r="F4" s="481"/>
      <c r="G4" s="481"/>
      <c r="H4" s="481"/>
      <c r="I4" s="481"/>
      <c r="J4" s="481"/>
      <c r="K4" s="481"/>
      <c r="L4" s="481"/>
    </row>
    <row r="5" spans="1:18" x14ac:dyDescent="0.2">
      <c r="A5" s="340"/>
      <c r="B5" s="340"/>
      <c r="C5" s="344"/>
      <c r="D5" s="341"/>
      <c r="E5" s="344"/>
      <c r="F5" s="341"/>
      <c r="G5" s="344"/>
      <c r="H5" s="341"/>
      <c r="I5" s="344"/>
      <c r="J5" s="2"/>
      <c r="K5" s="5"/>
      <c r="L5" s="5"/>
    </row>
    <row r="6" spans="1:18" ht="14.25" x14ac:dyDescent="0.2">
      <c r="A6" s="474" t="s">
        <v>378</v>
      </c>
      <c r="B6" s="471"/>
      <c r="C6" s="471"/>
      <c r="D6" s="471"/>
      <c r="E6" s="471"/>
      <c r="F6" s="471"/>
      <c r="G6" s="471"/>
      <c r="H6" s="471"/>
      <c r="I6" s="471"/>
      <c r="J6" s="471"/>
      <c r="K6" s="471"/>
      <c r="L6" s="471"/>
      <c r="R6" s="189"/>
    </row>
    <row r="7" spans="1:18" x14ac:dyDescent="0.2">
      <c r="A7" s="507" t="s">
        <v>319</v>
      </c>
      <c r="B7" s="473"/>
      <c r="C7" s="473"/>
      <c r="D7" s="473"/>
      <c r="E7" s="473"/>
      <c r="F7" s="473"/>
      <c r="G7" s="473"/>
      <c r="H7" s="473"/>
      <c r="I7" s="473"/>
      <c r="J7" s="473"/>
      <c r="K7" s="473"/>
      <c r="L7" s="473"/>
    </row>
    <row r="8" spans="1:18" x14ac:dyDescent="0.2">
      <c r="A8" s="24"/>
      <c r="B8" s="25"/>
      <c r="C8" s="26"/>
      <c r="D8" s="14"/>
      <c r="E8" s="26"/>
      <c r="F8" s="14"/>
      <c r="G8" s="26"/>
      <c r="H8" s="14"/>
      <c r="I8" s="26"/>
      <c r="J8" s="14"/>
      <c r="K8" s="28"/>
      <c r="L8" s="28"/>
    </row>
    <row r="9" spans="1:18" ht="27.6" customHeight="1" x14ac:dyDescent="0.2">
      <c r="A9" s="509" t="s">
        <v>189</v>
      </c>
      <c r="B9" s="449"/>
      <c r="C9" s="467">
        <v>2020</v>
      </c>
      <c r="D9" s="467"/>
      <c r="E9" s="467"/>
      <c r="F9" s="467"/>
      <c r="G9" s="467">
        <v>2021</v>
      </c>
      <c r="H9" s="467"/>
      <c r="I9" s="467"/>
      <c r="J9" s="467"/>
      <c r="K9" s="517" t="s">
        <v>361</v>
      </c>
      <c r="L9" s="518"/>
    </row>
    <row r="10" spans="1:18" ht="27" customHeight="1" x14ac:dyDescent="0.2">
      <c r="A10" s="466"/>
      <c r="B10" s="449"/>
      <c r="C10" s="345" t="s">
        <v>25</v>
      </c>
      <c r="D10" s="346" t="s">
        <v>322</v>
      </c>
      <c r="E10" s="345" t="s">
        <v>337</v>
      </c>
      <c r="F10" s="346" t="s">
        <v>322</v>
      </c>
      <c r="G10" s="345" t="s">
        <v>304</v>
      </c>
      <c r="H10" s="346" t="s">
        <v>322</v>
      </c>
      <c r="I10" s="345" t="s">
        <v>303</v>
      </c>
      <c r="J10" s="346" t="s">
        <v>322</v>
      </c>
      <c r="K10" s="347" t="s">
        <v>163</v>
      </c>
      <c r="L10" s="348" t="s">
        <v>6</v>
      </c>
    </row>
    <row r="11" spans="1:18" x14ac:dyDescent="0.2">
      <c r="A11" s="466"/>
      <c r="B11" s="449"/>
      <c r="C11" s="349" t="s">
        <v>9</v>
      </c>
      <c r="D11" s="349" t="s">
        <v>10</v>
      </c>
      <c r="E11" s="349" t="s">
        <v>11</v>
      </c>
      <c r="F11" s="349" t="s">
        <v>12</v>
      </c>
      <c r="G11" s="349" t="s">
        <v>13</v>
      </c>
      <c r="H11" s="349" t="s">
        <v>14</v>
      </c>
      <c r="I11" s="349" t="s">
        <v>15</v>
      </c>
      <c r="J11" s="349" t="s">
        <v>16</v>
      </c>
      <c r="K11" s="350" t="s">
        <v>164</v>
      </c>
      <c r="L11" s="351" t="s">
        <v>165</v>
      </c>
    </row>
    <row r="13" spans="1:18" x14ac:dyDescent="0.2">
      <c r="A13" s="57"/>
      <c r="B13" s="58" t="s">
        <v>193</v>
      </c>
      <c r="C13" s="59">
        <v>8552.4918030000008</v>
      </c>
      <c r="D13" s="60"/>
      <c r="E13" s="59">
        <v>65145.571423000001</v>
      </c>
      <c r="F13" s="60"/>
      <c r="G13" s="59">
        <v>10674.639488999999</v>
      </c>
      <c r="H13" s="59"/>
      <c r="I13" s="59">
        <v>84865.616049999997</v>
      </c>
      <c r="J13" s="59"/>
      <c r="K13" s="352">
        <v>24.813209236349127</v>
      </c>
      <c r="L13" s="352">
        <v>30.270737052799458</v>
      </c>
    </row>
    <row r="14" spans="1:18" x14ac:dyDescent="0.2">
      <c r="C14" s="61"/>
      <c r="D14" s="61"/>
      <c r="E14" s="61"/>
      <c r="F14" s="61"/>
      <c r="G14" s="61"/>
      <c r="H14" s="61"/>
      <c r="I14" s="61"/>
      <c r="J14" s="61"/>
      <c r="K14" s="318"/>
      <c r="L14" s="318"/>
    </row>
    <row r="15" spans="1:18" ht="14.25" x14ac:dyDescent="0.2">
      <c r="A15" s="24">
        <v>1</v>
      </c>
      <c r="B15" s="21" t="s">
        <v>298</v>
      </c>
      <c r="C15" s="61">
        <v>7415.8528390000001</v>
      </c>
      <c r="D15" s="352">
        <v>86.709850296479715</v>
      </c>
      <c r="E15" s="61">
        <v>55838.335866000001</v>
      </c>
      <c r="F15" s="352">
        <v>85.713172279099808</v>
      </c>
      <c r="G15" s="61">
        <v>8867.8710699999992</v>
      </c>
      <c r="H15" s="352">
        <v>83.0741972985426</v>
      </c>
      <c r="I15" s="61">
        <v>73022.963159000006</v>
      </c>
      <c r="J15" s="352">
        <v>86.04540514497333</v>
      </c>
      <c r="K15" s="352">
        <v>19.579922397648311</v>
      </c>
      <c r="L15" s="352">
        <v>30.775679515663601</v>
      </c>
    </row>
    <row r="16" spans="1:18" ht="14.25" x14ac:dyDescent="0.2">
      <c r="A16" s="24">
        <v>2</v>
      </c>
      <c r="B16" s="22" t="s">
        <v>299</v>
      </c>
      <c r="C16" s="61">
        <v>4211.6198219999997</v>
      </c>
      <c r="D16" s="352">
        <v>49.244359644082543</v>
      </c>
      <c r="E16" s="61">
        <v>31461.500231000002</v>
      </c>
      <c r="F16" s="352">
        <v>48.294150383171477</v>
      </c>
      <c r="G16" s="61">
        <v>4950.1231100000005</v>
      </c>
      <c r="H16" s="352">
        <v>46.372742752586653</v>
      </c>
      <c r="I16" s="61">
        <v>41257.152213000001</v>
      </c>
      <c r="J16" s="352">
        <v>48.614685349945098</v>
      </c>
      <c r="K16" s="352">
        <v>17.534899141235947</v>
      </c>
      <c r="L16" s="352">
        <v>31.135361982350851</v>
      </c>
    </row>
    <row r="17" spans="1:26" ht="14.25" x14ac:dyDescent="0.2">
      <c r="A17" s="24">
        <v>3</v>
      </c>
      <c r="B17" s="22" t="s">
        <v>300</v>
      </c>
      <c r="C17" s="61">
        <v>2361.0015079999998</v>
      </c>
      <c r="D17" s="352">
        <v>27.606007259449456</v>
      </c>
      <c r="E17" s="61">
        <v>17362.386915999999</v>
      </c>
      <c r="F17" s="352">
        <v>26.651676448216882</v>
      </c>
      <c r="G17" s="61">
        <v>2889.0221379999998</v>
      </c>
      <c r="H17" s="352">
        <v>27.064353236257571</v>
      </c>
      <c r="I17" s="61">
        <v>23415.328844</v>
      </c>
      <c r="J17" s="352">
        <v>27.591066834658299</v>
      </c>
      <c r="K17" s="352">
        <v>22.364264834683876</v>
      </c>
      <c r="L17" s="352">
        <v>34.862383595552856</v>
      </c>
    </row>
    <row r="18" spans="1:26" ht="14.25" x14ac:dyDescent="0.2">
      <c r="A18" s="24">
        <v>4</v>
      </c>
      <c r="B18" s="22" t="s">
        <v>301</v>
      </c>
      <c r="C18" s="61">
        <v>619.13898300000005</v>
      </c>
      <c r="D18" s="352">
        <v>7.2392818053660282</v>
      </c>
      <c r="E18" s="61">
        <v>4924.1053229999998</v>
      </c>
      <c r="F18" s="352">
        <v>7.5586186680703786</v>
      </c>
      <c r="G18" s="61">
        <v>716.80826500000001</v>
      </c>
      <c r="H18" s="352">
        <v>6.7150582999890203</v>
      </c>
      <c r="I18" s="61">
        <v>5699.8430090000002</v>
      </c>
      <c r="J18" s="352">
        <v>6.7163160703880855</v>
      </c>
      <c r="K18" s="352">
        <v>15.77501735179869</v>
      </c>
      <c r="L18" s="352">
        <v>15.753880859871291</v>
      </c>
    </row>
    <row r="19" spans="1:26" ht="14.25" x14ac:dyDescent="0.2">
      <c r="A19" s="24">
        <v>5</v>
      </c>
      <c r="B19" s="23" t="s">
        <v>302</v>
      </c>
      <c r="C19" s="61">
        <v>502.08542399999999</v>
      </c>
      <c r="D19" s="352">
        <v>5.8706332091880045</v>
      </c>
      <c r="E19" s="61">
        <v>4247.9898229999999</v>
      </c>
      <c r="F19" s="352">
        <v>6.5207653109943005</v>
      </c>
      <c r="G19" s="61">
        <v>1077.0359149999999</v>
      </c>
      <c r="H19" s="352">
        <v>10.089670158040127</v>
      </c>
      <c r="I19" s="61">
        <v>6006.1492509999998</v>
      </c>
      <c r="J19" s="352">
        <v>7.0772469824073116</v>
      </c>
      <c r="K19" s="352">
        <v>114.51248403498764</v>
      </c>
      <c r="L19" s="352">
        <v>41.388032958100609</v>
      </c>
    </row>
    <row r="21" spans="1:26" x14ac:dyDescent="0.2">
      <c r="A21" s="183"/>
      <c r="B21" s="183"/>
      <c r="C21" s="183"/>
      <c r="D21" s="183"/>
      <c r="E21" s="183"/>
      <c r="F21" s="183"/>
      <c r="G21" s="183"/>
      <c r="H21" s="183"/>
      <c r="I21" s="183"/>
      <c r="J21" s="183"/>
      <c r="K21" s="183"/>
      <c r="L21" s="183"/>
    </row>
    <row r="23" spans="1:26" x14ac:dyDescent="0.2">
      <c r="A23" s="139" t="s">
        <v>364</v>
      </c>
      <c r="B23" s="142"/>
      <c r="C23" s="353"/>
      <c r="D23" s="6"/>
      <c r="E23" s="353"/>
      <c r="F23" s="6"/>
      <c r="G23" s="353"/>
      <c r="H23" s="6"/>
      <c r="I23" s="353"/>
      <c r="J23" s="6"/>
      <c r="K23" s="130"/>
      <c r="L23" s="130"/>
      <c r="M23" s="397"/>
      <c r="N23" s="397"/>
      <c r="O23" s="397"/>
      <c r="P23" s="397"/>
      <c r="Q23" s="397"/>
      <c r="R23" s="397"/>
      <c r="S23" s="397"/>
      <c r="T23" s="397"/>
      <c r="U23" s="397"/>
      <c r="V23" s="397"/>
      <c r="W23" s="397"/>
      <c r="X23" s="397"/>
      <c r="Y23" s="397"/>
      <c r="Z23" s="397"/>
    </row>
    <row r="24" spans="1:26" ht="23.45" customHeight="1" x14ac:dyDescent="0.2">
      <c r="A24" s="398" t="s">
        <v>88</v>
      </c>
      <c r="B24" s="506" t="s">
        <v>395</v>
      </c>
      <c r="C24" s="516"/>
      <c r="D24" s="516"/>
      <c r="E24" s="516"/>
      <c r="F24" s="516"/>
      <c r="G24" s="516"/>
      <c r="H24" s="516"/>
      <c r="I24" s="516"/>
      <c r="J24" s="516"/>
      <c r="K24" s="516"/>
      <c r="L24" s="516"/>
      <c r="M24" s="397"/>
      <c r="N24" s="397"/>
      <c r="O24" s="397"/>
      <c r="P24" s="397"/>
      <c r="Q24" s="397"/>
      <c r="R24" s="397"/>
      <c r="S24" s="397"/>
      <c r="T24" s="397"/>
      <c r="U24" s="397"/>
      <c r="V24" s="397"/>
      <c r="W24" s="397"/>
      <c r="X24" s="397"/>
      <c r="Y24" s="397"/>
      <c r="Z24" s="397"/>
    </row>
    <row r="25" spans="1:26" ht="14.25" customHeight="1" x14ac:dyDescent="0.2">
      <c r="A25" s="398" t="s">
        <v>90</v>
      </c>
      <c r="B25" s="139" t="s">
        <v>393</v>
      </c>
      <c r="C25" s="353"/>
      <c r="D25" s="6"/>
      <c r="E25" s="353"/>
      <c r="F25" s="6"/>
      <c r="G25" s="353"/>
      <c r="H25" s="6"/>
      <c r="I25" s="353"/>
      <c r="J25" s="6"/>
      <c r="K25" s="130"/>
      <c r="L25" s="130"/>
      <c r="M25" s="397"/>
      <c r="N25" s="397"/>
      <c r="O25" s="397"/>
      <c r="P25" s="397"/>
      <c r="Q25" s="397"/>
      <c r="R25" s="397"/>
      <c r="S25" s="397"/>
      <c r="T25" s="397"/>
      <c r="U25" s="397"/>
      <c r="V25" s="397"/>
      <c r="W25" s="397"/>
      <c r="X25" s="397"/>
      <c r="Y25" s="397"/>
      <c r="Z25" s="397"/>
    </row>
    <row r="26" spans="1:26" ht="14.25" customHeight="1" x14ac:dyDescent="0.2">
      <c r="A26" s="398" t="s">
        <v>92</v>
      </c>
      <c r="B26" s="165" t="s">
        <v>190</v>
      </c>
      <c r="C26" s="353"/>
      <c r="D26" s="6"/>
      <c r="E26" s="353"/>
      <c r="F26" s="6"/>
      <c r="G26" s="353"/>
      <c r="H26" s="6"/>
      <c r="I26" s="353"/>
      <c r="J26" s="6"/>
      <c r="K26" s="130"/>
      <c r="L26" s="130"/>
      <c r="M26" s="397"/>
      <c r="N26" s="397"/>
      <c r="O26" s="397"/>
      <c r="P26" s="397"/>
      <c r="Q26" s="397"/>
      <c r="R26" s="397"/>
      <c r="S26" s="397"/>
      <c r="T26" s="397"/>
      <c r="U26" s="397"/>
      <c r="V26" s="397"/>
      <c r="W26" s="397"/>
      <c r="X26" s="397"/>
      <c r="Y26" s="397"/>
      <c r="Z26" s="397"/>
    </row>
    <row r="27" spans="1:26" ht="23.45" customHeight="1" x14ac:dyDescent="0.2">
      <c r="A27" s="399" t="s">
        <v>93</v>
      </c>
      <c r="B27" s="506" t="s">
        <v>191</v>
      </c>
      <c r="C27" s="516"/>
      <c r="D27" s="516"/>
      <c r="E27" s="516"/>
      <c r="F27" s="516"/>
      <c r="G27" s="516"/>
      <c r="H27" s="516"/>
      <c r="I27" s="516"/>
      <c r="J27" s="516"/>
      <c r="K27" s="516"/>
      <c r="L27" s="516"/>
      <c r="M27" s="400"/>
      <c r="N27" s="400"/>
      <c r="O27" s="400"/>
      <c r="P27" s="400"/>
      <c r="Q27" s="400"/>
      <c r="R27" s="400"/>
      <c r="S27" s="400"/>
      <c r="T27" s="400"/>
      <c r="U27" s="400"/>
      <c r="V27" s="400"/>
      <c r="W27" s="400"/>
      <c r="X27" s="400"/>
      <c r="Y27" s="400"/>
      <c r="Z27" s="400"/>
    </row>
    <row r="28" spans="1:26" ht="15.75" customHeight="1" x14ac:dyDescent="0.2">
      <c r="A28" s="401" t="s">
        <v>95</v>
      </c>
      <c r="B28" s="516" t="s">
        <v>192</v>
      </c>
      <c r="C28" s="516"/>
      <c r="D28" s="516"/>
      <c r="E28" s="516"/>
      <c r="F28" s="516"/>
      <c r="G28" s="165"/>
      <c r="H28" s="165"/>
      <c r="I28" s="165"/>
      <c r="J28" s="165"/>
      <c r="K28" s="165"/>
      <c r="L28" s="165"/>
      <c r="M28" s="397"/>
      <c r="N28" s="397"/>
      <c r="O28" s="397"/>
      <c r="P28" s="397"/>
      <c r="Q28" s="397"/>
      <c r="R28" s="397"/>
      <c r="S28" s="397"/>
      <c r="T28" s="397"/>
      <c r="U28" s="397"/>
      <c r="V28" s="397"/>
      <c r="W28" s="397"/>
      <c r="X28" s="397"/>
      <c r="Y28" s="397"/>
      <c r="Z28" s="397"/>
    </row>
    <row r="29" spans="1:26" ht="14.25" customHeight="1" x14ac:dyDescent="0.2">
      <c r="A29" s="401" t="s">
        <v>97</v>
      </c>
      <c r="B29" s="139" t="s">
        <v>98</v>
      </c>
      <c r="C29" s="353"/>
      <c r="D29" s="6"/>
      <c r="E29" s="353"/>
      <c r="F29" s="6"/>
      <c r="G29" s="353"/>
      <c r="H29" s="6"/>
      <c r="I29" s="353"/>
      <c r="J29" s="6"/>
      <c r="K29" s="130"/>
      <c r="L29" s="130"/>
      <c r="M29" s="397"/>
      <c r="N29" s="397"/>
      <c r="O29" s="397"/>
      <c r="P29" s="397"/>
      <c r="Q29" s="397"/>
      <c r="R29" s="397"/>
      <c r="S29" s="397"/>
      <c r="T29" s="397"/>
      <c r="U29" s="397"/>
      <c r="V29" s="397"/>
      <c r="W29" s="397"/>
      <c r="X29" s="397"/>
      <c r="Y29" s="397"/>
      <c r="Z29" s="397"/>
    </row>
    <row r="30" spans="1:26" ht="14.25" customHeight="1" x14ac:dyDescent="0.2">
      <c r="A30" s="402" t="s">
        <v>315</v>
      </c>
      <c r="B30" s="397"/>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row>
  </sheetData>
  <mergeCells count="13">
    <mergeCell ref="B27:L27"/>
    <mergeCell ref="B28:F28"/>
    <mergeCell ref="A7:L7"/>
    <mergeCell ref="A1:L1"/>
    <mergeCell ref="A2:L2"/>
    <mergeCell ref="A3:L3"/>
    <mergeCell ref="A4:L4"/>
    <mergeCell ref="A6:L6"/>
    <mergeCell ref="A9:B11"/>
    <mergeCell ref="G9:J9"/>
    <mergeCell ref="C9:F9"/>
    <mergeCell ref="K9:L9"/>
    <mergeCell ref="B24:L24"/>
  </mergeCells>
  <pageMargins left="0.70866141732283472" right="0.70866141732283472" top="0.74803149606299213" bottom="0.74803149606299213" header="0.31496062992125984" footer="0.31496062992125984"/>
  <pageSetup paperSize="9" scale="81"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E67C2-92DA-469E-B09C-310174769BA2}">
  <sheetPr>
    <pageSetUpPr fitToPage="1"/>
  </sheetPr>
  <dimension ref="A1:I86"/>
  <sheetViews>
    <sheetView zoomScaleNormal="100" workbookViewId="0">
      <selection activeCell="D42" sqref="D42:D43"/>
    </sheetView>
  </sheetViews>
  <sheetFormatPr defaultColWidth="9.140625" defaultRowHeight="12.75" x14ac:dyDescent="0.2"/>
  <cols>
    <col min="1" max="1" width="5.5703125" style="55" customWidth="1"/>
    <col min="2" max="2" width="32" style="55" customWidth="1"/>
    <col min="3" max="3" width="24.28515625" style="33" customWidth="1"/>
    <col min="4" max="4" width="21.85546875" style="14" customWidth="1"/>
    <col min="5" max="5" width="19.42578125" style="14" customWidth="1"/>
    <col min="6" max="6" width="26.28515625" style="34" bestFit="1" customWidth="1"/>
    <col min="7" max="16384" width="9.140625" style="14"/>
  </cols>
  <sheetData>
    <row r="1" spans="1:9" s="2" customFormat="1" x14ac:dyDescent="0.2">
      <c r="A1" s="471" t="s">
        <v>0</v>
      </c>
      <c r="B1" s="471"/>
      <c r="C1" s="471"/>
      <c r="D1" s="471"/>
      <c r="E1" s="471"/>
      <c r="F1" s="471"/>
      <c r="G1" s="7"/>
      <c r="H1" s="7"/>
      <c r="I1" s="7"/>
    </row>
    <row r="2" spans="1:9" s="2" customFormat="1" x14ac:dyDescent="0.2">
      <c r="A2" s="471" t="s">
        <v>1</v>
      </c>
      <c r="B2" s="471"/>
      <c r="C2" s="471"/>
      <c r="D2" s="471"/>
      <c r="E2" s="471"/>
      <c r="F2" s="471"/>
      <c r="G2" s="7"/>
      <c r="H2" s="7"/>
      <c r="I2" s="7"/>
    </row>
    <row r="3" spans="1:9" s="2" customFormat="1" x14ac:dyDescent="0.2">
      <c r="A3" s="471" t="s">
        <v>297</v>
      </c>
      <c r="B3" s="471"/>
      <c r="C3" s="471"/>
      <c r="D3" s="471"/>
      <c r="E3" s="471"/>
      <c r="F3" s="471"/>
      <c r="G3" s="7"/>
      <c r="H3" s="7"/>
      <c r="I3" s="7"/>
    </row>
    <row r="4" spans="1:9" s="2" customFormat="1" x14ac:dyDescent="0.2">
      <c r="A4" s="471" t="s">
        <v>2</v>
      </c>
      <c r="B4" s="471"/>
      <c r="C4" s="471"/>
      <c r="D4" s="471"/>
      <c r="E4" s="471"/>
      <c r="F4" s="471"/>
      <c r="G4" s="7"/>
      <c r="H4" s="7"/>
      <c r="I4" s="7"/>
    </row>
    <row r="5" spans="1:9" s="2" customFormat="1" x14ac:dyDescent="0.2">
      <c r="A5" s="7"/>
      <c r="B5" s="7"/>
      <c r="C5" s="32"/>
      <c r="D5" s="7"/>
      <c r="E5" s="7"/>
      <c r="F5" s="403"/>
    </row>
    <row r="6" spans="1:9" s="16" customFormat="1" ht="14.25" x14ac:dyDescent="0.2">
      <c r="A6" s="447" t="s">
        <v>379</v>
      </c>
      <c r="B6" s="447"/>
      <c r="C6" s="447"/>
      <c r="D6" s="447"/>
      <c r="E6" s="447"/>
      <c r="F6" s="447"/>
    </row>
    <row r="7" spans="1:9" s="16" customFormat="1" x14ac:dyDescent="0.2">
      <c r="A7" s="447" t="s">
        <v>319</v>
      </c>
      <c r="B7" s="447"/>
      <c r="C7" s="447"/>
      <c r="D7" s="447"/>
      <c r="E7" s="447"/>
      <c r="F7" s="447"/>
    </row>
    <row r="8" spans="1:9" x14ac:dyDescent="0.2">
      <c r="A8" s="14"/>
      <c r="B8" s="14"/>
    </row>
    <row r="9" spans="1:9" s="16" customFormat="1" ht="15.6" customHeight="1" x14ac:dyDescent="0.2">
      <c r="A9" s="519" t="s">
        <v>162</v>
      </c>
      <c r="B9" s="449"/>
      <c r="C9" s="404" t="s">
        <v>380</v>
      </c>
      <c r="D9" s="404" t="s">
        <v>381</v>
      </c>
      <c r="E9" s="404" t="s">
        <v>382</v>
      </c>
      <c r="F9" s="404" t="s">
        <v>383</v>
      </c>
    </row>
    <row r="10" spans="1:9" s="2" customFormat="1" x14ac:dyDescent="0.2">
      <c r="A10" s="466"/>
      <c r="B10" s="449"/>
      <c r="C10" s="405" t="s">
        <v>9</v>
      </c>
      <c r="D10" s="405" t="s">
        <v>10</v>
      </c>
      <c r="E10" s="405" t="s">
        <v>11</v>
      </c>
      <c r="F10" s="406" t="s">
        <v>12</v>
      </c>
    </row>
    <row r="11" spans="1:9" x14ac:dyDescent="0.2">
      <c r="A11" s="35"/>
      <c r="B11" s="36"/>
      <c r="C11" s="187"/>
      <c r="D11" s="187"/>
      <c r="E11" s="187"/>
      <c r="F11" s="188"/>
    </row>
    <row r="12" spans="1:9" s="173" customFormat="1" x14ac:dyDescent="0.2">
      <c r="A12" s="173" t="s">
        <v>295</v>
      </c>
      <c r="B12" s="37" t="s">
        <v>296</v>
      </c>
      <c r="C12" s="38">
        <v>17353622490</v>
      </c>
      <c r="D12" s="38">
        <v>10674639489</v>
      </c>
      <c r="E12" s="38">
        <v>6678983001</v>
      </c>
      <c r="F12" s="409">
        <f>E12-D12</f>
        <v>-3995656488</v>
      </c>
    </row>
    <row r="13" spans="1:9" s="16" customFormat="1" x14ac:dyDescent="0.2">
      <c r="B13" s="21"/>
      <c r="C13" s="39"/>
      <c r="D13" s="408"/>
      <c r="E13" s="39"/>
      <c r="F13" s="410"/>
    </row>
    <row r="14" spans="1:9" s="16" customFormat="1" x14ac:dyDescent="0.2">
      <c r="A14" s="20">
        <v>1</v>
      </c>
      <c r="B14" s="22" t="s">
        <v>167</v>
      </c>
      <c r="C14" s="39">
        <v>3372783901</v>
      </c>
      <c r="D14" s="40">
        <v>2325200307</v>
      </c>
      <c r="E14" s="40">
        <v>1047583594</v>
      </c>
      <c r="F14" s="410">
        <f t="shared" ref="F14:F34" si="0">E14-D14</f>
        <v>-1277616713</v>
      </c>
      <c r="G14" s="41"/>
    </row>
    <row r="15" spans="1:9" s="16" customFormat="1" ht="14.25" x14ac:dyDescent="0.2">
      <c r="A15" s="20">
        <v>2</v>
      </c>
      <c r="B15" s="407" t="s">
        <v>384</v>
      </c>
      <c r="C15" s="39">
        <v>1907287643</v>
      </c>
      <c r="D15" s="42">
        <v>970653353</v>
      </c>
      <c r="E15" s="42">
        <v>936634290</v>
      </c>
      <c r="F15" s="410">
        <f t="shared" si="0"/>
        <v>-34019063</v>
      </c>
      <c r="G15" s="41"/>
    </row>
    <row r="16" spans="1:9" s="16" customFormat="1" ht="14.25" x14ac:dyDescent="0.2">
      <c r="A16" s="20">
        <v>3</v>
      </c>
      <c r="B16" s="407" t="s">
        <v>385</v>
      </c>
      <c r="C16" s="39">
        <v>1830801567</v>
      </c>
      <c r="D16" s="40">
        <v>659502423</v>
      </c>
      <c r="E16" s="40">
        <v>1171299144</v>
      </c>
      <c r="F16" s="410">
        <f t="shared" si="0"/>
        <v>511796721</v>
      </c>
      <c r="G16" s="41"/>
    </row>
    <row r="17" spans="1:7" s="16" customFormat="1" x14ac:dyDescent="0.2">
      <c r="A17" s="20">
        <v>4</v>
      </c>
      <c r="B17" s="23" t="s">
        <v>168</v>
      </c>
      <c r="C17" s="39">
        <v>1203946967</v>
      </c>
      <c r="D17" s="42">
        <v>286760792</v>
      </c>
      <c r="E17" s="42">
        <v>917186175</v>
      </c>
      <c r="F17" s="410">
        <f t="shared" si="0"/>
        <v>630425383</v>
      </c>
      <c r="G17" s="41"/>
    </row>
    <row r="18" spans="1:7" s="16" customFormat="1" x14ac:dyDescent="0.2">
      <c r="A18" s="20">
        <v>5</v>
      </c>
      <c r="B18" s="23" t="s">
        <v>173</v>
      </c>
      <c r="C18" s="39">
        <v>1058693259</v>
      </c>
      <c r="D18" s="42">
        <v>862608478</v>
      </c>
      <c r="E18" s="42">
        <v>196084781</v>
      </c>
      <c r="F18" s="410">
        <f t="shared" si="0"/>
        <v>-666523697</v>
      </c>
      <c r="G18" s="41"/>
    </row>
    <row r="19" spans="1:7" s="16" customFormat="1" x14ac:dyDescent="0.2">
      <c r="A19" s="20">
        <v>6</v>
      </c>
      <c r="B19" s="23" t="s">
        <v>169</v>
      </c>
      <c r="C19" s="39">
        <v>946849332</v>
      </c>
      <c r="D19" s="42">
        <v>544268879</v>
      </c>
      <c r="E19" s="42">
        <v>402580453</v>
      </c>
      <c r="F19" s="410">
        <f t="shared" si="0"/>
        <v>-141688426</v>
      </c>
      <c r="G19" s="41"/>
    </row>
    <row r="20" spans="1:7" s="16" customFormat="1" x14ac:dyDescent="0.2">
      <c r="A20" s="20">
        <v>7</v>
      </c>
      <c r="B20" s="22" t="s">
        <v>170</v>
      </c>
      <c r="C20" s="39">
        <v>945299221</v>
      </c>
      <c r="D20" s="42">
        <v>653167799</v>
      </c>
      <c r="E20" s="42">
        <v>292131422</v>
      </c>
      <c r="F20" s="410">
        <f t="shared" si="0"/>
        <v>-361036377</v>
      </c>
      <c r="G20" s="41"/>
    </row>
    <row r="21" spans="1:7" s="16" customFormat="1" x14ac:dyDescent="0.2">
      <c r="A21" s="20">
        <v>8</v>
      </c>
      <c r="B21" s="23" t="s">
        <v>180</v>
      </c>
      <c r="C21" s="39">
        <v>864289997</v>
      </c>
      <c r="D21" s="42">
        <v>810955960</v>
      </c>
      <c r="E21" s="42">
        <v>53334037</v>
      </c>
      <c r="F21" s="410">
        <f t="shared" si="0"/>
        <v>-757621923</v>
      </c>
      <c r="G21" s="41"/>
    </row>
    <row r="22" spans="1:7" s="16" customFormat="1" x14ac:dyDescent="0.2">
      <c r="A22" s="20">
        <v>9</v>
      </c>
      <c r="B22" s="23" t="s">
        <v>172</v>
      </c>
      <c r="C22" s="39">
        <v>742882574</v>
      </c>
      <c r="D22" s="40">
        <v>504020588</v>
      </c>
      <c r="E22" s="40">
        <v>238861986</v>
      </c>
      <c r="F22" s="410">
        <f t="shared" si="0"/>
        <v>-265158602</v>
      </c>
      <c r="G22" s="41"/>
    </row>
    <row r="23" spans="1:7" s="16" customFormat="1" ht="14.25" x14ac:dyDescent="0.2">
      <c r="A23" s="20">
        <v>10</v>
      </c>
      <c r="B23" s="407" t="s">
        <v>386</v>
      </c>
      <c r="C23" s="39">
        <v>609622473</v>
      </c>
      <c r="D23" s="42">
        <v>463761661</v>
      </c>
      <c r="E23" s="42">
        <v>145860812</v>
      </c>
      <c r="F23" s="410">
        <f t="shared" si="0"/>
        <v>-317900849</v>
      </c>
      <c r="G23" s="41"/>
    </row>
    <row r="24" spans="1:7" s="16" customFormat="1" x14ac:dyDescent="0.2">
      <c r="A24" s="20">
        <v>11</v>
      </c>
      <c r="B24" s="23" t="s">
        <v>176</v>
      </c>
      <c r="C24" s="39">
        <v>536449596</v>
      </c>
      <c r="D24" s="42">
        <v>379191356</v>
      </c>
      <c r="E24" s="42">
        <v>157258240</v>
      </c>
      <c r="F24" s="410">
        <f t="shared" si="0"/>
        <v>-221933116</v>
      </c>
      <c r="G24" s="41"/>
    </row>
    <row r="25" spans="1:7" s="16" customFormat="1" x14ac:dyDescent="0.2">
      <c r="A25" s="20">
        <v>12</v>
      </c>
      <c r="B25" s="23" t="s">
        <v>171</v>
      </c>
      <c r="C25" s="39">
        <v>417220913</v>
      </c>
      <c r="D25" s="42">
        <v>171056759</v>
      </c>
      <c r="E25" s="42">
        <v>246164154</v>
      </c>
      <c r="F25" s="410">
        <f t="shared" si="0"/>
        <v>75107395</v>
      </c>
      <c r="G25" s="41"/>
    </row>
    <row r="26" spans="1:7" s="16" customFormat="1" x14ac:dyDescent="0.2">
      <c r="A26" s="20">
        <v>13</v>
      </c>
      <c r="B26" s="23" t="s">
        <v>290</v>
      </c>
      <c r="C26" s="39">
        <v>382164064</v>
      </c>
      <c r="D26" s="42">
        <v>376884086</v>
      </c>
      <c r="E26" s="42">
        <v>5279978</v>
      </c>
      <c r="F26" s="410">
        <f t="shared" si="0"/>
        <v>-371604108</v>
      </c>
      <c r="G26" s="41"/>
    </row>
    <row r="27" spans="1:7" s="16" customFormat="1" x14ac:dyDescent="0.2">
      <c r="A27" s="20">
        <v>14</v>
      </c>
      <c r="B27" s="23" t="s">
        <v>179</v>
      </c>
      <c r="C27" s="39">
        <v>252901586</v>
      </c>
      <c r="D27" s="42">
        <v>187160791</v>
      </c>
      <c r="E27" s="42">
        <v>65740795</v>
      </c>
      <c r="F27" s="410">
        <f t="shared" si="0"/>
        <v>-121419996</v>
      </c>
      <c r="G27" s="41"/>
    </row>
    <row r="28" spans="1:7" s="16" customFormat="1" x14ac:dyDescent="0.2">
      <c r="A28" s="20">
        <v>15</v>
      </c>
      <c r="B28" s="23" t="s">
        <v>174</v>
      </c>
      <c r="C28" s="39">
        <v>205557482</v>
      </c>
      <c r="D28" s="42">
        <v>45749636</v>
      </c>
      <c r="E28" s="42">
        <v>159807846</v>
      </c>
      <c r="F28" s="410">
        <f t="shared" si="0"/>
        <v>114058210</v>
      </c>
      <c r="G28" s="41"/>
    </row>
    <row r="29" spans="1:7" s="16" customFormat="1" x14ac:dyDescent="0.2">
      <c r="A29" s="20">
        <v>16</v>
      </c>
      <c r="B29" s="23" t="s">
        <v>291</v>
      </c>
      <c r="C29" s="39">
        <v>186176581</v>
      </c>
      <c r="D29" s="42">
        <v>173565073</v>
      </c>
      <c r="E29" s="42">
        <v>12611508</v>
      </c>
      <c r="F29" s="410">
        <f t="shared" si="0"/>
        <v>-160953565</v>
      </c>
      <c r="G29" s="41"/>
    </row>
    <row r="30" spans="1:7" s="16" customFormat="1" x14ac:dyDescent="0.2">
      <c r="A30" s="20">
        <v>17</v>
      </c>
      <c r="B30" s="23" t="s">
        <v>183</v>
      </c>
      <c r="C30" s="39">
        <v>176763922</v>
      </c>
      <c r="D30" s="42">
        <v>136058108</v>
      </c>
      <c r="E30" s="42">
        <v>40705814</v>
      </c>
      <c r="F30" s="410">
        <f t="shared" si="0"/>
        <v>-95352294</v>
      </c>
      <c r="G30" s="41"/>
    </row>
    <row r="31" spans="1:7" s="16" customFormat="1" x14ac:dyDescent="0.2">
      <c r="A31" s="20">
        <v>18</v>
      </c>
      <c r="B31" s="23" t="s">
        <v>181</v>
      </c>
      <c r="C31" s="39">
        <v>128529679</v>
      </c>
      <c r="D31" s="42">
        <v>85845629</v>
      </c>
      <c r="E31" s="42">
        <v>42684050</v>
      </c>
      <c r="F31" s="410">
        <f t="shared" si="0"/>
        <v>-43161579</v>
      </c>
      <c r="G31" s="41"/>
    </row>
    <row r="32" spans="1:7" s="16" customFormat="1" x14ac:dyDescent="0.2">
      <c r="A32" s="20">
        <v>19</v>
      </c>
      <c r="B32" s="23" t="s">
        <v>292</v>
      </c>
      <c r="C32" s="39">
        <v>108581500</v>
      </c>
      <c r="D32" s="42">
        <v>98596840</v>
      </c>
      <c r="E32" s="42">
        <v>9984660</v>
      </c>
      <c r="F32" s="410">
        <f t="shared" si="0"/>
        <v>-88612180</v>
      </c>
      <c r="G32" s="41"/>
    </row>
    <row r="33" spans="1:7" s="16" customFormat="1" x14ac:dyDescent="0.2">
      <c r="A33" s="20">
        <v>20</v>
      </c>
      <c r="B33" s="23" t="s">
        <v>184</v>
      </c>
      <c r="C33" s="39">
        <v>104686119</v>
      </c>
      <c r="D33" s="42">
        <v>64613207</v>
      </c>
      <c r="E33" s="42">
        <v>40072912</v>
      </c>
      <c r="F33" s="410">
        <f t="shared" si="0"/>
        <v>-24540295</v>
      </c>
      <c r="G33" s="41"/>
    </row>
    <row r="34" spans="1:7" s="16" customFormat="1" x14ac:dyDescent="0.2">
      <c r="A34" s="20">
        <v>21</v>
      </c>
      <c r="B34" s="23" t="s">
        <v>87</v>
      </c>
      <c r="C34" s="39">
        <v>1372134114</v>
      </c>
      <c r="D34" s="42">
        <v>875017764</v>
      </c>
      <c r="E34" s="42">
        <v>497116350</v>
      </c>
      <c r="F34" s="410">
        <f t="shared" si="0"/>
        <v>-377901414</v>
      </c>
      <c r="G34" s="41"/>
    </row>
    <row r="35" spans="1:7" s="16" customFormat="1" x14ac:dyDescent="0.2">
      <c r="A35" s="43"/>
      <c r="B35" s="44"/>
      <c r="C35" s="45"/>
      <c r="D35" s="46"/>
      <c r="E35" s="46"/>
      <c r="F35" s="47"/>
    </row>
    <row r="36" spans="1:7" s="16" customFormat="1" x14ac:dyDescent="0.2">
      <c r="C36" s="48"/>
      <c r="D36" s="48"/>
      <c r="E36" s="48"/>
      <c r="F36" s="49"/>
    </row>
    <row r="37" spans="1:7" s="411" customFormat="1" ht="12" x14ac:dyDescent="0.2">
      <c r="A37" s="10" t="s">
        <v>185</v>
      </c>
      <c r="C37" s="412"/>
      <c r="D37" s="412"/>
      <c r="E37" s="412"/>
      <c r="F37" s="413"/>
    </row>
    <row r="38" spans="1:7" s="411" customFormat="1" ht="12" x14ac:dyDescent="0.2">
      <c r="A38" s="141" t="s">
        <v>387</v>
      </c>
      <c r="B38" s="142" t="s">
        <v>388</v>
      </c>
      <c r="C38" s="414"/>
      <c r="D38" s="414"/>
      <c r="F38" s="413"/>
    </row>
    <row r="39" spans="1:7" s="411" customFormat="1" ht="12" x14ac:dyDescent="0.2">
      <c r="A39" s="4" t="s">
        <v>389</v>
      </c>
      <c r="B39" s="142" t="s">
        <v>390</v>
      </c>
      <c r="C39" s="414"/>
      <c r="D39" s="414"/>
      <c r="E39" s="414"/>
      <c r="F39" s="413"/>
    </row>
    <row r="40" spans="1:7" s="411" customFormat="1" ht="12" x14ac:dyDescent="0.2">
      <c r="A40" s="4" t="s">
        <v>391</v>
      </c>
      <c r="B40" s="142" t="s">
        <v>188</v>
      </c>
      <c r="C40" s="412"/>
      <c r="F40" s="413"/>
    </row>
    <row r="41" spans="1:7" s="411" customFormat="1" ht="12" x14ac:dyDescent="0.2">
      <c r="A41" s="4" t="s">
        <v>97</v>
      </c>
      <c r="B41" s="142" t="s">
        <v>98</v>
      </c>
      <c r="C41" s="412"/>
      <c r="D41" s="415"/>
      <c r="E41" s="415"/>
      <c r="F41" s="413"/>
    </row>
    <row r="42" spans="1:7" s="411" customFormat="1" ht="12" x14ac:dyDescent="0.2">
      <c r="A42" s="6" t="s">
        <v>315</v>
      </c>
      <c r="B42" s="142"/>
      <c r="C42" s="414"/>
      <c r="F42" s="413"/>
    </row>
    <row r="43" spans="1:7" s="16" customFormat="1" x14ac:dyDescent="0.2">
      <c r="A43" s="53"/>
      <c r="B43" s="25"/>
      <c r="C43" s="52"/>
      <c r="F43" s="49"/>
    </row>
    <row r="44" spans="1:7" s="16" customFormat="1" x14ac:dyDescent="0.2">
      <c r="A44" s="50"/>
      <c r="B44" s="50"/>
      <c r="C44" s="52"/>
      <c r="F44" s="49"/>
    </row>
    <row r="45" spans="1:7" s="16" customFormat="1" x14ac:dyDescent="0.2">
      <c r="A45" s="50"/>
      <c r="B45" s="50"/>
      <c r="C45" s="52"/>
      <c r="F45" s="49"/>
    </row>
    <row r="46" spans="1:7" s="16" customFormat="1" x14ac:dyDescent="0.2">
      <c r="A46" s="50"/>
      <c r="B46" s="50"/>
      <c r="C46" s="52"/>
      <c r="F46" s="49"/>
    </row>
    <row r="47" spans="1:7" s="16" customFormat="1" x14ac:dyDescent="0.2">
      <c r="A47" s="50"/>
      <c r="B47" s="50"/>
      <c r="C47" s="52"/>
      <c r="F47" s="49"/>
    </row>
    <row r="48" spans="1:7" s="16" customFormat="1" x14ac:dyDescent="0.2">
      <c r="A48" s="50"/>
      <c r="B48" s="50"/>
      <c r="C48" s="52"/>
      <c r="F48" s="49"/>
    </row>
    <row r="49" spans="1:6" s="16" customFormat="1" x14ac:dyDescent="0.2">
      <c r="A49" s="50"/>
      <c r="B49" s="50"/>
      <c r="C49" s="52"/>
      <c r="F49" s="49"/>
    </row>
    <row r="50" spans="1:6" s="16" customFormat="1" x14ac:dyDescent="0.2">
      <c r="A50" s="50"/>
      <c r="B50" s="50"/>
      <c r="C50" s="52"/>
      <c r="F50" s="49"/>
    </row>
    <row r="51" spans="1:6" s="16" customFormat="1" x14ac:dyDescent="0.2">
      <c r="A51" s="50"/>
      <c r="B51" s="50"/>
      <c r="C51" s="52"/>
      <c r="F51" s="49"/>
    </row>
    <row r="52" spans="1:6" s="16" customFormat="1" x14ac:dyDescent="0.2">
      <c r="A52" s="50"/>
      <c r="B52" s="50"/>
      <c r="C52" s="52"/>
      <c r="F52" s="49"/>
    </row>
    <row r="53" spans="1:6" s="16" customFormat="1" x14ac:dyDescent="0.2">
      <c r="A53" s="50"/>
      <c r="B53" s="50"/>
      <c r="C53" s="52"/>
      <c r="F53" s="49"/>
    </row>
    <row r="54" spans="1:6" s="16" customFormat="1" x14ac:dyDescent="0.2">
      <c r="A54" s="50"/>
      <c r="B54" s="50"/>
      <c r="C54" s="52"/>
      <c r="F54" s="49"/>
    </row>
    <row r="55" spans="1:6" s="16" customFormat="1" x14ac:dyDescent="0.2">
      <c r="A55" s="50"/>
      <c r="B55" s="50"/>
      <c r="C55" s="52"/>
      <c r="F55" s="49"/>
    </row>
    <row r="56" spans="1:6" s="16" customFormat="1" x14ac:dyDescent="0.2">
      <c r="A56" s="50"/>
      <c r="B56" s="50"/>
      <c r="C56" s="52"/>
      <c r="F56" s="49"/>
    </row>
    <row r="57" spans="1:6" s="16" customFormat="1" x14ac:dyDescent="0.2">
      <c r="A57" s="50"/>
      <c r="B57" s="50"/>
      <c r="C57" s="52"/>
      <c r="F57" s="49"/>
    </row>
    <row r="58" spans="1:6" s="16" customFormat="1" x14ac:dyDescent="0.2">
      <c r="A58" s="50"/>
      <c r="B58" s="50"/>
      <c r="C58" s="52"/>
      <c r="F58" s="49"/>
    </row>
    <row r="59" spans="1:6" s="16" customFormat="1" x14ac:dyDescent="0.2">
      <c r="A59" s="50"/>
      <c r="B59" s="50"/>
      <c r="C59" s="52"/>
      <c r="F59" s="49"/>
    </row>
    <row r="60" spans="1:6" s="16" customFormat="1" x14ac:dyDescent="0.2">
      <c r="A60" s="50"/>
      <c r="B60" s="50"/>
      <c r="C60" s="52"/>
      <c r="F60" s="49"/>
    </row>
    <row r="61" spans="1:6" s="16" customFormat="1" x14ac:dyDescent="0.2">
      <c r="A61" s="50"/>
      <c r="B61" s="50"/>
      <c r="C61" s="54"/>
      <c r="F61" s="49"/>
    </row>
    <row r="62" spans="1:6" s="16" customFormat="1" x14ac:dyDescent="0.2">
      <c r="A62" s="50"/>
      <c r="B62" s="50"/>
      <c r="C62" s="54"/>
      <c r="F62" s="49"/>
    </row>
    <row r="63" spans="1:6" s="16" customFormat="1" x14ac:dyDescent="0.2">
      <c r="A63" s="50"/>
      <c r="B63" s="50"/>
      <c r="C63" s="54"/>
      <c r="F63" s="49"/>
    </row>
    <row r="64" spans="1:6" s="16" customFormat="1" x14ac:dyDescent="0.2">
      <c r="A64" s="50"/>
      <c r="B64" s="50"/>
      <c r="C64" s="54"/>
      <c r="F64" s="49"/>
    </row>
    <row r="65" spans="1:6" s="16" customFormat="1" x14ac:dyDescent="0.2">
      <c r="A65" s="50"/>
      <c r="B65" s="50"/>
      <c r="C65" s="54"/>
      <c r="F65" s="49"/>
    </row>
    <row r="66" spans="1:6" s="16" customFormat="1" x14ac:dyDescent="0.2">
      <c r="A66" s="50"/>
      <c r="B66" s="50"/>
      <c r="C66" s="54"/>
      <c r="F66" s="49"/>
    </row>
    <row r="67" spans="1:6" s="16" customFormat="1" x14ac:dyDescent="0.2">
      <c r="A67" s="50"/>
      <c r="B67" s="50"/>
      <c r="C67" s="54"/>
      <c r="F67" s="49"/>
    </row>
    <row r="68" spans="1:6" s="16" customFormat="1" x14ac:dyDescent="0.2">
      <c r="A68" s="50"/>
      <c r="B68" s="50"/>
      <c r="C68" s="54"/>
      <c r="F68" s="49"/>
    </row>
    <row r="69" spans="1:6" s="16" customFormat="1" x14ac:dyDescent="0.2">
      <c r="A69" s="50"/>
      <c r="B69" s="50"/>
      <c r="C69" s="54"/>
      <c r="F69" s="49"/>
    </row>
    <row r="70" spans="1:6" s="16" customFormat="1" x14ac:dyDescent="0.2">
      <c r="A70" s="50"/>
      <c r="B70" s="50"/>
      <c r="C70" s="54"/>
      <c r="F70" s="49"/>
    </row>
    <row r="71" spans="1:6" s="16" customFormat="1" x14ac:dyDescent="0.2">
      <c r="A71" s="50"/>
      <c r="B71" s="50"/>
      <c r="C71" s="54"/>
      <c r="F71" s="49"/>
    </row>
    <row r="72" spans="1:6" s="16" customFormat="1" x14ac:dyDescent="0.2">
      <c r="A72" s="50"/>
      <c r="B72" s="50"/>
      <c r="C72" s="54"/>
      <c r="F72" s="49"/>
    </row>
    <row r="73" spans="1:6" s="16" customFormat="1" x14ac:dyDescent="0.2">
      <c r="A73" s="50"/>
      <c r="B73" s="50"/>
      <c r="C73" s="54"/>
      <c r="F73" s="49"/>
    </row>
    <row r="74" spans="1:6" s="16" customFormat="1" x14ac:dyDescent="0.2">
      <c r="A74" s="50"/>
      <c r="B74" s="50"/>
      <c r="C74" s="54"/>
      <c r="F74" s="49"/>
    </row>
    <row r="75" spans="1:6" s="16" customFormat="1" x14ac:dyDescent="0.2">
      <c r="A75" s="50"/>
      <c r="B75" s="50"/>
      <c r="C75" s="54"/>
      <c r="F75" s="49"/>
    </row>
    <row r="76" spans="1:6" s="16" customFormat="1" x14ac:dyDescent="0.2">
      <c r="A76" s="50"/>
      <c r="B76" s="50"/>
      <c r="C76" s="54"/>
      <c r="F76" s="49"/>
    </row>
    <row r="77" spans="1:6" s="16" customFormat="1" x14ac:dyDescent="0.2">
      <c r="A77" s="50"/>
      <c r="B77" s="50"/>
      <c r="C77" s="54"/>
      <c r="F77" s="49"/>
    </row>
    <row r="78" spans="1:6" s="16" customFormat="1" x14ac:dyDescent="0.2">
      <c r="A78" s="50"/>
      <c r="B78" s="50"/>
      <c r="C78" s="54"/>
      <c r="F78" s="49"/>
    </row>
    <row r="79" spans="1:6" s="16" customFormat="1" x14ac:dyDescent="0.2">
      <c r="A79" s="50"/>
      <c r="B79" s="50"/>
      <c r="C79" s="54"/>
      <c r="F79" s="49"/>
    </row>
    <row r="80" spans="1:6" s="16" customFormat="1" x14ac:dyDescent="0.2">
      <c r="A80" s="50"/>
      <c r="B80" s="50"/>
      <c r="C80" s="54"/>
      <c r="F80" s="49"/>
    </row>
    <row r="81" spans="1:6" s="16" customFormat="1" x14ac:dyDescent="0.2">
      <c r="A81" s="50"/>
      <c r="B81" s="50"/>
      <c r="C81" s="54"/>
      <c r="F81" s="49"/>
    </row>
    <row r="82" spans="1:6" s="16" customFormat="1" x14ac:dyDescent="0.2">
      <c r="A82" s="50"/>
      <c r="B82" s="50"/>
      <c r="C82" s="54"/>
      <c r="F82" s="49"/>
    </row>
    <row r="83" spans="1:6" s="16" customFormat="1" x14ac:dyDescent="0.2">
      <c r="A83" s="50"/>
      <c r="B83" s="50"/>
      <c r="C83" s="54"/>
      <c r="F83" s="49"/>
    </row>
    <row r="84" spans="1:6" s="16" customFormat="1" x14ac:dyDescent="0.2">
      <c r="A84" s="50"/>
      <c r="B84" s="50"/>
      <c r="C84" s="54"/>
      <c r="F84" s="49"/>
    </row>
    <row r="85" spans="1:6" s="16" customFormat="1" x14ac:dyDescent="0.2">
      <c r="A85" s="50"/>
      <c r="B85" s="50"/>
      <c r="C85" s="54"/>
      <c r="F85" s="49"/>
    </row>
    <row r="86" spans="1:6" s="16" customFormat="1" x14ac:dyDescent="0.2">
      <c r="A86" s="50"/>
      <c r="B86" s="50"/>
      <c r="C86" s="54"/>
      <c r="F86" s="49"/>
    </row>
  </sheetData>
  <mergeCells count="7">
    <mergeCell ref="A9:B10"/>
    <mergeCell ref="A1:F1"/>
    <mergeCell ref="A2:F2"/>
    <mergeCell ref="A3:F3"/>
    <mergeCell ref="A4:F4"/>
    <mergeCell ref="A6:F6"/>
    <mergeCell ref="A7:F7"/>
  </mergeCells>
  <printOptions horizontalCentered="1"/>
  <pageMargins left="0.75" right="0.75" top="1" bottom="1" header="0.5" footer="0.5"/>
  <pageSetup paperSize="14"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72C07-593E-440C-B2D4-FA3DAEDC5C4A}">
  <sheetPr codeName="Sheet12"/>
  <dimension ref="A1:R27"/>
  <sheetViews>
    <sheetView zoomScaleNormal="100" workbookViewId="0">
      <selection activeCell="B12" sqref="B12"/>
    </sheetView>
  </sheetViews>
  <sheetFormatPr defaultColWidth="8.85546875" defaultRowHeight="12.75" x14ac:dyDescent="0.2"/>
  <cols>
    <col min="1" max="1" width="8.140625" style="62" customWidth="1"/>
    <col min="2" max="2" width="31.5703125" style="62" customWidth="1"/>
    <col min="3" max="5" width="23.28515625" style="62" customWidth="1"/>
    <col min="6" max="6" width="26.28515625" style="62" bestFit="1" customWidth="1"/>
    <col min="7" max="16384" width="8.85546875" style="62"/>
  </cols>
  <sheetData>
    <row r="1" spans="1:6" s="2" customFormat="1" x14ac:dyDescent="0.2">
      <c r="A1" s="471" t="s">
        <v>0</v>
      </c>
      <c r="B1" s="471"/>
      <c r="C1" s="471"/>
      <c r="D1" s="471"/>
      <c r="E1" s="471"/>
      <c r="F1" s="471"/>
    </row>
    <row r="2" spans="1:6" s="2" customFormat="1" x14ac:dyDescent="0.2">
      <c r="A2" s="471" t="s">
        <v>1</v>
      </c>
      <c r="B2" s="471"/>
      <c r="C2" s="471"/>
      <c r="D2" s="471"/>
      <c r="E2" s="471"/>
      <c r="F2" s="471"/>
    </row>
    <row r="3" spans="1:6" s="2" customFormat="1" x14ac:dyDescent="0.2">
      <c r="A3" s="471" t="s">
        <v>297</v>
      </c>
      <c r="B3" s="471"/>
      <c r="C3" s="471"/>
      <c r="D3" s="471"/>
      <c r="E3" s="471"/>
      <c r="F3" s="471"/>
    </row>
    <row r="4" spans="1:6" s="2" customFormat="1" x14ac:dyDescent="0.2">
      <c r="A4" s="471" t="s">
        <v>2</v>
      </c>
      <c r="B4" s="471"/>
      <c r="C4" s="471"/>
      <c r="D4" s="471"/>
      <c r="E4" s="471"/>
      <c r="F4" s="471"/>
    </row>
    <row r="5" spans="1:6" s="2" customFormat="1" x14ac:dyDescent="0.2">
      <c r="A5" s="7"/>
      <c r="B5" s="7"/>
      <c r="C5" s="13"/>
      <c r="D5" s="7"/>
      <c r="E5" s="7"/>
      <c r="F5" s="7"/>
    </row>
    <row r="6" spans="1:6" s="16" customFormat="1" ht="14.25" x14ac:dyDescent="0.2">
      <c r="A6" s="447" t="s">
        <v>392</v>
      </c>
      <c r="B6" s="447"/>
      <c r="C6" s="447"/>
      <c r="D6" s="447"/>
      <c r="E6" s="447"/>
      <c r="F6" s="447"/>
    </row>
    <row r="7" spans="1:6" s="16" customFormat="1" x14ac:dyDescent="0.2">
      <c r="A7" s="447" t="s">
        <v>319</v>
      </c>
      <c r="B7" s="447"/>
      <c r="C7" s="447"/>
      <c r="D7" s="447"/>
      <c r="E7" s="447"/>
      <c r="F7" s="447"/>
    </row>
    <row r="9" spans="1:6" s="18" customFormat="1" ht="14.25" x14ac:dyDescent="0.2">
      <c r="A9" s="520" t="s">
        <v>189</v>
      </c>
      <c r="B9" s="520"/>
      <c r="C9" s="404" t="s">
        <v>380</v>
      </c>
      <c r="D9" s="404" t="s">
        <v>381</v>
      </c>
      <c r="E9" s="404" t="s">
        <v>382</v>
      </c>
      <c r="F9" s="404" t="s">
        <v>383</v>
      </c>
    </row>
    <row r="10" spans="1:6" s="18" customFormat="1" x14ac:dyDescent="0.2">
      <c r="A10" s="520"/>
      <c r="B10" s="520"/>
      <c r="C10" s="416" t="s">
        <v>9</v>
      </c>
      <c r="D10" s="416" t="s">
        <v>10</v>
      </c>
      <c r="E10" s="416" t="s">
        <v>11</v>
      </c>
      <c r="F10" s="416" t="s">
        <v>12</v>
      </c>
    </row>
    <row r="11" spans="1:6" x14ac:dyDescent="0.2">
      <c r="A11" s="180"/>
      <c r="B11" s="181" t="s">
        <v>296</v>
      </c>
      <c r="C11" s="417">
        <v>17353.622489999998</v>
      </c>
      <c r="D11" s="418">
        <v>10674.639488999999</v>
      </c>
      <c r="E11" s="418">
        <v>6678.9830009999996</v>
      </c>
      <c r="F11" s="419">
        <v>-3995.6564879999996</v>
      </c>
    </row>
    <row r="12" spans="1:6" x14ac:dyDescent="0.2">
      <c r="B12" s="182"/>
      <c r="C12" s="420"/>
      <c r="D12" s="421"/>
      <c r="E12" s="421"/>
      <c r="F12" s="422"/>
    </row>
    <row r="13" spans="1:6" ht="14.25" x14ac:dyDescent="0.2">
      <c r="A13" s="20">
        <v>1</v>
      </c>
      <c r="B13" s="21" t="s">
        <v>298</v>
      </c>
      <c r="C13" s="420">
        <v>14606.796191999998</v>
      </c>
      <c r="D13" s="421">
        <v>8867.8710699999992</v>
      </c>
      <c r="E13" s="421">
        <v>5738.9251219999996</v>
      </c>
      <c r="F13" s="422">
        <v>-3128.9459479999996</v>
      </c>
    </row>
    <row r="14" spans="1:6" ht="14.25" x14ac:dyDescent="0.2">
      <c r="A14" s="20">
        <v>2</v>
      </c>
      <c r="B14" s="22" t="s">
        <v>299</v>
      </c>
      <c r="C14" s="420">
        <v>8286.8293840000006</v>
      </c>
      <c r="D14" s="421">
        <v>4950.1231100000005</v>
      </c>
      <c r="E14" s="421">
        <v>3336.7062740000001</v>
      </c>
      <c r="F14" s="422">
        <v>-1613.4168360000003</v>
      </c>
    </row>
    <row r="15" spans="1:6" ht="14.25" x14ac:dyDescent="0.2">
      <c r="A15" s="20">
        <v>3</v>
      </c>
      <c r="B15" s="22" t="s">
        <v>300</v>
      </c>
      <c r="C15" s="420">
        <v>3950.6453279999996</v>
      </c>
      <c r="D15" s="421">
        <v>2889.0221379999998</v>
      </c>
      <c r="E15" s="421">
        <v>1061.62319</v>
      </c>
      <c r="F15" s="422">
        <v>-1827.3989479999998</v>
      </c>
    </row>
    <row r="16" spans="1:6" ht="14.25" x14ac:dyDescent="0.2">
      <c r="A16" s="20">
        <v>4</v>
      </c>
      <c r="B16" s="22" t="s">
        <v>301</v>
      </c>
      <c r="C16" s="420">
        <v>1387.600735</v>
      </c>
      <c r="D16" s="421">
        <v>716.80826500000001</v>
      </c>
      <c r="E16" s="421">
        <v>670.79246999999998</v>
      </c>
      <c r="F16" s="422">
        <v>-46.015795000000026</v>
      </c>
    </row>
    <row r="17" spans="1:18" ht="14.25" x14ac:dyDescent="0.2">
      <c r="A17" s="20">
        <v>5</v>
      </c>
      <c r="B17" s="23" t="s">
        <v>302</v>
      </c>
      <c r="C17" s="420">
        <v>1337.643912</v>
      </c>
      <c r="D17" s="421">
        <v>1077.0359149999999</v>
      </c>
      <c r="E17" s="421">
        <v>260.60799700000001</v>
      </c>
      <c r="F17" s="422">
        <v>-816.42791799999986</v>
      </c>
    </row>
    <row r="18" spans="1:18" x14ac:dyDescent="0.2">
      <c r="A18" s="183"/>
      <c r="B18" s="184"/>
      <c r="C18" s="184"/>
      <c r="D18" s="185"/>
      <c r="E18" s="185"/>
      <c r="F18" s="186"/>
    </row>
    <row r="20" spans="1:18" x14ac:dyDescent="0.2">
      <c r="A20" s="10" t="s">
        <v>185</v>
      </c>
      <c r="B20" s="142"/>
      <c r="C20" s="353"/>
      <c r="D20" s="6"/>
      <c r="E20" s="353"/>
      <c r="F20" s="6"/>
      <c r="G20" s="397"/>
      <c r="H20" s="397"/>
      <c r="I20" s="397"/>
      <c r="J20" s="397"/>
      <c r="K20" s="397"/>
      <c r="L20" s="397"/>
      <c r="M20" s="397"/>
      <c r="N20" s="397"/>
      <c r="O20" s="397"/>
      <c r="P20" s="397"/>
      <c r="Q20" s="397"/>
      <c r="R20" s="397"/>
    </row>
    <row r="21" spans="1:18" ht="24.6" customHeight="1" x14ac:dyDescent="0.2">
      <c r="A21" s="398" t="s">
        <v>88</v>
      </c>
      <c r="B21" s="506" t="s">
        <v>394</v>
      </c>
      <c r="C21" s="506"/>
      <c r="D21" s="506"/>
      <c r="E21" s="506"/>
      <c r="F21" s="506"/>
      <c r="G21" s="397"/>
      <c r="H21" s="397"/>
      <c r="I21" s="397"/>
      <c r="J21" s="397"/>
      <c r="K21" s="397"/>
      <c r="L21" s="397"/>
      <c r="M21" s="397"/>
      <c r="N21" s="397"/>
      <c r="O21" s="397"/>
      <c r="P21" s="397"/>
      <c r="Q21" s="397"/>
      <c r="R21" s="397"/>
    </row>
    <row r="22" spans="1:18" x14ac:dyDescent="0.2">
      <c r="A22" s="398" t="s">
        <v>90</v>
      </c>
      <c r="B22" s="139" t="s">
        <v>393</v>
      </c>
      <c r="C22" s="353"/>
      <c r="D22" s="6"/>
      <c r="E22" s="353"/>
      <c r="F22" s="6"/>
      <c r="G22" s="397"/>
      <c r="H22" s="397"/>
      <c r="I22" s="397"/>
      <c r="J22" s="397"/>
      <c r="K22" s="397"/>
      <c r="L22" s="397"/>
      <c r="M22" s="397"/>
      <c r="N22" s="397"/>
      <c r="O22" s="397"/>
      <c r="P22" s="397"/>
      <c r="Q22" s="397"/>
      <c r="R22" s="397"/>
    </row>
    <row r="23" spans="1:18" x14ac:dyDescent="0.2">
      <c r="A23" s="398" t="s">
        <v>92</v>
      </c>
      <c r="B23" s="165" t="s">
        <v>190</v>
      </c>
      <c r="C23" s="353"/>
      <c r="D23" s="6"/>
      <c r="E23" s="353"/>
      <c r="F23" s="6"/>
      <c r="G23" s="397"/>
      <c r="H23" s="397"/>
      <c r="I23" s="397"/>
      <c r="J23" s="397"/>
      <c r="K23" s="397"/>
      <c r="L23" s="397"/>
      <c r="M23" s="397"/>
      <c r="N23" s="397"/>
      <c r="O23" s="397"/>
      <c r="P23" s="397"/>
      <c r="Q23" s="397"/>
      <c r="R23" s="397"/>
    </row>
    <row r="24" spans="1:18" ht="24.6" customHeight="1" x14ac:dyDescent="0.2">
      <c r="A24" s="401" t="s">
        <v>93</v>
      </c>
      <c r="B24" s="506" t="s">
        <v>191</v>
      </c>
      <c r="C24" s="506"/>
      <c r="D24" s="506"/>
      <c r="E24" s="506"/>
      <c r="F24" s="506"/>
      <c r="G24" s="397"/>
      <c r="H24" s="397"/>
      <c r="I24" s="397"/>
      <c r="J24" s="397"/>
      <c r="K24" s="397"/>
      <c r="L24" s="397"/>
      <c r="M24" s="397"/>
      <c r="N24" s="397"/>
      <c r="O24" s="397"/>
      <c r="P24" s="397"/>
      <c r="Q24" s="397"/>
      <c r="R24" s="397"/>
    </row>
    <row r="25" spans="1:18" x14ac:dyDescent="0.2">
      <c r="A25" s="401" t="s">
        <v>95</v>
      </c>
      <c r="B25" s="506" t="s">
        <v>365</v>
      </c>
      <c r="C25" s="506"/>
      <c r="D25" s="506"/>
      <c r="E25" s="506"/>
      <c r="F25" s="506"/>
      <c r="G25" s="397"/>
      <c r="H25" s="397"/>
      <c r="I25" s="397"/>
      <c r="J25" s="397"/>
      <c r="K25" s="397"/>
      <c r="L25" s="397"/>
      <c r="M25" s="397"/>
      <c r="N25" s="397"/>
      <c r="O25" s="397"/>
      <c r="P25" s="397"/>
      <c r="Q25" s="397"/>
      <c r="R25" s="397"/>
    </row>
    <row r="26" spans="1:18" x14ac:dyDescent="0.2">
      <c r="A26" s="401" t="s">
        <v>97</v>
      </c>
      <c r="B26" s="139" t="s">
        <v>98</v>
      </c>
      <c r="C26" s="353"/>
      <c r="D26" s="6"/>
      <c r="E26" s="353"/>
      <c r="F26" s="6"/>
      <c r="G26" s="397"/>
      <c r="H26" s="397"/>
      <c r="I26" s="397"/>
      <c r="J26" s="397"/>
      <c r="K26" s="397"/>
      <c r="L26" s="397"/>
      <c r="M26" s="397"/>
      <c r="N26" s="397"/>
      <c r="O26" s="397"/>
      <c r="P26" s="397"/>
      <c r="Q26" s="397"/>
      <c r="R26" s="397"/>
    </row>
    <row r="27" spans="1:18" ht="14.25" x14ac:dyDescent="0.2">
      <c r="A27" s="402" t="s">
        <v>315</v>
      </c>
      <c r="B27" s="423"/>
      <c r="C27" s="423"/>
      <c r="D27" s="423"/>
      <c r="E27" s="423"/>
      <c r="F27" s="423"/>
      <c r="G27" s="423"/>
      <c r="H27" s="423"/>
      <c r="I27" s="423"/>
      <c r="J27" s="423"/>
      <c r="K27" s="423"/>
      <c r="L27" s="423"/>
      <c r="M27" s="423"/>
      <c r="N27" s="423"/>
      <c r="O27" s="423"/>
      <c r="P27" s="423"/>
      <c r="Q27" s="423"/>
      <c r="R27" s="423"/>
    </row>
  </sheetData>
  <mergeCells count="10">
    <mergeCell ref="B21:F21"/>
    <mergeCell ref="B24:F24"/>
    <mergeCell ref="B25:F25"/>
    <mergeCell ref="A9:B10"/>
    <mergeCell ref="A1:F1"/>
    <mergeCell ref="A2:F2"/>
    <mergeCell ref="A3:F3"/>
    <mergeCell ref="A4:F4"/>
    <mergeCell ref="A6:F6"/>
    <mergeCell ref="A7:F7"/>
  </mergeCells>
  <pageMargins left="0.70866141732283472" right="0.70866141732283472" top="0.74803149606299213" bottom="0.74803149606299213" header="0.31496062992125984" footer="0.31496062992125984"/>
  <pageSetup paperSize="9" scale="9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1F238-1CA0-41EC-BB6A-08F11B74F376}">
  <dimension ref="A1:S57"/>
  <sheetViews>
    <sheetView workbookViewId="0">
      <selection activeCell="J16" sqref="J16"/>
    </sheetView>
  </sheetViews>
  <sheetFormatPr defaultRowHeight="12.75" x14ac:dyDescent="0.2"/>
  <cols>
    <col min="1" max="1" width="5.85546875" style="62" customWidth="1"/>
    <col min="2" max="2" width="26.5703125" style="62" customWidth="1"/>
    <col min="3" max="3" width="11.140625" style="62" customWidth="1"/>
    <col min="4" max="4" width="11.42578125" style="429" customWidth="1"/>
    <col min="5" max="5" width="1.7109375" style="429" customWidth="1"/>
    <col min="6" max="6" width="11.140625" style="429" customWidth="1"/>
    <col min="7" max="7" width="9.28515625" style="429" bestFit="1" customWidth="1"/>
    <col min="8" max="8" width="1.28515625" style="429" customWidth="1"/>
    <col min="9" max="9" width="10.140625" style="429" customWidth="1"/>
    <col min="10" max="10" width="10.140625" style="62" bestFit="1" customWidth="1"/>
    <col min="11" max="11" width="1.42578125" style="62" customWidth="1"/>
    <col min="12" max="12" width="10.5703125" style="62" customWidth="1"/>
    <col min="13" max="13" width="13.42578125" style="62" customWidth="1"/>
    <col min="14" max="16384" width="9.140625" style="62"/>
  </cols>
  <sheetData>
    <row r="1" spans="1:19" s="2" customFormat="1" x14ac:dyDescent="0.2">
      <c r="A1" s="471" t="s">
        <v>0</v>
      </c>
      <c r="B1" s="471"/>
      <c r="C1" s="471"/>
      <c r="D1" s="471"/>
      <c r="E1" s="471"/>
      <c r="F1" s="471"/>
      <c r="G1" s="471"/>
      <c r="H1" s="471"/>
      <c r="I1" s="471"/>
      <c r="J1" s="471"/>
      <c r="K1" s="471"/>
      <c r="L1" s="471"/>
      <c r="M1" s="471"/>
    </row>
    <row r="2" spans="1:19" s="2" customFormat="1" x14ac:dyDescent="0.2">
      <c r="A2" s="471" t="s">
        <v>1</v>
      </c>
      <c r="B2" s="471"/>
      <c r="C2" s="471"/>
      <c r="D2" s="471"/>
      <c r="E2" s="471"/>
      <c r="F2" s="471"/>
      <c r="G2" s="471"/>
      <c r="H2" s="471"/>
      <c r="I2" s="471"/>
      <c r="J2" s="471"/>
      <c r="K2" s="471"/>
      <c r="L2" s="471"/>
      <c r="M2" s="471"/>
    </row>
    <row r="3" spans="1:19" s="2" customFormat="1" x14ac:dyDescent="0.2">
      <c r="A3" s="471" t="s">
        <v>297</v>
      </c>
      <c r="B3" s="471"/>
      <c r="C3" s="471"/>
      <c r="D3" s="471"/>
      <c r="E3" s="471"/>
      <c r="F3" s="471"/>
      <c r="G3" s="471"/>
      <c r="H3" s="471"/>
      <c r="I3" s="471"/>
      <c r="J3" s="471"/>
      <c r="K3" s="471"/>
      <c r="L3" s="471"/>
      <c r="M3" s="471"/>
    </row>
    <row r="4" spans="1:19" s="2" customFormat="1" x14ac:dyDescent="0.2">
      <c r="A4" s="471" t="s">
        <v>2</v>
      </c>
      <c r="B4" s="471"/>
      <c r="C4" s="471"/>
      <c r="D4" s="471"/>
      <c r="E4" s="471"/>
      <c r="F4" s="471"/>
      <c r="G4" s="471"/>
      <c r="H4" s="471"/>
      <c r="I4" s="471"/>
      <c r="J4" s="471"/>
      <c r="K4" s="471"/>
      <c r="L4" s="471"/>
      <c r="M4" s="471"/>
    </row>
    <row r="5" spans="1:19" s="2" customFormat="1" x14ac:dyDescent="0.2">
      <c r="A5" s="7"/>
      <c r="B5" s="7"/>
      <c r="C5" s="7"/>
      <c r="D5" s="13"/>
      <c r="E5" s="7"/>
      <c r="F5" s="7"/>
      <c r="G5" s="7"/>
    </row>
    <row r="6" spans="1:19" s="16" customFormat="1" ht="15" customHeight="1" x14ac:dyDescent="0.2">
      <c r="A6" s="524" t="s">
        <v>443</v>
      </c>
      <c r="B6" s="524"/>
      <c r="C6" s="524"/>
      <c r="D6" s="524"/>
      <c r="E6" s="524"/>
      <c r="F6" s="524"/>
      <c r="G6" s="524"/>
      <c r="H6" s="524"/>
      <c r="I6" s="524"/>
      <c r="J6" s="524"/>
      <c r="K6" s="524"/>
      <c r="L6" s="524"/>
      <c r="M6" s="524"/>
      <c r="N6" s="424"/>
    </row>
    <row r="7" spans="1:19" s="16" customFormat="1" ht="15" customHeight="1" x14ac:dyDescent="0.2">
      <c r="A7" s="447" t="s">
        <v>311</v>
      </c>
      <c r="B7" s="447"/>
      <c r="C7" s="447"/>
      <c r="D7" s="447"/>
      <c r="E7" s="447"/>
      <c r="F7" s="447"/>
      <c r="G7" s="447"/>
      <c r="H7" s="447"/>
      <c r="I7" s="447"/>
      <c r="J7" s="447"/>
      <c r="K7" s="447"/>
      <c r="L7" s="447"/>
      <c r="M7" s="447"/>
      <c r="N7" s="424"/>
    </row>
    <row r="8" spans="1:19" s="16" customFormat="1" x14ac:dyDescent="0.2">
      <c r="B8" s="15"/>
      <c r="C8" s="15"/>
      <c r="D8" s="15"/>
      <c r="E8" s="15"/>
      <c r="F8" s="15"/>
      <c r="G8" s="15"/>
      <c r="H8" s="15"/>
      <c r="I8" s="15"/>
      <c r="J8" s="15"/>
      <c r="K8" s="15"/>
      <c r="L8" s="15"/>
      <c r="M8" s="15"/>
      <c r="N8" s="424"/>
    </row>
    <row r="9" spans="1:19" s="16" customFormat="1" ht="37.5" customHeight="1" x14ac:dyDescent="0.2">
      <c r="A9" s="525" t="s">
        <v>397</v>
      </c>
      <c r="B9" s="525"/>
      <c r="C9" s="529" t="s">
        <v>4</v>
      </c>
      <c r="D9" s="529"/>
      <c r="E9" s="444"/>
      <c r="F9" s="529" t="s">
        <v>398</v>
      </c>
      <c r="G9" s="529"/>
      <c r="H9" s="444"/>
      <c r="I9" s="529" t="s">
        <v>399</v>
      </c>
      <c r="J9" s="529"/>
      <c r="K9" s="425"/>
      <c r="L9" s="527" t="s">
        <v>442</v>
      </c>
      <c r="M9" s="528"/>
      <c r="N9" s="424"/>
    </row>
    <row r="10" spans="1:19" s="16" customFormat="1" ht="28.5" customHeight="1" x14ac:dyDescent="0.2">
      <c r="A10" s="526"/>
      <c r="B10" s="526"/>
      <c r="C10" s="428">
        <v>2020</v>
      </c>
      <c r="D10" s="426">
        <v>2021</v>
      </c>
      <c r="E10" s="443"/>
      <c r="F10" s="427">
        <v>2020</v>
      </c>
      <c r="G10" s="426">
        <v>2021</v>
      </c>
      <c r="H10" s="443"/>
      <c r="I10" s="427">
        <v>2020</v>
      </c>
      <c r="J10" s="426">
        <v>2021</v>
      </c>
      <c r="K10" s="443"/>
      <c r="L10" s="427">
        <v>2020</v>
      </c>
      <c r="M10" s="426">
        <v>2021</v>
      </c>
      <c r="N10" s="424"/>
    </row>
    <row r="11" spans="1:19" x14ac:dyDescent="0.2">
      <c r="J11" s="429"/>
    </row>
    <row r="12" spans="1:19" s="314" customFormat="1" ht="15" x14ac:dyDescent="0.25">
      <c r="B12" s="314" t="s">
        <v>296</v>
      </c>
      <c r="C12" s="430">
        <v>14838.547687</v>
      </c>
      <c r="D12" s="430">
        <v>17353.622489999998</v>
      </c>
      <c r="E12" s="430"/>
      <c r="F12" s="445">
        <v>6286.0558839999994</v>
      </c>
      <c r="G12" s="430">
        <v>6678.9830009999987</v>
      </c>
      <c r="H12" s="430"/>
      <c r="I12" s="445">
        <v>8552.4918030000008</v>
      </c>
      <c r="J12" s="430">
        <v>10674.639489000003</v>
      </c>
      <c r="L12" s="430">
        <v>-2266.4359190000014</v>
      </c>
      <c r="M12" s="430">
        <v>-3995.6564880000042</v>
      </c>
    </row>
    <row r="13" spans="1:19" s="314" customFormat="1" ht="15" x14ac:dyDescent="0.25">
      <c r="A13" s="431"/>
      <c r="D13" s="430"/>
      <c r="E13" s="430"/>
      <c r="G13" s="430"/>
      <c r="H13" s="430"/>
      <c r="I13" s="445"/>
      <c r="J13" s="430"/>
      <c r="M13" s="430"/>
    </row>
    <row r="14" spans="1:19" s="314" customFormat="1" ht="15" x14ac:dyDescent="0.25">
      <c r="A14" s="432">
        <v>1</v>
      </c>
      <c r="B14" s="62" t="s">
        <v>400</v>
      </c>
      <c r="C14" s="429">
        <v>7615.407283999999</v>
      </c>
      <c r="D14" s="429">
        <v>8286.8306310000007</v>
      </c>
      <c r="E14" s="429"/>
      <c r="F14" s="446">
        <v>3403.7874619999998</v>
      </c>
      <c r="G14" s="429">
        <v>3336.7075209999998</v>
      </c>
      <c r="H14" s="429"/>
      <c r="I14" s="446">
        <v>4211.6198219999997</v>
      </c>
      <c r="J14" s="429">
        <v>4950.1231100000005</v>
      </c>
      <c r="K14" s="62"/>
      <c r="L14" s="429">
        <v>-807.83235999999988</v>
      </c>
      <c r="M14" s="429">
        <v>-1613.4155890000006</v>
      </c>
      <c r="N14" s="62"/>
      <c r="O14" s="62"/>
      <c r="P14" s="62"/>
      <c r="Q14" s="62"/>
      <c r="R14" s="62"/>
      <c r="S14" s="62"/>
    </row>
    <row r="15" spans="1:19" ht="15" x14ac:dyDescent="0.25">
      <c r="A15" s="432">
        <v>2</v>
      </c>
      <c r="B15" s="62" t="s">
        <v>401</v>
      </c>
      <c r="C15" s="429">
        <v>3308.8076250000004</v>
      </c>
      <c r="D15" s="429">
        <v>3950.6517379999996</v>
      </c>
      <c r="F15" s="446">
        <v>947.80611700000009</v>
      </c>
      <c r="G15" s="429">
        <v>1061.6295999999998</v>
      </c>
      <c r="I15" s="446">
        <v>2361.0015080000003</v>
      </c>
      <c r="J15" s="429">
        <v>2889.0221379999998</v>
      </c>
      <c r="L15" s="429">
        <v>-1413.1953910000002</v>
      </c>
      <c r="M15" s="429">
        <v>-1827.3925380000001</v>
      </c>
    </row>
    <row r="16" spans="1:19" ht="15" x14ac:dyDescent="0.25">
      <c r="A16" s="432">
        <v>3</v>
      </c>
      <c r="B16" s="62" t="s">
        <v>402</v>
      </c>
      <c r="C16" s="429">
        <v>1668.0834399999999</v>
      </c>
      <c r="D16" s="429">
        <v>1959.3314340000002</v>
      </c>
      <c r="F16" s="446">
        <v>960.68278299999997</v>
      </c>
      <c r="G16" s="429">
        <v>1213.9831940000001</v>
      </c>
      <c r="I16" s="446">
        <v>707.40065700000002</v>
      </c>
      <c r="J16" s="429">
        <v>745.34824000000003</v>
      </c>
      <c r="L16" s="429">
        <v>253.28212599999995</v>
      </c>
      <c r="M16" s="429">
        <v>468.63495400000011</v>
      </c>
    </row>
    <row r="17" spans="1:13" ht="15" x14ac:dyDescent="0.25">
      <c r="A17" s="432">
        <v>4</v>
      </c>
      <c r="B17" s="62" t="s">
        <v>403</v>
      </c>
      <c r="C17" s="429">
        <v>890.93255299999987</v>
      </c>
      <c r="D17" s="429">
        <v>945.75344100000007</v>
      </c>
      <c r="F17" s="446">
        <v>528.63345399999992</v>
      </c>
      <c r="G17" s="429">
        <v>556.84454800000003</v>
      </c>
      <c r="I17" s="446">
        <v>362.29909900000001</v>
      </c>
      <c r="J17" s="429">
        <v>388.90889300000003</v>
      </c>
      <c r="L17" s="429">
        <v>166.3343549999999</v>
      </c>
      <c r="M17" s="429">
        <v>167.935655</v>
      </c>
    </row>
    <row r="18" spans="1:13" ht="15" x14ac:dyDescent="0.25">
      <c r="A18" s="432">
        <v>5</v>
      </c>
      <c r="B18" s="62" t="s">
        <v>404</v>
      </c>
      <c r="C18" s="429">
        <v>115.98556400000001</v>
      </c>
      <c r="D18" s="429">
        <v>575.3065160000001</v>
      </c>
      <c r="F18" s="446">
        <v>53.624239000000003</v>
      </c>
      <c r="G18" s="429">
        <v>49.435271</v>
      </c>
      <c r="I18" s="446">
        <v>62.361325000000001</v>
      </c>
      <c r="J18" s="429">
        <v>525.87124500000016</v>
      </c>
      <c r="L18" s="429">
        <v>-8.7370859999999979</v>
      </c>
      <c r="M18" s="429">
        <v>-476.43597400000016</v>
      </c>
    </row>
    <row r="19" spans="1:13" ht="15" x14ac:dyDescent="0.25">
      <c r="A19" s="432">
        <v>6</v>
      </c>
      <c r="B19" s="62" t="s">
        <v>405</v>
      </c>
      <c r="C19" s="429">
        <v>222.06838999999999</v>
      </c>
      <c r="D19" s="429">
        <v>293.63747100000001</v>
      </c>
      <c r="F19" s="446">
        <v>68.169767000000007</v>
      </c>
      <c r="G19" s="429">
        <v>74.138999999999996</v>
      </c>
      <c r="I19" s="446">
        <v>153.89862299999999</v>
      </c>
      <c r="J19" s="429">
        <v>219.498471</v>
      </c>
      <c r="L19" s="429">
        <v>-85.728855999999979</v>
      </c>
      <c r="M19" s="429">
        <v>-145.35947099999998</v>
      </c>
    </row>
    <row r="20" spans="1:13" ht="15" x14ac:dyDescent="0.25">
      <c r="A20" s="432">
        <v>7</v>
      </c>
      <c r="B20" s="62" t="s">
        <v>406</v>
      </c>
      <c r="C20" s="429">
        <v>265.021163</v>
      </c>
      <c r="D20" s="429">
        <v>280.41636299999999</v>
      </c>
      <c r="F20" s="446">
        <v>62.783059000000009</v>
      </c>
      <c r="G20" s="429">
        <v>81.776286000000013</v>
      </c>
      <c r="I20" s="446">
        <v>202.23810399999999</v>
      </c>
      <c r="J20" s="429">
        <v>198.64007699999996</v>
      </c>
      <c r="L20" s="429">
        <v>-139.45504499999998</v>
      </c>
      <c r="M20" s="429">
        <v>-116.86379099999995</v>
      </c>
    </row>
    <row r="21" spans="1:13" ht="15" x14ac:dyDescent="0.25">
      <c r="A21" s="432">
        <v>8</v>
      </c>
      <c r="B21" s="62" t="s">
        <v>407</v>
      </c>
      <c r="C21" s="429">
        <v>142.72368300000002</v>
      </c>
      <c r="D21" s="429">
        <v>252.25091300000005</v>
      </c>
      <c r="F21" s="446">
        <v>30.016463000000005</v>
      </c>
      <c r="G21" s="429">
        <v>29.898163</v>
      </c>
      <c r="I21" s="446">
        <v>112.70722000000001</v>
      </c>
      <c r="J21" s="429">
        <v>222.35275000000004</v>
      </c>
      <c r="L21" s="429">
        <v>-82.690757000000005</v>
      </c>
      <c r="M21" s="429">
        <v>-192.45458700000003</v>
      </c>
    </row>
    <row r="22" spans="1:13" ht="15" x14ac:dyDescent="0.25">
      <c r="A22" s="432">
        <v>9</v>
      </c>
      <c r="B22" s="62" t="s">
        <v>408</v>
      </c>
      <c r="C22" s="429">
        <v>196.91462300000001</v>
      </c>
      <c r="D22" s="429">
        <v>229.14213100000001</v>
      </c>
      <c r="F22" s="446">
        <v>70.682866000000004</v>
      </c>
      <c r="G22" s="429">
        <v>77.040649000000002</v>
      </c>
      <c r="I22" s="446">
        <v>126.23175699999999</v>
      </c>
      <c r="J22" s="429">
        <v>152.101482</v>
      </c>
      <c r="L22" s="429">
        <v>-55.548890999999983</v>
      </c>
      <c r="M22" s="429">
        <v>-75.060833000000002</v>
      </c>
    </row>
    <row r="23" spans="1:13" ht="15" x14ac:dyDescent="0.25">
      <c r="A23" s="432">
        <v>10</v>
      </c>
      <c r="B23" s="62" t="s">
        <v>409</v>
      </c>
      <c r="C23" s="429">
        <v>126.992279</v>
      </c>
      <c r="D23" s="429">
        <v>205.97796</v>
      </c>
      <c r="F23" s="446">
        <v>37.31035</v>
      </c>
      <c r="G23" s="429">
        <v>46.126870999999994</v>
      </c>
      <c r="I23" s="446">
        <v>89.681928999999997</v>
      </c>
      <c r="J23" s="429">
        <v>159.851089</v>
      </c>
      <c r="L23" s="429">
        <v>-52.371578999999997</v>
      </c>
      <c r="M23" s="429">
        <v>-113.72421800000001</v>
      </c>
    </row>
    <row r="24" spans="1:13" ht="15" x14ac:dyDescent="0.25">
      <c r="A24" s="432">
        <v>11</v>
      </c>
      <c r="B24" s="62" t="s">
        <v>410</v>
      </c>
      <c r="C24" s="429">
        <v>155.66251600000001</v>
      </c>
      <c r="D24" s="429">
        <v>194.54695899999996</v>
      </c>
      <c r="F24" s="446">
        <v>38.450051000000002</v>
      </c>
      <c r="G24" s="429">
        <v>46.743022000000003</v>
      </c>
      <c r="I24" s="446">
        <v>117.21246500000001</v>
      </c>
      <c r="J24" s="429">
        <v>147.80393699999996</v>
      </c>
      <c r="L24" s="429">
        <v>-78.762414000000007</v>
      </c>
      <c r="M24" s="429">
        <v>-101.06091499999997</v>
      </c>
    </row>
    <row r="25" spans="1:13" ht="15" x14ac:dyDescent="0.25">
      <c r="A25" s="432">
        <v>12</v>
      </c>
      <c r="B25" s="62" t="s">
        <v>411</v>
      </c>
      <c r="C25" s="429">
        <v>62.701172</v>
      </c>
      <c r="D25" s="429">
        <v>103.547173</v>
      </c>
      <c r="F25" s="446">
        <v>52.207451999999996</v>
      </c>
      <c r="G25" s="429">
        <v>73.108574000000004</v>
      </c>
      <c r="I25" s="446">
        <v>10.49372</v>
      </c>
      <c r="J25" s="429">
        <v>30.438598999999996</v>
      </c>
      <c r="L25" s="429">
        <v>41.713731999999993</v>
      </c>
      <c r="M25" s="429">
        <v>42.669975000000008</v>
      </c>
    </row>
    <row r="26" spans="1:13" ht="15" x14ac:dyDescent="0.25">
      <c r="A26" s="432">
        <v>13</v>
      </c>
      <c r="B26" s="62" t="s">
        <v>412</v>
      </c>
      <c r="C26" s="429">
        <v>14.191756999999999</v>
      </c>
      <c r="D26" s="429">
        <v>20.883091</v>
      </c>
      <c r="F26" s="446">
        <v>10.575628</v>
      </c>
      <c r="G26" s="429">
        <v>13.634588000000001</v>
      </c>
      <c r="I26" s="446">
        <v>3.6161289999999999</v>
      </c>
      <c r="J26" s="429">
        <v>7.2485030000000004</v>
      </c>
      <c r="L26" s="429">
        <v>6.9594990000000001</v>
      </c>
      <c r="M26" s="429">
        <v>6.3860850000000005</v>
      </c>
    </row>
    <row r="27" spans="1:13" ht="15" x14ac:dyDescent="0.25">
      <c r="A27" s="432">
        <v>14</v>
      </c>
      <c r="B27" s="62" t="s">
        <v>413</v>
      </c>
      <c r="C27" s="429">
        <v>1.2713240000000001</v>
      </c>
      <c r="D27" s="429">
        <v>16.326097000000001</v>
      </c>
      <c r="F27" s="446">
        <v>0.75937600000000005</v>
      </c>
      <c r="G27" s="429">
        <v>2.748513</v>
      </c>
      <c r="I27" s="446">
        <v>0.51194800000000007</v>
      </c>
      <c r="J27" s="429">
        <v>13.577584000000002</v>
      </c>
      <c r="L27" s="429">
        <v>0.24742799999999998</v>
      </c>
      <c r="M27" s="429">
        <v>-10.829071000000003</v>
      </c>
    </row>
    <row r="28" spans="1:13" ht="15" x14ac:dyDescent="0.25">
      <c r="A28" s="432">
        <v>15</v>
      </c>
      <c r="B28" s="62" t="s">
        <v>414</v>
      </c>
      <c r="C28" s="429">
        <v>9.8874130000000005</v>
      </c>
      <c r="D28" s="429">
        <v>9.9437800000000003</v>
      </c>
      <c r="F28" s="446">
        <v>4.6938729999999991</v>
      </c>
      <c r="G28" s="429">
        <v>5.0392029999999997</v>
      </c>
      <c r="I28" s="446">
        <v>5.1935400000000014</v>
      </c>
      <c r="J28" s="429">
        <v>4.9045770000000006</v>
      </c>
      <c r="L28" s="429">
        <v>-0.4996670000000023</v>
      </c>
      <c r="M28" s="429">
        <v>0.13462599999999902</v>
      </c>
    </row>
    <row r="29" spans="1:13" ht="15" x14ac:dyDescent="0.25">
      <c r="A29" s="432">
        <v>16</v>
      </c>
      <c r="B29" s="340" t="s">
        <v>415</v>
      </c>
      <c r="C29" s="429">
        <v>41.896901</v>
      </c>
      <c r="D29" s="429">
        <v>29.076791999999998</v>
      </c>
      <c r="F29" s="446">
        <v>15.872944</v>
      </c>
      <c r="G29" s="429">
        <v>10.127997999999996</v>
      </c>
      <c r="I29" s="446">
        <v>26.023956999999999</v>
      </c>
      <c r="J29" s="429">
        <v>18.948793999999999</v>
      </c>
      <c r="L29" s="429">
        <v>-10.151012999999999</v>
      </c>
      <c r="M29" s="429">
        <v>-8.8207960000000032</v>
      </c>
    </row>
    <row r="30" spans="1:13" x14ac:dyDescent="0.2">
      <c r="A30" s="433"/>
      <c r="B30" s="183"/>
      <c r="C30" s="183"/>
      <c r="D30" s="434"/>
      <c r="E30" s="434"/>
      <c r="F30" s="434"/>
      <c r="G30" s="434"/>
      <c r="H30" s="434"/>
      <c r="I30" s="434"/>
      <c r="J30" s="434"/>
      <c r="K30" s="183"/>
      <c r="L30" s="183"/>
      <c r="M30" s="434"/>
    </row>
    <row r="31" spans="1:13" x14ac:dyDescent="0.2">
      <c r="A31" s="440"/>
      <c r="B31" s="441"/>
      <c r="C31" s="441"/>
      <c r="D31" s="442"/>
      <c r="E31" s="442"/>
      <c r="F31" s="442"/>
      <c r="G31" s="442"/>
      <c r="H31" s="442"/>
      <c r="I31" s="442"/>
      <c r="J31" s="442"/>
      <c r="K31" s="441"/>
      <c r="L31" s="441"/>
      <c r="M31" s="442"/>
    </row>
    <row r="32" spans="1:13" x14ac:dyDescent="0.2">
      <c r="A32" s="3" t="s">
        <v>185</v>
      </c>
      <c r="J32" s="429"/>
      <c r="M32" s="429"/>
    </row>
    <row r="33" spans="1:13" ht="25.5" customHeight="1" x14ac:dyDescent="0.2">
      <c r="A33" s="435" t="s">
        <v>88</v>
      </c>
      <c r="B33" s="523" t="s">
        <v>416</v>
      </c>
      <c r="C33" s="523"/>
      <c r="D33" s="523"/>
      <c r="E33" s="523"/>
      <c r="F33" s="523"/>
      <c r="G33" s="523"/>
      <c r="H33" s="523"/>
      <c r="I33" s="523"/>
      <c r="J33" s="523"/>
      <c r="K33" s="523"/>
      <c r="L33" s="523"/>
      <c r="M33" s="523"/>
    </row>
    <row r="34" spans="1:13" ht="27.75" customHeight="1" x14ac:dyDescent="0.2">
      <c r="A34" s="435" t="s">
        <v>90</v>
      </c>
      <c r="B34" s="523" t="s">
        <v>417</v>
      </c>
      <c r="C34" s="523"/>
      <c r="D34" s="522"/>
      <c r="E34" s="522"/>
      <c r="F34" s="522"/>
      <c r="G34" s="522"/>
      <c r="H34" s="522"/>
      <c r="I34" s="522"/>
      <c r="J34" s="522"/>
      <c r="K34" s="522"/>
      <c r="L34" s="522"/>
      <c r="M34" s="522"/>
    </row>
    <row r="35" spans="1:13" ht="15.75" customHeight="1" x14ac:dyDescent="0.2">
      <c r="A35" s="435" t="s">
        <v>92</v>
      </c>
      <c r="B35" s="523" t="s">
        <v>418</v>
      </c>
      <c r="C35" s="523"/>
      <c r="D35" s="522"/>
      <c r="E35" s="522"/>
      <c r="F35" s="522"/>
      <c r="G35" s="522"/>
      <c r="H35" s="522"/>
      <c r="I35" s="522"/>
      <c r="J35" s="522"/>
      <c r="K35" s="522"/>
      <c r="L35" s="522"/>
      <c r="M35" s="522"/>
    </row>
    <row r="36" spans="1:13" ht="15" x14ac:dyDescent="0.2">
      <c r="A36" s="435" t="s">
        <v>93</v>
      </c>
      <c r="B36" s="523" t="s">
        <v>419</v>
      </c>
      <c r="C36" s="523"/>
      <c r="D36" s="522"/>
      <c r="E36" s="522"/>
      <c r="F36" s="522"/>
      <c r="G36" s="522"/>
      <c r="H36" s="522"/>
      <c r="I36" s="522"/>
      <c r="J36" s="522"/>
      <c r="K36" s="522"/>
      <c r="L36" s="522"/>
      <c r="M36" s="522"/>
    </row>
    <row r="37" spans="1:13" ht="26.25" customHeight="1" x14ac:dyDescent="0.2">
      <c r="A37" s="435" t="s">
        <v>95</v>
      </c>
      <c r="B37" s="523" t="s">
        <v>420</v>
      </c>
      <c r="C37" s="523"/>
      <c r="D37" s="523"/>
      <c r="E37" s="523"/>
      <c r="F37" s="523"/>
      <c r="G37" s="523"/>
      <c r="H37" s="523"/>
      <c r="I37" s="523"/>
      <c r="J37" s="523"/>
      <c r="K37" s="523"/>
      <c r="L37" s="523"/>
      <c r="M37" s="523"/>
    </row>
    <row r="38" spans="1:13" ht="15" x14ac:dyDescent="0.2">
      <c r="A38" s="435" t="s">
        <v>325</v>
      </c>
      <c r="B38" s="523" t="s">
        <v>421</v>
      </c>
      <c r="C38" s="523"/>
      <c r="D38" s="522"/>
      <c r="E38" s="522"/>
      <c r="F38" s="522"/>
      <c r="G38" s="522"/>
      <c r="H38" s="522"/>
      <c r="I38" s="522"/>
      <c r="J38" s="522"/>
      <c r="K38" s="522"/>
      <c r="L38" s="522"/>
      <c r="M38" s="522"/>
    </row>
    <row r="39" spans="1:13" ht="15" x14ac:dyDescent="0.2">
      <c r="A39" s="435" t="s">
        <v>422</v>
      </c>
      <c r="B39" s="523" t="s">
        <v>423</v>
      </c>
      <c r="C39" s="523"/>
      <c r="D39" s="522"/>
      <c r="E39" s="522"/>
      <c r="F39" s="522"/>
      <c r="G39" s="522"/>
      <c r="H39" s="522"/>
      <c r="I39" s="522"/>
      <c r="J39" s="522"/>
      <c r="K39" s="522"/>
      <c r="L39" s="522"/>
      <c r="M39" s="522"/>
    </row>
    <row r="40" spans="1:13" ht="36.75" customHeight="1" x14ac:dyDescent="0.2">
      <c r="A40" s="435" t="s">
        <v>424</v>
      </c>
      <c r="B40" s="523" t="s">
        <v>425</v>
      </c>
      <c r="C40" s="523"/>
      <c r="D40" s="523"/>
      <c r="E40" s="523"/>
      <c r="F40" s="523"/>
      <c r="G40" s="523"/>
      <c r="H40" s="523"/>
      <c r="I40" s="523"/>
      <c r="J40" s="523"/>
      <c r="K40" s="523"/>
      <c r="L40" s="523"/>
      <c r="M40" s="523"/>
    </row>
    <row r="41" spans="1:13" ht="25.5" customHeight="1" x14ac:dyDescent="0.2">
      <c r="A41" s="435" t="s">
        <v>426</v>
      </c>
      <c r="B41" s="523" t="s">
        <v>427</v>
      </c>
      <c r="C41" s="523"/>
      <c r="D41" s="523"/>
      <c r="E41" s="523"/>
      <c r="F41" s="523"/>
      <c r="G41" s="523"/>
      <c r="H41" s="523"/>
      <c r="I41" s="523"/>
      <c r="J41" s="523"/>
      <c r="K41" s="523"/>
      <c r="L41" s="523"/>
      <c r="M41" s="523"/>
    </row>
    <row r="42" spans="1:13" ht="14.25" customHeight="1" x14ac:dyDescent="0.2">
      <c r="A42" s="435" t="s">
        <v>428</v>
      </c>
      <c r="B42" s="521" t="s">
        <v>429</v>
      </c>
      <c r="C42" s="521"/>
      <c r="D42" s="522"/>
      <c r="E42" s="522"/>
      <c r="F42" s="522"/>
      <c r="G42" s="522"/>
      <c r="H42" s="522"/>
      <c r="I42" s="522"/>
      <c r="J42" s="522"/>
      <c r="K42" s="522"/>
      <c r="L42" s="522"/>
      <c r="M42" s="522"/>
    </row>
    <row r="43" spans="1:13" ht="27.75" customHeight="1" x14ac:dyDescent="0.2">
      <c r="A43" s="435" t="s">
        <v>430</v>
      </c>
      <c r="B43" s="523" t="s">
        <v>431</v>
      </c>
      <c r="C43" s="523"/>
      <c r="D43" s="523"/>
      <c r="E43" s="523"/>
      <c r="F43" s="523"/>
      <c r="G43" s="523"/>
      <c r="H43" s="523"/>
      <c r="I43" s="523"/>
      <c r="J43" s="523"/>
      <c r="K43" s="523"/>
      <c r="L43" s="523"/>
      <c r="M43" s="523"/>
    </row>
    <row r="44" spans="1:13" ht="15" x14ac:dyDescent="0.2">
      <c r="A44" s="435" t="s">
        <v>432</v>
      </c>
      <c r="B44" s="523" t="s">
        <v>433</v>
      </c>
      <c r="C44" s="523"/>
      <c r="D44" s="522"/>
      <c r="E44" s="522"/>
      <c r="F44" s="522"/>
      <c r="G44" s="522"/>
      <c r="H44" s="522"/>
      <c r="I44" s="522"/>
      <c r="J44" s="522"/>
      <c r="K44" s="522"/>
      <c r="L44" s="522"/>
      <c r="M44" s="522"/>
    </row>
    <row r="45" spans="1:13" ht="15" x14ac:dyDescent="0.2">
      <c r="A45" s="435" t="s">
        <v>434</v>
      </c>
      <c r="B45" s="523" t="s">
        <v>435</v>
      </c>
      <c r="C45" s="523"/>
      <c r="D45" s="522"/>
      <c r="E45" s="522"/>
      <c r="F45" s="522"/>
      <c r="G45" s="522"/>
      <c r="H45" s="522"/>
      <c r="I45" s="522"/>
      <c r="J45" s="522"/>
      <c r="K45" s="522"/>
      <c r="L45" s="522"/>
      <c r="M45" s="522"/>
    </row>
    <row r="46" spans="1:13" ht="25.5" customHeight="1" x14ac:dyDescent="0.2">
      <c r="A46" s="435" t="s">
        <v>436</v>
      </c>
      <c r="B46" s="523" t="s">
        <v>437</v>
      </c>
      <c r="C46" s="523"/>
      <c r="D46" s="523"/>
      <c r="E46" s="523"/>
      <c r="F46" s="523"/>
      <c r="G46" s="523"/>
      <c r="H46" s="523"/>
      <c r="I46" s="523"/>
      <c r="J46" s="523"/>
      <c r="K46" s="523"/>
      <c r="L46" s="523"/>
      <c r="M46" s="523"/>
    </row>
    <row r="47" spans="1:13" ht="38.25" customHeight="1" x14ac:dyDescent="0.2">
      <c r="A47" s="435" t="s">
        <v>438</v>
      </c>
      <c r="B47" s="521" t="s">
        <v>439</v>
      </c>
      <c r="C47" s="521"/>
      <c r="D47" s="521"/>
      <c r="E47" s="521"/>
      <c r="F47" s="521"/>
      <c r="G47" s="521"/>
      <c r="H47" s="521"/>
      <c r="I47" s="521"/>
      <c r="J47" s="521"/>
      <c r="K47" s="521"/>
      <c r="L47" s="521"/>
      <c r="M47" s="521"/>
    </row>
    <row r="48" spans="1:13" x14ac:dyDescent="0.2">
      <c r="A48" s="435" t="s">
        <v>440</v>
      </c>
      <c r="B48" s="436" t="s">
        <v>441</v>
      </c>
      <c r="C48" s="436"/>
      <c r="D48" s="437"/>
      <c r="E48" s="438"/>
      <c r="F48" s="438"/>
      <c r="G48" s="438"/>
      <c r="H48" s="438"/>
      <c r="I48" s="438"/>
      <c r="J48" s="438"/>
      <c r="K48" s="438"/>
      <c r="L48" s="438"/>
      <c r="M48" s="438"/>
    </row>
    <row r="49" spans="1:13" x14ac:dyDescent="0.2">
      <c r="A49" s="401" t="s">
        <v>97</v>
      </c>
      <c r="B49" s="436" t="s">
        <v>98</v>
      </c>
      <c r="C49" s="436"/>
      <c r="D49" s="437"/>
      <c r="E49" s="438"/>
      <c r="F49" s="438"/>
      <c r="G49" s="438"/>
      <c r="H49" s="438"/>
      <c r="I49" s="438"/>
      <c r="J49" s="438"/>
      <c r="K49" s="438"/>
      <c r="L49" s="438"/>
      <c r="M49" s="438"/>
    </row>
    <row r="50" spans="1:13" x14ac:dyDescent="0.2">
      <c r="A50" s="402" t="s">
        <v>315</v>
      </c>
      <c r="B50" s="439"/>
      <c r="C50" s="439"/>
      <c r="J50" s="429"/>
    </row>
    <row r="51" spans="1:13" x14ac:dyDescent="0.2">
      <c r="J51" s="429"/>
    </row>
    <row r="52" spans="1:13" x14ac:dyDescent="0.2">
      <c r="J52" s="429"/>
    </row>
    <row r="53" spans="1:13" x14ac:dyDescent="0.2">
      <c r="J53" s="429"/>
    </row>
    <row r="54" spans="1:13" x14ac:dyDescent="0.2">
      <c r="J54" s="429"/>
    </row>
    <row r="55" spans="1:13" x14ac:dyDescent="0.2">
      <c r="J55" s="429"/>
    </row>
    <row r="56" spans="1:13" x14ac:dyDescent="0.2">
      <c r="J56" s="429"/>
    </row>
    <row r="57" spans="1:13" x14ac:dyDescent="0.2">
      <c r="J57" s="429"/>
    </row>
  </sheetData>
  <mergeCells count="26">
    <mergeCell ref="A9:B10"/>
    <mergeCell ref="L9:M9"/>
    <mergeCell ref="C9:D9"/>
    <mergeCell ref="F9:G9"/>
    <mergeCell ref="I9:J9"/>
    <mergeCell ref="B43:M43"/>
    <mergeCell ref="B44:M44"/>
    <mergeCell ref="B45:M45"/>
    <mergeCell ref="B46:M46"/>
    <mergeCell ref="B47:M47"/>
    <mergeCell ref="A1:M1"/>
    <mergeCell ref="A2:M2"/>
    <mergeCell ref="A3:M3"/>
    <mergeCell ref="A4:M4"/>
    <mergeCell ref="B42:M42"/>
    <mergeCell ref="B36:M36"/>
    <mergeCell ref="B37:M37"/>
    <mergeCell ref="B38:M38"/>
    <mergeCell ref="B39:M39"/>
    <mergeCell ref="B40:M40"/>
    <mergeCell ref="B41:M41"/>
    <mergeCell ref="B33:M33"/>
    <mergeCell ref="B34:M34"/>
    <mergeCell ref="B35:M35"/>
    <mergeCell ref="A6:M6"/>
    <mergeCell ref="A7:M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F817-2D0A-4020-8463-DFA49E6D1E9D}">
  <sheetPr>
    <pageSetUpPr fitToPage="1"/>
  </sheetPr>
  <dimension ref="A1:Z64"/>
  <sheetViews>
    <sheetView zoomScaleNormal="100" workbookViewId="0">
      <selection activeCell="C15" sqref="C15"/>
    </sheetView>
  </sheetViews>
  <sheetFormatPr defaultColWidth="11" defaultRowHeight="12.75" x14ac:dyDescent="0.2"/>
  <cols>
    <col min="1" max="9" width="12.7109375" style="14" customWidth="1"/>
    <col min="10" max="10" width="10.7109375" style="14" customWidth="1"/>
    <col min="11" max="12" width="16.85546875" style="14" bestFit="1" customWidth="1"/>
    <col min="13" max="16384" width="11" style="14"/>
  </cols>
  <sheetData>
    <row r="1" spans="1:9" s="2" customFormat="1" x14ac:dyDescent="0.2">
      <c r="A1" s="7" t="s">
        <v>0</v>
      </c>
      <c r="B1" s="7"/>
      <c r="C1" s="7"/>
      <c r="D1" s="7"/>
      <c r="E1" s="7"/>
      <c r="F1" s="7"/>
      <c r="G1" s="7"/>
      <c r="H1" s="7"/>
      <c r="I1" s="7"/>
    </row>
    <row r="2" spans="1:9" s="2" customFormat="1" x14ac:dyDescent="0.2">
      <c r="A2" s="7" t="s">
        <v>1</v>
      </c>
      <c r="B2" s="7"/>
      <c r="C2" s="7"/>
      <c r="D2" s="7"/>
      <c r="E2" s="7"/>
      <c r="F2" s="7"/>
      <c r="G2" s="7"/>
      <c r="H2" s="7"/>
      <c r="I2" s="7"/>
    </row>
    <row r="3" spans="1:9" s="2" customFormat="1" x14ac:dyDescent="0.2">
      <c r="A3" s="7" t="s">
        <v>297</v>
      </c>
      <c r="B3" s="7"/>
      <c r="C3" s="7"/>
      <c r="D3" s="7"/>
      <c r="E3" s="7"/>
      <c r="F3" s="7"/>
      <c r="G3" s="7"/>
      <c r="H3" s="7"/>
      <c r="I3" s="7"/>
    </row>
    <row r="4" spans="1:9" s="2" customFormat="1" x14ac:dyDescent="0.2">
      <c r="A4" s="7" t="s">
        <v>2</v>
      </c>
      <c r="B4" s="7"/>
      <c r="C4" s="7"/>
      <c r="D4" s="7"/>
      <c r="E4" s="7"/>
      <c r="F4" s="7"/>
      <c r="G4" s="7"/>
      <c r="H4" s="7"/>
      <c r="I4" s="7"/>
    </row>
    <row r="5" spans="1:9" s="2" customFormat="1" x14ac:dyDescent="0.2"/>
    <row r="6" spans="1:9" s="2" customFormat="1" ht="15" customHeight="1" x14ac:dyDescent="0.2">
      <c r="A6" s="447" t="s">
        <v>316</v>
      </c>
      <c r="B6" s="447"/>
      <c r="C6" s="447"/>
      <c r="D6" s="447"/>
      <c r="E6" s="447"/>
      <c r="F6" s="447"/>
      <c r="G6" s="447"/>
      <c r="H6" s="447"/>
      <c r="I6" s="447"/>
    </row>
    <row r="7" spans="1:9" x14ac:dyDescent="0.2">
      <c r="A7" s="229"/>
      <c r="B7" s="17"/>
      <c r="C7" s="17"/>
      <c r="D7" s="17"/>
      <c r="E7" s="17"/>
      <c r="F7" s="17"/>
      <c r="G7" s="17"/>
      <c r="H7" s="17"/>
    </row>
    <row r="8" spans="1:9" x14ac:dyDescent="0.2">
      <c r="A8" s="17"/>
      <c r="B8" s="17"/>
      <c r="C8" s="17"/>
      <c r="D8" s="17"/>
      <c r="E8" s="17"/>
      <c r="F8" s="17"/>
      <c r="G8" s="17"/>
      <c r="H8" s="17"/>
    </row>
    <row r="9" spans="1:9" s="73" customFormat="1" ht="13.15" customHeight="1" x14ac:dyDescent="0.2">
      <c r="A9" s="453" t="s">
        <v>3</v>
      </c>
      <c r="B9" s="456" t="s">
        <v>4</v>
      </c>
      <c r="C9" s="462" t="s">
        <v>7</v>
      </c>
      <c r="D9" s="462" t="s">
        <v>8</v>
      </c>
      <c r="E9" s="459" t="s">
        <v>5</v>
      </c>
      <c r="F9" s="452" t="s">
        <v>6</v>
      </c>
      <c r="G9" s="452"/>
      <c r="H9" s="452"/>
      <c r="I9" s="452"/>
    </row>
    <row r="10" spans="1:9" s="73" customFormat="1" ht="17.45" customHeight="1" x14ac:dyDescent="0.2">
      <c r="A10" s="454"/>
      <c r="B10" s="457"/>
      <c r="C10" s="463"/>
      <c r="D10" s="463"/>
      <c r="E10" s="460"/>
      <c r="F10" s="448" t="s">
        <v>312</v>
      </c>
      <c r="G10" s="448" t="s">
        <v>7</v>
      </c>
      <c r="H10" s="448" t="s">
        <v>8</v>
      </c>
      <c r="I10" s="448" t="s">
        <v>5</v>
      </c>
    </row>
    <row r="11" spans="1:9" s="73" customFormat="1" ht="22.9" customHeight="1" x14ac:dyDescent="0.2">
      <c r="A11" s="454"/>
      <c r="B11" s="458"/>
      <c r="C11" s="464"/>
      <c r="D11" s="464"/>
      <c r="E11" s="461"/>
      <c r="F11" s="448"/>
      <c r="G11" s="449"/>
      <c r="H11" s="449"/>
      <c r="I11" s="448"/>
    </row>
    <row r="12" spans="1:9" s="2" customFormat="1" x14ac:dyDescent="0.2">
      <c r="A12" s="455"/>
      <c r="B12" s="237" t="s">
        <v>9</v>
      </c>
      <c r="C12" s="237" t="s">
        <v>10</v>
      </c>
      <c r="D12" s="237" t="s">
        <v>11</v>
      </c>
      <c r="E12" s="238" t="s">
        <v>12</v>
      </c>
      <c r="F12" s="230" t="s">
        <v>13</v>
      </c>
      <c r="G12" s="230" t="s">
        <v>14</v>
      </c>
      <c r="H12" s="230" t="s">
        <v>15</v>
      </c>
      <c r="I12" s="230" t="s">
        <v>16</v>
      </c>
    </row>
    <row r="13" spans="1:9" x14ac:dyDescent="0.2">
      <c r="A13" s="169" t="s">
        <v>17</v>
      </c>
      <c r="B13" s="218"/>
      <c r="C13" s="218"/>
      <c r="D13" s="218"/>
      <c r="E13" s="219"/>
      <c r="F13" s="218"/>
      <c r="G13" s="220"/>
      <c r="H13" s="220"/>
      <c r="I13" s="221"/>
    </row>
    <row r="14" spans="1:9" x14ac:dyDescent="0.2">
      <c r="A14" s="231">
        <v>2019</v>
      </c>
      <c r="B14" s="239">
        <v>2.1975093099007248</v>
      </c>
      <c r="C14" s="239">
        <v>7.6846986470253453</v>
      </c>
      <c r="D14" s="239">
        <v>-6.419752850210525</v>
      </c>
      <c r="E14" s="239">
        <v>32.410575723513489</v>
      </c>
      <c r="F14" s="239">
        <v>2.1975093099007248</v>
      </c>
      <c r="G14" s="239">
        <v>7.6846986470253453</v>
      </c>
      <c r="H14" s="239">
        <v>-6.419752850210525</v>
      </c>
      <c r="I14" s="239">
        <v>32.410575723513489</v>
      </c>
    </row>
    <row r="15" spans="1:9" x14ac:dyDescent="0.2">
      <c r="A15" s="231">
        <v>2020</v>
      </c>
      <c r="B15" s="239">
        <v>3.366282866958703</v>
      </c>
      <c r="C15" s="239">
        <v>-9.0127563069430927E-2</v>
      </c>
      <c r="D15" s="239">
        <v>9.6124625848925014</v>
      </c>
      <c r="E15" s="239">
        <v>-12.111241255549764</v>
      </c>
      <c r="F15" s="239">
        <v>3.366282866958703</v>
      </c>
      <c r="G15" s="239">
        <v>-9.0127563069430927E-2</v>
      </c>
      <c r="H15" s="239">
        <v>9.6124625848925014</v>
      </c>
      <c r="I15" s="239">
        <v>-12.111241255549764</v>
      </c>
    </row>
    <row r="16" spans="1:9" ht="14.25" x14ac:dyDescent="0.2">
      <c r="A16" s="231" t="s">
        <v>313</v>
      </c>
      <c r="B16" s="239">
        <v>-9.0294851785186925</v>
      </c>
      <c r="C16" s="239">
        <v>-11.843884677635064</v>
      </c>
      <c r="D16" s="239">
        <v>-4.3936991393407236</v>
      </c>
      <c r="E16" s="239">
        <v>-23.355882809887952</v>
      </c>
      <c r="F16" s="239">
        <v>-9.0294851785186925</v>
      </c>
      <c r="G16" s="239">
        <v>-11.843884677635064</v>
      </c>
      <c r="H16" s="239">
        <v>-4.3936991393407236</v>
      </c>
      <c r="I16" s="239">
        <v>-23.355882809887952</v>
      </c>
    </row>
    <row r="17" spans="1:9" x14ac:dyDescent="0.2">
      <c r="A17" s="173" t="s">
        <v>18</v>
      </c>
      <c r="B17" s="240"/>
      <c r="C17" s="241"/>
      <c r="D17" s="241"/>
      <c r="E17" s="242"/>
      <c r="F17" s="240"/>
      <c r="G17" s="241"/>
      <c r="H17" s="241"/>
      <c r="I17" s="242"/>
    </row>
    <row r="18" spans="1:9" x14ac:dyDescent="0.2">
      <c r="A18" s="231">
        <v>2019</v>
      </c>
      <c r="B18" s="239">
        <v>1.9142090972289028</v>
      </c>
      <c r="C18" s="239">
        <v>2.8689876538081416</v>
      </c>
      <c r="D18" s="239">
        <v>0.49598325655226816</v>
      </c>
      <c r="E18" s="239">
        <v>7.7577717526963408</v>
      </c>
      <c r="F18" s="239">
        <v>2.0638402366334629</v>
      </c>
      <c r="G18" s="239">
        <v>5.4389270540396772</v>
      </c>
      <c r="H18" s="239">
        <v>-3.0986834433875621</v>
      </c>
      <c r="I18" s="239">
        <v>21.559875012930284</v>
      </c>
    </row>
    <row r="19" spans="1:9" x14ac:dyDescent="0.2">
      <c r="A19" s="231">
        <v>2020</v>
      </c>
      <c r="B19" s="239">
        <v>-3.0525530757287145</v>
      </c>
      <c r="C19" s="239">
        <v>-7.3213151508629952</v>
      </c>
      <c r="D19" s="239">
        <v>3.4379812232232521</v>
      </c>
      <c r="E19" s="239">
        <v>-27.993495595134387</v>
      </c>
      <c r="F19" s="239">
        <v>0.34213414007333576</v>
      </c>
      <c r="G19" s="239">
        <v>-3.3801456421162834</v>
      </c>
      <c r="H19" s="239">
        <v>6.5373639599622946</v>
      </c>
      <c r="I19" s="239">
        <v>-18.307962588969172</v>
      </c>
    </row>
    <row r="20" spans="1:9" ht="14.25" x14ac:dyDescent="0.2">
      <c r="A20" s="231" t="s">
        <v>313</v>
      </c>
      <c r="B20" s="239">
        <v>4.5798441434283355</v>
      </c>
      <c r="C20" s="239">
        <v>8.9610561746420245</v>
      </c>
      <c r="D20" s="239">
        <v>-1.3887575495277638</v>
      </c>
      <c r="E20" s="239">
        <v>37.526650056222557</v>
      </c>
      <c r="F20" s="239">
        <v>-2.8345518556975535</v>
      </c>
      <c r="G20" s="239">
        <v>-2.764244753989209</v>
      </c>
      <c r="H20" s="239">
        <v>-2.9406754706408189</v>
      </c>
      <c r="I20" s="239">
        <v>-2.417914773213703</v>
      </c>
    </row>
    <row r="21" spans="1:9" x14ac:dyDescent="0.2">
      <c r="A21" s="173" t="s">
        <v>19</v>
      </c>
      <c r="B21" s="240"/>
      <c r="C21" s="241"/>
      <c r="D21" s="241"/>
      <c r="E21" s="242"/>
      <c r="F21" s="240"/>
      <c r="G21" s="241"/>
      <c r="H21" s="241"/>
      <c r="I21" s="242"/>
    </row>
    <row r="22" spans="1:9" x14ac:dyDescent="0.2">
      <c r="A22" s="231">
        <v>2019</v>
      </c>
      <c r="B22" s="239">
        <v>7.0043971247083725</v>
      </c>
      <c r="C22" s="239">
        <v>11.97379564480967</v>
      </c>
      <c r="D22" s="239">
        <v>0.10496940156867751</v>
      </c>
      <c r="E22" s="239">
        <v>42.533399341815596</v>
      </c>
      <c r="F22" s="239">
        <v>3.7598294103451169</v>
      </c>
      <c r="G22" s="239">
        <v>7.6244981091169173</v>
      </c>
      <c r="H22" s="239">
        <v>-1.9570842769118357</v>
      </c>
      <c r="I22" s="239">
        <v>27.616260409563619</v>
      </c>
    </row>
    <row r="23" spans="1:9" x14ac:dyDescent="0.2">
      <c r="A23" s="231">
        <v>2020</v>
      </c>
      <c r="B23" s="239">
        <v>-16.31894728256912</v>
      </c>
      <c r="C23" s="239">
        <v>-16.665005485802553</v>
      </c>
      <c r="D23" s="239">
        <v>-15.781520687067374</v>
      </c>
      <c r="E23" s="239">
        <v>-18.262642161380938</v>
      </c>
      <c r="F23" s="239">
        <v>-5.5561098450276125</v>
      </c>
      <c r="G23" s="239">
        <v>-8.0027881581102633</v>
      </c>
      <c r="H23" s="239">
        <v>-1.5830861149216058</v>
      </c>
      <c r="I23" s="239">
        <v>-18.29334597703004</v>
      </c>
    </row>
    <row r="24" spans="1:9" ht="14.25" x14ac:dyDescent="0.2">
      <c r="A24" s="231" t="s">
        <v>313</v>
      </c>
      <c r="B24" s="239">
        <v>26.559852162374643</v>
      </c>
      <c r="C24" s="239">
        <v>22.132365189689995</v>
      </c>
      <c r="D24" s="239">
        <v>33.363585970028062</v>
      </c>
      <c r="E24" s="239">
        <v>1.2060527542457233</v>
      </c>
      <c r="F24" s="239">
        <v>6.3855872519100743</v>
      </c>
      <c r="G24" s="239">
        <v>5.0831643396798132</v>
      </c>
      <c r="H24" s="239">
        <v>8.3625625237349723</v>
      </c>
      <c r="I24" s="239">
        <v>-1.2486841410025318</v>
      </c>
    </row>
    <row r="25" spans="1:9" x14ac:dyDescent="0.2">
      <c r="A25" s="173" t="s">
        <v>20</v>
      </c>
      <c r="B25" s="240"/>
      <c r="C25" s="241"/>
      <c r="D25" s="241"/>
      <c r="E25" s="242"/>
      <c r="F25" s="240"/>
      <c r="G25" s="241"/>
      <c r="H25" s="241"/>
      <c r="I25" s="242"/>
    </row>
    <row r="26" spans="1:9" x14ac:dyDescent="0.2">
      <c r="A26" s="231">
        <v>2019</v>
      </c>
      <c r="B26" s="239">
        <v>3.0050712139078284</v>
      </c>
      <c r="C26" s="239">
        <v>2.9450004069170976</v>
      </c>
      <c r="D26" s="239">
        <v>3.1056734653380325</v>
      </c>
      <c r="E26" s="239">
        <v>2.7068702239319675</v>
      </c>
      <c r="F26" s="239">
        <v>3.5642272439951439</v>
      </c>
      <c r="G26" s="239">
        <v>6.3679451901026862</v>
      </c>
      <c r="H26" s="239">
        <v>-0.71742678768633716</v>
      </c>
      <c r="I26" s="239">
        <v>19.809246720581484</v>
      </c>
    </row>
    <row r="27" spans="1:9" x14ac:dyDescent="0.2">
      <c r="A27" s="231">
        <v>2020</v>
      </c>
      <c r="B27" s="239">
        <v>-54.797995101362552</v>
      </c>
      <c r="C27" s="239">
        <v>-62.892803120072131</v>
      </c>
      <c r="D27" s="239">
        <v>-41.262520651340076</v>
      </c>
      <c r="E27" s="239">
        <v>-95.075070896520401</v>
      </c>
      <c r="F27" s="239">
        <v>-18.248672967911617</v>
      </c>
      <c r="G27" s="239">
        <v>-22.267709596599261</v>
      </c>
      <c r="H27" s="239">
        <v>-11.673049147615744</v>
      </c>
      <c r="I27" s="239">
        <v>-38.922853826664685</v>
      </c>
    </row>
    <row r="28" spans="1:9" ht="14.25" x14ac:dyDescent="0.2">
      <c r="A28" s="231" t="s">
        <v>313</v>
      </c>
      <c r="B28" s="239">
        <v>114.71393717787883</v>
      </c>
      <c r="C28" s="239">
        <v>153.15002280160436</v>
      </c>
      <c r="D28" s="239">
        <v>74.111797069294298</v>
      </c>
      <c r="E28" s="239">
        <v>1555.6632250455457</v>
      </c>
      <c r="F28" s="239">
        <v>21.82460530353034</v>
      </c>
      <c r="G28" s="239">
        <v>23.452378652131923</v>
      </c>
      <c r="H28" s="239">
        <v>19.480823622835185</v>
      </c>
      <c r="I28" s="239">
        <v>32.481311891345264</v>
      </c>
    </row>
    <row r="29" spans="1:9" x14ac:dyDescent="0.2">
      <c r="A29" s="173" t="s">
        <v>21</v>
      </c>
      <c r="B29" s="240"/>
      <c r="C29" s="241"/>
      <c r="D29" s="241"/>
      <c r="E29" s="242"/>
      <c r="F29" s="240"/>
      <c r="G29" s="241"/>
      <c r="H29" s="241"/>
      <c r="I29" s="242"/>
    </row>
    <row r="30" spans="1:9" x14ac:dyDescent="0.2">
      <c r="A30" s="231">
        <v>2019</v>
      </c>
      <c r="B30" s="239">
        <v>-9.7616583630988352E-2</v>
      </c>
      <c r="C30" s="239">
        <v>-1.2382562123530505</v>
      </c>
      <c r="D30" s="239">
        <v>1.76960347586681</v>
      </c>
      <c r="E30" s="239">
        <v>-5.9602165249314609</v>
      </c>
      <c r="F30" s="239">
        <v>2.7544433889167941</v>
      </c>
      <c r="G30" s="239">
        <v>4.6503770295877267</v>
      </c>
      <c r="H30" s="239">
        <v>-0.18545420282239933</v>
      </c>
      <c r="I30" s="239">
        <v>13.43268709379255</v>
      </c>
    </row>
    <row r="31" spans="1:9" x14ac:dyDescent="0.2">
      <c r="A31" s="231">
        <v>2020</v>
      </c>
      <c r="B31" s="239">
        <v>-35.217365878852746</v>
      </c>
      <c r="C31" s="239">
        <v>-40.549816201781411</v>
      </c>
      <c r="D31" s="239">
        <v>-26.746173713035461</v>
      </c>
      <c r="E31" s="239">
        <v>-64.001008281651025</v>
      </c>
      <c r="F31" s="239">
        <v>-21.896992968944151</v>
      </c>
      <c r="G31" s="239">
        <v>-26.163722164030702</v>
      </c>
      <c r="H31" s="239">
        <v>-14.960321728071479</v>
      </c>
      <c r="I31" s="239">
        <v>-44.067435017947055</v>
      </c>
    </row>
    <row r="32" spans="1:9" ht="14.25" x14ac:dyDescent="0.2">
      <c r="A32" s="231" t="s">
        <v>313</v>
      </c>
      <c r="B32" s="239">
        <v>44.879541708084481</v>
      </c>
      <c r="C32" s="239">
        <v>55.779199579805329</v>
      </c>
      <c r="D32" s="239">
        <v>30.827045753878089</v>
      </c>
      <c r="E32" s="239">
        <v>142.04114286702568</v>
      </c>
      <c r="F32" s="239">
        <v>25.936095987073781</v>
      </c>
      <c r="G32" s="239">
        <v>28.999153223062258</v>
      </c>
      <c r="H32" s="239">
        <v>21.612358369327843</v>
      </c>
      <c r="I32" s="239">
        <v>46.946743869274798</v>
      </c>
    </row>
    <row r="33" spans="1:9" x14ac:dyDescent="0.2">
      <c r="A33" s="173" t="s">
        <v>22</v>
      </c>
      <c r="B33" s="240"/>
      <c r="C33" s="241"/>
      <c r="D33" s="241"/>
      <c r="E33" s="242"/>
      <c r="F33" s="240"/>
      <c r="G33" s="241"/>
      <c r="H33" s="241"/>
      <c r="I33" s="242"/>
    </row>
    <row r="34" spans="1:9" x14ac:dyDescent="0.2">
      <c r="A34" s="231">
        <v>2019</v>
      </c>
      <c r="B34" s="239">
        <v>-2.9276055924882471</v>
      </c>
      <c r="C34" s="239">
        <v>-7.2208756639570382</v>
      </c>
      <c r="D34" s="239">
        <v>3.943854726614715</v>
      </c>
      <c r="E34" s="239">
        <v>-25.812677756857084</v>
      </c>
      <c r="F34" s="239">
        <v>1.7613153769560297</v>
      </c>
      <c r="G34" s="239">
        <v>2.5543421782561415</v>
      </c>
      <c r="H34" s="239">
        <v>0.52481696871067296</v>
      </c>
      <c r="I34" s="239">
        <v>6.1835889211767414</v>
      </c>
    </row>
    <row r="35" spans="1:9" x14ac:dyDescent="0.2">
      <c r="A35" s="231">
        <v>2020</v>
      </c>
      <c r="B35" s="239">
        <v>-16.390757988500027</v>
      </c>
      <c r="C35" s="239">
        <v>-20.828028849269899</v>
      </c>
      <c r="D35" s="239">
        <v>-10.051648914313049</v>
      </c>
      <c r="E35" s="239">
        <v>-45.970922883380808</v>
      </c>
      <c r="F35" s="239">
        <v>-20.978939386421146</v>
      </c>
      <c r="G35" s="239">
        <v>-25.311428960591343</v>
      </c>
      <c r="H35" s="239">
        <v>-14.087277138467979</v>
      </c>
      <c r="I35" s="239">
        <v>-44.313085725068447</v>
      </c>
    </row>
    <row r="36" spans="1:9" ht="14.25" x14ac:dyDescent="0.2">
      <c r="A36" s="231" t="s">
        <v>313</v>
      </c>
      <c r="B36" s="239">
        <v>32.523797506171846</v>
      </c>
      <c r="C36" s="239">
        <v>43.373981779846595</v>
      </c>
      <c r="D36" s="239">
        <v>18.880239232098738</v>
      </c>
      <c r="E36" s="239">
        <v>138.5139881510359</v>
      </c>
      <c r="F36" s="239">
        <v>27.098236480441919</v>
      </c>
      <c r="G36" s="239">
        <v>31.433139621313533</v>
      </c>
      <c r="H36" s="239">
        <v>21.103604534051446</v>
      </c>
      <c r="I36" s="239">
        <v>58.411965285256009</v>
      </c>
    </row>
    <row r="37" spans="1:9" x14ac:dyDescent="0.2">
      <c r="A37" s="173" t="s">
        <v>23</v>
      </c>
      <c r="B37" s="240"/>
      <c r="C37" s="241"/>
      <c r="D37" s="241"/>
      <c r="E37" s="242"/>
      <c r="F37" s="240"/>
      <c r="G37" s="241"/>
      <c r="H37" s="241"/>
      <c r="I37" s="242"/>
    </row>
    <row r="38" spans="1:9" x14ac:dyDescent="0.2">
      <c r="A38" s="231">
        <v>2019</v>
      </c>
      <c r="B38" s="239">
        <v>1.2302473047102414</v>
      </c>
      <c r="C38" s="239">
        <v>-0.89539698761855746</v>
      </c>
      <c r="D38" s="239">
        <v>4.7867220124867105</v>
      </c>
      <c r="E38" s="239">
        <v>-9.3367634070818504</v>
      </c>
      <c r="F38" s="239">
        <v>1.6798544714278663</v>
      </c>
      <c r="G38" s="239">
        <v>2.0129914704798857</v>
      </c>
      <c r="H38" s="239">
        <v>1.1548130071266316</v>
      </c>
      <c r="I38" s="239">
        <v>3.5027483532145798</v>
      </c>
    </row>
    <row r="39" spans="1:9" x14ac:dyDescent="0.2">
      <c r="A39" s="231">
        <v>2020</v>
      </c>
      <c r="B39" s="239">
        <v>-16.184917397577124</v>
      </c>
      <c r="C39" s="239">
        <v>-20.819507438825081</v>
      </c>
      <c r="D39" s="239">
        <v>-8.8511348424597731</v>
      </c>
      <c r="E39" s="239">
        <v>-41.369542369658276</v>
      </c>
      <c r="F39" s="239">
        <v>-20.246832579993999</v>
      </c>
      <c r="G39" s="239">
        <v>-24.62663022048104</v>
      </c>
      <c r="H39" s="239">
        <v>-13.285478724795318</v>
      </c>
      <c r="I39" s="239">
        <v>-43.867717545305652</v>
      </c>
    </row>
    <row r="40" spans="1:9" ht="14.25" x14ac:dyDescent="0.2">
      <c r="A40" s="231" t="s">
        <v>313</v>
      </c>
      <c r="B40" s="239">
        <v>22.926248955851914</v>
      </c>
      <c r="C40" s="239">
        <v>29.561597464373236</v>
      </c>
      <c r="D40" s="239">
        <v>13.805145611057213</v>
      </c>
      <c r="E40" s="239">
        <v>71.621074842773112</v>
      </c>
      <c r="F40" s="239">
        <v>26.42867314971047</v>
      </c>
      <c r="G40" s="239">
        <v>31.133409303846271</v>
      </c>
      <c r="H40" s="239">
        <v>19.928857504638884</v>
      </c>
      <c r="I40" s="239">
        <v>60.499495990702748</v>
      </c>
    </row>
    <row r="41" spans="1:9" x14ac:dyDescent="0.2">
      <c r="A41" s="173" t="s">
        <v>24</v>
      </c>
      <c r="B41" s="240"/>
      <c r="C41" s="241"/>
      <c r="D41" s="241"/>
      <c r="E41" s="242"/>
      <c r="F41" s="240"/>
      <c r="G41" s="241"/>
      <c r="H41" s="241"/>
      <c r="I41" s="242"/>
    </row>
    <row r="42" spans="1:9" x14ac:dyDescent="0.2">
      <c r="A42" s="231">
        <v>2019</v>
      </c>
      <c r="B42" s="239">
        <v>-2.6260669932747449</v>
      </c>
      <c r="C42" s="239">
        <v>-5.1690887449153955</v>
      </c>
      <c r="D42" s="239">
        <v>1.3891024963321064</v>
      </c>
      <c r="E42" s="239">
        <v>-16.497858641985808</v>
      </c>
      <c r="F42" s="239">
        <v>1.1046610924030809</v>
      </c>
      <c r="G42" s="239">
        <v>1.0530135522040407</v>
      </c>
      <c r="H42" s="239">
        <v>1.1860799420264856</v>
      </c>
      <c r="I42" s="239">
        <v>0.82216876067904288</v>
      </c>
    </row>
    <row r="43" spans="1:9" x14ac:dyDescent="0.2">
      <c r="A43" s="231">
        <v>2020</v>
      </c>
      <c r="B43" s="239">
        <v>-15.573400577349128</v>
      </c>
      <c r="C43" s="239">
        <v>-17.491912700361432</v>
      </c>
      <c r="D43" s="239">
        <v>-12.740202093865726</v>
      </c>
      <c r="E43" s="239">
        <v>-27.458404820034954</v>
      </c>
      <c r="F43" s="239">
        <v>-19.645582376906212</v>
      </c>
      <c r="G43" s="239">
        <v>-23.731701533692551</v>
      </c>
      <c r="H43" s="239">
        <v>-13.212563218323981</v>
      </c>
      <c r="I43" s="239">
        <v>-42.046266513206596</v>
      </c>
    </row>
    <row r="44" spans="1:9" ht="14.25" x14ac:dyDescent="0.2">
      <c r="A44" s="231" t="s">
        <v>313</v>
      </c>
      <c r="B44" s="239">
        <v>25.869886952791621</v>
      </c>
      <c r="C44" s="239">
        <v>30.8539842510257</v>
      </c>
      <c r="D44" s="239">
        <v>18.91033499727406</v>
      </c>
      <c r="E44" s="239">
        <v>60.98796366543484</v>
      </c>
      <c r="F44" s="239">
        <v>26.353140535401277</v>
      </c>
      <c r="G44" s="239">
        <v>31.095492698334979</v>
      </c>
      <c r="H44" s="239">
        <v>19.791917296773054</v>
      </c>
      <c r="I44" s="239">
        <v>60.567364548302734</v>
      </c>
    </row>
    <row r="45" spans="1:9" x14ac:dyDescent="0.2">
      <c r="A45" s="173" t="s">
        <v>25</v>
      </c>
      <c r="B45" s="240"/>
      <c r="C45" s="241"/>
      <c r="D45" s="241"/>
      <c r="E45" s="242"/>
      <c r="F45" s="240"/>
      <c r="G45" s="241"/>
      <c r="H45" s="241"/>
      <c r="I45" s="242"/>
    </row>
    <row r="46" spans="1:9" x14ac:dyDescent="0.2">
      <c r="A46" s="231">
        <v>2019</v>
      </c>
      <c r="B46" s="239">
        <v>-3.4771126067327685</v>
      </c>
      <c r="C46" s="239">
        <v>-5.8340045132071587</v>
      </c>
      <c r="D46" s="239">
        <v>0.44654554322092199</v>
      </c>
      <c r="E46" s="239">
        <v>-15.281857795602715</v>
      </c>
      <c r="F46" s="239">
        <v>0.56182733230896176</v>
      </c>
      <c r="G46" s="239">
        <v>0.22197571683886252</v>
      </c>
      <c r="H46" s="239">
        <v>1.1010325155317968</v>
      </c>
      <c r="I46" s="239">
        <v>-1.2766123269747909</v>
      </c>
    </row>
    <row r="47" spans="1:9" x14ac:dyDescent="0.2">
      <c r="A47" s="231">
        <v>2020</v>
      </c>
      <c r="B47" s="239">
        <v>-4.6878592601505513</v>
      </c>
      <c r="C47" s="239">
        <v>-9.8652588358596027</v>
      </c>
      <c r="D47" s="239">
        <v>3.3923438464168676</v>
      </c>
      <c r="E47" s="239">
        <v>-33.511332630540522</v>
      </c>
      <c r="F47" s="239">
        <v>-17.944615514438066</v>
      </c>
      <c r="G47" s="239">
        <v>-22.159581225298307</v>
      </c>
      <c r="H47" s="239">
        <v>-11.315338996020641</v>
      </c>
      <c r="I47" s="239">
        <v>-41.091737355981408</v>
      </c>
    </row>
    <row r="48" spans="1:9" ht="14.25" x14ac:dyDescent="0.2">
      <c r="A48" s="231" t="s">
        <v>314</v>
      </c>
      <c r="B48" s="239">
        <v>16.949602185148137</v>
      </c>
      <c r="C48" s="239">
        <v>24.813209236349152</v>
      </c>
      <c r="D48" s="239">
        <v>6.2507735255762586</v>
      </c>
      <c r="E48" s="239">
        <v>76.296909809078969</v>
      </c>
      <c r="F48" s="239">
        <v>25.111022686378568</v>
      </c>
      <c r="G48" s="239">
        <v>30.270737052799458</v>
      </c>
      <c r="H48" s="239">
        <v>17.988162782387796</v>
      </c>
      <c r="I48" s="239">
        <v>62.552895306906755</v>
      </c>
    </row>
    <row r="49" spans="1:26" x14ac:dyDescent="0.2">
      <c r="A49" s="173" t="s">
        <v>26</v>
      </c>
      <c r="B49" s="240"/>
      <c r="C49" s="241"/>
      <c r="D49" s="241"/>
      <c r="E49" s="242"/>
      <c r="F49" s="240"/>
      <c r="G49" s="241"/>
      <c r="H49" s="241"/>
      <c r="I49" s="242"/>
    </row>
    <row r="50" spans="1:26" x14ac:dyDescent="0.2">
      <c r="A50" s="16">
        <v>2019</v>
      </c>
      <c r="B50" s="239">
        <v>-4.5624743648385309</v>
      </c>
      <c r="C50" s="239">
        <v>-7.5530934517566539</v>
      </c>
      <c r="D50" s="239">
        <v>0.52122513950905169</v>
      </c>
      <c r="E50" s="239">
        <v>-19.089779329575286</v>
      </c>
      <c r="F50" s="239">
        <v>-8.0115941734071328E-3</v>
      </c>
      <c r="G50" s="239">
        <v>-0.66290174078985631</v>
      </c>
      <c r="H50" s="239">
        <v>1.0389720166276595</v>
      </c>
      <c r="I50" s="239">
        <v>-3.505439187405146</v>
      </c>
    </row>
    <row r="51" spans="1:26" x14ac:dyDescent="0.2">
      <c r="A51" s="16">
        <v>2020</v>
      </c>
      <c r="B51" s="239">
        <v>-10.048665523225841</v>
      </c>
      <c r="C51" s="239">
        <v>-15.924803852041592</v>
      </c>
      <c r="D51" s="239">
        <v>-0.86226467158985187</v>
      </c>
      <c r="E51" s="239">
        <v>-42.662732701302254</v>
      </c>
      <c r="F51" s="239">
        <v>-17.106554231608794</v>
      </c>
      <c r="G51" s="239">
        <v>-21.499221262129776</v>
      </c>
      <c r="H51" s="239">
        <v>-10.202212759967233</v>
      </c>
      <c r="I51" s="239">
        <v>-41.256557634444391</v>
      </c>
    </row>
    <row r="52" spans="1:26" x14ac:dyDescent="0.2">
      <c r="A52" s="173" t="s">
        <v>27</v>
      </c>
      <c r="B52" s="239"/>
      <c r="C52" s="239"/>
      <c r="D52" s="239"/>
      <c r="E52" s="239"/>
      <c r="F52" s="239"/>
      <c r="G52" s="239"/>
      <c r="H52" s="239"/>
      <c r="I52" s="239"/>
    </row>
    <row r="53" spans="1:26" x14ac:dyDescent="0.2">
      <c r="A53" s="16">
        <v>2019</v>
      </c>
      <c r="B53" s="240">
        <v>-2.9258385652607743</v>
      </c>
      <c r="C53" s="241">
        <v>-4.4840932394388915</v>
      </c>
      <c r="D53" s="241">
        <v>-0.24123836825015177</v>
      </c>
      <c r="E53" s="242">
        <v>-10.353915865681429</v>
      </c>
      <c r="F53" s="240">
        <v>-0.27374057699556253</v>
      </c>
      <c r="G53" s="241">
        <v>-1.0198957295573408</v>
      </c>
      <c r="H53" s="241">
        <v>0.92723259231719535</v>
      </c>
      <c r="I53" s="242">
        <v>-4.2142718900363256</v>
      </c>
    </row>
    <row r="54" spans="1:26" x14ac:dyDescent="0.2">
      <c r="A54" s="16">
        <v>2020</v>
      </c>
      <c r="B54" s="239">
        <v>-6.6355399200347502</v>
      </c>
      <c r="C54" s="239">
        <v>-13.459982878047816</v>
      </c>
      <c r="D54" s="239">
        <v>4.6217290055901472</v>
      </c>
      <c r="E54" s="239">
        <v>-41.297216334698625</v>
      </c>
      <c r="F54" s="239">
        <v>-16.178309993997843</v>
      </c>
      <c r="G54" s="239">
        <v>-20.774443594298187</v>
      </c>
      <c r="H54" s="239">
        <v>-8.9233278348704985</v>
      </c>
      <c r="I54" s="239">
        <v>-41.260496160971883</v>
      </c>
    </row>
    <row r="55" spans="1:26" x14ac:dyDescent="0.2">
      <c r="A55" s="173" t="s">
        <v>28</v>
      </c>
      <c r="B55" s="239"/>
      <c r="C55" s="239"/>
      <c r="D55" s="239"/>
      <c r="E55" s="239"/>
      <c r="F55" s="239"/>
      <c r="G55" s="239"/>
      <c r="H55" s="239"/>
      <c r="I55" s="239"/>
    </row>
    <row r="56" spans="1:26" x14ac:dyDescent="0.2">
      <c r="A56" s="16">
        <v>2019</v>
      </c>
      <c r="B56" s="239">
        <v>6.1122069254837985</v>
      </c>
      <c r="C56" s="239">
        <v>-2.108760960438838</v>
      </c>
      <c r="D56" s="239">
        <v>21.58147343447132</v>
      </c>
      <c r="E56" s="239">
        <v>-28.978053507354453</v>
      </c>
      <c r="F56" s="239">
        <v>0.20411233436969933</v>
      </c>
      <c r="G56" s="239">
        <v>-1.105777720728307</v>
      </c>
      <c r="H56" s="239">
        <v>2.3367713265732171</v>
      </c>
      <c r="I56" s="239">
        <v>-6.5864911481350541</v>
      </c>
    </row>
    <row r="57" spans="1:26" x14ac:dyDescent="0.2">
      <c r="A57" s="16">
        <v>2020</v>
      </c>
      <c r="B57" s="240">
        <v>-2.1103295997831228</v>
      </c>
      <c r="C57" s="241">
        <v>-4.6904633866361785</v>
      </c>
      <c r="D57" s="241">
        <v>1.7986681384110303</v>
      </c>
      <c r="E57" s="242">
        <v>-17.289817502767402</v>
      </c>
      <c r="F57" s="240">
        <v>-15.063552376532341</v>
      </c>
      <c r="G57" s="241">
        <v>-19.518718969874083</v>
      </c>
      <c r="H57" s="241">
        <v>-8.0540089606602407</v>
      </c>
      <c r="I57" s="242">
        <v>-39.514669678823587</v>
      </c>
    </row>
    <row r="58" spans="1:26" x14ac:dyDescent="0.2">
      <c r="A58" s="175"/>
      <c r="B58" s="222"/>
      <c r="C58" s="222"/>
      <c r="D58" s="222"/>
      <c r="E58" s="223"/>
      <c r="F58" s="222"/>
      <c r="G58" s="222"/>
      <c r="H58" s="222"/>
      <c r="I58" s="224"/>
    </row>
    <row r="59" spans="1:26" s="2" customFormat="1" x14ac:dyDescent="0.2">
      <c r="A59" s="50"/>
      <c r="B59" s="179"/>
      <c r="C59" s="179"/>
      <c r="D59" s="179"/>
      <c r="E59" s="179"/>
      <c r="F59" s="179"/>
      <c r="G59" s="179"/>
      <c r="H59" s="179"/>
    </row>
    <row r="60" spans="1:26" s="2" customFormat="1" x14ac:dyDescent="0.2">
      <c r="A60" s="10" t="s">
        <v>29</v>
      </c>
      <c r="B60" s="6"/>
      <c r="C60" s="6"/>
      <c r="D60" s="6"/>
      <c r="E60" s="6"/>
      <c r="F60" s="6"/>
      <c r="G60" s="6"/>
      <c r="H60" s="6"/>
      <c r="I60" s="6"/>
      <c r="J60" s="6"/>
      <c r="K60" s="6"/>
      <c r="L60" s="6"/>
      <c r="M60" s="6"/>
      <c r="N60" s="6"/>
      <c r="O60" s="6"/>
      <c r="P60" s="6"/>
      <c r="Q60" s="6"/>
      <c r="R60" s="6"/>
      <c r="S60" s="6"/>
      <c r="T60" s="6"/>
      <c r="U60" s="6"/>
      <c r="V60" s="6"/>
      <c r="W60" s="6"/>
      <c r="X60" s="6"/>
      <c r="Y60" s="6"/>
      <c r="Z60" s="6"/>
    </row>
    <row r="61" spans="1:26" s="2" customFormat="1" x14ac:dyDescent="0.2">
      <c r="A61" s="11" t="s">
        <v>30</v>
      </c>
      <c r="B61" s="6"/>
      <c r="C61" s="6"/>
      <c r="D61" s="6"/>
      <c r="E61" s="6"/>
      <c r="F61" s="6"/>
      <c r="G61" s="6"/>
      <c r="H61" s="6"/>
      <c r="I61" s="6"/>
      <c r="J61" s="6"/>
      <c r="K61" s="6"/>
      <c r="L61" s="6"/>
      <c r="M61" s="6"/>
      <c r="N61" s="6"/>
      <c r="O61" s="6"/>
      <c r="P61" s="6"/>
      <c r="Q61" s="6"/>
      <c r="R61" s="6"/>
      <c r="S61" s="6"/>
      <c r="T61" s="6"/>
      <c r="U61" s="6"/>
      <c r="V61" s="6"/>
      <c r="W61" s="6"/>
      <c r="X61" s="6"/>
      <c r="Y61" s="6"/>
      <c r="Z61" s="6"/>
    </row>
    <row r="62" spans="1:26" s="2" customFormat="1" x14ac:dyDescent="0.2">
      <c r="A62" s="11" t="s">
        <v>31</v>
      </c>
      <c r="B62" s="6"/>
      <c r="C62" s="6"/>
      <c r="D62" s="6"/>
      <c r="E62" s="6"/>
      <c r="F62" s="6"/>
      <c r="G62" s="6"/>
      <c r="H62" s="6"/>
      <c r="I62" s="6"/>
      <c r="J62" s="6"/>
      <c r="K62" s="6"/>
      <c r="L62" s="6"/>
      <c r="M62" s="6"/>
      <c r="N62" s="6"/>
      <c r="O62" s="6"/>
      <c r="P62" s="6"/>
      <c r="Q62" s="6"/>
      <c r="R62" s="6"/>
      <c r="S62" s="6"/>
      <c r="T62" s="6"/>
      <c r="U62" s="6"/>
      <c r="V62" s="6"/>
      <c r="W62" s="6"/>
      <c r="X62" s="6"/>
      <c r="Y62" s="6"/>
      <c r="Z62" s="6"/>
    </row>
    <row r="63" spans="1:26" s="2" customFormat="1" x14ac:dyDescent="0.2">
      <c r="A63" s="11" t="s">
        <v>317</v>
      </c>
      <c r="B63" s="6"/>
      <c r="C63" s="143"/>
      <c r="D63" s="129"/>
      <c r="E63" s="143"/>
      <c r="F63" s="129"/>
      <c r="G63" s="243"/>
      <c r="H63" s="129"/>
      <c r="I63" s="129"/>
      <c r="J63" s="129"/>
      <c r="K63" s="129"/>
      <c r="L63" s="129"/>
      <c r="M63" s="129"/>
      <c r="N63" s="129"/>
      <c r="O63" s="129"/>
      <c r="P63" s="129"/>
      <c r="Q63" s="129"/>
      <c r="R63" s="129"/>
      <c r="S63" s="129"/>
      <c r="T63" s="129"/>
      <c r="U63" s="129"/>
      <c r="V63" s="129"/>
      <c r="W63" s="129"/>
      <c r="X63" s="129"/>
      <c r="Y63" s="129"/>
      <c r="Z63" s="129"/>
    </row>
    <row r="64" spans="1:26" s="2" customFormat="1" x14ac:dyDescent="0.2">
      <c r="A64" s="6" t="s">
        <v>315</v>
      </c>
    </row>
  </sheetData>
  <mergeCells count="11">
    <mergeCell ref="A6:I6"/>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DA737-F7FC-41AB-B234-4960B1AD516A}">
  <sheetPr>
    <pageSetUpPr fitToPage="1"/>
  </sheetPr>
  <dimension ref="A1:J126"/>
  <sheetViews>
    <sheetView topLeftCell="A7" zoomScaleNormal="100" workbookViewId="0">
      <selection activeCell="A7" sqref="A7:G7"/>
    </sheetView>
  </sheetViews>
  <sheetFormatPr defaultColWidth="9.140625" defaultRowHeight="12.75" x14ac:dyDescent="0.2"/>
  <cols>
    <col min="1" max="1" width="4" style="24" customWidth="1"/>
    <col min="2" max="2" width="48.7109375" style="196" customWidth="1"/>
    <col min="3" max="3" width="12.7109375" style="76" customWidth="1"/>
    <col min="4" max="4" width="12.7109375" style="14" customWidth="1"/>
    <col min="5" max="5" width="12.7109375" style="76" customWidth="1"/>
    <col min="6" max="6" width="12.7109375" style="14" customWidth="1"/>
    <col min="7" max="7" width="12.7109375" style="89" customWidth="1"/>
    <col min="8" max="16384" width="9.140625" style="14"/>
  </cols>
  <sheetData>
    <row r="1" spans="1:7" s="2" customFormat="1" x14ac:dyDescent="0.2">
      <c r="A1" s="471" t="s">
        <v>0</v>
      </c>
      <c r="B1" s="471"/>
      <c r="C1" s="471"/>
      <c r="D1" s="471"/>
      <c r="E1" s="471"/>
      <c r="F1" s="471"/>
      <c r="G1" s="471"/>
    </row>
    <row r="2" spans="1:7" s="2" customFormat="1" x14ac:dyDescent="0.2">
      <c r="A2" s="471" t="s">
        <v>1</v>
      </c>
      <c r="B2" s="471"/>
      <c r="C2" s="471"/>
      <c r="D2" s="471"/>
      <c r="E2" s="471"/>
      <c r="F2" s="471"/>
      <c r="G2" s="471"/>
    </row>
    <row r="3" spans="1:7" s="2" customFormat="1" x14ac:dyDescent="0.2">
      <c r="A3" s="471" t="s">
        <v>297</v>
      </c>
      <c r="B3" s="471"/>
      <c r="C3" s="471"/>
      <c r="D3" s="471"/>
      <c r="E3" s="471"/>
      <c r="F3" s="471"/>
      <c r="G3" s="471"/>
    </row>
    <row r="4" spans="1:7" s="2" customFormat="1" x14ac:dyDescent="0.2">
      <c r="A4" s="471" t="s">
        <v>2</v>
      </c>
      <c r="B4" s="471"/>
      <c r="C4" s="471"/>
      <c r="D4" s="471"/>
      <c r="E4" s="471"/>
      <c r="F4" s="471"/>
      <c r="G4" s="471"/>
    </row>
    <row r="5" spans="1:7" s="2" customFormat="1" x14ac:dyDescent="0.2">
      <c r="A5" s="244"/>
      <c r="B5" s="245"/>
      <c r="C5" s="246"/>
      <c r="D5" s="244"/>
      <c r="E5" s="246"/>
      <c r="F5" s="244"/>
      <c r="G5" s="5"/>
    </row>
    <row r="6" spans="1:7" s="16" customFormat="1" x14ac:dyDescent="0.2">
      <c r="A6" s="17"/>
      <c r="B6" s="131"/>
      <c r="C6" s="132"/>
      <c r="D6" s="17"/>
      <c r="E6" s="133"/>
      <c r="G6" s="134"/>
    </row>
    <row r="7" spans="1:7" s="2" customFormat="1" x14ac:dyDescent="0.2">
      <c r="A7" s="472" t="s">
        <v>318</v>
      </c>
      <c r="B7" s="473"/>
      <c r="C7" s="473"/>
      <c r="D7" s="473"/>
      <c r="E7" s="473"/>
      <c r="F7" s="473"/>
      <c r="G7" s="473"/>
    </row>
    <row r="8" spans="1:7" s="2" customFormat="1" ht="14.25" x14ac:dyDescent="0.2">
      <c r="A8" s="471" t="s">
        <v>320</v>
      </c>
      <c r="B8" s="471"/>
      <c r="C8" s="471"/>
      <c r="D8" s="471"/>
      <c r="E8" s="471"/>
      <c r="F8" s="471"/>
      <c r="G8" s="471"/>
    </row>
    <row r="9" spans="1:7" s="95" customFormat="1" x14ac:dyDescent="0.2">
      <c r="A9" s="474" t="s">
        <v>319</v>
      </c>
      <c r="B9" s="474"/>
      <c r="C9" s="474"/>
      <c r="D9" s="474"/>
      <c r="E9" s="474"/>
      <c r="F9" s="474"/>
      <c r="G9" s="474"/>
    </row>
    <row r="12" spans="1:7" s="73" customFormat="1" ht="14.25" customHeight="1" x14ac:dyDescent="0.2">
      <c r="A12" s="465" t="s">
        <v>32</v>
      </c>
      <c r="B12" s="449"/>
      <c r="C12" s="468">
        <v>2020</v>
      </c>
      <c r="D12" s="468"/>
      <c r="E12" s="467">
        <v>2021</v>
      </c>
      <c r="F12" s="467"/>
      <c r="G12" s="469" t="s">
        <v>321</v>
      </c>
    </row>
    <row r="13" spans="1:7" s="68" customFormat="1" ht="25.5" x14ac:dyDescent="0.2">
      <c r="A13" s="466"/>
      <c r="B13" s="449"/>
      <c r="C13" s="247" t="s">
        <v>25</v>
      </c>
      <c r="D13" s="248" t="s">
        <v>322</v>
      </c>
      <c r="E13" s="249" t="s">
        <v>304</v>
      </c>
      <c r="F13" s="248" t="s">
        <v>322</v>
      </c>
      <c r="G13" s="470"/>
    </row>
    <row r="14" spans="1:7" s="68" customFormat="1" x14ac:dyDescent="0.2">
      <c r="A14" s="466"/>
      <c r="B14" s="449"/>
      <c r="C14" s="250" t="s">
        <v>9</v>
      </c>
      <c r="D14" s="251" t="s">
        <v>10</v>
      </c>
      <c r="E14" s="250" t="s">
        <v>11</v>
      </c>
      <c r="F14" s="251" t="s">
        <v>12</v>
      </c>
      <c r="G14" s="252" t="s">
        <v>13</v>
      </c>
    </row>
    <row r="15" spans="1:7" s="68" customFormat="1" x14ac:dyDescent="0.2">
      <c r="A15" s="118"/>
      <c r="B15" s="118"/>
      <c r="C15" s="192"/>
      <c r="D15" s="192"/>
      <c r="E15" s="192"/>
      <c r="F15" s="192"/>
      <c r="G15" s="193"/>
    </row>
    <row r="16" spans="1:7" s="68" customFormat="1" x14ac:dyDescent="0.2">
      <c r="A16" s="73"/>
      <c r="B16" s="194" t="s">
        <v>33</v>
      </c>
      <c r="C16" s="195">
        <v>6286055884</v>
      </c>
      <c r="D16" s="260">
        <v>100</v>
      </c>
      <c r="E16" s="195">
        <v>6678983001</v>
      </c>
      <c r="F16" s="260">
        <v>100</v>
      </c>
      <c r="G16" s="261">
        <v>6.2507735255762586</v>
      </c>
    </row>
    <row r="17" spans="1:7" x14ac:dyDescent="0.2">
      <c r="C17" s="197"/>
      <c r="D17" s="259"/>
      <c r="E17" s="197"/>
      <c r="F17" s="259"/>
      <c r="G17" s="259"/>
    </row>
    <row r="18" spans="1:7" x14ac:dyDescent="0.2">
      <c r="A18" s="209">
        <v>1</v>
      </c>
      <c r="B18" s="121" t="s">
        <v>34</v>
      </c>
      <c r="C18" s="199">
        <v>3621077551</v>
      </c>
      <c r="D18" s="260">
        <v>57.60492139780029</v>
      </c>
      <c r="E18" s="199">
        <v>3815437408</v>
      </c>
      <c r="F18" s="260">
        <v>57.12602363905912</v>
      </c>
      <c r="G18" s="261">
        <v>5.3674591130014715</v>
      </c>
    </row>
    <row r="19" spans="1:7" x14ac:dyDescent="0.2">
      <c r="B19" s="122" t="s">
        <v>35</v>
      </c>
      <c r="C19" s="197">
        <v>2772509047</v>
      </c>
      <c r="D19" s="257">
        <v>44.105701542630449</v>
      </c>
      <c r="E19" s="197">
        <v>2846229293</v>
      </c>
      <c r="F19" s="257">
        <v>42.614710841064465</v>
      </c>
      <c r="G19" s="259">
        <v>2.6589722432021956</v>
      </c>
    </row>
    <row r="20" spans="1:7" x14ac:dyDescent="0.2">
      <c r="B20" s="122" t="s">
        <v>36</v>
      </c>
      <c r="C20" s="197">
        <v>527871562</v>
      </c>
      <c r="D20" s="257">
        <v>8.3975003045009515</v>
      </c>
      <c r="E20" s="197">
        <v>599915218</v>
      </c>
      <c r="F20" s="257">
        <v>8.9821342247791112</v>
      </c>
      <c r="G20" s="259">
        <v>13.64795173413793</v>
      </c>
    </row>
    <row r="21" spans="1:7" x14ac:dyDescent="0.2">
      <c r="B21" s="122" t="s">
        <v>37</v>
      </c>
      <c r="C21" s="197">
        <v>51798961</v>
      </c>
      <c r="D21" s="257">
        <v>0.82402959750715443</v>
      </c>
      <c r="E21" s="197">
        <v>57994233</v>
      </c>
      <c r="F21" s="257">
        <v>0.86830933678550914</v>
      </c>
      <c r="G21" s="259">
        <v>11.960224453150703</v>
      </c>
    </row>
    <row r="22" spans="1:7" x14ac:dyDescent="0.2">
      <c r="B22" s="122" t="s">
        <v>38</v>
      </c>
      <c r="C22" s="197">
        <v>96723132</v>
      </c>
      <c r="D22" s="257">
        <v>1.5386934794230982</v>
      </c>
      <c r="E22" s="197">
        <v>107611648</v>
      </c>
      <c r="F22" s="257">
        <v>1.6111981118066629</v>
      </c>
      <c r="G22" s="259">
        <v>11.257406346188215</v>
      </c>
    </row>
    <row r="23" spans="1:7" x14ac:dyDescent="0.2">
      <c r="B23" s="122" t="s">
        <v>39</v>
      </c>
      <c r="C23" s="197">
        <v>24459448</v>
      </c>
      <c r="D23" s="257">
        <v>0.38910643575818393</v>
      </c>
      <c r="E23" s="197">
        <v>81263195</v>
      </c>
      <c r="F23" s="257">
        <v>1.2167001321583391</v>
      </c>
      <c r="G23" s="259">
        <v>232.23642250634603</v>
      </c>
    </row>
    <row r="24" spans="1:7" x14ac:dyDescent="0.2">
      <c r="B24" s="122" t="s">
        <v>40</v>
      </c>
      <c r="C24" s="197">
        <v>61255610</v>
      </c>
      <c r="D24" s="257">
        <v>0.97446811053517512</v>
      </c>
      <c r="E24" s="197">
        <v>35805828</v>
      </c>
      <c r="F24" s="257">
        <v>0.53609700750307387</v>
      </c>
      <c r="G24" s="259">
        <v>-41.546859136657034</v>
      </c>
    </row>
    <row r="25" spans="1:7" x14ac:dyDescent="0.2">
      <c r="B25" s="122" t="s">
        <v>41</v>
      </c>
      <c r="C25" s="197">
        <v>58463433</v>
      </c>
      <c r="D25" s="257">
        <v>0.93004952674391461</v>
      </c>
      <c r="E25" s="197">
        <v>65497942</v>
      </c>
      <c r="F25" s="257">
        <v>0.98065741431282905</v>
      </c>
      <c r="G25" s="259">
        <v>12.032322836737963</v>
      </c>
    </row>
    <row r="26" spans="1:7" x14ac:dyDescent="0.2">
      <c r="B26" s="122" t="s">
        <v>42</v>
      </c>
      <c r="C26" s="197">
        <v>13018472</v>
      </c>
      <c r="D26" s="257">
        <v>0.20710079961484476</v>
      </c>
      <c r="E26" s="197">
        <v>13794618</v>
      </c>
      <c r="F26" s="257">
        <v>0.2065377018916596</v>
      </c>
      <c r="G26" s="259">
        <v>5.9618824697706518</v>
      </c>
    </row>
    <row r="27" spans="1:7" x14ac:dyDescent="0.2">
      <c r="B27" s="122" t="s">
        <v>43</v>
      </c>
      <c r="C27" s="197">
        <v>14977886</v>
      </c>
      <c r="D27" s="257">
        <v>0.23827160108651685</v>
      </c>
      <c r="E27" s="197">
        <v>7325433</v>
      </c>
      <c r="F27" s="257">
        <v>0.1096788687574622</v>
      </c>
      <c r="G27" s="259">
        <v>-51.091676088334495</v>
      </c>
    </row>
    <row r="28" spans="1:7" x14ac:dyDescent="0.2">
      <c r="A28" s="198">
        <v>2</v>
      </c>
      <c r="B28" s="117" t="s">
        <v>44</v>
      </c>
      <c r="C28" s="197">
        <v>306065421</v>
      </c>
      <c r="D28" s="257">
        <v>4.8689580024102757</v>
      </c>
      <c r="E28" s="197">
        <v>358235349</v>
      </c>
      <c r="F28" s="257">
        <v>5.3636212121870015</v>
      </c>
      <c r="G28" s="259">
        <v>17.045351882465674</v>
      </c>
    </row>
    <row r="29" spans="1:7" x14ac:dyDescent="0.2">
      <c r="A29" s="198">
        <v>3</v>
      </c>
      <c r="B29" s="122" t="s">
        <v>218</v>
      </c>
      <c r="C29" s="197">
        <v>328751219</v>
      </c>
      <c r="D29" s="257">
        <v>5.22984881246086</v>
      </c>
      <c r="E29" s="197">
        <v>352103369</v>
      </c>
      <c r="F29" s="257">
        <v>5.2718111267431267</v>
      </c>
      <c r="G29" s="259">
        <v>7.1032892504651057</v>
      </c>
    </row>
    <row r="30" spans="1:7" x14ac:dyDescent="0.2">
      <c r="A30" s="198">
        <v>4</v>
      </c>
      <c r="B30" s="117" t="s">
        <v>45</v>
      </c>
      <c r="C30" s="197">
        <v>253254982</v>
      </c>
      <c r="D30" s="257">
        <v>4.0288375839071682</v>
      </c>
      <c r="E30" s="197">
        <v>184898004</v>
      </c>
      <c r="F30" s="257">
        <v>2.7683556609189819</v>
      </c>
      <c r="G30" s="259">
        <v>-26.991365563738444</v>
      </c>
    </row>
    <row r="31" spans="1:7" ht="24" customHeight="1" x14ac:dyDescent="0.2">
      <c r="A31" s="198">
        <v>5</v>
      </c>
      <c r="B31" s="117" t="s">
        <v>46</v>
      </c>
      <c r="C31" s="197">
        <v>187832318</v>
      </c>
      <c r="D31" s="257">
        <v>2.9880790350288273</v>
      </c>
      <c r="E31" s="197">
        <v>184600328</v>
      </c>
      <c r="F31" s="257">
        <v>2.7638987548308029</v>
      </c>
      <c r="G31" s="259">
        <v>-1.7206783339595466</v>
      </c>
    </row>
    <row r="32" spans="1:7" x14ac:dyDescent="0.2">
      <c r="A32" s="198">
        <v>6</v>
      </c>
      <c r="B32" s="117" t="s">
        <v>47</v>
      </c>
      <c r="C32" s="197">
        <v>120897393</v>
      </c>
      <c r="D32" s="257">
        <v>1.9232630958264643</v>
      </c>
      <c r="E32" s="197">
        <v>168977678</v>
      </c>
      <c r="F32" s="257">
        <v>2.5299911374935391</v>
      </c>
      <c r="G32" s="259">
        <v>39.769496931997537</v>
      </c>
    </row>
    <row r="33" spans="1:7" x14ac:dyDescent="0.2">
      <c r="A33" s="198">
        <v>7</v>
      </c>
      <c r="B33" s="117" t="s">
        <v>48</v>
      </c>
      <c r="C33" s="197">
        <v>97359073</v>
      </c>
      <c r="D33" s="257">
        <v>1.5488101728113748</v>
      </c>
      <c r="E33" s="197">
        <v>151259743</v>
      </c>
      <c r="F33" s="257">
        <v>2.2647122021025186</v>
      </c>
      <c r="G33" s="259">
        <v>55.362760078868043</v>
      </c>
    </row>
    <row r="34" spans="1:7" x14ac:dyDescent="0.2">
      <c r="A34" s="198">
        <v>8</v>
      </c>
      <c r="B34" s="201" t="s">
        <v>328</v>
      </c>
      <c r="C34" s="197">
        <v>144847085</v>
      </c>
      <c r="D34" s="257">
        <v>2.3042602177413287</v>
      </c>
      <c r="E34" s="197">
        <v>111773351</v>
      </c>
      <c r="F34" s="257">
        <v>1.6735085413941748</v>
      </c>
      <c r="G34" s="259">
        <v>-22.833551672786513</v>
      </c>
    </row>
    <row r="35" spans="1:7" x14ac:dyDescent="0.2">
      <c r="A35" s="198">
        <v>9</v>
      </c>
      <c r="B35" s="117" t="s">
        <v>329</v>
      </c>
      <c r="C35" s="197">
        <v>76768503</v>
      </c>
      <c r="D35" s="257">
        <v>1.2212507240891719</v>
      </c>
      <c r="E35" s="197">
        <v>110779610</v>
      </c>
      <c r="F35" s="257">
        <v>1.65862991391674</v>
      </c>
      <c r="G35" s="259">
        <v>44.303465185455025</v>
      </c>
    </row>
    <row r="36" spans="1:7" x14ac:dyDescent="0.2">
      <c r="A36" s="198">
        <v>10</v>
      </c>
      <c r="B36" s="122" t="s">
        <v>330</v>
      </c>
      <c r="C36" s="197">
        <v>90398427</v>
      </c>
      <c r="D36" s="257">
        <v>1.4380786405366295</v>
      </c>
      <c r="E36" s="197">
        <v>109434934</v>
      </c>
      <c r="F36" s="257">
        <v>1.638496968529715</v>
      </c>
      <c r="G36" s="259">
        <v>21.05844939093906</v>
      </c>
    </row>
    <row r="37" spans="1:7" x14ac:dyDescent="0.2">
      <c r="A37" s="198"/>
      <c r="B37" s="122"/>
      <c r="C37" s="197"/>
      <c r="D37" s="257"/>
      <c r="E37" s="197"/>
      <c r="F37" s="257"/>
      <c r="G37" s="259"/>
    </row>
    <row r="38" spans="1:7" x14ac:dyDescent="0.2">
      <c r="A38" s="198"/>
      <c r="B38" s="202" t="s">
        <v>49</v>
      </c>
      <c r="C38" s="199">
        <v>5227251972</v>
      </c>
      <c r="D38" s="260">
        <v>83.156307682612379</v>
      </c>
      <c r="E38" s="199">
        <v>5547499774</v>
      </c>
      <c r="F38" s="260">
        <v>83.059049157175707</v>
      </c>
      <c r="G38" s="261">
        <v>6.1265040161718076</v>
      </c>
    </row>
    <row r="39" spans="1:7" x14ac:dyDescent="0.2">
      <c r="A39" s="198"/>
      <c r="B39" s="122"/>
      <c r="C39" s="197"/>
      <c r="D39" s="257"/>
      <c r="E39" s="197"/>
      <c r="F39" s="257"/>
      <c r="G39" s="259"/>
    </row>
    <row r="40" spans="1:7" x14ac:dyDescent="0.2">
      <c r="A40" s="198">
        <v>11</v>
      </c>
      <c r="B40" s="122" t="s">
        <v>50</v>
      </c>
      <c r="C40" s="197">
        <v>79939560</v>
      </c>
      <c r="D40" s="257">
        <v>1.2716966166888757</v>
      </c>
      <c r="E40" s="197">
        <v>100510217</v>
      </c>
      <c r="F40" s="257">
        <v>1.5048730770081504</v>
      </c>
      <c r="G40" s="259">
        <v>25.732762351956893</v>
      </c>
    </row>
    <row r="41" spans="1:7" x14ac:dyDescent="0.2">
      <c r="A41" s="198">
        <v>12</v>
      </c>
      <c r="B41" s="138" t="s">
        <v>51</v>
      </c>
      <c r="C41" s="197">
        <v>72452619</v>
      </c>
      <c r="D41" s="257">
        <v>1.1525926644148172</v>
      </c>
      <c r="E41" s="197">
        <v>86955318</v>
      </c>
      <c r="F41" s="257">
        <v>1.3019245293329951</v>
      </c>
      <c r="G41" s="259">
        <v>20.016804361482098</v>
      </c>
    </row>
    <row r="42" spans="1:7" x14ac:dyDescent="0.2">
      <c r="A42" s="198">
        <v>13</v>
      </c>
      <c r="B42" s="117" t="s">
        <v>52</v>
      </c>
      <c r="C42" s="197">
        <v>74135147</v>
      </c>
      <c r="D42" s="257">
        <v>1.1793587007187987</v>
      </c>
      <c r="E42" s="197">
        <v>82876145</v>
      </c>
      <c r="F42" s="257">
        <v>1.2408497669119909</v>
      </c>
      <c r="G42" s="259">
        <v>11.790626111525748</v>
      </c>
    </row>
    <row r="43" spans="1:7" x14ac:dyDescent="0.2">
      <c r="A43" s="198">
        <v>14</v>
      </c>
      <c r="B43" s="122" t="s">
        <v>53</v>
      </c>
      <c r="C43" s="197">
        <v>145923464</v>
      </c>
      <c r="D43" s="257">
        <v>2.3213834985371569</v>
      </c>
      <c r="E43" s="197">
        <v>73266240</v>
      </c>
      <c r="F43" s="257">
        <v>1.0969670081362735</v>
      </c>
      <c r="G43" s="259">
        <v>-49.791323484480877</v>
      </c>
    </row>
    <row r="44" spans="1:7" x14ac:dyDescent="0.2">
      <c r="A44" s="198">
        <v>15</v>
      </c>
      <c r="B44" s="122" t="s">
        <v>54</v>
      </c>
      <c r="C44" s="197">
        <v>49716933</v>
      </c>
      <c r="D44" s="257">
        <v>0.79090822476690537</v>
      </c>
      <c r="E44" s="197">
        <v>72432335</v>
      </c>
      <c r="F44" s="257">
        <v>1.084481499491093</v>
      </c>
      <c r="G44" s="259">
        <v>45.689467610562382</v>
      </c>
    </row>
    <row r="45" spans="1:7" x14ac:dyDescent="0.2">
      <c r="A45" s="198">
        <v>16</v>
      </c>
      <c r="B45" s="122" t="s">
        <v>55</v>
      </c>
      <c r="C45" s="197">
        <v>70948271</v>
      </c>
      <c r="D45" s="257">
        <v>1.1286611558860904</v>
      </c>
      <c r="E45" s="197">
        <v>66543387</v>
      </c>
      <c r="F45" s="257">
        <v>0.99631017162398683</v>
      </c>
      <c r="G45" s="259">
        <v>-6.2085854072469253</v>
      </c>
    </row>
    <row r="46" spans="1:7" x14ac:dyDescent="0.2">
      <c r="A46" s="198">
        <v>17</v>
      </c>
      <c r="B46" s="117" t="s">
        <v>56</v>
      </c>
      <c r="C46" s="197">
        <v>33327231</v>
      </c>
      <c r="D46" s="257">
        <v>0.53017713515446696</v>
      </c>
      <c r="E46" s="197">
        <v>62188723</v>
      </c>
      <c r="F46" s="257">
        <v>0.93111066446327073</v>
      </c>
      <c r="G46" s="259">
        <v>86.600329922398899</v>
      </c>
    </row>
    <row r="47" spans="1:7" x14ac:dyDescent="0.2">
      <c r="A47" s="198">
        <v>18</v>
      </c>
      <c r="B47" s="117" t="s">
        <v>57</v>
      </c>
      <c r="C47" s="197">
        <v>55425588</v>
      </c>
      <c r="D47" s="257">
        <v>0.8817228007958956</v>
      </c>
      <c r="E47" s="197">
        <v>58479371</v>
      </c>
      <c r="F47" s="257">
        <v>0.87557298755280966</v>
      </c>
      <c r="G47" s="259">
        <v>5.50969887770969</v>
      </c>
    </row>
    <row r="48" spans="1:7" x14ac:dyDescent="0.2">
      <c r="A48" s="198">
        <v>19</v>
      </c>
      <c r="B48" s="122" t="s">
        <v>58</v>
      </c>
      <c r="C48" s="197">
        <v>15965604</v>
      </c>
      <c r="D48" s="257">
        <v>0.25398444262383207</v>
      </c>
      <c r="E48" s="197">
        <v>57577635</v>
      </c>
      <c r="F48" s="257">
        <v>0.8620718901572183</v>
      </c>
      <c r="G48" s="259">
        <v>260.63549490517238</v>
      </c>
    </row>
    <row r="49" spans="1:7" x14ac:dyDescent="0.2">
      <c r="A49" s="198">
        <v>20</v>
      </c>
      <c r="B49" s="122" t="s">
        <v>59</v>
      </c>
      <c r="C49" s="197">
        <v>35970848</v>
      </c>
      <c r="D49" s="257">
        <v>0.57223239283566008</v>
      </c>
      <c r="E49" s="197">
        <v>41691892</v>
      </c>
      <c r="F49" s="257">
        <v>0.6242251551434963</v>
      </c>
      <c r="G49" s="259">
        <v>15.904668135708121</v>
      </c>
    </row>
    <row r="50" spans="1:7" x14ac:dyDescent="0.2">
      <c r="A50" s="198">
        <v>21</v>
      </c>
      <c r="B50" s="122" t="s">
        <v>60</v>
      </c>
      <c r="C50" s="197">
        <v>27970837</v>
      </c>
      <c r="D50" s="257">
        <v>0.44496640685608008</v>
      </c>
      <c r="E50" s="197">
        <v>34766409</v>
      </c>
      <c r="F50" s="257">
        <v>0.52053447350883586</v>
      </c>
      <c r="G50" s="259">
        <v>24.295204322988262</v>
      </c>
    </row>
    <row r="51" spans="1:7" ht="24" customHeight="1" x14ac:dyDescent="0.2">
      <c r="A51" s="198">
        <v>22</v>
      </c>
      <c r="B51" s="122" t="s">
        <v>61</v>
      </c>
      <c r="C51" s="197">
        <v>19351750</v>
      </c>
      <c r="D51" s="257">
        <v>0.30785201972601489</v>
      </c>
      <c r="E51" s="197">
        <v>30652993</v>
      </c>
      <c r="F51" s="257">
        <v>0.45894701327148957</v>
      </c>
      <c r="G51" s="259">
        <v>58.399075019055125</v>
      </c>
    </row>
    <row r="52" spans="1:7" x14ac:dyDescent="0.2">
      <c r="A52" s="198">
        <v>23</v>
      </c>
      <c r="B52" s="122" t="s">
        <v>62</v>
      </c>
      <c r="C52" s="197">
        <v>29711112</v>
      </c>
      <c r="D52" s="257">
        <v>0.47265109550845991</v>
      </c>
      <c r="E52" s="197">
        <v>27641629</v>
      </c>
      <c r="F52" s="257">
        <v>0.41385984955885347</v>
      </c>
      <c r="G52" s="259">
        <v>-6.9653502029812913</v>
      </c>
    </row>
    <row r="53" spans="1:7" x14ac:dyDescent="0.2">
      <c r="A53" s="198">
        <v>24</v>
      </c>
      <c r="B53" s="122" t="s">
        <v>331</v>
      </c>
      <c r="C53" s="197">
        <v>44797693</v>
      </c>
      <c r="D53" s="257">
        <v>0.71265184126065906</v>
      </c>
      <c r="E53" s="197">
        <v>26085465</v>
      </c>
      <c r="F53" s="257">
        <v>0.39056043406749796</v>
      </c>
      <c r="G53" s="259">
        <v>-41.770517066581981</v>
      </c>
    </row>
    <row r="54" spans="1:7" x14ac:dyDescent="0.2">
      <c r="A54" s="198">
        <v>25</v>
      </c>
      <c r="B54" s="122" t="s">
        <v>63</v>
      </c>
      <c r="C54" s="197">
        <v>20644482</v>
      </c>
      <c r="D54" s="257">
        <v>0.32841709302245836</v>
      </c>
      <c r="E54" s="197">
        <v>23198495</v>
      </c>
      <c r="F54" s="257">
        <v>0.34733573953589408</v>
      </c>
      <c r="G54" s="259">
        <v>12.371407526718281</v>
      </c>
    </row>
    <row r="55" spans="1:7" x14ac:dyDescent="0.2">
      <c r="A55" s="198">
        <v>26</v>
      </c>
      <c r="B55" s="122" t="s">
        <v>64</v>
      </c>
      <c r="C55" s="197">
        <v>16944229</v>
      </c>
      <c r="D55" s="257">
        <v>0.26955263065873181</v>
      </c>
      <c r="E55" s="197">
        <v>22249642</v>
      </c>
      <c r="F55" s="257">
        <v>0.33312919042717593</v>
      </c>
      <c r="G55" s="259">
        <v>31.311032210435783</v>
      </c>
    </row>
    <row r="56" spans="1:7" x14ac:dyDescent="0.2">
      <c r="A56" s="198">
        <v>27</v>
      </c>
      <c r="B56" s="122" t="s">
        <v>65</v>
      </c>
      <c r="C56" s="197">
        <v>17792769</v>
      </c>
      <c r="D56" s="257">
        <v>0.28305139706581711</v>
      </c>
      <c r="E56" s="197">
        <v>20757991</v>
      </c>
      <c r="F56" s="257">
        <v>0.31079568546426967</v>
      </c>
      <c r="G56" s="259">
        <v>16.665320614233803</v>
      </c>
    </row>
    <row r="57" spans="1:7" x14ac:dyDescent="0.2">
      <c r="A57" s="198">
        <v>28</v>
      </c>
      <c r="B57" s="122" t="s">
        <v>66</v>
      </c>
      <c r="C57" s="197">
        <v>10091761</v>
      </c>
      <c r="D57" s="257">
        <v>0.16054201849663352</v>
      </c>
      <c r="E57" s="197">
        <v>15640467</v>
      </c>
      <c r="F57" s="257">
        <v>0.23417437950745279</v>
      </c>
      <c r="G57" s="259">
        <v>54.9825347627634</v>
      </c>
    </row>
    <row r="58" spans="1:7" x14ac:dyDescent="0.2">
      <c r="A58" s="198">
        <v>29</v>
      </c>
      <c r="B58" s="122" t="s">
        <v>67</v>
      </c>
      <c r="C58" s="197">
        <v>14328373</v>
      </c>
      <c r="D58" s="257">
        <v>0.22793900124989724</v>
      </c>
      <c r="E58" s="197">
        <v>15202387</v>
      </c>
      <c r="F58" s="257">
        <v>0.22761529708525755</v>
      </c>
      <c r="G58" s="259">
        <v>6.0998830781415325</v>
      </c>
    </row>
    <row r="59" spans="1:7" x14ac:dyDescent="0.2">
      <c r="A59" s="198">
        <v>30</v>
      </c>
      <c r="B59" s="122" t="s">
        <v>68</v>
      </c>
      <c r="C59" s="197">
        <v>13186553</v>
      </c>
      <c r="D59" s="257">
        <v>0.20977467021195192</v>
      </c>
      <c r="E59" s="197">
        <v>13321227</v>
      </c>
      <c r="F59" s="257">
        <v>0.19944993119469684</v>
      </c>
      <c r="G59" s="259">
        <v>1.0212979843936543</v>
      </c>
    </row>
    <row r="60" spans="1:7" x14ac:dyDescent="0.2">
      <c r="A60" s="198">
        <v>31</v>
      </c>
      <c r="B60" s="122" t="s">
        <v>69</v>
      </c>
      <c r="C60" s="197">
        <v>11042473</v>
      </c>
      <c r="D60" s="257">
        <v>0.17566616020876596</v>
      </c>
      <c r="E60" s="197">
        <v>12171422</v>
      </c>
      <c r="F60" s="257">
        <v>0.18223466054903348</v>
      </c>
      <c r="G60" s="259">
        <v>10.223697173631297</v>
      </c>
    </row>
    <row r="61" spans="1:7" x14ac:dyDescent="0.2">
      <c r="A61" s="198">
        <v>32</v>
      </c>
      <c r="B61" s="122" t="s">
        <v>70</v>
      </c>
      <c r="C61" s="197">
        <v>16275509</v>
      </c>
      <c r="D61" s="257">
        <v>0.25891448151815377</v>
      </c>
      <c r="E61" s="197">
        <v>11870951</v>
      </c>
      <c r="F61" s="257">
        <v>0.177735906772373</v>
      </c>
      <c r="G61" s="259">
        <v>-27.062490027193618</v>
      </c>
    </row>
    <row r="62" spans="1:7" x14ac:dyDescent="0.2">
      <c r="A62" s="198">
        <v>33</v>
      </c>
      <c r="B62" s="122" t="s">
        <v>332</v>
      </c>
      <c r="C62" s="197">
        <v>23553719</v>
      </c>
      <c r="D62" s="257">
        <v>0.37469789379301671</v>
      </c>
      <c r="E62" s="197">
        <v>10590447</v>
      </c>
      <c r="F62" s="257">
        <v>0.15856376634607935</v>
      </c>
      <c r="G62" s="259">
        <v>-55.037049563170889</v>
      </c>
    </row>
    <row r="63" spans="1:7" ht="24" customHeight="1" x14ac:dyDescent="0.2">
      <c r="A63" s="198">
        <v>34</v>
      </c>
      <c r="B63" s="122" t="s">
        <v>71</v>
      </c>
      <c r="C63" s="197">
        <v>9528133</v>
      </c>
      <c r="D63" s="257">
        <v>0.15157569668211368</v>
      </c>
      <c r="E63" s="197">
        <v>9126169</v>
      </c>
      <c r="F63" s="257">
        <v>0.13664009922818487</v>
      </c>
      <c r="G63" s="259">
        <v>-4.218706854742682</v>
      </c>
    </row>
    <row r="64" spans="1:7" x14ac:dyDescent="0.2">
      <c r="A64" s="198">
        <v>35</v>
      </c>
      <c r="B64" s="122" t="s">
        <v>72</v>
      </c>
      <c r="C64" s="197">
        <v>10964356</v>
      </c>
      <c r="D64" s="257">
        <v>0.17442345728913664</v>
      </c>
      <c r="E64" s="197">
        <v>9019750</v>
      </c>
      <c r="F64" s="257">
        <v>0.13504675784695863</v>
      </c>
      <c r="G64" s="259">
        <v>-17.735706502050832</v>
      </c>
    </row>
    <row r="65" spans="1:7" x14ac:dyDescent="0.2">
      <c r="A65" s="198">
        <v>36</v>
      </c>
      <c r="B65" s="122" t="s">
        <v>73</v>
      </c>
      <c r="C65" s="197">
        <v>9117966</v>
      </c>
      <c r="D65" s="257">
        <v>0.14505066719511844</v>
      </c>
      <c r="E65" s="197">
        <v>8430297</v>
      </c>
      <c r="F65" s="257">
        <v>0.12622126750042315</v>
      </c>
      <c r="G65" s="259">
        <v>-7.5419123080739725</v>
      </c>
    </row>
    <row r="66" spans="1:7" x14ac:dyDescent="0.2">
      <c r="A66" s="198">
        <v>37</v>
      </c>
      <c r="B66" s="122" t="s">
        <v>74</v>
      </c>
      <c r="C66" s="197">
        <v>3302335</v>
      </c>
      <c r="D66" s="257">
        <v>5.2534292741581994E-2</v>
      </c>
      <c r="E66" s="197">
        <v>8412616</v>
      </c>
      <c r="F66" s="257">
        <v>0.12595654156838601</v>
      </c>
      <c r="G66" s="259">
        <v>154.74750441732894</v>
      </c>
    </row>
    <row r="67" spans="1:7" x14ac:dyDescent="0.2">
      <c r="A67" s="198">
        <v>38</v>
      </c>
      <c r="B67" s="122" t="s">
        <v>75</v>
      </c>
      <c r="C67" s="197">
        <v>10475914</v>
      </c>
      <c r="D67" s="257">
        <v>0.166653211382745</v>
      </c>
      <c r="E67" s="197">
        <v>6999911</v>
      </c>
      <c r="F67" s="257">
        <v>0.10480504290775931</v>
      </c>
      <c r="G67" s="259">
        <v>-33.180904310592851</v>
      </c>
    </row>
    <row r="68" spans="1:7" x14ac:dyDescent="0.2">
      <c r="A68" s="198">
        <v>39</v>
      </c>
      <c r="B68" s="122" t="s">
        <v>76</v>
      </c>
      <c r="C68" s="197">
        <v>3482985</v>
      </c>
      <c r="D68" s="257">
        <v>5.5408113835979378E-2</v>
      </c>
      <c r="E68" s="197">
        <v>6262839</v>
      </c>
      <c r="F68" s="257">
        <v>9.3769350798801346E-2</v>
      </c>
      <c r="G68" s="259">
        <v>79.812402292860867</v>
      </c>
    </row>
    <row r="69" spans="1:7" x14ac:dyDescent="0.2">
      <c r="A69" s="198">
        <v>40</v>
      </c>
      <c r="B69" s="122" t="s">
        <v>77</v>
      </c>
      <c r="C69" s="197">
        <v>5698517</v>
      </c>
      <c r="D69" s="257">
        <v>9.0653298430014406E-2</v>
      </c>
      <c r="E69" s="197">
        <v>5318282</v>
      </c>
      <c r="F69" s="257">
        <v>7.9627122859928359E-2</v>
      </c>
      <c r="G69" s="259">
        <v>-6.6725255009329576</v>
      </c>
    </row>
    <row r="70" spans="1:7" x14ac:dyDescent="0.2">
      <c r="A70" s="198">
        <v>41</v>
      </c>
      <c r="B70" s="122" t="s">
        <v>78</v>
      </c>
      <c r="C70" s="197">
        <v>2832481</v>
      </c>
      <c r="D70" s="257">
        <v>4.5059748947023519E-2</v>
      </c>
      <c r="E70" s="197">
        <v>3912684</v>
      </c>
      <c r="F70" s="257">
        <v>5.8582032615058011E-2</v>
      </c>
      <c r="G70" s="259">
        <v>38.136284056274341</v>
      </c>
    </row>
    <row r="71" spans="1:7" x14ac:dyDescent="0.2">
      <c r="A71" s="198">
        <v>42</v>
      </c>
      <c r="B71" s="122" t="s">
        <v>79</v>
      </c>
      <c r="C71" s="197">
        <v>3950854</v>
      </c>
      <c r="D71" s="257">
        <v>6.2851079801186191E-2</v>
      </c>
      <c r="E71" s="197">
        <v>3681571</v>
      </c>
      <c r="F71" s="257">
        <v>5.5121730350994796E-2</v>
      </c>
      <c r="G71" s="259">
        <v>-6.8158175422326384</v>
      </c>
    </row>
    <row r="72" spans="1:7" x14ac:dyDescent="0.2">
      <c r="A72" s="198">
        <v>43</v>
      </c>
      <c r="B72" s="122" t="s">
        <v>80</v>
      </c>
      <c r="C72" s="197">
        <v>4338435</v>
      </c>
      <c r="D72" s="257">
        <v>6.9016806087306495E-2</v>
      </c>
      <c r="E72" s="197">
        <v>3668689</v>
      </c>
      <c r="F72" s="257">
        <v>5.4928856675495526E-2</v>
      </c>
      <c r="G72" s="259">
        <v>-15.437502232948052</v>
      </c>
    </row>
    <row r="73" spans="1:7" x14ac:dyDescent="0.2">
      <c r="A73" s="198">
        <v>44</v>
      </c>
      <c r="B73" s="122" t="s">
        <v>81</v>
      </c>
      <c r="C73" s="197">
        <v>2665573</v>
      </c>
      <c r="D73" s="257">
        <v>4.2404538699452647E-2</v>
      </c>
      <c r="E73" s="197">
        <v>3554861</v>
      </c>
      <c r="F73" s="257">
        <v>5.3224585232029401E-2</v>
      </c>
      <c r="G73" s="259">
        <v>33.361982583106894</v>
      </c>
    </row>
    <row r="74" spans="1:7" x14ac:dyDescent="0.2">
      <c r="A74" s="198">
        <v>45</v>
      </c>
      <c r="B74" s="122" t="s">
        <v>82</v>
      </c>
      <c r="C74" s="197">
        <v>2269954</v>
      </c>
      <c r="D74" s="257">
        <v>3.6110942089741055E-2</v>
      </c>
      <c r="E74" s="197">
        <v>2836175</v>
      </c>
      <c r="F74" s="257">
        <v>4.2464174554349941E-2</v>
      </c>
      <c r="G74" s="259">
        <v>24.944161864073024</v>
      </c>
    </row>
    <row r="75" spans="1:7" x14ac:dyDescent="0.2">
      <c r="A75" s="198">
        <v>46</v>
      </c>
      <c r="B75" s="122" t="s">
        <v>83</v>
      </c>
      <c r="C75" s="197">
        <v>2383627</v>
      </c>
      <c r="D75" s="257">
        <v>3.7919277906311402E-2</v>
      </c>
      <c r="E75" s="197">
        <v>2725176</v>
      </c>
      <c r="F75" s="257">
        <v>4.0802259858903331E-2</v>
      </c>
      <c r="G75" s="259">
        <v>14.328961704159248</v>
      </c>
    </row>
    <row r="76" spans="1:7" x14ac:dyDescent="0.2">
      <c r="A76" s="198">
        <v>47</v>
      </c>
      <c r="B76" s="122" t="s">
        <v>84</v>
      </c>
      <c r="C76" s="253" t="s">
        <v>158</v>
      </c>
      <c r="D76" s="262" t="s">
        <v>159</v>
      </c>
      <c r="E76" s="197">
        <v>2547130</v>
      </c>
      <c r="F76" s="257">
        <v>3.8136494727095953E-2</v>
      </c>
      <c r="G76" s="262" t="s">
        <v>159</v>
      </c>
    </row>
    <row r="77" spans="1:7" x14ac:dyDescent="0.2">
      <c r="A77" s="198">
        <v>48</v>
      </c>
      <c r="B77" s="122" t="s">
        <v>85</v>
      </c>
      <c r="C77" s="197">
        <v>2462380</v>
      </c>
      <c r="D77" s="257">
        <v>3.9172098457914376E-2</v>
      </c>
      <c r="E77" s="197">
        <v>2061752</v>
      </c>
      <c r="F77" s="257">
        <v>3.0869250598351685E-2</v>
      </c>
      <c r="G77" s="259">
        <v>-16.26995021077169</v>
      </c>
    </row>
    <row r="78" spans="1:7" x14ac:dyDescent="0.2">
      <c r="A78" s="198">
        <v>49</v>
      </c>
      <c r="B78" s="122" t="s">
        <v>86</v>
      </c>
      <c r="C78" s="197">
        <v>816431</v>
      </c>
      <c r="D78" s="257">
        <v>1.29879691664542E-2</v>
      </c>
      <c r="E78" s="197">
        <v>1610103</v>
      </c>
      <c r="F78" s="257">
        <v>2.4107008503524114E-2</v>
      </c>
      <c r="G78" s="259">
        <v>97.212379245766016</v>
      </c>
    </row>
    <row r="79" spans="1:7" x14ac:dyDescent="0.2">
      <c r="A79" s="210">
        <v>50</v>
      </c>
      <c r="B79" s="211" t="s">
        <v>87</v>
      </c>
      <c r="C79" s="214">
        <v>85017446</v>
      </c>
      <c r="D79" s="258">
        <v>1.3524767766763939</v>
      </c>
      <c r="E79" s="214">
        <v>84644434</v>
      </c>
      <c r="F79" s="258">
        <v>1.267325189887843</v>
      </c>
      <c r="G79" s="258">
        <v>-0.43874759540529773</v>
      </c>
    </row>
    <row r="80" spans="1:7" s="2" customFormat="1" x14ac:dyDescent="0.2">
      <c r="A80" s="263"/>
      <c r="B80" s="264"/>
      <c r="C80" s="215"/>
      <c r="D80" s="200"/>
      <c r="E80" s="215"/>
      <c r="F80" s="200"/>
      <c r="G80" s="216"/>
    </row>
    <row r="81" spans="1:10" s="6" customFormat="1" ht="12" customHeight="1" x14ac:dyDescent="0.2">
      <c r="A81" s="139" t="s">
        <v>102</v>
      </c>
      <c r="B81" s="139"/>
      <c r="C81" s="140"/>
      <c r="D81" s="265"/>
      <c r="E81" s="140"/>
      <c r="F81" s="265"/>
      <c r="G81" s="167"/>
    </row>
    <row r="82" spans="1:10" s="129" customFormat="1" ht="12.75" customHeight="1" x14ac:dyDescent="0.2">
      <c r="A82" s="135" t="s">
        <v>88</v>
      </c>
      <c r="B82" s="139" t="s">
        <v>89</v>
      </c>
      <c r="C82" s="143"/>
      <c r="D82" s="266"/>
      <c r="E82" s="143"/>
      <c r="F82" s="266"/>
      <c r="G82" s="168"/>
    </row>
    <row r="83" spans="1:10" s="129" customFormat="1" ht="12.75" customHeight="1" x14ac:dyDescent="0.2">
      <c r="A83" s="135" t="s">
        <v>90</v>
      </c>
      <c r="B83" s="165" t="s">
        <v>324</v>
      </c>
      <c r="C83" s="143"/>
      <c r="D83" s="266"/>
      <c r="E83" s="143"/>
      <c r="F83" s="266"/>
      <c r="G83" s="168"/>
    </row>
    <row r="84" spans="1:10" s="129" customFormat="1" ht="12.75" customHeight="1" x14ac:dyDescent="0.2">
      <c r="A84" s="135" t="s">
        <v>92</v>
      </c>
      <c r="B84" s="139" t="s">
        <v>91</v>
      </c>
      <c r="C84" s="143"/>
      <c r="D84" s="266"/>
      <c r="E84" s="143"/>
      <c r="F84" s="266"/>
      <c r="G84" s="168"/>
    </row>
    <row r="85" spans="1:10" s="129" customFormat="1" ht="12.75" customHeight="1" x14ac:dyDescent="0.2">
      <c r="A85" s="166" t="s">
        <v>93</v>
      </c>
      <c r="B85" s="165" t="s">
        <v>323</v>
      </c>
      <c r="C85" s="143"/>
      <c r="D85" s="266"/>
      <c r="E85" s="143"/>
      <c r="F85" s="266"/>
      <c r="G85" s="168"/>
    </row>
    <row r="86" spans="1:10" s="129" customFormat="1" ht="12.75" customHeight="1" x14ac:dyDescent="0.2">
      <c r="A86" s="166" t="s">
        <v>95</v>
      </c>
      <c r="B86" s="139" t="s">
        <v>94</v>
      </c>
      <c r="C86" s="143"/>
      <c r="D86" s="266"/>
      <c r="E86" s="143"/>
      <c r="F86" s="266"/>
      <c r="G86" s="168"/>
    </row>
    <row r="87" spans="1:10" s="129" customFormat="1" ht="12.75" customHeight="1" x14ac:dyDescent="0.2">
      <c r="A87" s="135" t="s">
        <v>325</v>
      </c>
      <c r="B87" s="139" t="s">
        <v>96</v>
      </c>
      <c r="C87" s="143"/>
      <c r="D87" s="266"/>
      <c r="E87" s="143"/>
      <c r="F87" s="266"/>
      <c r="G87" s="168"/>
    </row>
    <row r="88" spans="1:10" s="6" customFormat="1" ht="12" x14ac:dyDescent="0.2">
      <c r="A88" s="4" t="s">
        <v>158</v>
      </c>
      <c r="B88" s="6" t="s">
        <v>160</v>
      </c>
      <c r="D88" s="267"/>
      <c r="F88" s="267"/>
      <c r="H88" s="268"/>
      <c r="I88" s="269"/>
      <c r="J88" s="270"/>
    </row>
    <row r="89" spans="1:10" s="6" customFormat="1" ht="12.75" customHeight="1" x14ac:dyDescent="0.2">
      <c r="A89" s="4" t="s">
        <v>159</v>
      </c>
      <c r="B89" s="11" t="s">
        <v>333</v>
      </c>
      <c r="C89" s="143"/>
      <c r="D89" s="129"/>
      <c r="E89" s="143"/>
      <c r="F89" s="267"/>
      <c r="H89" s="268"/>
      <c r="I89" s="269"/>
      <c r="J89" s="271"/>
    </row>
    <row r="90" spans="1:10" s="129" customFormat="1" ht="12.75" customHeight="1" x14ac:dyDescent="0.2">
      <c r="A90" s="141" t="s">
        <v>326</v>
      </c>
      <c r="B90" s="6" t="s">
        <v>327</v>
      </c>
      <c r="C90" s="143"/>
      <c r="D90" s="266"/>
      <c r="E90" s="143"/>
      <c r="F90" s="266"/>
      <c r="G90" s="168"/>
    </row>
    <row r="91" spans="1:10" s="129" customFormat="1" ht="12.75" customHeight="1" x14ac:dyDescent="0.2">
      <c r="A91" s="135" t="s">
        <v>97</v>
      </c>
      <c r="B91" s="139" t="s">
        <v>98</v>
      </c>
      <c r="C91" s="143"/>
      <c r="D91" s="266"/>
      <c r="E91" s="143"/>
      <c r="F91" s="266"/>
      <c r="G91" s="168"/>
    </row>
    <row r="92" spans="1:10" s="129" customFormat="1" ht="12.75" customHeight="1" x14ac:dyDescent="0.2">
      <c r="A92" s="6" t="s">
        <v>315</v>
      </c>
      <c r="B92" s="3"/>
      <c r="C92" s="143"/>
      <c r="D92" s="266"/>
      <c r="E92" s="143"/>
      <c r="F92" s="266"/>
      <c r="G92" s="168"/>
    </row>
    <row r="93" spans="1:10" s="73" customFormat="1" ht="12.75" customHeight="1" x14ac:dyDescent="0.2">
      <c r="A93" s="30"/>
      <c r="B93" s="29"/>
      <c r="C93" s="207"/>
      <c r="E93" s="207"/>
      <c r="G93" s="119"/>
    </row>
    <row r="94" spans="1:10" s="73" customFormat="1" ht="12.75" customHeight="1" x14ac:dyDescent="0.2">
      <c r="A94" s="24"/>
      <c r="B94" s="29"/>
      <c r="C94" s="207"/>
      <c r="E94" s="207"/>
      <c r="G94" s="119"/>
    </row>
    <row r="95" spans="1:10" s="73" customFormat="1" ht="12.75" customHeight="1" x14ac:dyDescent="0.2">
      <c r="A95" s="24"/>
      <c r="B95" s="29"/>
      <c r="C95" s="207"/>
      <c r="E95" s="207"/>
      <c r="G95" s="119"/>
    </row>
    <row r="96" spans="1:10" s="73" customFormat="1" ht="12.75" customHeight="1" x14ac:dyDescent="0.2">
      <c r="A96" s="53"/>
      <c r="B96" s="55"/>
      <c r="C96" s="207"/>
      <c r="E96" s="207"/>
      <c r="G96" s="72"/>
    </row>
    <row r="97" spans="1:7" s="73" customFormat="1" ht="12.75" customHeight="1" x14ac:dyDescent="0.2">
      <c r="A97" s="53"/>
      <c r="B97" s="55"/>
      <c r="C97" s="207"/>
      <c r="E97" s="207"/>
      <c r="G97" s="72"/>
    </row>
    <row r="98" spans="1:7" s="73" customFormat="1" ht="12.75" customHeight="1" x14ac:dyDescent="0.2">
      <c r="A98" s="53"/>
      <c r="B98" s="55"/>
      <c r="C98" s="207"/>
      <c r="E98" s="207"/>
      <c r="G98" s="72"/>
    </row>
    <row r="99" spans="1:7" s="73" customFormat="1" ht="12.75" customHeight="1" x14ac:dyDescent="0.2">
      <c r="A99" s="24"/>
      <c r="B99" s="29"/>
      <c r="C99" s="207"/>
      <c r="E99" s="207"/>
      <c r="G99" s="119"/>
    </row>
    <row r="100" spans="1:7" s="73" customFormat="1" ht="12.75" customHeight="1" x14ac:dyDescent="0.2">
      <c r="A100" s="24"/>
      <c r="B100" s="29"/>
      <c r="C100" s="207"/>
      <c r="E100" s="207"/>
      <c r="G100" s="119"/>
    </row>
    <row r="101" spans="1:7" s="73" customFormat="1" ht="12.75" customHeight="1" x14ac:dyDescent="0.2">
      <c r="A101" s="24"/>
      <c r="B101" s="29"/>
      <c r="C101" s="207"/>
      <c r="E101" s="207"/>
      <c r="G101" s="119"/>
    </row>
    <row r="102" spans="1:7" ht="12.75" customHeight="1" x14ac:dyDescent="0.2">
      <c r="B102" s="29"/>
    </row>
    <row r="103" spans="1:7" ht="12.75" customHeight="1" x14ac:dyDescent="0.2">
      <c r="B103" s="29"/>
    </row>
    <row r="104" spans="1:7" ht="12.75" customHeight="1" x14ac:dyDescent="0.2">
      <c r="B104" s="29"/>
    </row>
    <row r="105" spans="1:7" ht="12.75" customHeight="1" x14ac:dyDescent="0.2">
      <c r="B105" s="29"/>
    </row>
    <row r="106" spans="1:7" ht="12.75" customHeight="1" x14ac:dyDescent="0.2">
      <c r="B106" s="29"/>
    </row>
    <row r="107" spans="1:7" ht="12.75" customHeight="1" x14ac:dyDescent="0.2">
      <c r="B107" s="29"/>
    </row>
    <row r="108" spans="1:7" ht="12.75" customHeight="1" x14ac:dyDescent="0.2">
      <c r="B108" s="29"/>
    </row>
    <row r="109" spans="1:7" ht="12.75" customHeight="1" x14ac:dyDescent="0.2">
      <c r="B109" s="29"/>
    </row>
    <row r="110" spans="1:7" ht="12.75" customHeight="1" x14ac:dyDescent="0.2">
      <c r="B110" s="29"/>
    </row>
    <row r="111" spans="1:7" ht="12.75" customHeight="1" x14ac:dyDescent="0.2">
      <c r="B111" s="29"/>
    </row>
    <row r="112" spans="1:7" ht="12.75" customHeight="1" x14ac:dyDescent="0.2">
      <c r="B112" s="29"/>
    </row>
    <row r="113" spans="1:10" ht="12.75" customHeight="1" x14ac:dyDescent="0.2">
      <c r="B113" s="29"/>
    </row>
    <row r="114" spans="1:10" x14ac:dyDescent="0.2">
      <c r="B114" s="29"/>
    </row>
    <row r="115" spans="1:10" x14ac:dyDescent="0.2">
      <c r="B115" s="217"/>
    </row>
    <row r="116" spans="1:10" s="76" customFormat="1" x14ac:dyDescent="0.2">
      <c r="A116" s="24"/>
      <c r="B116" s="217"/>
      <c r="D116" s="14"/>
      <c r="F116" s="14"/>
      <c r="G116" s="89"/>
      <c r="H116" s="14"/>
      <c r="I116" s="14"/>
      <c r="J116" s="14"/>
    </row>
    <row r="117" spans="1:10" s="76" customFormat="1" x14ac:dyDescent="0.2">
      <c r="A117" s="24"/>
      <c r="B117" s="217"/>
      <c r="D117" s="14"/>
      <c r="F117" s="14"/>
      <c r="G117" s="89"/>
      <c r="H117" s="14"/>
      <c r="I117" s="14"/>
      <c r="J117" s="14"/>
    </row>
    <row r="118" spans="1:10" s="76" customFormat="1" x14ac:dyDescent="0.2">
      <c r="A118" s="24"/>
      <c r="B118" s="217"/>
      <c r="D118" s="14"/>
      <c r="F118" s="14"/>
      <c r="G118" s="89"/>
      <c r="H118" s="14"/>
      <c r="I118" s="14"/>
      <c r="J118" s="14"/>
    </row>
    <row r="119" spans="1:10" s="76" customFormat="1" x14ac:dyDescent="0.2">
      <c r="A119" s="24"/>
      <c r="B119" s="217"/>
      <c r="D119" s="14"/>
      <c r="F119" s="14"/>
      <c r="G119" s="89"/>
      <c r="H119" s="14"/>
      <c r="I119" s="14"/>
      <c r="J119" s="14"/>
    </row>
    <row r="120" spans="1:10" s="76" customFormat="1" x14ac:dyDescent="0.2">
      <c r="A120" s="24"/>
      <c r="B120" s="217"/>
      <c r="D120" s="14"/>
      <c r="F120" s="14"/>
      <c r="G120" s="89"/>
      <c r="H120" s="14"/>
      <c r="I120" s="14"/>
      <c r="J120" s="14"/>
    </row>
    <row r="121" spans="1:10" s="76" customFormat="1" x14ac:dyDescent="0.2">
      <c r="A121" s="24"/>
      <c r="B121" s="217"/>
      <c r="D121" s="14"/>
      <c r="F121" s="14"/>
      <c r="G121" s="89"/>
      <c r="H121" s="14"/>
      <c r="I121" s="14"/>
      <c r="J121" s="14"/>
    </row>
    <row r="122" spans="1:10" s="76" customFormat="1" x14ac:dyDescent="0.2">
      <c r="A122" s="24"/>
      <c r="B122" s="217"/>
      <c r="D122" s="14"/>
      <c r="F122" s="14"/>
      <c r="G122" s="89"/>
      <c r="H122" s="14"/>
      <c r="I122" s="14"/>
      <c r="J122" s="14"/>
    </row>
    <row r="123" spans="1:10" s="76" customFormat="1" x14ac:dyDescent="0.2">
      <c r="A123" s="24"/>
      <c r="B123" s="217"/>
      <c r="D123" s="14"/>
      <c r="F123" s="14"/>
      <c r="G123" s="89"/>
      <c r="H123" s="14"/>
      <c r="I123" s="14"/>
      <c r="J123" s="14"/>
    </row>
    <row r="124" spans="1:10" s="76" customFormat="1" x14ac:dyDescent="0.2">
      <c r="A124" s="24"/>
      <c r="B124" s="217"/>
      <c r="D124" s="14"/>
      <c r="F124" s="14"/>
      <c r="G124" s="89"/>
      <c r="H124" s="14"/>
      <c r="I124" s="14"/>
      <c r="J124" s="14"/>
    </row>
    <row r="125" spans="1:10" s="76" customFormat="1" x14ac:dyDescent="0.2">
      <c r="A125" s="24"/>
      <c r="B125" s="217"/>
      <c r="D125" s="14"/>
      <c r="F125" s="14"/>
      <c r="G125" s="89"/>
      <c r="H125" s="14"/>
      <c r="I125" s="14"/>
      <c r="J125" s="14"/>
    </row>
    <row r="126" spans="1:10" s="76" customFormat="1" x14ac:dyDescent="0.2">
      <c r="A126" s="24"/>
      <c r="B126" s="217"/>
      <c r="D126" s="14"/>
      <c r="F126" s="14"/>
      <c r="G126" s="89"/>
      <c r="H126" s="14"/>
      <c r="I126" s="14"/>
      <c r="J126" s="14"/>
    </row>
  </sheetData>
  <mergeCells count="11">
    <mergeCell ref="A12:B14"/>
    <mergeCell ref="E12:F12"/>
    <mergeCell ref="C12:D12"/>
    <mergeCell ref="G12:G13"/>
    <mergeCell ref="A1:G1"/>
    <mergeCell ref="A2:G2"/>
    <mergeCell ref="A3:G3"/>
    <mergeCell ref="A4:G4"/>
    <mergeCell ref="A8:G8"/>
    <mergeCell ref="A7:G7"/>
    <mergeCell ref="A9:G9"/>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43999-D3E6-4A7C-87AE-7047283ECCF0}">
  <sheetPr>
    <pageSetUpPr fitToPage="1"/>
  </sheetPr>
  <dimension ref="A1:J110"/>
  <sheetViews>
    <sheetView workbookViewId="0">
      <selection sqref="A1:E1"/>
    </sheetView>
  </sheetViews>
  <sheetFormatPr defaultColWidth="9.140625" defaultRowHeight="12.75" x14ac:dyDescent="0.2"/>
  <cols>
    <col min="1" max="1" width="4" style="24" customWidth="1"/>
    <col min="2" max="2" width="44.7109375" style="25" customWidth="1"/>
    <col min="3" max="4" width="17.7109375" style="14" bestFit="1" customWidth="1"/>
    <col min="5" max="5" width="14" style="28" customWidth="1"/>
    <col min="6" max="16384" width="9.140625" style="14"/>
  </cols>
  <sheetData>
    <row r="1" spans="1:9" s="2" customFormat="1" x14ac:dyDescent="0.2">
      <c r="A1" s="471" t="s">
        <v>0</v>
      </c>
      <c r="B1" s="471"/>
      <c r="C1" s="471"/>
      <c r="D1" s="471"/>
      <c r="E1" s="471"/>
      <c r="F1" s="7"/>
      <c r="G1" s="7"/>
      <c r="H1" s="7"/>
      <c r="I1" s="7"/>
    </row>
    <row r="2" spans="1:9" s="2" customFormat="1" x14ac:dyDescent="0.2">
      <c r="A2" s="471" t="s">
        <v>1</v>
      </c>
      <c r="B2" s="471"/>
      <c r="C2" s="471"/>
      <c r="D2" s="471"/>
      <c r="E2" s="471"/>
      <c r="F2" s="7"/>
      <c r="G2" s="7"/>
      <c r="H2" s="7"/>
      <c r="I2" s="7"/>
    </row>
    <row r="3" spans="1:9" s="2" customFormat="1" x14ac:dyDescent="0.2">
      <c r="A3" s="471" t="s">
        <v>297</v>
      </c>
      <c r="B3" s="471"/>
      <c r="C3" s="471"/>
      <c r="D3" s="471"/>
      <c r="E3" s="471"/>
      <c r="F3" s="7"/>
      <c r="G3" s="7"/>
      <c r="H3" s="7"/>
      <c r="I3" s="7"/>
    </row>
    <row r="4" spans="1:9" s="2" customFormat="1" x14ac:dyDescent="0.2">
      <c r="A4" s="471" t="s">
        <v>2</v>
      </c>
      <c r="B4" s="471"/>
      <c r="C4" s="471"/>
      <c r="D4" s="471"/>
      <c r="E4" s="471"/>
      <c r="F4" s="7"/>
      <c r="G4" s="7"/>
      <c r="H4" s="7"/>
      <c r="I4" s="7"/>
    </row>
    <row r="5" spans="1:9" s="2" customFormat="1" x14ac:dyDescent="0.2">
      <c r="A5" s="272"/>
      <c r="C5" s="33"/>
      <c r="E5" s="5"/>
    </row>
    <row r="6" spans="1:9" s="2" customFormat="1" x14ac:dyDescent="0.2">
      <c r="A6" s="272"/>
      <c r="C6" s="33"/>
      <c r="E6" s="5"/>
    </row>
    <row r="7" spans="1:9" s="2" customFormat="1" x14ac:dyDescent="0.2">
      <c r="A7" s="472" t="s">
        <v>334</v>
      </c>
      <c r="B7" s="473"/>
      <c r="C7" s="473"/>
      <c r="D7" s="473"/>
      <c r="E7" s="473"/>
    </row>
    <row r="8" spans="1:9" s="2" customFormat="1" ht="14.25" x14ac:dyDescent="0.2">
      <c r="A8" s="475" t="s">
        <v>335</v>
      </c>
      <c r="B8" s="475"/>
      <c r="C8" s="475"/>
      <c r="D8" s="475"/>
      <c r="E8" s="475"/>
    </row>
    <row r="9" spans="1:9" s="2" customFormat="1" x14ac:dyDescent="0.2">
      <c r="A9" s="474" t="s">
        <v>319</v>
      </c>
      <c r="B9" s="474"/>
      <c r="C9" s="474"/>
      <c r="D9" s="474"/>
      <c r="E9" s="474"/>
    </row>
    <row r="10" spans="1:9" ht="9.75" customHeight="1" x14ac:dyDescent="0.2">
      <c r="A10" s="226"/>
      <c r="B10" s="225"/>
      <c r="C10" s="225"/>
      <c r="D10" s="225"/>
      <c r="E10" s="115"/>
    </row>
    <row r="11" spans="1:9" ht="9" customHeight="1" x14ac:dyDescent="0.2"/>
    <row r="12" spans="1:9" ht="13.15" customHeight="1" x14ac:dyDescent="0.2">
      <c r="A12" s="465" t="s">
        <v>32</v>
      </c>
      <c r="B12" s="476"/>
      <c r="C12" s="273">
        <v>2020</v>
      </c>
      <c r="D12" s="273">
        <v>2021</v>
      </c>
      <c r="E12" s="477" t="s">
        <v>336</v>
      </c>
    </row>
    <row r="13" spans="1:9" s="68" customFormat="1" ht="14.25" x14ac:dyDescent="0.2">
      <c r="A13" s="465"/>
      <c r="B13" s="476"/>
      <c r="C13" s="274" t="s">
        <v>337</v>
      </c>
      <c r="D13" s="274" t="s">
        <v>303</v>
      </c>
      <c r="E13" s="478"/>
    </row>
    <row r="14" spans="1:9" s="68" customFormat="1" x14ac:dyDescent="0.2">
      <c r="A14" s="466"/>
      <c r="B14" s="449"/>
      <c r="C14" s="250" t="s">
        <v>9</v>
      </c>
      <c r="D14" s="250" t="s">
        <v>10</v>
      </c>
      <c r="E14" s="252" t="s">
        <v>11</v>
      </c>
    </row>
    <row r="15" spans="1:9" s="68" customFormat="1" x14ac:dyDescent="0.2">
      <c r="A15" s="118"/>
      <c r="B15" s="118"/>
      <c r="C15" s="192"/>
      <c r="D15" s="192"/>
      <c r="E15" s="193"/>
    </row>
    <row r="16" spans="1:9" s="68" customFormat="1" x14ac:dyDescent="0.2">
      <c r="A16" s="73"/>
      <c r="B16" s="68" t="s">
        <v>101</v>
      </c>
      <c r="C16" s="275">
        <v>47190671347</v>
      </c>
      <c r="D16" s="275">
        <v>55679406127</v>
      </c>
      <c r="E16" s="280">
        <v>17.988162782387796</v>
      </c>
    </row>
    <row r="17" spans="1:5" x14ac:dyDescent="0.2">
      <c r="C17" s="276"/>
      <c r="D17" s="276"/>
      <c r="E17" s="242"/>
    </row>
    <row r="18" spans="1:5" x14ac:dyDescent="0.2">
      <c r="A18" s="209">
        <v>1</v>
      </c>
      <c r="B18" s="121" t="s">
        <v>34</v>
      </c>
      <c r="C18" s="277">
        <v>27238726233</v>
      </c>
      <c r="D18" s="277">
        <v>31489147678</v>
      </c>
      <c r="E18" s="280">
        <v>15.604332627898621</v>
      </c>
    </row>
    <row r="19" spans="1:5" x14ac:dyDescent="0.2">
      <c r="B19" s="122" t="s">
        <v>35</v>
      </c>
      <c r="C19" s="276">
        <v>21123811019</v>
      </c>
      <c r="D19" s="276">
        <v>23175219608</v>
      </c>
      <c r="E19" s="242">
        <v>9.7113564742405742</v>
      </c>
    </row>
    <row r="20" spans="1:5" x14ac:dyDescent="0.2">
      <c r="B20" s="123" t="s">
        <v>36</v>
      </c>
      <c r="C20" s="276">
        <v>3861816712</v>
      </c>
      <c r="D20" s="276">
        <v>5451269018</v>
      </c>
      <c r="E20" s="242">
        <v>41.158149765653619</v>
      </c>
    </row>
    <row r="21" spans="1:5" x14ac:dyDescent="0.2">
      <c r="B21" s="123" t="s">
        <v>37</v>
      </c>
      <c r="C21" s="276">
        <v>406573340</v>
      </c>
      <c r="D21" s="276">
        <v>451572887</v>
      </c>
      <c r="E21" s="242">
        <v>11.06800239287702</v>
      </c>
    </row>
    <row r="22" spans="1:5" x14ac:dyDescent="0.2">
      <c r="B22" s="123" t="s">
        <v>38</v>
      </c>
      <c r="C22" s="276">
        <v>535762964</v>
      </c>
      <c r="D22" s="276">
        <v>820535107</v>
      </c>
      <c r="E22" s="242">
        <v>53.152636918740058</v>
      </c>
    </row>
    <row r="23" spans="1:5" x14ac:dyDescent="0.2">
      <c r="B23" s="123" t="s">
        <v>39</v>
      </c>
      <c r="C23" s="276">
        <v>214720921</v>
      </c>
      <c r="D23" s="276">
        <v>394913145</v>
      </c>
      <c r="E23" s="242">
        <v>83.919267466256827</v>
      </c>
    </row>
    <row r="24" spans="1:5" x14ac:dyDescent="0.2">
      <c r="B24" s="123" t="s">
        <v>40</v>
      </c>
      <c r="C24" s="276">
        <v>398655053</v>
      </c>
      <c r="D24" s="276">
        <v>393237733</v>
      </c>
      <c r="E24" s="242">
        <v>-1.3588991182309162</v>
      </c>
    </row>
    <row r="25" spans="1:5" x14ac:dyDescent="0.2">
      <c r="B25" s="123" t="s">
        <v>41</v>
      </c>
      <c r="C25" s="276">
        <v>456202129</v>
      </c>
      <c r="D25" s="276">
        <v>560013646</v>
      </c>
      <c r="E25" s="242">
        <v>22.755596785038247</v>
      </c>
    </row>
    <row r="26" spans="1:5" x14ac:dyDescent="0.2">
      <c r="B26" s="123" t="s">
        <v>42</v>
      </c>
      <c r="C26" s="276">
        <v>98768565</v>
      </c>
      <c r="D26" s="276">
        <v>170493967</v>
      </c>
      <c r="E26" s="242">
        <v>72.619665983807707</v>
      </c>
    </row>
    <row r="27" spans="1:5" x14ac:dyDescent="0.2">
      <c r="B27" s="123" t="s">
        <v>43</v>
      </c>
      <c r="C27" s="276">
        <v>142415530</v>
      </c>
      <c r="D27" s="276">
        <v>71892567</v>
      </c>
      <c r="E27" s="242">
        <v>-49.519152159880321</v>
      </c>
    </row>
    <row r="28" spans="1:5" x14ac:dyDescent="0.2">
      <c r="A28" s="14">
        <v>2</v>
      </c>
      <c r="B28" s="117" t="s">
        <v>44</v>
      </c>
      <c r="C28" s="276">
        <v>1554255087</v>
      </c>
      <c r="D28" s="276">
        <v>1988522891</v>
      </c>
      <c r="E28" s="242">
        <v>27.940574724977552</v>
      </c>
    </row>
    <row r="29" spans="1:5" x14ac:dyDescent="0.2">
      <c r="A29" s="14">
        <v>3</v>
      </c>
      <c r="B29" s="122" t="s">
        <v>218</v>
      </c>
      <c r="C29" s="276">
        <v>2553254737</v>
      </c>
      <c r="D29" s="276">
        <v>3392037111</v>
      </c>
      <c r="E29" s="242">
        <v>32.851495851351878</v>
      </c>
    </row>
    <row r="30" spans="1:5" x14ac:dyDescent="0.2">
      <c r="A30" s="14">
        <v>4</v>
      </c>
      <c r="B30" s="117" t="s">
        <v>45</v>
      </c>
      <c r="C30" s="276">
        <v>1699087174</v>
      </c>
      <c r="D30" s="276">
        <v>1812216365</v>
      </c>
      <c r="E30" s="242">
        <v>6.6582334756650985</v>
      </c>
    </row>
    <row r="31" spans="1:5" ht="24" customHeight="1" x14ac:dyDescent="0.2">
      <c r="A31" s="14">
        <v>5</v>
      </c>
      <c r="B31" s="117" t="s">
        <v>46</v>
      </c>
      <c r="C31" s="276">
        <v>1281683967</v>
      </c>
      <c r="D31" s="276">
        <v>1820064794</v>
      </c>
      <c r="E31" s="242">
        <v>42.005739391448607</v>
      </c>
    </row>
    <row r="32" spans="1:5" ht="25.5" x14ac:dyDescent="0.2">
      <c r="A32" s="14">
        <v>6</v>
      </c>
      <c r="B32" s="117" t="s">
        <v>47</v>
      </c>
      <c r="C32" s="276">
        <v>1032945944</v>
      </c>
      <c r="D32" s="276">
        <v>1674928250</v>
      </c>
      <c r="E32" s="242">
        <v>62.150619761763636</v>
      </c>
    </row>
    <row r="33" spans="1:5" x14ac:dyDescent="0.2">
      <c r="A33" s="14">
        <v>7</v>
      </c>
      <c r="B33" s="117" t="s">
        <v>48</v>
      </c>
      <c r="C33" s="276">
        <v>842458273</v>
      </c>
      <c r="D33" s="276">
        <v>1275282001</v>
      </c>
      <c r="E33" s="242">
        <v>51.376280804829833</v>
      </c>
    </row>
    <row r="34" spans="1:5" x14ac:dyDescent="0.2">
      <c r="A34" s="14">
        <v>8</v>
      </c>
      <c r="B34" s="201" t="s">
        <v>328</v>
      </c>
      <c r="C34" s="276">
        <v>796571536</v>
      </c>
      <c r="D34" s="276">
        <v>1081830825</v>
      </c>
      <c r="E34" s="242">
        <v>35.810881522635782</v>
      </c>
    </row>
    <row r="35" spans="1:5" x14ac:dyDescent="0.2">
      <c r="A35" s="14">
        <v>9</v>
      </c>
      <c r="B35" s="117" t="s">
        <v>329</v>
      </c>
      <c r="C35" s="276">
        <v>976558155</v>
      </c>
      <c r="D35" s="276">
        <v>662796475</v>
      </c>
      <c r="E35" s="242">
        <v>-32.12933898442536</v>
      </c>
    </row>
    <row r="36" spans="1:5" x14ac:dyDescent="0.2">
      <c r="A36" s="14">
        <v>10</v>
      </c>
      <c r="B36" s="122" t="s">
        <v>330</v>
      </c>
      <c r="C36" s="276">
        <v>671197933</v>
      </c>
      <c r="D36" s="276">
        <v>963221576</v>
      </c>
      <c r="E36" s="242">
        <v>43.507828114840152</v>
      </c>
    </row>
    <row r="37" spans="1:5" x14ac:dyDescent="0.2">
      <c r="A37" s="14">
        <v>11</v>
      </c>
      <c r="B37" s="122" t="s">
        <v>50</v>
      </c>
      <c r="C37" s="276">
        <v>573932376</v>
      </c>
      <c r="D37" s="276">
        <v>812653640</v>
      </c>
      <c r="E37" s="242">
        <v>41.593970645768195</v>
      </c>
    </row>
    <row r="38" spans="1:5" x14ac:dyDescent="0.2">
      <c r="A38" s="14">
        <v>12</v>
      </c>
      <c r="B38" s="122" t="s">
        <v>51</v>
      </c>
      <c r="C38" s="276">
        <v>554980300</v>
      </c>
      <c r="D38" s="276">
        <v>757411630</v>
      </c>
      <c r="E38" s="242">
        <v>36.4754082262019</v>
      </c>
    </row>
    <row r="39" spans="1:5" x14ac:dyDescent="0.2">
      <c r="A39" s="14">
        <v>13</v>
      </c>
      <c r="B39" s="122" t="s">
        <v>52</v>
      </c>
      <c r="C39" s="276">
        <v>488668653</v>
      </c>
      <c r="D39" s="276">
        <v>658891650</v>
      </c>
      <c r="E39" s="242">
        <v>34.834032417463035</v>
      </c>
    </row>
    <row r="40" spans="1:5" x14ac:dyDescent="0.2">
      <c r="A40" s="14">
        <v>14</v>
      </c>
      <c r="B40" s="117" t="s">
        <v>53</v>
      </c>
      <c r="C40" s="276">
        <v>1309551795</v>
      </c>
      <c r="D40" s="276">
        <v>821503404</v>
      </c>
      <c r="E40" s="242">
        <v>-37.268353406365264</v>
      </c>
    </row>
    <row r="41" spans="1:5" x14ac:dyDescent="0.2">
      <c r="A41" s="14">
        <v>15</v>
      </c>
      <c r="B41" s="117" t="s">
        <v>54</v>
      </c>
      <c r="C41" s="276">
        <v>501743198</v>
      </c>
      <c r="D41" s="276">
        <v>567706066</v>
      </c>
      <c r="E41" s="242">
        <v>13.14673886221771</v>
      </c>
    </row>
    <row r="42" spans="1:5" x14ac:dyDescent="0.2">
      <c r="A42" s="14">
        <v>16</v>
      </c>
      <c r="B42" s="122" t="s">
        <v>55</v>
      </c>
      <c r="C42" s="276">
        <v>485625594</v>
      </c>
      <c r="D42" s="276">
        <v>571463606</v>
      </c>
      <c r="E42" s="242">
        <v>17.675759486432675</v>
      </c>
    </row>
    <row r="43" spans="1:5" x14ac:dyDescent="0.2">
      <c r="A43" s="14">
        <v>17</v>
      </c>
      <c r="B43" s="117" t="s">
        <v>56</v>
      </c>
      <c r="C43" s="276">
        <v>310308765</v>
      </c>
      <c r="D43" s="276">
        <v>461920509</v>
      </c>
      <c r="E43" s="242">
        <v>48.858350488423994</v>
      </c>
    </row>
    <row r="44" spans="1:5" x14ac:dyDescent="0.2">
      <c r="A44" s="14">
        <v>18</v>
      </c>
      <c r="B44" s="122" t="s">
        <v>57</v>
      </c>
      <c r="C44" s="276">
        <v>380412884</v>
      </c>
      <c r="D44" s="276">
        <v>451391759</v>
      </c>
      <c r="E44" s="242">
        <v>18.658378300352197</v>
      </c>
    </row>
    <row r="45" spans="1:5" x14ac:dyDescent="0.2">
      <c r="A45" s="14">
        <v>19</v>
      </c>
      <c r="B45" s="117" t="s">
        <v>58</v>
      </c>
      <c r="C45" s="276">
        <v>158662639</v>
      </c>
      <c r="D45" s="276">
        <v>227941704</v>
      </c>
      <c r="E45" s="242">
        <v>43.66438465705842</v>
      </c>
    </row>
    <row r="46" spans="1:5" x14ac:dyDescent="0.2">
      <c r="A46" s="14">
        <v>20</v>
      </c>
      <c r="B46" s="117" t="s">
        <v>59</v>
      </c>
      <c r="C46" s="276">
        <v>304321641</v>
      </c>
      <c r="D46" s="276">
        <v>352829909</v>
      </c>
      <c r="E46" s="242">
        <v>15.939802322503915</v>
      </c>
    </row>
    <row r="47" spans="1:5" x14ac:dyDescent="0.2">
      <c r="A47" s="14">
        <v>21</v>
      </c>
      <c r="B47" s="122" t="s">
        <v>60</v>
      </c>
      <c r="C47" s="276">
        <v>194356228</v>
      </c>
      <c r="D47" s="276">
        <v>271549852</v>
      </c>
      <c r="E47" s="242">
        <v>39.717597318260367</v>
      </c>
    </row>
    <row r="48" spans="1:5" ht="24" customHeight="1" x14ac:dyDescent="0.2">
      <c r="A48" s="14">
        <v>22</v>
      </c>
      <c r="B48" s="117" t="s">
        <v>61</v>
      </c>
      <c r="C48" s="276">
        <v>156919132</v>
      </c>
      <c r="D48" s="276">
        <v>225945114</v>
      </c>
      <c r="E48" s="242">
        <v>43.988251222291993</v>
      </c>
    </row>
    <row r="49" spans="1:5" x14ac:dyDescent="0.2">
      <c r="A49" s="14">
        <v>23</v>
      </c>
      <c r="B49" s="117" t="s">
        <v>62</v>
      </c>
      <c r="C49" s="276">
        <v>229869975</v>
      </c>
      <c r="D49" s="276">
        <v>222391104</v>
      </c>
      <c r="E49" s="242">
        <v>-3.253522344534121</v>
      </c>
    </row>
    <row r="50" spans="1:5" x14ac:dyDescent="0.2">
      <c r="A50" s="14">
        <v>24</v>
      </c>
      <c r="B50" s="117" t="s">
        <v>331</v>
      </c>
      <c r="C50" s="276">
        <v>379098745</v>
      </c>
      <c r="D50" s="276">
        <v>297305983</v>
      </c>
      <c r="E50" s="242">
        <v>-21.575582372344705</v>
      </c>
    </row>
    <row r="51" spans="1:5" x14ac:dyDescent="0.2">
      <c r="A51" s="14">
        <v>25</v>
      </c>
      <c r="B51" s="117" t="s">
        <v>63</v>
      </c>
      <c r="C51" s="276">
        <v>154182212</v>
      </c>
      <c r="D51" s="276">
        <v>187571879</v>
      </c>
      <c r="E51" s="242">
        <v>21.655978706544964</v>
      </c>
    </row>
    <row r="52" spans="1:5" x14ac:dyDescent="0.2">
      <c r="A52" s="14">
        <v>26</v>
      </c>
      <c r="B52" s="117" t="s">
        <v>64</v>
      </c>
      <c r="C52" s="276">
        <v>120300795</v>
      </c>
      <c r="D52" s="276">
        <v>168891431</v>
      </c>
      <c r="E52" s="242">
        <v>40.390951697368259</v>
      </c>
    </row>
    <row r="53" spans="1:5" x14ac:dyDescent="0.2">
      <c r="A53" s="14">
        <v>27</v>
      </c>
      <c r="B53" s="117" t="s">
        <v>65</v>
      </c>
      <c r="C53" s="276">
        <v>153640031</v>
      </c>
      <c r="D53" s="276">
        <v>158934937</v>
      </c>
      <c r="E53" s="242">
        <v>3.4463062559522584</v>
      </c>
    </row>
    <row r="54" spans="1:5" x14ac:dyDescent="0.2">
      <c r="A54" s="14">
        <v>28</v>
      </c>
      <c r="B54" s="117" t="s">
        <v>66</v>
      </c>
      <c r="C54" s="276">
        <v>61422552</v>
      </c>
      <c r="D54" s="276">
        <v>117057259</v>
      </c>
      <c r="E54" s="242">
        <v>90.57700337817289</v>
      </c>
    </row>
    <row r="55" spans="1:5" x14ac:dyDescent="0.2">
      <c r="A55" s="14">
        <v>29</v>
      </c>
      <c r="B55" s="117" t="s">
        <v>67</v>
      </c>
      <c r="C55" s="276">
        <v>107145965</v>
      </c>
      <c r="D55" s="276">
        <v>127812886</v>
      </c>
      <c r="E55" s="242">
        <v>19.288566769639903</v>
      </c>
    </row>
    <row r="56" spans="1:5" x14ac:dyDescent="0.2">
      <c r="A56" s="14">
        <v>30</v>
      </c>
      <c r="B56" s="117" t="s">
        <v>68</v>
      </c>
      <c r="C56" s="276">
        <v>76524335</v>
      </c>
      <c r="D56" s="276">
        <v>106388607</v>
      </c>
      <c r="E56" s="242">
        <v>39.025849750932174</v>
      </c>
    </row>
    <row r="57" spans="1:5" x14ac:dyDescent="0.2">
      <c r="A57" s="14">
        <v>31</v>
      </c>
      <c r="B57" s="117" t="s">
        <v>69</v>
      </c>
      <c r="C57" s="276">
        <v>94710716</v>
      </c>
      <c r="D57" s="276">
        <v>105076361</v>
      </c>
      <c r="E57" s="242">
        <v>10.944532401169905</v>
      </c>
    </row>
    <row r="58" spans="1:5" x14ac:dyDescent="0.2">
      <c r="A58" s="14">
        <v>32</v>
      </c>
      <c r="B58" s="117" t="s">
        <v>70</v>
      </c>
      <c r="C58" s="276">
        <v>77736458</v>
      </c>
      <c r="D58" s="276">
        <v>81945389</v>
      </c>
      <c r="E58" s="242">
        <v>5.414359115770373</v>
      </c>
    </row>
    <row r="59" spans="1:5" x14ac:dyDescent="0.2">
      <c r="A59" s="14">
        <v>33</v>
      </c>
      <c r="B59" s="201" t="s">
        <v>332</v>
      </c>
      <c r="C59" s="276">
        <v>129587984</v>
      </c>
      <c r="D59" s="276">
        <v>148933863</v>
      </c>
      <c r="E59" s="242">
        <v>14.928759907245714</v>
      </c>
    </row>
    <row r="60" spans="1:5" ht="24" customHeight="1" x14ac:dyDescent="0.2">
      <c r="A60" s="14">
        <v>34</v>
      </c>
      <c r="B60" s="117" t="s">
        <v>71</v>
      </c>
      <c r="C60" s="276">
        <v>82497027</v>
      </c>
      <c r="D60" s="276">
        <v>97797253</v>
      </c>
      <c r="E60" s="242">
        <v>18.546396829548772</v>
      </c>
    </row>
    <row r="61" spans="1:5" x14ac:dyDescent="0.2">
      <c r="A61" s="14">
        <v>35</v>
      </c>
      <c r="B61" s="117" t="s">
        <v>72</v>
      </c>
      <c r="C61" s="276">
        <v>140709034</v>
      </c>
      <c r="D61" s="276">
        <v>54346834</v>
      </c>
      <c r="E61" s="242">
        <v>-61.376442965275423</v>
      </c>
    </row>
    <row r="62" spans="1:5" x14ac:dyDescent="0.2">
      <c r="A62" s="14">
        <v>36</v>
      </c>
      <c r="B62" s="117" t="s">
        <v>73</v>
      </c>
      <c r="C62" s="276">
        <v>59618700</v>
      </c>
      <c r="D62" s="276">
        <v>71097817</v>
      </c>
      <c r="E62" s="242">
        <v>19.254222249059438</v>
      </c>
    </row>
    <row r="63" spans="1:5" x14ac:dyDescent="0.2">
      <c r="A63" s="14">
        <v>37</v>
      </c>
      <c r="B63" s="117" t="s">
        <v>74</v>
      </c>
      <c r="C63" s="276">
        <v>30435472</v>
      </c>
      <c r="D63" s="276">
        <v>49638259</v>
      </c>
      <c r="E63" s="242">
        <v>63.093442414824395</v>
      </c>
    </row>
    <row r="64" spans="1:5" x14ac:dyDescent="0.2">
      <c r="A64" s="14">
        <v>38</v>
      </c>
      <c r="B64" s="117" t="s">
        <v>75</v>
      </c>
      <c r="C64" s="276">
        <v>93567366</v>
      </c>
      <c r="D64" s="276">
        <v>109028722</v>
      </c>
      <c r="E64" s="242">
        <v>16.524303997186362</v>
      </c>
    </row>
    <row r="65" spans="1:10" x14ac:dyDescent="0.2">
      <c r="A65" s="14">
        <v>39</v>
      </c>
      <c r="B65" s="201" t="s">
        <v>76</v>
      </c>
      <c r="C65" s="276">
        <v>18286526</v>
      </c>
      <c r="D65" s="276">
        <v>25823914</v>
      </c>
      <c r="E65" s="242">
        <v>41.218260920636318</v>
      </c>
    </row>
    <row r="66" spans="1:10" x14ac:dyDescent="0.2">
      <c r="A66" s="14">
        <v>40</v>
      </c>
      <c r="B66" s="117" t="s">
        <v>77</v>
      </c>
      <c r="C66" s="276">
        <v>29429071</v>
      </c>
      <c r="D66" s="276">
        <v>46421441</v>
      </c>
      <c r="E66" s="242">
        <v>57.740082926844693</v>
      </c>
    </row>
    <row r="67" spans="1:10" x14ac:dyDescent="0.2">
      <c r="A67" s="14">
        <v>41</v>
      </c>
      <c r="B67" s="117" t="s">
        <v>78</v>
      </c>
      <c r="C67" s="276">
        <v>19110972</v>
      </c>
      <c r="D67" s="276">
        <v>38878117</v>
      </c>
      <c r="E67" s="242">
        <v>103.4334883646944</v>
      </c>
    </row>
    <row r="68" spans="1:10" x14ac:dyDescent="0.2">
      <c r="A68" s="14">
        <v>42</v>
      </c>
      <c r="B68" s="117" t="s">
        <v>79</v>
      </c>
      <c r="C68" s="276">
        <v>35708234</v>
      </c>
      <c r="D68" s="276">
        <v>42362231</v>
      </c>
      <c r="E68" s="242">
        <v>18.634349153195306</v>
      </c>
    </row>
    <row r="69" spans="1:10" x14ac:dyDescent="0.2">
      <c r="A69" s="14">
        <v>43</v>
      </c>
      <c r="B69" s="117" t="s">
        <v>80</v>
      </c>
      <c r="C69" s="276">
        <v>59785646</v>
      </c>
      <c r="D69" s="276">
        <v>50318256</v>
      </c>
      <c r="E69" s="242">
        <v>-15.835556916119964</v>
      </c>
    </row>
    <row r="70" spans="1:10" x14ac:dyDescent="0.2">
      <c r="A70" s="14">
        <v>44</v>
      </c>
      <c r="B70" s="117" t="s">
        <v>81</v>
      </c>
      <c r="C70" s="276">
        <v>12309249</v>
      </c>
      <c r="D70" s="276">
        <v>15500012</v>
      </c>
      <c r="E70" s="242">
        <v>25.921670769678972</v>
      </c>
    </row>
    <row r="71" spans="1:10" x14ac:dyDescent="0.2">
      <c r="A71" s="14">
        <v>45</v>
      </c>
      <c r="B71" s="14" t="s">
        <v>82</v>
      </c>
      <c r="C71" s="276">
        <v>20427031</v>
      </c>
      <c r="D71" s="276">
        <v>24238570</v>
      </c>
      <c r="E71" s="242">
        <v>18.659290231654314</v>
      </c>
    </row>
    <row r="72" spans="1:10" x14ac:dyDescent="0.2">
      <c r="A72" s="14">
        <v>46</v>
      </c>
      <c r="B72" s="14" t="s">
        <v>83</v>
      </c>
      <c r="C72" s="276">
        <v>24682003</v>
      </c>
      <c r="D72" s="276">
        <v>47443585</v>
      </c>
      <c r="E72" s="242">
        <v>92.219347027872885</v>
      </c>
    </row>
    <row r="73" spans="1:10" x14ac:dyDescent="0.2">
      <c r="A73" s="14">
        <v>47</v>
      </c>
      <c r="B73" s="14" t="s">
        <v>84</v>
      </c>
      <c r="C73" s="276">
        <v>3596250</v>
      </c>
      <c r="D73" s="34">
        <v>3953130</v>
      </c>
      <c r="E73" s="242">
        <v>9.9236704900938388</v>
      </c>
    </row>
    <row r="74" spans="1:10" x14ac:dyDescent="0.2">
      <c r="A74" s="14">
        <v>48</v>
      </c>
      <c r="B74" s="14" t="s">
        <v>85</v>
      </c>
      <c r="C74" s="276">
        <v>13343364</v>
      </c>
      <c r="D74" s="34">
        <v>16527771</v>
      </c>
      <c r="E74" s="242">
        <v>23.865098786183147</v>
      </c>
    </row>
    <row r="75" spans="1:10" x14ac:dyDescent="0.2">
      <c r="A75" s="14">
        <v>49</v>
      </c>
      <c r="B75" s="14" t="s">
        <v>86</v>
      </c>
      <c r="C75" s="276">
        <v>8722183</v>
      </c>
      <c r="D75" s="34">
        <v>17124959</v>
      </c>
      <c r="E75" s="242">
        <v>96.337992449825933</v>
      </c>
    </row>
    <row r="76" spans="1:10" x14ac:dyDescent="0.2">
      <c r="A76" s="282">
        <v>50</v>
      </c>
      <c r="B76" s="211" t="s">
        <v>87</v>
      </c>
      <c r="C76" s="278">
        <v>888001207</v>
      </c>
      <c r="D76" s="279">
        <v>905338748</v>
      </c>
      <c r="E76" s="281">
        <v>1.952423134487935</v>
      </c>
      <c r="F76" s="200"/>
      <c r="G76" s="75"/>
      <c r="H76" s="200"/>
      <c r="I76" s="212"/>
      <c r="J76" s="212"/>
    </row>
    <row r="77" spans="1:10" s="2" customFormat="1" x14ac:dyDescent="0.2">
      <c r="A77" s="244"/>
      <c r="B77" s="283"/>
      <c r="C77" s="284"/>
      <c r="E77" s="5"/>
      <c r="G77" s="284"/>
      <c r="I77" s="213"/>
      <c r="J77" s="213"/>
    </row>
    <row r="78" spans="1:10" s="129" customFormat="1" ht="12.6" customHeight="1" x14ac:dyDescent="0.2">
      <c r="A78" s="139" t="s">
        <v>102</v>
      </c>
      <c r="B78" s="139"/>
      <c r="E78" s="144"/>
    </row>
    <row r="79" spans="1:10" s="129" customFormat="1" ht="12.75" customHeight="1" x14ac:dyDescent="0.2">
      <c r="A79" s="135" t="s">
        <v>88</v>
      </c>
      <c r="B79" s="139" t="s">
        <v>89</v>
      </c>
      <c r="C79" s="143"/>
      <c r="D79" s="266"/>
      <c r="E79" s="143"/>
      <c r="F79" s="266"/>
      <c r="G79" s="168"/>
    </row>
    <row r="80" spans="1:10" s="129" customFormat="1" ht="12.75" customHeight="1" x14ac:dyDescent="0.2">
      <c r="A80" s="135" t="s">
        <v>90</v>
      </c>
      <c r="B80" s="165" t="s">
        <v>324</v>
      </c>
      <c r="C80" s="143"/>
      <c r="D80" s="266"/>
      <c r="E80" s="143"/>
      <c r="F80" s="266"/>
      <c r="G80" s="168"/>
    </row>
    <row r="81" spans="1:7" s="129" customFormat="1" ht="12.75" customHeight="1" x14ac:dyDescent="0.2">
      <c r="A81" s="135" t="s">
        <v>92</v>
      </c>
      <c r="B81" s="139" t="s">
        <v>91</v>
      </c>
      <c r="C81" s="143"/>
      <c r="D81" s="266"/>
      <c r="E81" s="143"/>
      <c r="F81" s="266"/>
      <c r="G81" s="168"/>
    </row>
    <row r="82" spans="1:7" s="129" customFormat="1" ht="12.75" customHeight="1" x14ac:dyDescent="0.2">
      <c r="A82" s="166" t="s">
        <v>93</v>
      </c>
      <c r="B82" s="165" t="s">
        <v>323</v>
      </c>
      <c r="C82" s="143"/>
      <c r="D82" s="266"/>
      <c r="E82" s="143"/>
      <c r="F82" s="266"/>
      <c r="G82" s="168"/>
    </row>
    <row r="83" spans="1:7" s="129" customFormat="1" ht="12.75" customHeight="1" x14ac:dyDescent="0.2">
      <c r="A83" s="166" t="s">
        <v>95</v>
      </c>
      <c r="B83" s="139" t="s">
        <v>94</v>
      </c>
      <c r="C83" s="143"/>
      <c r="D83" s="266"/>
      <c r="E83" s="143"/>
      <c r="F83" s="266"/>
      <c r="G83" s="168"/>
    </row>
    <row r="84" spans="1:7" s="129" customFormat="1" ht="12.75" customHeight="1" x14ac:dyDescent="0.2">
      <c r="A84" s="135" t="s">
        <v>325</v>
      </c>
      <c r="B84" s="139" t="s">
        <v>96</v>
      </c>
      <c r="C84" s="143"/>
      <c r="D84" s="266"/>
      <c r="E84" s="143"/>
      <c r="F84" s="266"/>
      <c r="G84" s="168"/>
    </row>
    <row r="85" spans="1:7" s="129" customFormat="1" ht="12.75" customHeight="1" x14ac:dyDescent="0.2">
      <c r="A85" s="135" t="s">
        <v>97</v>
      </c>
      <c r="B85" s="139" t="s">
        <v>98</v>
      </c>
      <c r="E85" s="144"/>
    </row>
    <row r="86" spans="1:7" s="129" customFormat="1" ht="12.75" customHeight="1" x14ac:dyDescent="0.2">
      <c r="A86" s="6" t="s">
        <v>315</v>
      </c>
      <c r="B86" s="139"/>
      <c r="E86" s="144"/>
    </row>
    <row r="87" spans="1:7" s="73" customFormat="1" ht="12.75" customHeight="1" x14ac:dyDescent="0.2">
      <c r="A87" s="24"/>
      <c r="B87" s="29"/>
      <c r="E87" s="72"/>
    </row>
    <row r="88" spans="1:7" s="73" customFormat="1" ht="12.75" customHeight="1" x14ac:dyDescent="0.2">
      <c r="A88" s="24"/>
      <c r="B88" s="29"/>
      <c r="E88" s="72"/>
    </row>
    <row r="89" spans="1:7" s="73" customFormat="1" ht="12.75" customHeight="1" x14ac:dyDescent="0.2">
      <c r="A89" s="24"/>
      <c r="B89" s="29"/>
      <c r="E89" s="72"/>
    </row>
    <row r="90" spans="1:7" s="73" customFormat="1" ht="12.75" customHeight="1" x14ac:dyDescent="0.2">
      <c r="A90" s="24"/>
      <c r="B90" s="29"/>
      <c r="E90" s="72"/>
    </row>
    <row r="91" spans="1:7" s="73" customFormat="1" ht="12.75" customHeight="1" x14ac:dyDescent="0.2">
      <c r="A91" s="24"/>
      <c r="B91" s="29"/>
      <c r="E91" s="72"/>
    </row>
    <row r="92" spans="1:7" s="73" customFormat="1" ht="12.75" customHeight="1" x14ac:dyDescent="0.2">
      <c r="A92" s="24"/>
      <c r="B92" s="29"/>
      <c r="E92" s="72"/>
    </row>
    <row r="93" spans="1:7" s="73" customFormat="1" ht="12.75" customHeight="1" x14ac:dyDescent="0.2">
      <c r="A93" s="24"/>
      <c r="B93" s="29"/>
      <c r="E93" s="72"/>
    </row>
    <row r="94" spans="1:7" s="73" customFormat="1" ht="12.75" customHeight="1" x14ac:dyDescent="0.2">
      <c r="A94" s="24"/>
      <c r="B94" s="29"/>
      <c r="E94" s="72"/>
    </row>
    <row r="95" spans="1:7" s="73" customFormat="1" ht="12.75" customHeight="1" x14ac:dyDescent="0.2">
      <c r="A95" s="24"/>
      <c r="B95" s="29"/>
      <c r="E95" s="72"/>
    </row>
    <row r="96" spans="1:7" s="73" customFormat="1" ht="12.75" customHeight="1" x14ac:dyDescent="0.2">
      <c r="A96" s="24"/>
      <c r="B96" s="29"/>
      <c r="E96" s="72"/>
    </row>
    <row r="97" spans="1:5" s="73" customFormat="1" ht="12.75" customHeight="1" x14ac:dyDescent="0.2">
      <c r="A97" s="24"/>
      <c r="B97" s="29"/>
      <c r="E97" s="72"/>
    </row>
    <row r="98" spans="1:5" s="73" customFormat="1" ht="12.75" customHeight="1" x14ac:dyDescent="0.2">
      <c r="A98" s="24"/>
      <c r="B98" s="29"/>
      <c r="E98" s="72"/>
    </row>
    <row r="99" spans="1:5" s="73" customFormat="1" ht="12.75" customHeight="1" x14ac:dyDescent="0.2">
      <c r="A99" s="24"/>
      <c r="B99" s="29"/>
      <c r="E99" s="72"/>
    </row>
    <row r="100" spans="1:5" s="73" customFormat="1" ht="12.75" customHeight="1" x14ac:dyDescent="0.2">
      <c r="A100" s="24"/>
      <c r="B100" s="29"/>
      <c r="E100" s="72"/>
    </row>
    <row r="101" spans="1:5" ht="13.5" customHeight="1" x14ac:dyDescent="0.2">
      <c r="B101" s="29"/>
    </row>
    <row r="102" spans="1:5" ht="13.5" customHeight="1" x14ac:dyDescent="0.2">
      <c r="B102" s="29"/>
    </row>
    <row r="103" spans="1:5" ht="13.5" customHeight="1" x14ac:dyDescent="0.2">
      <c r="B103" s="29"/>
    </row>
    <row r="104" spans="1:5" ht="13.5" customHeight="1" x14ac:dyDescent="0.2">
      <c r="B104" s="29"/>
    </row>
    <row r="105" spans="1:5" x14ac:dyDescent="0.2">
      <c r="B105" s="29"/>
    </row>
    <row r="106" spans="1:5" x14ac:dyDescent="0.2">
      <c r="B106" s="29"/>
    </row>
    <row r="107" spans="1:5" x14ac:dyDescent="0.2">
      <c r="B107" s="29"/>
    </row>
    <row r="108" spans="1:5" x14ac:dyDescent="0.2">
      <c r="B108" s="29"/>
    </row>
    <row r="109" spans="1:5" x14ac:dyDescent="0.2">
      <c r="B109" s="29"/>
    </row>
    <row r="110" spans="1:5" x14ac:dyDescent="0.2">
      <c r="B110" s="29"/>
    </row>
  </sheetData>
  <mergeCells count="9">
    <mergeCell ref="A8:E8"/>
    <mergeCell ref="A12:B14"/>
    <mergeCell ref="A1:E1"/>
    <mergeCell ref="A2:E2"/>
    <mergeCell ref="A3:E3"/>
    <mergeCell ref="A4:E4"/>
    <mergeCell ref="A7:E7"/>
    <mergeCell ref="A9:E9"/>
    <mergeCell ref="E12:E13"/>
  </mergeCells>
  <printOptions horizontalCentered="1"/>
  <pageMargins left="0.19" right="0.23" top="0.4" bottom="0.25" header="0.5" footer="0.5"/>
  <pageSetup paperSize="14" scale="8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5CF21-75DA-452F-9F59-A34BA413BFA0}">
  <sheetPr>
    <pageSetUpPr fitToPage="1"/>
  </sheetPr>
  <dimension ref="A1:U100"/>
  <sheetViews>
    <sheetView topLeftCell="A7" zoomScaleNormal="100" workbookViewId="0">
      <pane xSplit="5" ySplit="9" topLeftCell="F16" activePane="bottomRight" state="frozen"/>
      <selection activeCell="A7" sqref="A7"/>
      <selection pane="topRight" activeCell="F7" sqref="F7"/>
      <selection pane="bottomLeft" activeCell="A16" sqref="A16"/>
      <selection pane="bottomRight" activeCell="A7" sqref="A7:J7"/>
    </sheetView>
  </sheetViews>
  <sheetFormatPr defaultColWidth="9.140625" defaultRowHeight="12.75" x14ac:dyDescent="0.2"/>
  <cols>
    <col min="1" max="4" width="3.7109375" style="14" customWidth="1"/>
    <col min="5" max="5" width="32" style="14" bestFit="1" customWidth="1"/>
    <col min="6" max="6" width="15.42578125" style="111" customWidth="1"/>
    <col min="7" max="7" width="8.42578125" style="14" bestFit="1" customWidth="1"/>
    <col min="8" max="8" width="13.5703125" style="112" bestFit="1" customWidth="1"/>
    <col min="9" max="9" width="9.140625" style="9"/>
    <col min="10" max="10" width="12.7109375" style="63" customWidth="1"/>
    <col min="11" max="11" width="9.85546875" style="14" customWidth="1"/>
    <col min="12" max="12" width="11.28515625" style="14" customWidth="1"/>
    <col min="13" max="16384" width="9.140625" style="14"/>
  </cols>
  <sheetData>
    <row r="1" spans="1:10" s="2" customFormat="1" x14ac:dyDescent="0.2">
      <c r="A1" s="471" t="s">
        <v>0</v>
      </c>
      <c r="B1" s="471"/>
      <c r="C1" s="471"/>
      <c r="D1" s="471"/>
      <c r="E1" s="471"/>
      <c r="F1" s="471"/>
      <c r="G1" s="471"/>
      <c r="H1" s="471"/>
      <c r="I1" s="471"/>
      <c r="J1" s="471"/>
    </row>
    <row r="2" spans="1:10" s="2" customFormat="1" x14ac:dyDescent="0.2">
      <c r="A2" s="471" t="s">
        <v>1</v>
      </c>
      <c r="B2" s="471"/>
      <c r="C2" s="471"/>
      <c r="D2" s="471"/>
      <c r="E2" s="471"/>
      <c r="F2" s="471"/>
      <c r="G2" s="471"/>
      <c r="H2" s="471"/>
      <c r="I2" s="471"/>
      <c r="J2" s="471"/>
    </row>
    <row r="3" spans="1:10" s="2" customFormat="1" x14ac:dyDescent="0.2">
      <c r="A3" s="471" t="s">
        <v>297</v>
      </c>
      <c r="B3" s="471"/>
      <c r="C3" s="471"/>
      <c r="D3" s="471"/>
      <c r="E3" s="471"/>
      <c r="F3" s="471"/>
      <c r="G3" s="471"/>
      <c r="H3" s="471"/>
      <c r="I3" s="471"/>
      <c r="J3" s="471"/>
    </row>
    <row r="4" spans="1:10" s="2" customFormat="1" x14ac:dyDescent="0.2">
      <c r="A4" s="471" t="s">
        <v>2</v>
      </c>
      <c r="B4" s="471"/>
      <c r="C4" s="471"/>
      <c r="D4" s="471"/>
      <c r="E4" s="471"/>
      <c r="F4" s="471"/>
      <c r="G4" s="471"/>
      <c r="H4" s="471"/>
      <c r="I4" s="471"/>
      <c r="J4" s="471"/>
    </row>
    <row r="5" spans="1:10" s="16" customFormat="1" x14ac:dyDescent="0.2">
      <c r="A5" s="7"/>
      <c r="B5" s="7"/>
      <c r="C5" s="7"/>
      <c r="D5" s="7"/>
      <c r="E5" s="7"/>
      <c r="F5" s="8"/>
      <c r="G5" s="285"/>
      <c r="H5" s="8"/>
      <c r="I5" s="285"/>
      <c r="J5" s="286"/>
    </row>
    <row r="6" spans="1:10" s="2" customFormat="1" x14ac:dyDescent="0.2">
      <c r="A6" s="487" t="s">
        <v>338</v>
      </c>
      <c r="B6" s="487"/>
      <c r="C6" s="487"/>
      <c r="D6" s="487"/>
      <c r="E6" s="487"/>
      <c r="F6" s="487"/>
      <c r="G6" s="487"/>
      <c r="H6" s="487"/>
      <c r="I6" s="487"/>
      <c r="J6" s="487"/>
    </row>
    <row r="7" spans="1:10" s="2" customFormat="1" ht="14.25" x14ac:dyDescent="0.2">
      <c r="A7" s="481" t="s">
        <v>320</v>
      </c>
      <c r="B7" s="481"/>
      <c r="C7" s="481"/>
      <c r="D7" s="481"/>
      <c r="E7" s="481"/>
      <c r="F7" s="481"/>
      <c r="G7" s="481"/>
      <c r="H7" s="481"/>
      <c r="I7" s="481"/>
      <c r="J7" s="481"/>
    </row>
    <row r="8" spans="1:10" s="2" customFormat="1" x14ac:dyDescent="0.2">
      <c r="A8" s="481" t="s">
        <v>319</v>
      </c>
      <c r="B8" s="481"/>
      <c r="C8" s="481"/>
      <c r="D8" s="481"/>
      <c r="E8" s="481"/>
      <c r="F8" s="481"/>
      <c r="G8" s="481"/>
      <c r="H8" s="481"/>
      <c r="I8" s="481"/>
      <c r="J8" s="481"/>
    </row>
    <row r="9" spans="1:10" x14ac:dyDescent="0.2">
      <c r="B9" s="12"/>
      <c r="C9" s="12"/>
      <c r="D9" s="12"/>
      <c r="E9" s="12"/>
      <c r="F9" s="92"/>
      <c r="G9" s="12"/>
      <c r="H9" s="228"/>
      <c r="I9" s="32"/>
      <c r="J9" s="89"/>
    </row>
    <row r="10" spans="1:10" s="2" customFormat="1" ht="13.15" customHeight="1" x14ac:dyDescent="0.2">
      <c r="A10" s="482" t="s">
        <v>103</v>
      </c>
      <c r="B10" s="483"/>
      <c r="C10" s="483"/>
      <c r="D10" s="483"/>
      <c r="E10" s="483"/>
      <c r="F10" s="467">
        <v>2020</v>
      </c>
      <c r="G10" s="467"/>
      <c r="H10" s="467">
        <v>2021</v>
      </c>
      <c r="I10" s="467"/>
      <c r="J10" s="485" t="s">
        <v>336</v>
      </c>
    </row>
    <row r="11" spans="1:10" s="2" customFormat="1" ht="25.5" x14ac:dyDescent="0.2">
      <c r="A11" s="484"/>
      <c r="B11" s="483"/>
      <c r="C11" s="483"/>
      <c r="D11" s="483"/>
      <c r="E11" s="483"/>
      <c r="F11" s="287" t="s">
        <v>25</v>
      </c>
      <c r="G11" s="288" t="s">
        <v>322</v>
      </c>
      <c r="H11" s="287" t="s">
        <v>304</v>
      </c>
      <c r="I11" s="288" t="s">
        <v>322</v>
      </c>
      <c r="J11" s="486"/>
    </row>
    <row r="12" spans="1:10" s="2" customFormat="1" x14ac:dyDescent="0.2">
      <c r="A12" s="484"/>
      <c r="B12" s="483"/>
      <c r="C12" s="483"/>
      <c r="D12" s="483"/>
      <c r="E12" s="483"/>
      <c r="F12" s="249" t="s">
        <v>9</v>
      </c>
      <c r="G12" s="289" t="s">
        <v>10</v>
      </c>
      <c r="H12" s="249" t="s">
        <v>11</v>
      </c>
      <c r="I12" s="289" t="s">
        <v>12</v>
      </c>
      <c r="J12" s="290" t="s">
        <v>13</v>
      </c>
    </row>
    <row r="13" spans="1:10" x14ac:dyDescent="0.2">
      <c r="A13" s="159"/>
      <c r="B13" s="159"/>
      <c r="C13" s="159"/>
      <c r="D13" s="159"/>
      <c r="E13" s="159"/>
      <c r="F13" s="162"/>
      <c r="G13" s="161"/>
      <c r="H13" s="160"/>
      <c r="I13" s="161"/>
      <c r="J13" s="163"/>
    </row>
    <row r="14" spans="1:10" s="150" customFormat="1" x14ac:dyDescent="0.2">
      <c r="F14" s="107">
        <v>0</v>
      </c>
      <c r="H14" s="107">
        <v>0</v>
      </c>
      <c r="J14" s="151"/>
    </row>
    <row r="15" spans="1:10" x14ac:dyDescent="0.2">
      <c r="C15" s="153" t="s">
        <v>101</v>
      </c>
      <c r="D15" s="12"/>
      <c r="E15" s="12"/>
      <c r="F15" s="291">
        <v>6286055884</v>
      </c>
      <c r="G15" s="255">
        <v>100</v>
      </c>
      <c r="H15" s="291">
        <v>6678983001</v>
      </c>
      <c r="I15" s="255">
        <v>100</v>
      </c>
      <c r="J15" s="255">
        <v>6.2507735255762489</v>
      </c>
    </row>
    <row r="16" spans="1:10" x14ac:dyDescent="0.2">
      <c r="C16" s="153"/>
      <c r="D16" s="12"/>
      <c r="E16" s="12"/>
      <c r="F16" s="292"/>
      <c r="G16" s="254"/>
      <c r="H16" s="292"/>
      <c r="I16" s="254"/>
      <c r="J16" s="254"/>
    </row>
    <row r="17" spans="1:10" x14ac:dyDescent="0.2">
      <c r="A17" s="109" t="s">
        <v>104</v>
      </c>
      <c r="C17" s="153"/>
      <c r="D17" s="12"/>
      <c r="E17" s="12"/>
      <c r="F17" s="291">
        <v>420394453</v>
      </c>
      <c r="G17" s="255">
        <v>6.6877301245449754</v>
      </c>
      <c r="H17" s="291">
        <v>418373598</v>
      </c>
      <c r="I17" s="255">
        <v>6.2640314840951037</v>
      </c>
      <c r="J17" s="255">
        <v>-0.48070448731634435</v>
      </c>
    </row>
    <row r="18" spans="1:10" x14ac:dyDescent="0.2">
      <c r="A18" s="109"/>
      <c r="B18" s="109" t="s">
        <v>105</v>
      </c>
      <c r="F18" s="291">
        <v>348017208</v>
      </c>
      <c r="G18" s="255">
        <v>5.5363365267848446</v>
      </c>
      <c r="H18" s="291">
        <v>332831388</v>
      </c>
      <c r="I18" s="255">
        <v>4.983264487275493</v>
      </c>
      <c r="J18" s="255">
        <v>-4.3635256104922266</v>
      </c>
    </row>
    <row r="19" spans="1:10" x14ac:dyDescent="0.2">
      <c r="C19" s="103" t="s">
        <v>106</v>
      </c>
      <c r="F19" s="291">
        <v>125154584</v>
      </c>
      <c r="G19" s="255">
        <v>1.9909874539702708</v>
      </c>
      <c r="H19" s="291">
        <v>158876798</v>
      </c>
      <c r="I19" s="255">
        <v>2.3787573344057384</v>
      </c>
      <c r="J19" s="255">
        <v>26.944449753434519</v>
      </c>
    </row>
    <row r="20" spans="1:10" x14ac:dyDescent="0.2">
      <c r="D20" s="14" t="s">
        <v>107</v>
      </c>
      <c r="F20" s="298" t="s">
        <v>158</v>
      </c>
      <c r="G20" s="299" t="s">
        <v>159</v>
      </c>
      <c r="H20" s="298" t="s">
        <v>158</v>
      </c>
      <c r="I20" s="299" t="s">
        <v>159</v>
      </c>
      <c r="J20" s="299" t="s">
        <v>159</v>
      </c>
    </row>
    <row r="21" spans="1:10" x14ac:dyDescent="0.2">
      <c r="D21" s="14" t="s">
        <v>108</v>
      </c>
      <c r="F21" s="293">
        <v>90398427</v>
      </c>
      <c r="G21" s="254">
        <v>1.4380786405366295</v>
      </c>
      <c r="H21" s="293">
        <v>109434934</v>
      </c>
      <c r="I21" s="254">
        <v>1.638496968529715</v>
      </c>
      <c r="J21" s="254">
        <v>21.058449390939071</v>
      </c>
    </row>
    <row r="22" spans="1:10" x14ac:dyDescent="0.2">
      <c r="D22" s="108" t="s">
        <v>109</v>
      </c>
      <c r="E22" s="108"/>
      <c r="F22" s="293">
        <v>27970837</v>
      </c>
      <c r="G22" s="254">
        <v>0.44496640685608008</v>
      </c>
      <c r="H22" s="293">
        <v>34766409</v>
      </c>
      <c r="I22" s="254">
        <v>0.52053447350883586</v>
      </c>
      <c r="J22" s="254">
        <v>24.295204322988262</v>
      </c>
    </row>
    <row r="23" spans="1:10" x14ac:dyDescent="0.2">
      <c r="D23" s="55" t="s">
        <v>110</v>
      </c>
      <c r="E23" s="55"/>
      <c r="F23" s="293">
        <v>3302335</v>
      </c>
      <c r="G23" s="254">
        <v>5.2534292741581994E-2</v>
      </c>
      <c r="H23" s="293">
        <v>8412616</v>
      </c>
      <c r="I23" s="254">
        <v>0.12595654156838601</v>
      </c>
      <c r="J23" s="254">
        <v>154.74750441732894</v>
      </c>
    </row>
    <row r="24" spans="1:10" x14ac:dyDescent="0.2">
      <c r="D24" s="55" t="s">
        <v>87</v>
      </c>
      <c r="E24" s="55"/>
      <c r="F24" s="293">
        <v>3482985</v>
      </c>
      <c r="G24" s="254">
        <v>5.5408113835979378E-2</v>
      </c>
      <c r="H24" s="293">
        <v>6262839</v>
      </c>
      <c r="I24" s="254">
        <v>9.3769350798801346E-2</v>
      </c>
      <c r="J24" s="254">
        <v>79.812402292860867</v>
      </c>
    </row>
    <row r="25" spans="1:10" x14ac:dyDescent="0.2">
      <c r="C25" s="73" t="s">
        <v>111</v>
      </c>
      <c r="F25" s="291">
        <v>1002209</v>
      </c>
      <c r="G25" s="255">
        <v>1.5943367645695591E-2</v>
      </c>
      <c r="H25" s="291">
        <v>617763</v>
      </c>
      <c r="I25" s="255">
        <v>9.2493572735176371E-3</v>
      </c>
      <c r="J25" s="255">
        <v>-38.359863062494945</v>
      </c>
    </row>
    <row r="26" spans="1:10" x14ac:dyDescent="0.2">
      <c r="D26" s="14" t="s">
        <v>112</v>
      </c>
      <c r="F26" s="293">
        <v>58726</v>
      </c>
      <c r="G26" s="254">
        <v>9.3422650201816111E-4</v>
      </c>
      <c r="H26" s="293">
        <v>3382</v>
      </c>
      <c r="I26" s="254">
        <v>5.0636451679748787E-5</v>
      </c>
      <c r="J26" s="254">
        <v>-94.241051663658354</v>
      </c>
    </row>
    <row r="27" spans="1:10" x14ac:dyDescent="0.2">
      <c r="D27" s="14" t="s">
        <v>113</v>
      </c>
      <c r="F27" s="298" t="s">
        <v>158</v>
      </c>
      <c r="G27" s="299" t="s">
        <v>159</v>
      </c>
      <c r="H27" s="298" t="s">
        <v>158</v>
      </c>
      <c r="I27" s="299" t="s">
        <v>159</v>
      </c>
      <c r="J27" s="299" t="s">
        <v>159</v>
      </c>
    </row>
    <row r="28" spans="1:10" x14ac:dyDescent="0.2">
      <c r="C28" s="109"/>
      <c r="D28" s="14" t="s">
        <v>87</v>
      </c>
      <c r="F28" s="293">
        <v>943483</v>
      </c>
      <c r="G28" s="254">
        <v>1.5009141143677431E-2</v>
      </c>
      <c r="H28" s="293">
        <v>614381</v>
      </c>
      <c r="I28" s="254">
        <v>9.1987208218378864E-3</v>
      </c>
      <c r="J28" s="254">
        <v>-34.881603590101783</v>
      </c>
    </row>
    <row r="29" spans="1:10" x14ac:dyDescent="0.2">
      <c r="C29" s="73" t="s">
        <v>114</v>
      </c>
      <c r="F29" s="291">
        <v>221860415</v>
      </c>
      <c r="G29" s="255">
        <v>3.529405705168879</v>
      </c>
      <c r="H29" s="291">
        <v>173336827</v>
      </c>
      <c r="I29" s="255">
        <v>2.595257795596237</v>
      </c>
      <c r="J29" s="255">
        <v>-21.871223850365556</v>
      </c>
    </row>
    <row r="30" spans="1:10" x14ac:dyDescent="0.2">
      <c r="D30" s="55" t="s">
        <v>115</v>
      </c>
      <c r="E30" s="55"/>
      <c r="F30" s="293">
        <v>17372110</v>
      </c>
      <c r="G30" s="254">
        <v>0.27635945846770965</v>
      </c>
      <c r="H30" s="293">
        <v>38433621</v>
      </c>
      <c r="I30" s="254">
        <v>0.57544121603911236</v>
      </c>
      <c r="J30" s="254">
        <v>121.23749504234085</v>
      </c>
    </row>
    <row r="31" spans="1:10" x14ac:dyDescent="0.2">
      <c r="D31" s="14" t="s">
        <v>116</v>
      </c>
      <c r="F31" s="293">
        <v>43899</v>
      </c>
      <c r="G31" s="254">
        <v>6.9835522957625688E-4</v>
      </c>
      <c r="H31" s="293">
        <v>100036</v>
      </c>
      <c r="I31" s="254">
        <v>1.4977729391588849E-3</v>
      </c>
      <c r="J31" s="254">
        <v>127.87762819198616</v>
      </c>
    </row>
    <row r="32" spans="1:10" x14ac:dyDescent="0.2">
      <c r="D32" s="14" t="s">
        <v>117</v>
      </c>
      <c r="F32" s="293">
        <v>7708200</v>
      </c>
      <c r="G32" s="254">
        <v>0.12262379053326279</v>
      </c>
      <c r="H32" s="293">
        <v>16288639</v>
      </c>
      <c r="I32" s="254">
        <v>0.24387903064824706</v>
      </c>
      <c r="J32" s="254">
        <v>111.31572870449651</v>
      </c>
    </row>
    <row r="33" spans="1:10" x14ac:dyDescent="0.2">
      <c r="D33" s="14" t="s">
        <v>118</v>
      </c>
      <c r="F33" s="293">
        <v>145923464</v>
      </c>
      <c r="G33" s="254">
        <v>2.3213834985371569</v>
      </c>
      <c r="H33" s="293">
        <v>73266240</v>
      </c>
      <c r="I33" s="254">
        <v>1.0969670081362735</v>
      </c>
      <c r="J33" s="254">
        <v>-49.791323484480877</v>
      </c>
    </row>
    <row r="34" spans="1:10" x14ac:dyDescent="0.2">
      <c r="D34" s="55" t="s">
        <v>119</v>
      </c>
      <c r="E34" s="55"/>
      <c r="F34" s="293">
        <v>1487525</v>
      </c>
      <c r="G34" s="254">
        <v>2.3663884436443232E-2</v>
      </c>
      <c r="H34" s="293">
        <v>887296</v>
      </c>
      <c r="I34" s="254">
        <v>1.328489681538568E-2</v>
      </c>
      <c r="J34" s="254">
        <v>-40.350851246197543</v>
      </c>
    </row>
    <row r="35" spans="1:10" x14ac:dyDescent="0.2">
      <c r="D35" s="14" t="s">
        <v>87</v>
      </c>
      <c r="F35" s="293">
        <v>49325217</v>
      </c>
      <c r="G35" s="254">
        <v>0.78467671796473015</v>
      </c>
      <c r="H35" s="293">
        <v>44360995</v>
      </c>
      <c r="I35" s="254">
        <v>0.66418787101805954</v>
      </c>
      <c r="J35" s="254">
        <v>-10.064267938243434</v>
      </c>
    </row>
    <row r="36" spans="1:10" x14ac:dyDescent="0.2">
      <c r="A36" s="73"/>
      <c r="B36" s="73" t="s">
        <v>120</v>
      </c>
      <c r="F36" s="291">
        <v>72377245</v>
      </c>
      <c r="G36" s="255">
        <v>1.1513935977601308</v>
      </c>
      <c r="H36" s="291">
        <v>85542210</v>
      </c>
      <c r="I36" s="255">
        <v>1.2807669968196105</v>
      </c>
      <c r="J36" s="255">
        <v>18.189370153561384</v>
      </c>
    </row>
    <row r="37" spans="1:10" ht="27" customHeight="1" x14ac:dyDescent="0.2">
      <c r="D37" s="479" t="s">
        <v>121</v>
      </c>
      <c r="E37" s="480"/>
      <c r="F37" s="293">
        <v>29290342</v>
      </c>
      <c r="G37" s="254">
        <v>0.46595739109722489</v>
      </c>
      <c r="H37" s="293">
        <v>37012612</v>
      </c>
      <c r="I37" s="254">
        <v>0.55416538707252805</v>
      </c>
      <c r="J37" s="254">
        <v>26.364560714244988</v>
      </c>
    </row>
    <row r="38" spans="1:10" x14ac:dyDescent="0.2">
      <c r="D38" s="14" t="s">
        <v>122</v>
      </c>
      <c r="F38" s="293">
        <v>600</v>
      </c>
      <c r="G38" s="254">
        <v>9.5449358241817362E-6</v>
      </c>
      <c r="H38" s="293">
        <v>409</v>
      </c>
      <c r="I38" s="254">
        <v>6.12368679391403E-6</v>
      </c>
      <c r="J38" s="254">
        <v>-31.833333333333336</v>
      </c>
    </row>
    <row r="39" spans="1:10" x14ac:dyDescent="0.2">
      <c r="D39" s="14" t="s">
        <v>82</v>
      </c>
      <c r="F39" s="293">
        <v>2269954</v>
      </c>
      <c r="G39" s="254">
        <v>3.6110942089741055E-2</v>
      </c>
      <c r="H39" s="293">
        <v>2836175</v>
      </c>
      <c r="I39" s="254">
        <v>4.2464174554349941E-2</v>
      </c>
      <c r="J39" s="254">
        <v>24.944161864073017</v>
      </c>
    </row>
    <row r="40" spans="1:10" x14ac:dyDescent="0.2">
      <c r="D40" s="14" t="s">
        <v>123</v>
      </c>
      <c r="F40" s="293">
        <v>10475914</v>
      </c>
      <c r="G40" s="254">
        <v>0.166653211382745</v>
      </c>
      <c r="H40" s="293">
        <v>6999911</v>
      </c>
      <c r="I40" s="254">
        <v>0.10480504290775931</v>
      </c>
      <c r="J40" s="254">
        <v>-33.180904310592851</v>
      </c>
    </row>
    <row r="41" spans="1:10" x14ac:dyDescent="0.2">
      <c r="D41" s="14" t="s">
        <v>66</v>
      </c>
      <c r="F41" s="293">
        <v>10091761</v>
      </c>
      <c r="G41" s="254">
        <v>0.16054201849663352</v>
      </c>
      <c r="H41" s="293">
        <v>15640467</v>
      </c>
      <c r="I41" s="254">
        <v>0.23417437950745279</v>
      </c>
      <c r="J41" s="254">
        <v>54.9825347627634</v>
      </c>
    </row>
    <row r="42" spans="1:10" x14ac:dyDescent="0.2">
      <c r="D42" s="14" t="s">
        <v>124</v>
      </c>
      <c r="F42" s="298" t="s">
        <v>158</v>
      </c>
      <c r="G42" s="299" t="s">
        <v>159</v>
      </c>
      <c r="H42" s="298" t="s">
        <v>158</v>
      </c>
      <c r="I42" s="299" t="s">
        <v>159</v>
      </c>
      <c r="J42" s="299" t="s">
        <v>159</v>
      </c>
    </row>
    <row r="43" spans="1:10" x14ac:dyDescent="0.2">
      <c r="D43" s="55" t="s">
        <v>125</v>
      </c>
      <c r="E43" s="55"/>
      <c r="F43" s="293">
        <v>217988</v>
      </c>
      <c r="G43" s="254">
        <v>3.4678024507362147E-3</v>
      </c>
      <c r="H43" s="293">
        <v>230015</v>
      </c>
      <c r="I43" s="254">
        <v>3.4438626354575444E-3</v>
      </c>
      <c r="J43" s="254">
        <v>5.5172761803402022</v>
      </c>
    </row>
    <row r="44" spans="1:10" x14ac:dyDescent="0.2">
      <c r="D44" s="14" t="s">
        <v>126</v>
      </c>
      <c r="F44" s="298" t="s">
        <v>158</v>
      </c>
      <c r="G44" s="299" t="s">
        <v>159</v>
      </c>
      <c r="H44" s="293">
        <v>4735</v>
      </c>
      <c r="I44" s="254">
        <v>7.089402681951818E-5</v>
      </c>
      <c r="J44" s="299" t="s">
        <v>159</v>
      </c>
    </row>
    <row r="45" spans="1:10" x14ac:dyDescent="0.2">
      <c r="D45" s="14" t="s">
        <v>87</v>
      </c>
      <c r="F45" s="293">
        <v>20030686</v>
      </c>
      <c r="G45" s="254">
        <v>0.31865268730722596</v>
      </c>
      <c r="H45" s="293">
        <v>22817886</v>
      </c>
      <c r="I45" s="254">
        <v>0.34163713242844945</v>
      </c>
      <c r="J45" s="254">
        <v>13.9146507513522</v>
      </c>
    </row>
    <row r="46" spans="1:10" x14ac:dyDescent="0.2">
      <c r="A46" s="73" t="s">
        <v>127</v>
      </c>
      <c r="B46" s="73"/>
      <c r="F46" s="291">
        <v>28894676</v>
      </c>
      <c r="G46" s="255">
        <v>0.45966304680087378</v>
      </c>
      <c r="H46" s="291">
        <v>34592623</v>
      </c>
      <c r="I46" s="255">
        <v>0.51793249054265711</v>
      </c>
      <c r="J46" s="255">
        <v>19.719712378847923</v>
      </c>
    </row>
    <row r="47" spans="1:10" x14ac:dyDescent="0.2">
      <c r="D47" s="14" t="s">
        <v>128</v>
      </c>
      <c r="F47" s="298" t="s">
        <v>158</v>
      </c>
      <c r="G47" s="299" t="s">
        <v>159</v>
      </c>
      <c r="H47" s="298" t="s">
        <v>158</v>
      </c>
      <c r="I47" s="299" t="s">
        <v>159</v>
      </c>
      <c r="J47" s="299" t="s">
        <v>159</v>
      </c>
    </row>
    <row r="48" spans="1:10" x14ac:dyDescent="0.2">
      <c r="D48" s="14" t="s">
        <v>64</v>
      </c>
      <c r="F48" s="293">
        <v>16944229</v>
      </c>
      <c r="G48" s="254">
        <v>0.26955263065873181</v>
      </c>
      <c r="H48" s="293">
        <v>22249642</v>
      </c>
      <c r="I48" s="254">
        <v>0.33312919042717593</v>
      </c>
      <c r="J48" s="254">
        <v>31.31103221043578</v>
      </c>
    </row>
    <row r="49" spans="1:11" x14ac:dyDescent="0.2">
      <c r="D49" s="14" t="s">
        <v>73</v>
      </c>
      <c r="F49" s="293">
        <v>9117966</v>
      </c>
      <c r="G49" s="254">
        <v>0.14505066719511844</v>
      </c>
      <c r="H49" s="293">
        <v>8430297</v>
      </c>
      <c r="I49" s="254">
        <v>0.12622126750042315</v>
      </c>
      <c r="J49" s="254">
        <v>-7.5419123080739707</v>
      </c>
    </row>
    <row r="50" spans="1:11" x14ac:dyDescent="0.2">
      <c r="D50" s="14" t="s">
        <v>129</v>
      </c>
      <c r="F50" s="298" t="s">
        <v>158</v>
      </c>
      <c r="G50" s="299" t="s">
        <v>159</v>
      </c>
      <c r="H50" s="298" t="s">
        <v>158</v>
      </c>
      <c r="I50" s="299" t="s">
        <v>159</v>
      </c>
      <c r="J50" s="299" t="s">
        <v>159</v>
      </c>
    </row>
    <row r="51" spans="1:11" x14ac:dyDescent="0.2">
      <c r="D51" s="14" t="s">
        <v>87</v>
      </c>
      <c r="F51" s="293">
        <v>2832481</v>
      </c>
      <c r="G51" s="254">
        <v>4.5059748947023519E-2</v>
      </c>
      <c r="H51" s="293">
        <v>3912684</v>
      </c>
      <c r="I51" s="254">
        <v>5.8582032615058011E-2</v>
      </c>
      <c r="J51" s="254">
        <v>38.136284056274341</v>
      </c>
    </row>
    <row r="52" spans="1:11" x14ac:dyDescent="0.2">
      <c r="A52" s="73" t="s">
        <v>130</v>
      </c>
      <c r="B52" s="73"/>
      <c r="F52" s="291">
        <v>530661277</v>
      </c>
      <c r="G52" s="255">
        <v>8.4418797222388804</v>
      </c>
      <c r="H52" s="291">
        <v>707137152</v>
      </c>
      <c r="I52" s="255">
        <v>10.587497406328554</v>
      </c>
      <c r="J52" s="255">
        <v>33.255841842780626</v>
      </c>
    </row>
    <row r="53" spans="1:11" x14ac:dyDescent="0.2">
      <c r="D53" s="14" t="s">
        <v>58</v>
      </c>
      <c r="F53" s="293">
        <v>15965604</v>
      </c>
      <c r="G53" s="254">
        <v>0.25398444262383207</v>
      </c>
      <c r="H53" s="293">
        <v>57577635</v>
      </c>
      <c r="I53" s="254">
        <v>0.8620718901572183</v>
      </c>
      <c r="J53" s="254">
        <v>260.63549490517238</v>
      </c>
    </row>
    <row r="54" spans="1:11" x14ac:dyDescent="0.2">
      <c r="D54" s="14" t="s">
        <v>131</v>
      </c>
      <c r="F54" s="293">
        <v>120897393</v>
      </c>
      <c r="G54" s="254">
        <v>1.9232630958264643</v>
      </c>
      <c r="H54" s="293">
        <v>168977678</v>
      </c>
      <c r="I54" s="254">
        <v>2.5299911374935391</v>
      </c>
      <c r="J54" s="254">
        <v>39.76949693199753</v>
      </c>
    </row>
    <row r="55" spans="1:11" x14ac:dyDescent="0.2">
      <c r="D55" s="14" t="s">
        <v>132</v>
      </c>
      <c r="F55" s="293">
        <v>76768503</v>
      </c>
      <c r="G55" s="254">
        <v>1.2212507240891719</v>
      </c>
      <c r="H55" s="293">
        <v>110779610</v>
      </c>
      <c r="I55" s="254">
        <v>1.65862991391674</v>
      </c>
      <c r="J55" s="254">
        <v>44.303465185455032</v>
      </c>
    </row>
    <row r="56" spans="1:11" x14ac:dyDescent="0.2">
      <c r="D56" s="14" t="s">
        <v>72</v>
      </c>
      <c r="F56" s="293">
        <v>10964356</v>
      </c>
      <c r="G56" s="254">
        <v>0.17442345728913664</v>
      </c>
      <c r="H56" s="293">
        <v>9019750</v>
      </c>
      <c r="I56" s="254">
        <v>0.13504675784695863</v>
      </c>
      <c r="J56" s="254">
        <v>-17.735706502050828</v>
      </c>
    </row>
    <row r="57" spans="1:11" x14ac:dyDescent="0.2">
      <c r="D57" s="14" t="s">
        <v>84</v>
      </c>
      <c r="F57" s="298" t="s">
        <v>158</v>
      </c>
      <c r="G57" s="299" t="s">
        <v>159</v>
      </c>
      <c r="H57" s="293">
        <v>2547130</v>
      </c>
      <c r="I57" s="254">
        <v>3.8136494727095953E-2</v>
      </c>
      <c r="J57" s="299" t="s">
        <v>159</v>
      </c>
    </row>
    <row r="58" spans="1:11" x14ac:dyDescent="0.2">
      <c r="D58" s="14" t="s">
        <v>133</v>
      </c>
      <c r="F58" s="298" t="s">
        <v>158</v>
      </c>
      <c r="G58" s="299" t="s">
        <v>159</v>
      </c>
      <c r="H58" s="298" t="s">
        <v>158</v>
      </c>
      <c r="I58" s="299" t="s">
        <v>159</v>
      </c>
      <c r="J58" s="299" t="s">
        <v>159</v>
      </c>
    </row>
    <row r="59" spans="1:11" x14ac:dyDescent="0.2">
      <c r="D59" s="14" t="s">
        <v>87</v>
      </c>
      <c r="F59" s="293">
        <v>306065421</v>
      </c>
      <c r="G59" s="254">
        <v>4.8689580024102757</v>
      </c>
      <c r="H59" s="293">
        <v>358235349</v>
      </c>
      <c r="I59" s="254">
        <v>5.3636212121870015</v>
      </c>
      <c r="J59" s="254">
        <v>17.045351882465674</v>
      </c>
    </row>
    <row r="60" spans="1:11" s="73" customFormat="1" x14ac:dyDescent="0.2">
      <c r="A60" s="103" t="s">
        <v>134</v>
      </c>
      <c r="B60" s="103"/>
      <c r="F60" s="294">
        <v>321041</v>
      </c>
      <c r="G60" s="255">
        <v>5.1071929032185485E-3</v>
      </c>
      <c r="H60" s="294">
        <v>214108</v>
      </c>
      <c r="I60" s="255">
        <v>3.2056976334262719E-3</v>
      </c>
      <c r="J60" s="255">
        <v>-33.308206739949107</v>
      </c>
    </row>
    <row r="61" spans="1:11" x14ac:dyDescent="0.2">
      <c r="A61" s="73" t="s">
        <v>135</v>
      </c>
      <c r="B61" s="73"/>
      <c r="F61" s="291">
        <v>5199632473</v>
      </c>
      <c r="G61" s="255">
        <v>82.716930440193977</v>
      </c>
      <c r="H61" s="291">
        <v>5425710896</v>
      </c>
      <c r="I61" s="255">
        <v>81.235584746774236</v>
      </c>
      <c r="J61" s="255">
        <v>4.3479692877131546</v>
      </c>
    </row>
    <row r="62" spans="1:11" x14ac:dyDescent="0.2">
      <c r="D62" s="55" t="s">
        <v>34</v>
      </c>
      <c r="E62" s="55"/>
      <c r="F62" s="295">
        <v>3621077551</v>
      </c>
      <c r="G62" s="254">
        <v>57.60492139780029</v>
      </c>
      <c r="H62" s="295">
        <v>3815437408</v>
      </c>
      <c r="I62" s="254">
        <v>57.12602363905912</v>
      </c>
      <c r="J62" s="254">
        <v>5.3674591130014715</v>
      </c>
      <c r="K62" s="27"/>
    </row>
    <row r="63" spans="1:11" x14ac:dyDescent="0.2">
      <c r="D63" s="108"/>
      <c r="E63" s="55" t="s">
        <v>136</v>
      </c>
      <c r="F63" s="293">
        <v>2772509047</v>
      </c>
      <c r="G63" s="254">
        <v>44.105701542630449</v>
      </c>
      <c r="H63" s="293">
        <v>2846229293</v>
      </c>
      <c r="I63" s="254">
        <v>42.614710841064465</v>
      </c>
      <c r="J63" s="254">
        <v>2.6589722432022058</v>
      </c>
    </row>
    <row r="64" spans="1:11" x14ac:dyDescent="0.2">
      <c r="D64" s="108"/>
      <c r="E64" s="55" t="s">
        <v>137</v>
      </c>
      <c r="F64" s="293">
        <v>527871562</v>
      </c>
      <c r="G64" s="254">
        <v>8.3975003045009515</v>
      </c>
      <c r="H64" s="293">
        <v>599915218</v>
      </c>
      <c r="I64" s="254">
        <v>8.9821342247791112</v>
      </c>
      <c r="J64" s="254">
        <v>13.647951734137933</v>
      </c>
    </row>
    <row r="65" spans="3:11" x14ac:dyDescent="0.2">
      <c r="D65" s="108"/>
      <c r="E65" s="55" t="s">
        <v>138</v>
      </c>
      <c r="F65" s="293">
        <v>51798961</v>
      </c>
      <c r="G65" s="254">
        <v>0.82402959750715443</v>
      </c>
      <c r="H65" s="293">
        <v>57994233</v>
      </c>
      <c r="I65" s="254">
        <v>0.86830933678550914</v>
      </c>
      <c r="J65" s="254">
        <v>11.960224453150712</v>
      </c>
    </row>
    <row r="66" spans="3:11" x14ac:dyDescent="0.2">
      <c r="D66" s="108"/>
      <c r="E66" s="55" t="s">
        <v>139</v>
      </c>
      <c r="F66" s="293">
        <v>96723132</v>
      </c>
      <c r="G66" s="254">
        <v>1.5386934794230982</v>
      </c>
      <c r="H66" s="293">
        <v>107611648</v>
      </c>
      <c r="I66" s="254">
        <v>1.6111981118066629</v>
      </c>
      <c r="J66" s="254">
        <v>11.25740634618821</v>
      </c>
    </row>
    <row r="67" spans="3:11" x14ac:dyDescent="0.2">
      <c r="D67" s="108"/>
      <c r="E67" s="55" t="s">
        <v>140</v>
      </c>
      <c r="F67" s="293">
        <v>24459448</v>
      </c>
      <c r="G67" s="254">
        <v>0.38910643575818393</v>
      </c>
      <c r="H67" s="293">
        <v>81263195</v>
      </c>
      <c r="I67" s="254">
        <v>1.2167001321583391</v>
      </c>
      <c r="J67" s="254">
        <v>232.23642250634603</v>
      </c>
    </row>
    <row r="68" spans="3:11" x14ac:dyDescent="0.2">
      <c r="D68" s="108"/>
      <c r="E68" s="55" t="s">
        <v>141</v>
      </c>
      <c r="F68" s="293">
        <v>61255610</v>
      </c>
      <c r="G68" s="254">
        <v>0.97446811053517512</v>
      </c>
      <c r="H68" s="293">
        <v>35805828</v>
      </c>
      <c r="I68" s="254">
        <v>0.53609700750307387</v>
      </c>
      <c r="J68" s="254">
        <v>-41.546859136657034</v>
      </c>
    </row>
    <row r="69" spans="3:11" x14ac:dyDescent="0.2">
      <c r="D69" s="108"/>
      <c r="E69" s="55" t="s">
        <v>142</v>
      </c>
      <c r="F69" s="293">
        <v>58463433</v>
      </c>
      <c r="G69" s="254">
        <v>0.93004952674391461</v>
      </c>
      <c r="H69" s="293">
        <v>65497942</v>
      </c>
      <c r="I69" s="254">
        <v>0.98065741431282905</v>
      </c>
      <c r="J69" s="254">
        <v>12.032322836737967</v>
      </c>
    </row>
    <row r="70" spans="3:11" x14ac:dyDescent="0.2">
      <c r="D70" s="108"/>
      <c r="E70" s="55" t="s">
        <v>143</v>
      </c>
      <c r="F70" s="293">
        <v>13018472</v>
      </c>
      <c r="G70" s="254">
        <v>0.20710079961484476</v>
      </c>
      <c r="H70" s="293">
        <v>13794618</v>
      </c>
      <c r="I70" s="254">
        <v>0.2065377018916596</v>
      </c>
      <c r="J70" s="254">
        <v>5.9618824697706456</v>
      </c>
    </row>
    <row r="71" spans="3:11" x14ac:dyDescent="0.2">
      <c r="D71" s="108"/>
      <c r="E71" s="55" t="s">
        <v>144</v>
      </c>
      <c r="F71" s="293">
        <v>14977886</v>
      </c>
      <c r="G71" s="254">
        <v>0.23827160108651685</v>
      </c>
      <c r="H71" s="293">
        <v>7325433</v>
      </c>
      <c r="I71" s="254">
        <v>0.1096788687574622</v>
      </c>
      <c r="J71" s="254">
        <v>-51.091676088334495</v>
      </c>
    </row>
    <row r="72" spans="3:11" x14ac:dyDescent="0.2">
      <c r="D72" s="55" t="s">
        <v>145</v>
      </c>
      <c r="E72" s="154"/>
      <c r="F72" s="293">
        <v>267771878</v>
      </c>
      <c r="G72" s="254">
        <v>4.2597756517177023</v>
      </c>
      <c r="H72" s="293">
        <v>285110545</v>
      </c>
      <c r="I72" s="254">
        <v>4.2687718318389534</v>
      </c>
      <c r="J72" s="254">
        <v>6.4751635345366623</v>
      </c>
      <c r="K72" s="371"/>
    </row>
    <row r="73" spans="3:11" x14ac:dyDescent="0.2">
      <c r="D73" s="14" t="s">
        <v>146</v>
      </c>
      <c r="F73" s="293">
        <v>70948271</v>
      </c>
      <c r="G73" s="254">
        <v>1.1286611558860904</v>
      </c>
      <c r="H73" s="293">
        <v>66543387</v>
      </c>
      <c r="I73" s="254">
        <v>0.99631017162398683</v>
      </c>
      <c r="J73" s="254">
        <v>-6.2085854072469218</v>
      </c>
    </row>
    <row r="74" spans="3:11" x14ac:dyDescent="0.2">
      <c r="C74" s="109"/>
      <c r="D74" s="14" t="s">
        <v>62</v>
      </c>
      <c r="F74" s="293">
        <v>29747453</v>
      </c>
      <c r="G74" s="254">
        <v>0.47322921636310417</v>
      </c>
      <c r="H74" s="293">
        <v>27707258</v>
      </c>
      <c r="I74" s="254">
        <v>0.41484246921801676</v>
      </c>
      <c r="J74" s="254">
        <v>-6.8583854893392058</v>
      </c>
    </row>
    <row r="75" spans="3:11" x14ac:dyDescent="0.2">
      <c r="D75" s="14" t="s">
        <v>70</v>
      </c>
      <c r="F75" s="293">
        <v>16275509</v>
      </c>
      <c r="G75" s="254">
        <v>0.25891448151815377</v>
      </c>
      <c r="H75" s="293">
        <v>11870951</v>
      </c>
      <c r="I75" s="254">
        <v>0.177735906772373</v>
      </c>
      <c r="J75" s="254">
        <v>-27.062490027193618</v>
      </c>
    </row>
    <row r="76" spans="3:11" x14ac:dyDescent="0.2">
      <c r="D76" s="14" t="s">
        <v>56</v>
      </c>
      <c r="F76" s="293">
        <v>33327231</v>
      </c>
      <c r="G76" s="254">
        <v>0.53017713515446696</v>
      </c>
      <c r="H76" s="293">
        <v>62188723</v>
      </c>
      <c r="I76" s="254">
        <v>0.93111066446327073</v>
      </c>
      <c r="J76" s="254">
        <v>86.600329922398885</v>
      </c>
    </row>
    <row r="77" spans="3:11" x14ac:dyDescent="0.2">
      <c r="D77" s="14" t="s">
        <v>147</v>
      </c>
      <c r="F77" s="293">
        <v>15927300</v>
      </c>
      <c r="G77" s="254">
        <v>0.25337509392081631</v>
      </c>
      <c r="H77" s="293">
        <v>23233348</v>
      </c>
      <c r="I77" s="254">
        <v>0.34785757047923949</v>
      </c>
      <c r="J77" s="254">
        <v>45.871227389450823</v>
      </c>
    </row>
    <row r="78" spans="3:11" x14ac:dyDescent="0.2">
      <c r="D78" s="14" t="s">
        <v>148</v>
      </c>
      <c r="F78" s="293">
        <v>39480945</v>
      </c>
      <c r="G78" s="254">
        <v>0.62807181050508143</v>
      </c>
      <c r="H78" s="293">
        <v>35294753</v>
      </c>
      <c r="I78" s="254">
        <v>0.52844501917006748</v>
      </c>
      <c r="J78" s="254">
        <v>-10.603069404747025</v>
      </c>
    </row>
    <row r="79" spans="3:11" x14ac:dyDescent="0.2">
      <c r="D79" s="14" t="s">
        <v>48</v>
      </c>
      <c r="F79" s="293">
        <v>110863926</v>
      </c>
      <c r="G79" s="254">
        <v>1.7636484314780554</v>
      </c>
      <c r="H79" s="293">
        <v>165492917</v>
      </c>
      <c r="I79" s="254">
        <v>2.4778161132499039</v>
      </c>
      <c r="J79" s="254">
        <v>49.275713905350962</v>
      </c>
    </row>
    <row r="80" spans="3:11" x14ac:dyDescent="0.2">
      <c r="D80" s="14" t="s">
        <v>63</v>
      </c>
      <c r="F80" s="293">
        <v>21564277</v>
      </c>
      <c r="G80" s="254">
        <v>0.34304940009979712</v>
      </c>
      <c r="H80" s="293">
        <v>24803586</v>
      </c>
      <c r="I80" s="254">
        <v>0.37136770667459884</v>
      </c>
      <c r="J80" s="254">
        <v>15.021644361181224</v>
      </c>
    </row>
    <row r="81" spans="1:10" x14ac:dyDescent="0.2">
      <c r="A81" s="198"/>
      <c r="D81" s="14" t="s">
        <v>149</v>
      </c>
      <c r="E81" s="117"/>
      <c r="F81" s="197">
        <v>253254982</v>
      </c>
      <c r="G81" s="257">
        <v>4.0288375839071682</v>
      </c>
      <c r="H81" s="197">
        <v>184898004</v>
      </c>
      <c r="I81" s="257">
        <v>2.7683556609189819</v>
      </c>
      <c r="J81" s="254">
        <v>-26.991365563738444</v>
      </c>
    </row>
    <row r="82" spans="1:10" x14ac:dyDescent="0.2">
      <c r="D82" s="14" t="s">
        <v>150</v>
      </c>
      <c r="F82" s="293">
        <v>128731560</v>
      </c>
      <c r="G82" s="254">
        <v>2.0478907979113345</v>
      </c>
      <c r="H82" s="293">
        <v>126158138</v>
      </c>
      <c r="I82" s="254">
        <v>1.8888824538273441</v>
      </c>
      <c r="J82" s="254">
        <v>-1.9990606810016127</v>
      </c>
    </row>
    <row r="83" spans="1:10" x14ac:dyDescent="0.2">
      <c r="D83" s="14" t="s">
        <v>151</v>
      </c>
      <c r="F83" s="293">
        <v>2637732</v>
      </c>
      <c r="G83" s="254">
        <v>4.196163776898424E-2</v>
      </c>
      <c r="H83" s="293">
        <v>3097366</v>
      </c>
      <c r="I83" s="254">
        <v>4.6374814841365096E-2</v>
      </c>
      <c r="J83" s="254">
        <v>17.425348746574709</v>
      </c>
    </row>
    <row r="84" spans="1:10" x14ac:dyDescent="0.2">
      <c r="D84" s="479" t="s">
        <v>152</v>
      </c>
      <c r="E84" s="480"/>
      <c r="F84" s="293">
        <v>27514926</v>
      </c>
      <c r="G84" s="254">
        <v>0.4377136714618492</v>
      </c>
      <c r="H84" s="293">
        <v>28523614</v>
      </c>
      <c r="I84" s="254">
        <v>0.42706522827995441</v>
      </c>
      <c r="J84" s="254">
        <v>3.6659666102681872</v>
      </c>
    </row>
    <row r="85" spans="1:10" ht="27.75" customHeight="1" x14ac:dyDescent="0.2">
      <c r="D85" s="479" t="s">
        <v>153</v>
      </c>
      <c r="E85" s="480"/>
      <c r="F85" s="293">
        <v>5558149</v>
      </c>
      <c r="G85" s="254">
        <v>8.8420292510399831E-2</v>
      </c>
      <c r="H85" s="293">
        <v>5184448</v>
      </c>
      <c r="I85" s="254">
        <v>7.7623314795437673E-2</v>
      </c>
      <c r="J85" s="254">
        <v>-6.7234793453719934</v>
      </c>
    </row>
    <row r="86" spans="1:10" x14ac:dyDescent="0.2">
      <c r="C86" s="109"/>
      <c r="D86" s="14" t="s">
        <v>154</v>
      </c>
      <c r="F86" s="293">
        <v>73373077</v>
      </c>
      <c r="G86" s="254">
        <v>1.1672355186462418</v>
      </c>
      <c r="H86" s="293">
        <v>88633626</v>
      </c>
      <c r="I86" s="254">
        <v>1.3270527262418466</v>
      </c>
      <c r="J86" s="254">
        <v>20.798567572680643</v>
      </c>
    </row>
    <row r="87" spans="1:10" x14ac:dyDescent="0.2">
      <c r="D87" s="14" t="s">
        <v>87</v>
      </c>
      <c r="F87" s="293">
        <v>481577706</v>
      </c>
      <c r="G87" s="254">
        <v>7.6610471635444339</v>
      </c>
      <c r="H87" s="293">
        <v>471532824</v>
      </c>
      <c r="I87" s="254">
        <v>7.0599494553197761</v>
      </c>
      <c r="J87" s="254">
        <v>-2.0858278684520282</v>
      </c>
    </row>
    <row r="88" spans="1:10" x14ac:dyDescent="0.2">
      <c r="F88" s="293"/>
      <c r="G88" s="254"/>
      <c r="H88" s="293"/>
      <c r="I88" s="254"/>
      <c r="J88" s="254"/>
    </row>
    <row r="89" spans="1:10" s="73" customFormat="1" x14ac:dyDescent="0.2">
      <c r="A89" s="73" t="s">
        <v>155</v>
      </c>
      <c r="F89" s="294">
        <v>106151964</v>
      </c>
      <c r="G89" s="255">
        <v>1.6886894733180835</v>
      </c>
      <c r="H89" s="294">
        <v>92954624</v>
      </c>
      <c r="I89" s="255">
        <v>1.391748174626025</v>
      </c>
      <c r="J89" s="255">
        <v>-12.432497245175792</v>
      </c>
    </row>
    <row r="90" spans="1:10" s="73" customFormat="1" x14ac:dyDescent="0.2">
      <c r="A90" s="73" t="s">
        <v>156</v>
      </c>
      <c r="F90" s="294">
        <v>9938937</v>
      </c>
      <c r="G90" s="255">
        <v>0.15811085970930894</v>
      </c>
      <c r="H90" s="294">
        <v>4645456</v>
      </c>
      <c r="I90" s="255">
        <v>6.955334366481343E-2</v>
      </c>
      <c r="J90" s="255">
        <v>-53.260031731763668</v>
      </c>
    </row>
    <row r="91" spans="1:10" x14ac:dyDescent="0.2">
      <c r="A91" s="155"/>
      <c r="B91" s="110"/>
      <c r="C91" s="110"/>
      <c r="D91" s="110"/>
      <c r="E91" s="110"/>
      <c r="F91" s="156"/>
      <c r="G91" s="164"/>
      <c r="H91" s="156"/>
      <c r="I91" s="164"/>
      <c r="J91" s="157"/>
    </row>
    <row r="92" spans="1:10" s="2" customFormat="1" x14ac:dyDescent="0.2">
      <c r="F92" s="300"/>
      <c r="H92" s="112"/>
      <c r="I92" s="9"/>
      <c r="J92" s="63"/>
    </row>
    <row r="93" spans="1:10" s="6" customFormat="1" ht="12" x14ac:dyDescent="0.2">
      <c r="A93" s="11" t="s">
        <v>157</v>
      </c>
      <c r="F93" s="267"/>
      <c r="H93" s="268"/>
      <c r="I93" s="269"/>
      <c r="J93" s="270"/>
    </row>
    <row r="94" spans="1:10" s="6" customFormat="1" ht="12" x14ac:dyDescent="0.2">
      <c r="A94" s="4" t="s">
        <v>158</v>
      </c>
      <c r="B94" s="6" t="s">
        <v>160</v>
      </c>
      <c r="D94" s="267"/>
      <c r="F94" s="267"/>
      <c r="H94" s="268"/>
      <c r="I94" s="269"/>
      <c r="J94" s="270"/>
    </row>
    <row r="95" spans="1:10" s="6" customFormat="1" ht="12.75" customHeight="1" x14ac:dyDescent="0.2">
      <c r="A95" s="4" t="s">
        <v>159</v>
      </c>
      <c r="B95" s="11" t="s">
        <v>333</v>
      </c>
      <c r="C95" s="143"/>
      <c r="D95" s="129"/>
      <c r="E95" s="143"/>
      <c r="F95" s="267"/>
      <c r="H95" s="268"/>
      <c r="I95" s="269"/>
      <c r="J95" s="271"/>
    </row>
    <row r="96" spans="1:10" s="6" customFormat="1" ht="12" x14ac:dyDescent="0.2">
      <c r="A96" s="141" t="s">
        <v>339</v>
      </c>
      <c r="B96" s="6" t="s">
        <v>340</v>
      </c>
      <c r="D96" s="267"/>
      <c r="F96" s="301"/>
      <c r="G96" s="302"/>
      <c r="H96" s="303"/>
    </row>
    <row r="97" spans="1:21" s="6" customFormat="1" ht="12.75" customHeight="1" x14ac:dyDescent="0.2">
      <c r="A97" s="141" t="s">
        <v>326</v>
      </c>
      <c r="B97" s="6" t="s">
        <v>341</v>
      </c>
      <c r="C97" s="143"/>
      <c r="D97" s="129"/>
      <c r="E97" s="143"/>
      <c r="F97" s="267"/>
      <c r="H97" s="268"/>
      <c r="I97" s="269"/>
      <c r="J97" s="271"/>
    </row>
    <row r="98" spans="1:21" s="6" customFormat="1" ht="12.75" customHeight="1" x14ac:dyDescent="0.2">
      <c r="A98" s="4" t="s">
        <v>97</v>
      </c>
      <c r="B98" s="6" t="s">
        <v>98</v>
      </c>
      <c r="D98" s="267"/>
      <c r="F98" s="267"/>
      <c r="H98" s="268"/>
      <c r="I98" s="269"/>
      <c r="J98" s="271"/>
    </row>
    <row r="99" spans="1:21" s="6" customFormat="1" ht="12.75" customHeight="1" x14ac:dyDescent="0.2">
      <c r="A99" s="6" t="s">
        <v>315</v>
      </c>
      <c r="B99" s="304"/>
      <c r="C99" s="141"/>
      <c r="F99" s="267"/>
      <c r="H99" s="268"/>
      <c r="I99" s="305"/>
      <c r="J99" s="130"/>
    </row>
    <row r="100" spans="1:21" s="111" customFormat="1" x14ac:dyDescent="0.2">
      <c r="A100" s="158"/>
      <c r="B100" s="158"/>
      <c r="C100" s="51"/>
      <c r="D100" s="14"/>
      <c r="E100" s="14"/>
      <c r="G100" s="14"/>
      <c r="H100" s="112"/>
      <c r="I100" s="9"/>
      <c r="J100" s="63"/>
      <c r="K100" s="14"/>
      <c r="L100" s="14"/>
      <c r="M100" s="14"/>
      <c r="N100" s="14"/>
      <c r="O100" s="14"/>
      <c r="P100" s="14"/>
      <c r="Q100" s="14"/>
      <c r="R100" s="14"/>
      <c r="S100" s="14"/>
      <c r="T100" s="14"/>
      <c r="U100" s="14"/>
    </row>
  </sheetData>
  <mergeCells count="14">
    <mergeCell ref="D37:E37"/>
    <mergeCell ref="D84:E84"/>
    <mergeCell ref="D85:E85"/>
    <mergeCell ref="A1:J1"/>
    <mergeCell ref="A2:J2"/>
    <mergeCell ref="A3:J3"/>
    <mergeCell ref="A4:J4"/>
    <mergeCell ref="A7:J7"/>
    <mergeCell ref="A10:E12"/>
    <mergeCell ref="H10:I10"/>
    <mergeCell ref="F10:G10"/>
    <mergeCell ref="J10:J11"/>
    <mergeCell ref="A6:J6"/>
    <mergeCell ref="A8:J8"/>
  </mergeCells>
  <printOptions horizontalCentered="1"/>
  <pageMargins left="0.7" right="0.7" top="0.25" bottom="0.25" header="0.3" footer="0.3"/>
  <pageSetup paperSize="14"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13832-2720-450F-B00C-8E66574ED37D}">
  <dimension ref="A1:N32"/>
  <sheetViews>
    <sheetView zoomScaleNormal="100" workbookViewId="0"/>
  </sheetViews>
  <sheetFormatPr defaultRowHeight="15" x14ac:dyDescent="0.25"/>
  <cols>
    <col min="1" max="1" width="5.42578125" customWidth="1"/>
    <col min="2" max="2" width="21.28515625" customWidth="1"/>
    <col min="3" max="14" width="10.7109375" customWidth="1"/>
  </cols>
  <sheetData>
    <row r="1" spans="1:14" s="19" customFormat="1" ht="14.25" x14ac:dyDescent="0.2">
      <c r="A1" s="2"/>
      <c r="B1" s="481" t="s">
        <v>0</v>
      </c>
      <c r="C1" s="481"/>
      <c r="D1" s="481"/>
      <c r="E1" s="481"/>
      <c r="F1" s="481"/>
      <c r="G1" s="481"/>
      <c r="H1" s="481"/>
      <c r="I1" s="481"/>
      <c r="J1" s="481"/>
      <c r="K1" s="481"/>
      <c r="L1" s="481"/>
      <c r="M1" s="481"/>
      <c r="N1" s="481"/>
    </row>
    <row r="2" spans="1:14" s="19" customFormat="1" ht="14.25" x14ac:dyDescent="0.2">
      <c r="A2" s="2"/>
      <c r="B2" s="481" t="s">
        <v>1</v>
      </c>
      <c r="C2" s="481"/>
      <c r="D2" s="481"/>
      <c r="E2" s="481"/>
      <c r="F2" s="481"/>
      <c r="G2" s="481"/>
      <c r="H2" s="481"/>
      <c r="I2" s="481"/>
      <c r="J2" s="481"/>
      <c r="K2" s="481"/>
      <c r="L2" s="481"/>
      <c r="M2" s="481"/>
      <c r="N2" s="481"/>
    </row>
    <row r="3" spans="1:14" s="19" customFormat="1" ht="14.25" x14ac:dyDescent="0.2">
      <c r="A3" s="2"/>
      <c r="B3" s="481" t="s">
        <v>297</v>
      </c>
      <c r="C3" s="481"/>
      <c r="D3" s="481"/>
      <c r="E3" s="481"/>
      <c r="F3" s="481"/>
      <c r="G3" s="481"/>
      <c r="H3" s="481"/>
      <c r="I3" s="481"/>
      <c r="J3" s="481"/>
      <c r="K3" s="481"/>
      <c r="L3" s="481"/>
      <c r="M3" s="481"/>
      <c r="N3" s="481"/>
    </row>
    <row r="4" spans="1:14" s="19" customFormat="1" ht="14.25" x14ac:dyDescent="0.2">
      <c r="A4" s="2"/>
      <c r="B4" s="481" t="s">
        <v>2</v>
      </c>
      <c r="C4" s="481"/>
      <c r="D4" s="481"/>
      <c r="E4" s="481"/>
      <c r="F4" s="481"/>
      <c r="G4" s="481"/>
      <c r="H4" s="481"/>
      <c r="I4" s="481"/>
      <c r="J4" s="481"/>
      <c r="K4" s="481"/>
      <c r="L4" s="481"/>
      <c r="M4" s="481"/>
      <c r="N4" s="481"/>
    </row>
    <row r="5" spans="1:14" s="19" customFormat="1" ht="14.25" x14ac:dyDescent="0.2">
      <c r="A5" s="2"/>
      <c r="B5" s="7"/>
      <c r="C5" s="7"/>
      <c r="D5" s="8"/>
      <c r="E5" s="7"/>
      <c r="F5" s="8"/>
      <c r="G5" s="306"/>
      <c r="H5" s="286"/>
      <c r="I5" s="2"/>
      <c r="J5" s="2"/>
      <c r="K5" s="2"/>
      <c r="L5" s="2"/>
      <c r="M5" s="2"/>
      <c r="N5" s="2"/>
    </row>
    <row r="6" spans="1:14" s="19" customFormat="1" ht="14.25" x14ac:dyDescent="0.2">
      <c r="A6" s="488" t="s">
        <v>354</v>
      </c>
      <c r="B6" s="488"/>
      <c r="C6" s="488"/>
      <c r="D6" s="488"/>
      <c r="E6" s="488"/>
      <c r="F6" s="488"/>
      <c r="G6" s="488"/>
      <c r="H6" s="488"/>
      <c r="I6" s="488"/>
      <c r="J6" s="488"/>
      <c r="K6" s="488"/>
      <c r="L6" s="488"/>
      <c r="M6" s="488"/>
      <c r="N6" s="488"/>
    </row>
    <row r="7" spans="1:14" s="19" customFormat="1" ht="14.25" x14ac:dyDescent="0.2">
      <c r="A7" s="488" t="s">
        <v>319</v>
      </c>
      <c r="B7" s="488"/>
      <c r="C7" s="488"/>
      <c r="D7" s="488"/>
      <c r="E7" s="488"/>
      <c r="F7" s="488"/>
      <c r="G7" s="488"/>
      <c r="H7" s="488"/>
      <c r="I7" s="488"/>
      <c r="J7" s="488"/>
      <c r="K7" s="488"/>
      <c r="L7" s="488"/>
      <c r="M7" s="488"/>
      <c r="N7" s="488"/>
    </row>
    <row r="8" spans="1:14" s="19" customFormat="1" ht="14.25" x14ac:dyDescent="0.2">
      <c r="A8" s="307"/>
      <c r="B8" s="308"/>
      <c r="C8" s="307"/>
      <c r="D8" s="307"/>
      <c r="E8" s="307"/>
      <c r="F8" s="307"/>
      <c r="G8" s="307"/>
      <c r="H8" s="307"/>
      <c r="I8" s="307"/>
      <c r="J8" s="307"/>
      <c r="K8" s="307"/>
      <c r="L8" s="307"/>
      <c r="M8" s="307"/>
      <c r="N8" s="307"/>
    </row>
    <row r="9" spans="1:14" s="309" customFormat="1" ht="14.25" x14ac:dyDescent="0.25">
      <c r="A9" s="489" t="s">
        <v>342</v>
      </c>
      <c r="B9" s="490"/>
      <c r="C9" s="491" t="s">
        <v>355</v>
      </c>
      <c r="D9" s="492"/>
      <c r="E9" s="492"/>
      <c r="F9" s="492"/>
      <c r="G9" s="491" t="s">
        <v>356</v>
      </c>
      <c r="H9" s="492"/>
      <c r="I9" s="492"/>
      <c r="J9" s="466"/>
      <c r="K9" s="491" t="s">
        <v>357</v>
      </c>
      <c r="L9" s="492"/>
      <c r="M9" s="492"/>
      <c r="N9" s="466"/>
    </row>
    <row r="10" spans="1:14" s="19" customFormat="1" ht="63.75" x14ac:dyDescent="0.2">
      <c r="A10" s="489"/>
      <c r="B10" s="490"/>
      <c r="C10" s="288" t="s">
        <v>343</v>
      </c>
      <c r="D10" s="288" t="s">
        <v>322</v>
      </c>
      <c r="E10" s="310" t="s">
        <v>344</v>
      </c>
      <c r="F10" s="311" t="s">
        <v>345</v>
      </c>
      <c r="G10" s="288" t="s">
        <v>343</v>
      </c>
      <c r="H10" s="288" t="s">
        <v>322</v>
      </c>
      <c r="I10" s="310" t="s">
        <v>344</v>
      </c>
      <c r="J10" s="310" t="s">
        <v>345</v>
      </c>
      <c r="K10" s="288" t="s">
        <v>343</v>
      </c>
      <c r="L10" s="288" t="s">
        <v>322</v>
      </c>
      <c r="M10" s="310" t="s">
        <v>344</v>
      </c>
      <c r="N10" s="310" t="s">
        <v>345</v>
      </c>
    </row>
    <row r="11" spans="1:14" s="19" customFormat="1" ht="14.25" x14ac:dyDescent="0.2">
      <c r="A11" s="307"/>
      <c r="B11" s="308"/>
      <c r="C11" s="312"/>
      <c r="D11" s="312"/>
      <c r="E11" s="312"/>
      <c r="F11" s="312"/>
      <c r="G11" s="313"/>
      <c r="H11" s="313"/>
      <c r="I11" s="313"/>
      <c r="J11" s="313"/>
      <c r="K11" s="313"/>
      <c r="L11" s="313"/>
      <c r="M11" s="313"/>
      <c r="N11" s="313"/>
    </row>
    <row r="12" spans="1:14" s="314" customFormat="1" ht="12.75" x14ac:dyDescent="0.2">
      <c r="A12" s="314" t="s">
        <v>101</v>
      </c>
      <c r="C12" s="315">
        <v>6286055884</v>
      </c>
      <c r="D12" s="316">
        <v>100</v>
      </c>
      <c r="E12" s="316">
        <v>14.3</v>
      </c>
      <c r="F12" s="316">
        <v>3.4</v>
      </c>
      <c r="G12" s="315">
        <v>6539616323</v>
      </c>
      <c r="H12" s="316">
        <v>100</v>
      </c>
      <c r="I12" s="316">
        <v>0.8353099065513403</v>
      </c>
      <c r="J12" s="316">
        <v>18.91033499727406</v>
      </c>
      <c r="K12" s="315">
        <v>6678983001</v>
      </c>
      <c r="L12" s="316">
        <v>100</v>
      </c>
      <c r="M12" s="316">
        <v>2.1311139846208471</v>
      </c>
      <c r="N12" s="316">
        <v>6.2507735255762586</v>
      </c>
    </row>
    <row r="13" spans="1:14" s="62" customFormat="1" ht="12.75" x14ac:dyDescent="0.2">
      <c r="C13" s="317"/>
      <c r="D13" s="318"/>
      <c r="E13" s="318"/>
      <c r="F13" s="318"/>
      <c r="G13" s="317"/>
      <c r="H13" s="318"/>
      <c r="I13" s="318"/>
      <c r="J13" s="318"/>
      <c r="K13" s="317"/>
      <c r="L13" s="318"/>
      <c r="M13" s="318"/>
      <c r="N13" s="318"/>
    </row>
    <row r="14" spans="1:14" s="314" customFormat="1" ht="45" customHeight="1" x14ac:dyDescent="0.2">
      <c r="A14" s="493" t="s">
        <v>346</v>
      </c>
      <c r="B14" s="493"/>
      <c r="C14" s="315">
        <v>11418625</v>
      </c>
      <c r="D14" s="316">
        <v>0.18165007137566197</v>
      </c>
      <c r="E14" s="316">
        <v>14.7</v>
      </c>
      <c r="F14" s="316">
        <v>2512.5</v>
      </c>
      <c r="G14" s="315">
        <v>1825799</v>
      </c>
      <c r="H14" s="316">
        <v>2.7919053807157122E-2</v>
      </c>
      <c r="I14" s="316">
        <v>34.282015922922746</v>
      </c>
      <c r="J14" s="316">
        <v>-81.652110847519594</v>
      </c>
      <c r="K14" s="315">
        <v>1246137</v>
      </c>
      <c r="L14" s="316">
        <v>1.8657586039872002E-2</v>
      </c>
      <c r="M14" s="316">
        <v>-31.748401658671078</v>
      </c>
      <c r="N14" s="316">
        <v>-89.086803358547982</v>
      </c>
    </row>
    <row r="15" spans="1:14" s="62" customFormat="1" ht="12.75" x14ac:dyDescent="0.2">
      <c r="A15" s="319"/>
      <c r="B15" s="319"/>
      <c r="C15" s="317"/>
      <c r="D15" s="318"/>
      <c r="E15" s="318"/>
      <c r="F15" s="318"/>
      <c r="G15" s="317"/>
      <c r="H15" s="318"/>
      <c r="I15" s="318"/>
      <c r="J15" s="318"/>
      <c r="K15" s="317"/>
      <c r="L15" s="318"/>
      <c r="M15" s="318"/>
      <c r="N15" s="318"/>
    </row>
    <row r="16" spans="1:14" s="62" customFormat="1" ht="12.75" x14ac:dyDescent="0.2">
      <c r="B16" s="320" t="s">
        <v>347</v>
      </c>
      <c r="C16" s="262">
        <v>3552</v>
      </c>
      <c r="D16" s="321">
        <v>3.1107072874360965E-2</v>
      </c>
      <c r="E16" s="321">
        <v>788.00000000000011</v>
      </c>
      <c r="F16" s="262" t="s">
        <v>159</v>
      </c>
      <c r="G16" s="262" t="s">
        <v>158</v>
      </c>
      <c r="H16" s="262" t="s">
        <v>159</v>
      </c>
      <c r="I16" s="262" t="s">
        <v>159</v>
      </c>
      <c r="J16" s="321">
        <v>-100</v>
      </c>
      <c r="K16" s="262" t="s">
        <v>158</v>
      </c>
      <c r="L16" s="262" t="s">
        <v>159</v>
      </c>
      <c r="M16" s="262" t="s">
        <v>159</v>
      </c>
      <c r="N16" s="321">
        <v>-100</v>
      </c>
    </row>
    <row r="17" spans="1:14" s="62" customFormat="1" ht="12.75" x14ac:dyDescent="0.2">
      <c r="B17" s="320" t="s">
        <v>348</v>
      </c>
      <c r="C17" s="262" t="s">
        <v>158</v>
      </c>
      <c r="D17" s="262" t="s">
        <v>159</v>
      </c>
      <c r="E17" s="262" t="s">
        <v>159</v>
      </c>
      <c r="F17" s="262" t="s">
        <v>159</v>
      </c>
      <c r="G17" s="262">
        <v>165739</v>
      </c>
      <c r="H17" s="321">
        <v>9.0776147867317256</v>
      </c>
      <c r="I17" s="321">
        <v>233.31121166415284</v>
      </c>
      <c r="J17" s="262" t="s">
        <v>159</v>
      </c>
      <c r="K17" s="262" t="s">
        <v>158</v>
      </c>
      <c r="L17" s="262" t="s">
        <v>159</v>
      </c>
      <c r="M17" s="321">
        <v>-100</v>
      </c>
      <c r="N17" s="262" t="s">
        <v>159</v>
      </c>
    </row>
    <row r="18" spans="1:14" s="62" customFormat="1" ht="12.75" x14ac:dyDescent="0.2">
      <c r="B18" s="320" t="s">
        <v>349</v>
      </c>
      <c r="C18" s="262" t="s">
        <v>158</v>
      </c>
      <c r="D18" s="262" t="s">
        <v>159</v>
      </c>
      <c r="E18" s="262" t="s">
        <v>159</v>
      </c>
      <c r="F18" s="262" t="s">
        <v>159</v>
      </c>
      <c r="G18" s="262" t="s">
        <v>158</v>
      </c>
      <c r="H18" s="262" t="s">
        <v>159</v>
      </c>
      <c r="I18" s="262" t="s">
        <v>159</v>
      </c>
      <c r="J18" s="262" t="s">
        <v>159</v>
      </c>
      <c r="K18" s="262" t="s">
        <v>158</v>
      </c>
      <c r="L18" s="262" t="s">
        <v>159</v>
      </c>
      <c r="M18" s="262" t="s">
        <v>159</v>
      </c>
      <c r="N18" s="262" t="s">
        <v>159</v>
      </c>
    </row>
    <row r="19" spans="1:14" s="62" customFormat="1" ht="12.75" x14ac:dyDescent="0.2">
      <c r="B19" s="320" t="s">
        <v>350</v>
      </c>
      <c r="C19" s="262" t="s">
        <v>158</v>
      </c>
      <c r="D19" s="262" t="s">
        <v>159</v>
      </c>
      <c r="E19" s="262" t="s">
        <v>159</v>
      </c>
      <c r="F19" s="262" t="s">
        <v>159</v>
      </c>
      <c r="G19" s="262">
        <v>337</v>
      </c>
      <c r="H19" s="321">
        <v>1.8457672503928418E-2</v>
      </c>
      <c r="I19" s="262" t="s">
        <v>159</v>
      </c>
      <c r="J19" s="262" t="s">
        <v>159</v>
      </c>
      <c r="K19" s="262" t="s">
        <v>158</v>
      </c>
      <c r="L19" s="262" t="s">
        <v>159</v>
      </c>
      <c r="M19" s="321">
        <v>-100</v>
      </c>
      <c r="N19" s="262" t="s">
        <v>159</v>
      </c>
    </row>
    <row r="20" spans="1:14" s="62" customFormat="1" ht="12.75" x14ac:dyDescent="0.2">
      <c r="B20" s="320" t="s">
        <v>351</v>
      </c>
      <c r="C20" s="262">
        <v>5362</v>
      </c>
      <c r="D20" s="321">
        <v>4.6958368455046029E-2</v>
      </c>
      <c r="E20" s="262" t="s">
        <v>159</v>
      </c>
      <c r="F20" s="262" t="s">
        <v>159</v>
      </c>
      <c r="G20" s="262" t="s">
        <v>158</v>
      </c>
      <c r="H20" s="262" t="s">
        <v>159</v>
      </c>
      <c r="I20" s="262" t="s">
        <v>159</v>
      </c>
      <c r="J20" s="262" t="s">
        <v>159</v>
      </c>
      <c r="K20" s="262" t="s">
        <v>158</v>
      </c>
      <c r="L20" s="262" t="s">
        <v>159</v>
      </c>
      <c r="M20" s="262" t="s">
        <v>159</v>
      </c>
      <c r="N20" s="321">
        <v>-100</v>
      </c>
    </row>
    <row r="21" spans="1:14" s="62" customFormat="1" ht="12.75" x14ac:dyDescent="0.2">
      <c r="B21" s="320" t="s">
        <v>352</v>
      </c>
      <c r="C21" s="317">
        <v>5864510</v>
      </c>
      <c r="D21" s="321">
        <v>51.359161019825059</v>
      </c>
      <c r="E21" s="318">
        <v>26.805836799252724</v>
      </c>
      <c r="F21" s="318">
        <v>1241.753645802351</v>
      </c>
      <c r="G21" s="317">
        <v>519500</v>
      </c>
      <c r="H21" s="321">
        <v>28.453296337658195</v>
      </c>
      <c r="I21" s="318">
        <v>14997.355419936064</v>
      </c>
      <c r="J21" s="318">
        <v>-88.767069675520744</v>
      </c>
      <c r="K21" s="317">
        <v>371834</v>
      </c>
      <c r="L21" s="321">
        <v>29.83893424238266</v>
      </c>
      <c r="M21" s="318">
        <v>-28.424639076034651</v>
      </c>
      <c r="N21" s="318">
        <v>-93.659589633234489</v>
      </c>
    </row>
    <row r="22" spans="1:14" s="62" customFormat="1" ht="12.75" x14ac:dyDescent="0.2">
      <c r="B22" s="320" t="s">
        <v>353</v>
      </c>
      <c r="C22" s="317">
        <v>5545201</v>
      </c>
      <c r="D22" s="321">
        <v>48.562773538845526</v>
      </c>
      <c r="E22" s="318">
        <v>4.1194312675184586</v>
      </c>
      <c r="F22" s="262" t="s">
        <v>159</v>
      </c>
      <c r="G22" s="317">
        <v>1140223</v>
      </c>
      <c r="H22" s="321">
        <v>62.450631203106141</v>
      </c>
      <c r="I22" s="318">
        <v>-12.727505130083294</v>
      </c>
      <c r="J22" s="321">
        <v>-78.590610100852302</v>
      </c>
      <c r="K22" s="317">
        <v>874303</v>
      </c>
      <c r="L22" s="321">
        <v>70.161065757617337</v>
      </c>
      <c r="M22" s="318">
        <v>-23.321753727121795</v>
      </c>
      <c r="N22" s="318">
        <v>-84.233159447240951</v>
      </c>
    </row>
    <row r="23" spans="1:14" s="19" customFormat="1" ht="14.25" x14ac:dyDescent="0.2">
      <c r="A23" s="322"/>
      <c r="B23" s="323"/>
      <c r="C23" s="322"/>
      <c r="D23" s="322"/>
      <c r="E23" s="322"/>
      <c r="F23" s="322"/>
      <c r="G23" s="322"/>
      <c r="H23" s="322"/>
      <c r="I23" s="322"/>
      <c r="J23" s="322"/>
      <c r="K23" s="322"/>
      <c r="L23" s="324"/>
      <c r="M23" s="324"/>
      <c r="N23" s="324"/>
    </row>
    <row r="24" spans="1:14" s="19" customFormat="1" ht="14.25" x14ac:dyDescent="0.2">
      <c r="A24" s="307"/>
      <c r="B24" s="308"/>
      <c r="C24" s="307"/>
      <c r="D24" s="307"/>
      <c r="E24" s="307"/>
      <c r="F24" s="307"/>
      <c r="G24" s="307"/>
      <c r="H24" s="307"/>
      <c r="I24" s="307"/>
      <c r="J24" s="307"/>
      <c r="K24" s="307"/>
      <c r="L24" s="307"/>
      <c r="M24" s="307"/>
      <c r="N24" s="307"/>
    </row>
    <row r="25" spans="1:14" s="19" customFormat="1" ht="14.25" x14ac:dyDescent="0.2">
      <c r="A25" s="11" t="s">
        <v>157</v>
      </c>
      <c r="B25" s="6"/>
      <c r="C25" s="6"/>
      <c r="D25" s="6"/>
      <c r="E25" s="6"/>
      <c r="F25" s="267"/>
      <c r="G25" s="6"/>
      <c r="H25" s="301"/>
      <c r="I25" s="302"/>
      <c r="J25" s="325"/>
      <c r="K25" s="6"/>
      <c r="L25" s="2"/>
      <c r="M25" s="2"/>
      <c r="N25" s="2"/>
    </row>
    <row r="26" spans="1:14" s="19" customFormat="1" ht="14.25" x14ac:dyDescent="0.2">
      <c r="A26" s="4" t="s">
        <v>158</v>
      </c>
      <c r="B26" s="6" t="s">
        <v>160</v>
      </c>
      <c r="C26" s="6"/>
      <c r="D26" s="267"/>
      <c r="E26" s="6"/>
      <c r="F26" s="301"/>
      <c r="G26" s="302"/>
      <c r="H26" s="303"/>
      <c r="I26" s="6"/>
      <c r="J26" s="6"/>
      <c r="K26" s="6"/>
      <c r="L26" s="2"/>
      <c r="M26" s="2"/>
      <c r="N26" s="2"/>
    </row>
    <row r="27" spans="1:14" s="19" customFormat="1" ht="14.25" x14ac:dyDescent="0.2">
      <c r="A27" s="4" t="s">
        <v>159</v>
      </c>
      <c r="B27" s="11" t="s">
        <v>333</v>
      </c>
      <c r="C27" s="143"/>
      <c r="D27" s="129"/>
      <c r="E27" s="143"/>
      <c r="F27" s="129"/>
      <c r="G27" s="243"/>
      <c r="H27" s="129"/>
      <c r="I27" s="129"/>
      <c r="J27" s="129"/>
      <c r="K27" s="129"/>
      <c r="L27" s="2"/>
      <c r="M27" s="2"/>
      <c r="N27" s="2"/>
    </row>
    <row r="28" spans="1:14" s="19" customFormat="1" ht="14.25" x14ac:dyDescent="0.2">
      <c r="A28" s="141" t="s">
        <v>339</v>
      </c>
      <c r="B28" s="11" t="s">
        <v>340</v>
      </c>
      <c r="C28" s="143"/>
      <c r="D28" s="129"/>
      <c r="E28" s="143"/>
      <c r="F28" s="129"/>
      <c r="G28" s="243"/>
      <c r="H28" s="129"/>
      <c r="I28" s="129"/>
      <c r="J28" s="129"/>
      <c r="K28" s="129"/>
      <c r="L28" s="2"/>
      <c r="M28" s="2"/>
      <c r="N28" s="2"/>
    </row>
    <row r="29" spans="1:14" s="6" customFormat="1" ht="12" x14ac:dyDescent="0.2">
      <c r="A29" s="141" t="s">
        <v>326</v>
      </c>
      <c r="B29" s="6" t="s">
        <v>341</v>
      </c>
      <c r="C29" s="143"/>
      <c r="D29" s="129"/>
      <c r="E29" s="143"/>
      <c r="F29" s="267"/>
      <c r="H29" s="268"/>
      <c r="I29" s="269"/>
      <c r="J29" s="271"/>
    </row>
    <row r="30" spans="1:14" s="19" customFormat="1" ht="14.25" x14ac:dyDescent="0.2">
      <c r="A30" s="4" t="s">
        <v>97</v>
      </c>
      <c r="B30" s="6" t="s">
        <v>98</v>
      </c>
      <c r="C30" s="6"/>
      <c r="D30" s="267"/>
      <c r="E30" s="6"/>
      <c r="F30" s="301"/>
      <c r="G30" s="326"/>
      <c r="H30" s="130"/>
      <c r="I30" s="6"/>
      <c r="J30" s="6"/>
      <c r="K30" s="6"/>
      <c r="L30" s="2"/>
      <c r="M30" s="2"/>
      <c r="N30" s="2"/>
    </row>
    <row r="31" spans="1:14" s="19" customFormat="1" ht="14.25" x14ac:dyDescent="0.2">
      <c r="A31" s="4" t="s">
        <v>99</v>
      </c>
      <c r="B31" s="6" t="s">
        <v>100</v>
      </c>
      <c r="C31" s="6"/>
      <c r="D31" s="267"/>
      <c r="E31" s="6"/>
      <c r="F31" s="301"/>
      <c r="G31" s="326"/>
      <c r="H31" s="130"/>
      <c r="I31" s="6"/>
      <c r="J31" s="6"/>
      <c r="K31" s="6"/>
      <c r="L31" s="2"/>
      <c r="M31" s="2"/>
      <c r="N31" s="2"/>
    </row>
    <row r="32" spans="1:14" s="19" customFormat="1" ht="14.25" x14ac:dyDescent="0.2">
      <c r="A32" s="6" t="s">
        <v>315</v>
      </c>
      <c r="B32" s="327"/>
      <c r="C32" s="328"/>
      <c r="D32" s="2"/>
      <c r="E32" s="2"/>
      <c r="F32" s="300"/>
      <c r="G32" s="2"/>
      <c r="H32" s="329"/>
      <c r="I32" s="330"/>
      <c r="J32" s="331"/>
      <c r="K32" s="2"/>
      <c r="L32" s="2"/>
      <c r="M32" s="2"/>
      <c r="N32" s="2"/>
    </row>
  </sheetData>
  <mergeCells count="11">
    <mergeCell ref="A9:B10"/>
    <mergeCell ref="C9:F9"/>
    <mergeCell ref="G9:J9"/>
    <mergeCell ref="K9:N9"/>
    <mergeCell ref="A14:B14"/>
    <mergeCell ref="A7:N7"/>
    <mergeCell ref="B1:N1"/>
    <mergeCell ref="B2:N2"/>
    <mergeCell ref="B3:N3"/>
    <mergeCell ref="B4:N4"/>
    <mergeCell ref="A6:N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18E67-2A67-41F9-A13D-329DC482386C}">
  <sheetPr>
    <pageSetUpPr fitToPage="1"/>
  </sheetPr>
  <dimension ref="A1:J98"/>
  <sheetViews>
    <sheetView zoomScaleNormal="100" workbookViewId="0">
      <selection activeCell="A16" sqref="A16"/>
    </sheetView>
  </sheetViews>
  <sheetFormatPr defaultColWidth="9.140625" defaultRowHeight="12.75" x14ac:dyDescent="0.2"/>
  <cols>
    <col min="1" max="4" width="3.7109375" style="14" customWidth="1"/>
    <col min="5" max="5" width="32" style="14" bestFit="1" customWidth="1"/>
    <col min="6" max="6" width="15.42578125" style="111" customWidth="1"/>
    <col min="7" max="7" width="14" style="111" customWidth="1"/>
    <col min="8" max="8" width="14.140625" style="63" customWidth="1"/>
    <col min="9" max="9" width="9.140625" style="14"/>
    <col min="10" max="10" width="9.140625" style="14" customWidth="1"/>
    <col min="11" max="16384" width="9.140625" style="14"/>
  </cols>
  <sheetData>
    <row r="1" spans="1:10" s="2" customFormat="1" x14ac:dyDescent="0.2">
      <c r="A1" s="471" t="s">
        <v>0</v>
      </c>
      <c r="B1" s="471"/>
      <c r="C1" s="471"/>
      <c r="D1" s="471"/>
      <c r="E1" s="471"/>
      <c r="F1" s="471"/>
      <c r="G1" s="471"/>
      <c r="H1" s="471"/>
    </row>
    <row r="2" spans="1:10" s="2" customFormat="1" x14ac:dyDescent="0.2">
      <c r="A2" s="471" t="s">
        <v>1</v>
      </c>
      <c r="B2" s="471"/>
      <c r="C2" s="471"/>
      <c r="D2" s="471"/>
      <c r="E2" s="471"/>
      <c r="F2" s="471"/>
      <c r="G2" s="471"/>
      <c r="H2" s="471"/>
    </row>
    <row r="3" spans="1:10" s="2" customFormat="1" x14ac:dyDescent="0.2">
      <c r="A3" s="471" t="s">
        <v>297</v>
      </c>
      <c r="B3" s="471"/>
      <c r="C3" s="471"/>
      <c r="D3" s="471"/>
      <c r="E3" s="471"/>
      <c r="F3" s="471"/>
      <c r="G3" s="471"/>
      <c r="H3" s="471"/>
    </row>
    <row r="4" spans="1:10" s="2" customFormat="1" x14ac:dyDescent="0.2">
      <c r="A4" s="471" t="s">
        <v>2</v>
      </c>
      <c r="B4" s="471"/>
      <c r="C4" s="471"/>
      <c r="D4" s="471"/>
      <c r="E4" s="471"/>
      <c r="F4" s="471"/>
      <c r="G4" s="471"/>
      <c r="H4" s="471"/>
    </row>
    <row r="5" spans="1:10" s="16" customFormat="1" x14ac:dyDescent="0.2">
      <c r="A5" s="7"/>
      <c r="B5" s="7"/>
      <c r="C5" s="7"/>
      <c r="D5" s="7"/>
      <c r="E5" s="7"/>
      <c r="F5" s="8"/>
      <c r="G5" s="8"/>
      <c r="H5" s="286"/>
    </row>
    <row r="6" spans="1:10" s="2" customFormat="1" x14ac:dyDescent="0.2">
      <c r="A6" s="487" t="s">
        <v>358</v>
      </c>
      <c r="B6" s="487"/>
      <c r="C6" s="487"/>
      <c r="D6" s="487"/>
      <c r="E6" s="487"/>
      <c r="F6" s="487"/>
      <c r="G6" s="487"/>
      <c r="H6" s="487"/>
    </row>
    <row r="7" spans="1:10" s="2" customFormat="1" ht="14.25" x14ac:dyDescent="0.2">
      <c r="A7" s="481" t="s">
        <v>335</v>
      </c>
      <c r="B7" s="481"/>
      <c r="C7" s="481"/>
      <c r="D7" s="481"/>
      <c r="E7" s="481"/>
      <c r="F7" s="481"/>
      <c r="G7" s="481"/>
      <c r="H7" s="481"/>
    </row>
    <row r="8" spans="1:10" s="2" customFormat="1" x14ac:dyDescent="0.2">
      <c r="A8" s="481" t="s">
        <v>319</v>
      </c>
      <c r="B8" s="481"/>
      <c r="C8" s="481"/>
      <c r="D8" s="481"/>
      <c r="E8" s="481"/>
      <c r="F8" s="481"/>
      <c r="G8" s="481"/>
      <c r="H8" s="481"/>
    </row>
    <row r="9" spans="1:10" x14ac:dyDescent="0.2">
      <c r="B9" s="12"/>
      <c r="C9" s="12"/>
      <c r="D9" s="12"/>
      <c r="E9" s="12"/>
      <c r="F9" s="92"/>
      <c r="G9" s="92"/>
      <c r="H9" s="89"/>
    </row>
    <row r="10" spans="1:10" s="2" customFormat="1" ht="13.15" customHeight="1" x14ac:dyDescent="0.2">
      <c r="A10" s="494" t="s">
        <v>103</v>
      </c>
      <c r="B10" s="494"/>
      <c r="C10" s="494"/>
      <c r="D10" s="494"/>
      <c r="E10" s="495"/>
      <c r="F10" s="96">
        <v>2020</v>
      </c>
      <c r="G10" s="96">
        <v>2021</v>
      </c>
      <c r="H10" s="477" t="s">
        <v>336</v>
      </c>
    </row>
    <row r="11" spans="1:10" s="2" customFormat="1" ht="14.25" x14ac:dyDescent="0.2">
      <c r="A11" s="496"/>
      <c r="B11" s="496"/>
      <c r="C11" s="496"/>
      <c r="D11" s="496"/>
      <c r="E11" s="497"/>
      <c r="F11" s="149" t="s">
        <v>337</v>
      </c>
      <c r="G11" s="149" t="s">
        <v>303</v>
      </c>
      <c r="H11" s="478"/>
    </row>
    <row r="12" spans="1:10" s="2" customFormat="1" ht="13.5" customHeight="1" x14ac:dyDescent="0.2">
      <c r="A12" s="498"/>
      <c r="B12" s="498"/>
      <c r="C12" s="498"/>
      <c r="D12" s="498"/>
      <c r="E12" s="499"/>
      <c r="F12" s="332" t="s">
        <v>9</v>
      </c>
      <c r="G12" s="332" t="s">
        <v>10</v>
      </c>
      <c r="H12" s="333" t="s">
        <v>11</v>
      </c>
    </row>
    <row r="13" spans="1:10" ht="9" customHeight="1" x14ac:dyDescent="0.2">
      <c r="A13" s="35"/>
      <c r="B13" s="35"/>
      <c r="C13" s="35"/>
      <c r="D13" s="35"/>
      <c r="E13" s="35"/>
      <c r="F13" s="190"/>
      <c r="G13" s="190"/>
      <c r="H13" s="191"/>
    </row>
    <row r="14" spans="1:10" s="150" customFormat="1" ht="8.25" customHeight="1" x14ac:dyDescent="0.2">
      <c r="F14" s="107">
        <v>0</v>
      </c>
      <c r="G14" s="107">
        <v>0</v>
      </c>
      <c r="H14" s="151"/>
      <c r="J14" s="152"/>
    </row>
    <row r="15" spans="1:10" x14ac:dyDescent="0.2">
      <c r="C15" s="153" t="s">
        <v>101</v>
      </c>
      <c r="D15" s="12"/>
      <c r="E15" s="12"/>
      <c r="F15" s="291">
        <v>47190671347</v>
      </c>
      <c r="G15" s="291">
        <v>55679406127</v>
      </c>
      <c r="H15" s="297">
        <v>17.988162782387796</v>
      </c>
    </row>
    <row r="16" spans="1:10" x14ac:dyDescent="0.2">
      <c r="C16" s="153"/>
      <c r="D16" s="12"/>
      <c r="E16" s="12"/>
      <c r="F16" s="292"/>
      <c r="G16" s="292"/>
      <c r="H16" s="297"/>
    </row>
    <row r="17" spans="1:8" x14ac:dyDescent="0.2">
      <c r="A17" s="109" t="s">
        <v>104</v>
      </c>
      <c r="C17" s="153"/>
      <c r="D17" s="12"/>
      <c r="E17" s="12"/>
      <c r="F17" s="291">
        <v>3673684509</v>
      </c>
      <c r="G17" s="291">
        <v>3724616572</v>
      </c>
      <c r="H17" s="297">
        <v>1.3864027483912578</v>
      </c>
    </row>
    <row r="18" spans="1:8" x14ac:dyDescent="0.2">
      <c r="A18" s="109"/>
      <c r="B18" s="109" t="s">
        <v>105</v>
      </c>
      <c r="F18" s="291">
        <v>3020010819</v>
      </c>
      <c r="G18" s="291">
        <v>3009018757</v>
      </c>
      <c r="H18" s="297">
        <v>-0.3639742589942041</v>
      </c>
    </row>
    <row r="19" spans="1:8" x14ac:dyDescent="0.2">
      <c r="C19" s="103" t="s">
        <v>106</v>
      </c>
      <c r="F19" s="291">
        <v>914276159</v>
      </c>
      <c r="G19" s="291">
        <v>1310234465</v>
      </c>
      <c r="H19" s="297">
        <v>43.308392338818493</v>
      </c>
    </row>
    <row r="20" spans="1:8" x14ac:dyDescent="0.2">
      <c r="D20" s="14" t="s">
        <v>107</v>
      </c>
      <c r="F20" s="293" t="s">
        <v>158</v>
      </c>
      <c r="G20" s="293" t="s">
        <v>158</v>
      </c>
      <c r="H20" s="254" t="s">
        <v>159</v>
      </c>
    </row>
    <row r="21" spans="1:8" x14ac:dyDescent="0.2">
      <c r="D21" s="14" t="s">
        <v>108</v>
      </c>
      <c r="F21" s="293">
        <v>671197933</v>
      </c>
      <c r="G21" s="293">
        <v>963221576</v>
      </c>
      <c r="H21" s="296">
        <v>43.507828114840152</v>
      </c>
    </row>
    <row r="22" spans="1:8" x14ac:dyDescent="0.2">
      <c r="D22" s="108" t="s">
        <v>109</v>
      </c>
      <c r="E22" s="108"/>
      <c r="F22" s="293">
        <v>194356228</v>
      </c>
      <c r="G22" s="293">
        <v>271549852</v>
      </c>
      <c r="H22" s="296">
        <v>39.717597318260367</v>
      </c>
    </row>
    <row r="23" spans="1:8" x14ac:dyDescent="0.2">
      <c r="D23" s="55" t="s">
        <v>110</v>
      </c>
      <c r="E23" s="55"/>
      <c r="F23" s="293">
        <v>30435472</v>
      </c>
      <c r="G23" s="293">
        <v>49638259</v>
      </c>
      <c r="H23" s="296">
        <v>63.093442414824395</v>
      </c>
    </row>
    <row r="24" spans="1:8" x14ac:dyDescent="0.2">
      <c r="D24" s="55" t="s">
        <v>87</v>
      </c>
      <c r="E24" s="55"/>
      <c r="F24" s="293">
        <v>18286526</v>
      </c>
      <c r="G24" s="293">
        <v>25824778</v>
      </c>
      <c r="H24" s="296">
        <v>41.222985710899927</v>
      </c>
    </row>
    <row r="25" spans="1:8" x14ac:dyDescent="0.2">
      <c r="C25" s="73" t="s">
        <v>111</v>
      </c>
      <c r="F25" s="291">
        <v>63961495</v>
      </c>
      <c r="G25" s="291">
        <v>73735685</v>
      </c>
      <c r="H25" s="297">
        <v>15.281365765449983</v>
      </c>
    </row>
    <row r="26" spans="1:8" x14ac:dyDescent="0.2">
      <c r="D26" s="14" t="s">
        <v>112</v>
      </c>
      <c r="F26" s="293">
        <v>57741496</v>
      </c>
      <c r="G26" s="293">
        <v>64900878</v>
      </c>
      <c r="H26" s="296">
        <v>12.399024091790078</v>
      </c>
    </row>
    <row r="27" spans="1:8" x14ac:dyDescent="0.2">
      <c r="D27" s="14" t="s">
        <v>113</v>
      </c>
      <c r="F27" s="293" t="s">
        <v>158</v>
      </c>
      <c r="G27" s="293" t="s">
        <v>158</v>
      </c>
      <c r="H27" s="254" t="s">
        <v>159</v>
      </c>
    </row>
    <row r="28" spans="1:8" x14ac:dyDescent="0.2">
      <c r="C28" s="109"/>
      <c r="D28" s="14" t="s">
        <v>87</v>
      </c>
      <c r="F28" s="293">
        <v>6219999</v>
      </c>
      <c r="G28" s="293">
        <v>8834807</v>
      </c>
      <c r="H28" s="296">
        <v>42.038720585003311</v>
      </c>
    </row>
    <row r="29" spans="1:8" x14ac:dyDescent="0.2">
      <c r="C29" s="73" t="s">
        <v>114</v>
      </c>
      <c r="F29" s="291">
        <v>2041773165</v>
      </c>
      <c r="G29" s="291">
        <v>1625048607</v>
      </c>
      <c r="H29" s="297">
        <v>-20.409934127036099</v>
      </c>
    </row>
    <row r="30" spans="1:8" x14ac:dyDescent="0.2">
      <c r="D30" s="55" t="s">
        <v>115</v>
      </c>
      <c r="E30" s="55"/>
      <c r="F30" s="293">
        <v>185985033</v>
      </c>
      <c r="G30" s="293">
        <v>234003479</v>
      </c>
      <c r="H30" s="296">
        <v>25.818446369283919</v>
      </c>
    </row>
    <row r="31" spans="1:8" x14ac:dyDescent="0.2">
      <c r="D31" s="14" t="s">
        <v>116</v>
      </c>
      <c r="F31" s="293">
        <v>261729</v>
      </c>
      <c r="G31" s="293">
        <v>575657</v>
      </c>
      <c r="H31" s="296">
        <v>119.94391145039333</v>
      </c>
    </row>
    <row r="32" spans="1:8" x14ac:dyDescent="0.2">
      <c r="D32" s="14" t="s">
        <v>117</v>
      </c>
      <c r="F32" s="293">
        <v>85126696</v>
      </c>
      <c r="G32" s="293">
        <v>127583946</v>
      </c>
      <c r="H32" s="296">
        <v>49.875364597728542</v>
      </c>
    </row>
    <row r="33" spans="1:8" x14ac:dyDescent="0.2">
      <c r="D33" s="14" t="s">
        <v>118</v>
      </c>
      <c r="F33" s="293">
        <v>1309551795</v>
      </c>
      <c r="G33" s="293">
        <v>821503404</v>
      </c>
      <c r="H33" s="296">
        <v>-37.268353406365264</v>
      </c>
    </row>
    <row r="34" spans="1:8" x14ac:dyDescent="0.2">
      <c r="D34" s="55" t="s">
        <v>119</v>
      </c>
      <c r="E34" s="55"/>
      <c r="F34" s="293">
        <v>11851564</v>
      </c>
      <c r="G34" s="293">
        <v>9444888</v>
      </c>
      <c r="H34" s="296">
        <v>-20.306821951938158</v>
      </c>
    </row>
    <row r="35" spans="1:8" x14ac:dyDescent="0.2">
      <c r="D35" s="14" t="s">
        <v>87</v>
      </c>
      <c r="F35" s="293">
        <v>448996348</v>
      </c>
      <c r="G35" s="293">
        <v>431937233</v>
      </c>
      <c r="H35" s="296">
        <v>-3.7993883638447801</v>
      </c>
    </row>
    <row r="36" spans="1:8" x14ac:dyDescent="0.2">
      <c r="A36" s="73"/>
      <c r="B36" s="73" t="s">
        <v>120</v>
      </c>
      <c r="F36" s="291">
        <v>653673690</v>
      </c>
      <c r="G36" s="291">
        <v>715597815</v>
      </c>
      <c r="H36" s="297">
        <v>9.4732472711269722</v>
      </c>
    </row>
    <row r="37" spans="1:8" ht="27" customHeight="1" x14ac:dyDescent="0.2">
      <c r="D37" s="479" t="s">
        <v>121</v>
      </c>
      <c r="E37" s="480"/>
      <c r="F37" s="293">
        <v>283059848</v>
      </c>
      <c r="G37" s="293">
        <v>266896439</v>
      </c>
      <c r="H37" s="296">
        <v>-5.7102443579352125</v>
      </c>
    </row>
    <row r="38" spans="1:8" x14ac:dyDescent="0.2">
      <c r="D38" s="14" t="s">
        <v>122</v>
      </c>
      <c r="F38" s="293">
        <v>112974</v>
      </c>
      <c r="G38" s="293">
        <v>185188</v>
      </c>
      <c r="H38" s="296">
        <v>63.920902154478028</v>
      </c>
    </row>
    <row r="39" spans="1:8" x14ac:dyDescent="0.2">
      <c r="D39" s="14" t="s">
        <v>82</v>
      </c>
      <c r="F39" s="293">
        <v>20427031</v>
      </c>
      <c r="G39" s="293">
        <v>24238570</v>
      </c>
      <c r="H39" s="296">
        <v>18.659290231654314</v>
      </c>
    </row>
    <row r="40" spans="1:8" x14ac:dyDescent="0.2">
      <c r="D40" s="14" t="s">
        <v>123</v>
      </c>
      <c r="F40" s="293">
        <v>93567366</v>
      </c>
      <c r="G40" s="293">
        <v>109028722</v>
      </c>
      <c r="H40" s="296">
        <v>16.524303997186362</v>
      </c>
    </row>
    <row r="41" spans="1:8" x14ac:dyDescent="0.2">
      <c r="D41" s="14" t="s">
        <v>66</v>
      </c>
      <c r="F41" s="293">
        <v>61422552</v>
      </c>
      <c r="G41" s="293">
        <v>117057259</v>
      </c>
      <c r="H41" s="296">
        <v>90.57700337817289</v>
      </c>
    </row>
    <row r="42" spans="1:8" x14ac:dyDescent="0.2">
      <c r="D42" s="14" t="s">
        <v>124</v>
      </c>
      <c r="F42" s="293" t="s">
        <v>158</v>
      </c>
      <c r="G42" s="293" t="s">
        <v>158</v>
      </c>
      <c r="H42" s="254" t="s">
        <v>159</v>
      </c>
    </row>
    <row r="43" spans="1:8" x14ac:dyDescent="0.2">
      <c r="D43" s="55" t="s">
        <v>125</v>
      </c>
      <c r="E43" s="55"/>
      <c r="F43" s="293">
        <v>5447218</v>
      </c>
      <c r="G43" s="293">
        <v>875809</v>
      </c>
      <c r="H43" s="296">
        <v>-83.921902886941552</v>
      </c>
    </row>
    <row r="44" spans="1:8" x14ac:dyDescent="0.2">
      <c r="D44" s="14" t="s">
        <v>126</v>
      </c>
      <c r="F44" s="293">
        <v>73387</v>
      </c>
      <c r="G44" s="293">
        <v>65629</v>
      </c>
      <c r="H44" s="296">
        <v>-10.571354599588478</v>
      </c>
    </row>
    <row r="45" spans="1:8" x14ac:dyDescent="0.2">
      <c r="D45" s="14" t="s">
        <v>87</v>
      </c>
      <c r="F45" s="293">
        <v>189563314</v>
      </c>
      <c r="G45" s="293">
        <v>197250199</v>
      </c>
      <c r="H45" s="296">
        <v>4.055048858240573</v>
      </c>
    </row>
    <row r="46" spans="1:8" x14ac:dyDescent="0.2">
      <c r="A46" s="73" t="s">
        <v>127</v>
      </c>
      <c r="B46" s="73"/>
      <c r="F46" s="291">
        <v>199050868</v>
      </c>
      <c r="G46" s="291">
        <v>278867365</v>
      </c>
      <c r="H46" s="297">
        <v>40.098542549435145</v>
      </c>
    </row>
    <row r="47" spans="1:8" x14ac:dyDescent="0.2">
      <c r="D47" s="14" t="s">
        <v>128</v>
      </c>
      <c r="F47" s="293" t="s">
        <v>158</v>
      </c>
      <c r="G47" s="293" t="s">
        <v>158</v>
      </c>
      <c r="H47" s="254" t="s">
        <v>159</v>
      </c>
    </row>
    <row r="48" spans="1:8" x14ac:dyDescent="0.2">
      <c r="D48" s="14" t="s">
        <v>64</v>
      </c>
      <c r="F48" s="293">
        <v>120300795</v>
      </c>
      <c r="G48" s="293">
        <v>168891431</v>
      </c>
      <c r="H48" s="296">
        <v>40.390951697368259</v>
      </c>
    </row>
    <row r="49" spans="1:8" x14ac:dyDescent="0.2">
      <c r="D49" s="14" t="s">
        <v>73</v>
      </c>
      <c r="F49" s="293">
        <v>59618700</v>
      </c>
      <c r="G49" s="293">
        <v>71097817</v>
      </c>
      <c r="H49" s="296">
        <v>19.254222249059438</v>
      </c>
    </row>
    <row r="50" spans="1:8" x14ac:dyDescent="0.2">
      <c r="D50" s="14" t="s">
        <v>129</v>
      </c>
      <c r="F50" s="293">
        <v>20401</v>
      </c>
      <c r="G50" s="293" t="s">
        <v>158</v>
      </c>
      <c r="H50" s="296">
        <v>-100</v>
      </c>
    </row>
    <row r="51" spans="1:8" x14ac:dyDescent="0.2">
      <c r="D51" s="14" t="s">
        <v>87</v>
      </c>
      <c r="F51" s="293">
        <v>19110972</v>
      </c>
      <c r="G51" s="293">
        <v>38878117</v>
      </c>
      <c r="H51" s="296">
        <v>103.4334883646944</v>
      </c>
    </row>
    <row r="52" spans="1:8" x14ac:dyDescent="0.2">
      <c r="A52" s="73" t="s">
        <v>130</v>
      </c>
      <c r="B52" s="73"/>
      <c r="F52" s="291">
        <v>3866727109</v>
      </c>
      <c r="G52" s="291">
        <v>4612493023</v>
      </c>
      <c r="H52" s="297">
        <v>19.286748016538134</v>
      </c>
    </row>
    <row r="53" spans="1:8" x14ac:dyDescent="0.2">
      <c r="D53" s="14" t="s">
        <v>58</v>
      </c>
      <c r="F53" s="293">
        <v>158662639</v>
      </c>
      <c r="G53" s="293">
        <v>227941704</v>
      </c>
      <c r="H53" s="296">
        <v>43.66438465705842</v>
      </c>
    </row>
    <row r="54" spans="1:8" x14ac:dyDescent="0.2">
      <c r="D54" s="14" t="s">
        <v>131</v>
      </c>
      <c r="F54" s="293">
        <v>1032945944</v>
      </c>
      <c r="G54" s="293">
        <v>1674928250</v>
      </c>
      <c r="H54" s="296">
        <v>62.150619761763636</v>
      </c>
    </row>
    <row r="55" spans="1:8" x14ac:dyDescent="0.2">
      <c r="D55" s="14" t="s">
        <v>132</v>
      </c>
      <c r="F55" s="293">
        <v>976558155</v>
      </c>
      <c r="G55" s="293">
        <v>662796475</v>
      </c>
      <c r="H55" s="296">
        <v>-32.12933898442536</v>
      </c>
    </row>
    <row r="56" spans="1:8" x14ac:dyDescent="0.2">
      <c r="D56" s="14" t="s">
        <v>72</v>
      </c>
      <c r="F56" s="293">
        <v>140709034</v>
      </c>
      <c r="G56" s="293">
        <v>54346834</v>
      </c>
      <c r="H56" s="296">
        <v>-61.376442965275423</v>
      </c>
    </row>
    <row r="57" spans="1:8" x14ac:dyDescent="0.2">
      <c r="D57" s="14" t="s">
        <v>84</v>
      </c>
      <c r="F57" s="293">
        <v>3596250</v>
      </c>
      <c r="G57" s="293">
        <v>3953130</v>
      </c>
      <c r="H57" s="296">
        <v>9.9236704900938388</v>
      </c>
    </row>
    <row r="58" spans="1:8" x14ac:dyDescent="0.2">
      <c r="D58" s="14" t="s">
        <v>133</v>
      </c>
      <c r="F58" s="293" t="s">
        <v>158</v>
      </c>
      <c r="G58" s="293">
        <v>3739</v>
      </c>
      <c r="H58" s="254" t="s">
        <v>159</v>
      </c>
    </row>
    <row r="59" spans="1:8" x14ac:dyDescent="0.2">
      <c r="D59" s="14" t="s">
        <v>87</v>
      </c>
      <c r="F59" s="293">
        <v>1554255087</v>
      </c>
      <c r="G59" s="293">
        <v>1988522891</v>
      </c>
      <c r="H59" s="296">
        <v>27.940574724977552</v>
      </c>
    </row>
    <row r="60" spans="1:8" s="73" customFormat="1" x14ac:dyDescent="0.2">
      <c r="A60" s="103" t="s">
        <v>134</v>
      </c>
      <c r="B60" s="103"/>
      <c r="F60" s="294">
        <v>168071134</v>
      </c>
      <c r="G60" s="294">
        <v>4871671</v>
      </c>
      <c r="H60" s="297">
        <v>-97.101423139085867</v>
      </c>
    </row>
    <row r="61" spans="1:8" x14ac:dyDescent="0.2">
      <c r="A61" s="73" t="s">
        <v>135</v>
      </c>
      <c r="B61" s="73"/>
      <c r="F61" s="291">
        <v>38511659006</v>
      </c>
      <c r="G61" s="291">
        <v>46099421243</v>
      </c>
      <c r="H61" s="297">
        <v>19.702506806621468</v>
      </c>
    </row>
    <row r="62" spans="1:8" x14ac:dyDescent="0.2">
      <c r="D62" s="55" t="s">
        <v>34</v>
      </c>
      <c r="E62" s="55"/>
      <c r="F62" s="295">
        <v>27238726233</v>
      </c>
      <c r="G62" s="295">
        <v>31489147678</v>
      </c>
      <c r="H62" s="296">
        <v>15.604332627898621</v>
      </c>
    </row>
    <row r="63" spans="1:8" x14ac:dyDescent="0.2">
      <c r="D63" s="108"/>
      <c r="E63" s="55" t="s">
        <v>136</v>
      </c>
      <c r="F63" s="293">
        <v>21123811019</v>
      </c>
      <c r="G63" s="293">
        <v>23175219608</v>
      </c>
      <c r="H63" s="296">
        <v>9.7113564742405742</v>
      </c>
    </row>
    <row r="64" spans="1:8" x14ac:dyDescent="0.2">
      <c r="D64" s="108"/>
      <c r="E64" s="55" t="s">
        <v>137</v>
      </c>
      <c r="F64" s="293">
        <v>3861816712</v>
      </c>
      <c r="G64" s="293">
        <v>5451269018</v>
      </c>
      <c r="H64" s="296">
        <v>41.158149765653619</v>
      </c>
    </row>
    <row r="65" spans="3:8" x14ac:dyDescent="0.2">
      <c r="D65" s="108"/>
      <c r="E65" s="55" t="s">
        <v>138</v>
      </c>
      <c r="F65" s="293">
        <v>406573340</v>
      </c>
      <c r="G65" s="293">
        <v>451572887</v>
      </c>
      <c r="H65" s="296">
        <v>11.06800239287702</v>
      </c>
    </row>
    <row r="66" spans="3:8" x14ac:dyDescent="0.2">
      <c r="D66" s="108"/>
      <c r="E66" s="55" t="s">
        <v>139</v>
      </c>
      <c r="F66" s="293">
        <v>535762964</v>
      </c>
      <c r="G66" s="293">
        <v>820535107</v>
      </c>
      <c r="H66" s="296">
        <v>53.152636918740058</v>
      </c>
    </row>
    <row r="67" spans="3:8" x14ac:dyDescent="0.2">
      <c r="D67" s="108"/>
      <c r="E67" s="55" t="s">
        <v>140</v>
      </c>
      <c r="F67" s="293">
        <v>214720921</v>
      </c>
      <c r="G67" s="293">
        <v>394913145</v>
      </c>
      <c r="H67" s="296">
        <v>83.919267466256827</v>
      </c>
    </row>
    <row r="68" spans="3:8" x14ac:dyDescent="0.2">
      <c r="D68" s="108"/>
      <c r="E68" s="55" t="s">
        <v>141</v>
      </c>
      <c r="F68" s="293">
        <v>398655053</v>
      </c>
      <c r="G68" s="293">
        <v>393237733</v>
      </c>
      <c r="H68" s="296">
        <v>-1.3588991182309162</v>
      </c>
    </row>
    <row r="69" spans="3:8" x14ac:dyDescent="0.2">
      <c r="D69" s="108"/>
      <c r="E69" s="55" t="s">
        <v>142</v>
      </c>
      <c r="F69" s="293">
        <v>456202129</v>
      </c>
      <c r="G69" s="293">
        <v>560013646</v>
      </c>
      <c r="H69" s="296">
        <v>22.755596785038247</v>
      </c>
    </row>
    <row r="70" spans="3:8" x14ac:dyDescent="0.2">
      <c r="D70" s="108"/>
      <c r="E70" s="55" t="s">
        <v>143</v>
      </c>
      <c r="F70" s="293">
        <v>98768565</v>
      </c>
      <c r="G70" s="293">
        <v>170493967</v>
      </c>
      <c r="H70" s="296">
        <v>72.619665983807707</v>
      </c>
    </row>
    <row r="71" spans="3:8" x14ac:dyDescent="0.2">
      <c r="D71" s="108"/>
      <c r="E71" s="55" t="s">
        <v>144</v>
      </c>
      <c r="F71" s="293">
        <v>142415530</v>
      </c>
      <c r="G71" s="293">
        <v>71892567</v>
      </c>
      <c r="H71" s="296">
        <v>-49.519152159880321</v>
      </c>
    </row>
    <row r="72" spans="3:8" x14ac:dyDescent="0.2">
      <c r="D72" s="55" t="s">
        <v>145</v>
      </c>
      <c r="E72" s="154"/>
      <c r="F72" s="293">
        <v>1855616343</v>
      </c>
      <c r="G72" s="293">
        <v>2632721321</v>
      </c>
      <c r="H72" s="296">
        <v>41.878537065676191</v>
      </c>
    </row>
    <row r="73" spans="3:8" x14ac:dyDescent="0.2">
      <c r="D73" s="14" t="s">
        <v>146</v>
      </c>
      <c r="F73" s="293">
        <v>485625594</v>
      </c>
      <c r="G73" s="293">
        <v>571463606</v>
      </c>
      <c r="H73" s="296">
        <v>17.675759486432675</v>
      </c>
    </row>
    <row r="74" spans="3:8" x14ac:dyDescent="0.2">
      <c r="C74" s="109"/>
      <c r="D74" s="14" t="s">
        <v>62</v>
      </c>
      <c r="F74" s="293">
        <v>230133314</v>
      </c>
      <c r="G74" s="293">
        <v>222801663</v>
      </c>
      <c r="H74" s="296">
        <v>-3.1858277589484452</v>
      </c>
    </row>
    <row r="75" spans="3:8" x14ac:dyDescent="0.2">
      <c r="D75" s="14" t="s">
        <v>70</v>
      </c>
      <c r="F75" s="293">
        <v>77736458</v>
      </c>
      <c r="G75" s="293">
        <v>81945389</v>
      </c>
      <c r="H75" s="296">
        <v>5.414359115770373</v>
      </c>
    </row>
    <row r="76" spans="3:8" x14ac:dyDescent="0.2">
      <c r="D76" s="14" t="s">
        <v>56</v>
      </c>
      <c r="F76" s="293">
        <v>310308765</v>
      </c>
      <c r="G76" s="293">
        <v>461920509</v>
      </c>
      <c r="H76" s="296">
        <v>48.858350488423994</v>
      </c>
    </row>
    <row r="77" spans="3:8" x14ac:dyDescent="0.2">
      <c r="D77" s="14" t="s">
        <v>147</v>
      </c>
      <c r="F77" s="293">
        <v>133711139</v>
      </c>
      <c r="G77" s="293">
        <v>159047654</v>
      </c>
      <c r="H77" s="296">
        <v>18.948694319326687</v>
      </c>
    </row>
    <row r="78" spans="3:8" x14ac:dyDescent="0.2">
      <c r="D78" s="14" t="s">
        <v>148</v>
      </c>
      <c r="F78" s="293">
        <v>246302472</v>
      </c>
      <c r="G78" s="293">
        <v>291788842</v>
      </c>
      <c r="H78" s="296">
        <v>18.467687161499533</v>
      </c>
    </row>
    <row r="79" spans="3:8" x14ac:dyDescent="0.2">
      <c r="D79" s="14" t="s">
        <v>48</v>
      </c>
      <c r="F79" s="293">
        <v>950512353</v>
      </c>
      <c r="G79" s="293">
        <v>1396886133</v>
      </c>
      <c r="H79" s="296">
        <v>46.961386518666323</v>
      </c>
    </row>
    <row r="80" spans="3:8" x14ac:dyDescent="0.2">
      <c r="D80" s="14" t="s">
        <v>63</v>
      </c>
      <c r="F80" s="293">
        <v>161274574</v>
      </c>
      <c r="G80" s="293">
        <v>203990882</v>
      </c>
      <c r="H80" s="296">
        <v>26.486697152894045</v>
      </c>
    </row>
    <row r="81" spans="1:8" x14ac:dyDescent="0.2">
      <c r="D81" s="14" t="s">
        <v>149</v>
      </c>
      <c r="E81" s="117"/>
      <c r="F81" s="276">
        <v>1699087174</v>
      </c>
      <c r="G81" s="276">
        <v>1812216365</v>
      </c>
      <c r="H81" s="296">
        <v>6.6582334756650985</v>
      </c>
    </row>
    <row r="82" spans="1:8" x14ac:dyDescent="0.2">
      <c r="D82" s="14" t="s">
        <v>150</v>
      </c>
      <c r="F82" s="293">
        <v>893754343</v>
      </c>
      <c r="G82" s="293">
        <v>1110671396</v>
      </c>
      <c r="H82" s="296">
        <v>24.270321559712961</v>
      </c>
    </row>
    <row r="83" spans="1:8" x14ac:dyDescent="0.2">
      <c r="D83" s="14" t="s">
        <v>151</v>
      </c>
      <c r="F83" s="293">
        <v>27375294</v>
      </c>
      <c r="G83" s="293">
        <v>48455439</v>
      </c>
      <c r="H83" s="296">
        <v>77.004268885660181</v>
      </c>
    </row>
    <row r="84" spans="1:8" x14ac:dyDescent="0.2">
      <c r="D84" s="479" t="s">
        <v>152</v>
      </c>
      <c r="E84" s="480"/>
      <c r="F84" s="293">
        <v>183670300</v>
      </c>
      <c r="G84" s="293">
        <v>234201493</v>
      </c>
      <c r="H84" s="296">
        <v>27.511902033153966</v>
      </c>
    </row>
    <row r="85" spans="1:8" ht="27.75" customHeight="1" x14ac:dyDescent="0.2">
      <c r="D85" s="479" t="s">
        <v>153</v>
      </c>
      <c r="E85" s="480"/>
      <c r="F85" s="293">
        <v>28492299</v>
      </c>
      <c r="G85" s="293">
        <v>45419261</v>
      </c>
      <c r="H85" s="296">
        <v>59.408902033493341</v>
      </c>
    </row>
    <row r="86" spans="1:8" x14ac:dyDescent="0.2">
      <c r="C86" s="109"/>
      <c r="D86" s="14" t="s">
        <v>154</v>
      </c>
      <c r="F86" s="293">
        <v>564375198</v>
      </c>
      <c r="G86" s="293">
        <v>775127167</v>
      </c>
      <c r="H86" s="296">
        <v>37.342528471635639</v>
      </c>
    </row>
    <row r="87" spans="1:8" x14ac:dyDescent="0.2">
      <c r="D87" s="14" t="s">
        <v>87</v>
      </c>
      <c r="F87" s="293">
        <v>3424957153</v>
      </c>
      <c r="G87" s="293">
        <v>4561616445</v>
      </c>
      <c r="H87" s="296">
        <v>33.187547791784013</v>
      </c>
    </row>
    <row r="88" spans="1:8" s="73" customFormat="1" x14ac:dyDescent="0.2">
      <c r="A88" s="73" t="s">
        <v>155</v>
      </c>
      <c r="F88" s="294">
        <v>771478721</v>
      </c>
      <c r="G88" s="294">
        <v>959136253</v>
      </c>
      <c r="H88" s="297">
        <v>24.324395072978298</v>
      </c>
    </row>
    <row r="89" spans="1:8" s="73" customFormat="1" x14ac:dyDescent="0.2">
      <c r="A89" s="73" t="s">
        <v>156</v>
      </c>
      <c r="F89" s="294">
        <v>69333508</v>
      </c>
      <c r="G89" s="294">
        <v>65212778</v>
      </c>
      <c r="H89" s="297">
        <v>-5.9433456042639605</v>
      </c>
    </row>
    <row r="90" spans="1:8" x14ac:dyDescent="0.2">
      <c r="A90" s="155"/>
      <c r="B90" s="110"/>
      <c r="C90" s="110"/>
      <c r="D90" s="110"/>
      <c r="E90" s="110"/>
      <c r="F90" s="156"/>
      <c r="G90" s="156"/>
      <c r="H90" s="157"/>
    </row>
    <row r="91" spans="1:8" s="2" customFormat="1" x14ac:dyDescent="0.2">
      <c r="F91" s="300"/>
      <c r="G91" s="300"/>
      <c r="H91" s="63"/>
    </row>
    <row r="92" spans="1:8" s="6" customFormat="1" ht="12" x14ac:dyDescent="0.2">
      <c r="A92" s="11" t="s">
        <v>157</v>
      </c>
      <c r="F92" s="267"/>
      <c r="G92" s="267"/>
      <c r="H92" s="325"/>
    </row>
    <row r="93" spans="1:8" s="6" customFormat="1" ht="12" x14ac:dyDescent="0.2">
      <c r="A93" s="4" t="s">
        <v>158</v>
      </c>
      <c r="B93" s="6" t="s">
        <v>160</v>
      </c>
      <c r="D93" s="267"/>
      <c r="E93" s="267"/>
      <c r="F93" s="303"/>
    </row>
    <row r="94" spans="1:8" s="6" customFormat="1" ht="12" x14ac:dyDescent="0.2">
      <c r="A94" s="141" t="s">
        <v>339</v>
      </c>
      <c r="B94" s="6" t="s">
        <v>340</v>
      </c>
      <c r="D94" s="267"/>
      <c r="F94" s="301"/>
      <c r="G94" s="302"/>
      <c r="H94" s="303"/>
    </row>
    <row r="95" spans="1:8" s="6" customFormat="1" ht="12.75" customHeight="1" x14ac:dyDescent="0.2">
      <c r="A95" s="4" t="s">
        <v>159</v>
      </c>
      <c r="B95" s="11" t="s">
        <v>359</v>
      </c>
      <c r="D95" s="267"/>
      <c r="E95" s="267"/>
      <c r="F95" s="303"/>
    </row>
    <row r="96" spans="1:8" s="6" customFormat="1" ht="12.75" customHeight="1" x14ac:dyDescent="0.2">
      <c r="A96" s="4" t="s">
        <v>97</v>
      </c>
      <c r="B96" s="6" t="s">
        <v>98</v>
      </c>
      <c r="D96" s="267"/>
      <c r="E96" s="334"/>
      <c r="F96" s="130"/>
    </row>
    <row r="97" spans="1:8" s="6" customFormat="1" ht="12.75" customHeight="1" x14ac:dyDescent="0.2">
      <c r="A97" s="6" t="s">
        <v>315</v>
      </c>
      <c r="B97" s="304"/>
      <c r="C97" s="141"/>
      <c r="F97" s="267"/>
      <c r="G97" s="267"/>
      <c r="H97" s="325"/>
    </row>
    <row r="98" spans="1:8" x14ac:dyDescent="0.2">
      <c r="A98" s="158"/>
      <c r="B98" s="158"/>
      <c r="C98" s="51"/>
    </row>
  </sheetData>
  <mergeCells count="12">
    <mergeCell ref="D37:E37"/>
    <mergeCell ref="D84:E84"/>
    <mergeCell ref="D85:E85"/>
    <mergeCell ref="A1:H1"/>
    <mergeCell ref="A2:H2"/>
    <mergeCell ref="A3:H3"/>
    <mergeCell ref="A4:H4"/>
    <mergeCell ref="A7:H7"/>
    <mergeCell ref="A10:E12"/>
    <mergeCell ref="H10:H11"/>
    <mergeCell ref="A6:H6"/>
    <mergeCell ref="A8:H8"/>
  </mergeCells>
  <printOptions horizontalCentered="1"/>
  <pageMargins left="0.7" right="0.7" top="0.25" bottom="0.25" header="0.3" footer="0.3"/>
  <pageSetup paperSize="14"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CDC4B-FAB0-4483-B755-597EF064F00C}">
  <sheetPr>
    <pageSetUpPr fitToPage="1"/>
  </sheetPr>
  <dimension ref="A1:Z61"/>
  <sheetViews>
    <sheetView zoomScaleNormal="100" workbookViewId="0">
      <selection activeCell="A43" sqref="A43"/>
    </sheetView>
  </sheetViews>
  <sheetFormatPr defaultColWidth="9.140625" defaultRowHeight="12.75" x14ac:dyDescent="0.2"/>
  <cols>
    <col min="1" max="1" width="4.85546875" style="14" customWidth="1"/>
    <col min="2" max="2" width="30" style="29" customWidth="1"/>
    <col min="3" max="3" width="14" style="33" customWidth="1"/>
    <col min="4" max="4" width="9.42578125" style="28" bestFit="1" customWidth="1"/>
    <col min="5" max="5" width="11" style="25" bestFit="1" customWidth="1"/>
    <col min="6" max="6" width="9.42578125" style="28" bestFit="1" customWidth="1"/>
    <col min="7" max="7" width="12.7109375" style="56" bestFit="1" customWidth="1"/>
    <col min="8" max="8" width="9.42578125" style="28" bestFit="1" customWidth="1"/>
    <col min="9" max="9" width="9.7109375" style="56" bestFit="1" customWidth="1"/>
    <col min="10" max="10" width="9.42578125" style="89" bestFit="1" customWidth="1"/>
    <col min="11" max="11" width="12.140625" style="28" customWidth="1"/>
    <col min="12" max="12" width="13.42578125" style="28" customWidth="1"/>
    <col min="13" max="16384" width="9.140625" style="14"/>
  </cols>
  <sheetData>
    <row r="1" spans="1:13" s="2" customFormat="1" x14ac:dyDescent="0.2">
      <c r="A1" s="447" t="s">
        <v>0</v>
      </c>
      <c r="B1" s="447"/>
      <c r="C1" s="447"/>
      <c r="D1" s="447"/>
      <c r="E1" s="447"/>
      <c r="F1" s="447"/>
      <c r="G1" s="447"/>
      <c r="H1" s="447"/>
      <c r="I1" s="447"/>
      <c r="J1" s="447"/>
      <c r="K1" s="447"/>
      <c r="L1" s="447"/>
    </row>
    <row r="2" spans="1:13" s="2" customFormat="1" x14ac:dyDescent="0.2">
      <c r="A2" s="447" t="s">
        <v>1</v>
      </c>
      <c r="B2" s="447"/>
      <c r="C2" s="447"/>
      <c r="D2" s="447"/>
      <c r="E2" s="447"/>
      <c r="F2" s="447"/>
      <c r="G2" s="447"/>
      <c r="H2" s="447"/>
      <c r="I2" s="447"/>
      <c r="J2" s="447"/>
      <c r="K2" s="447"/>
      <c r="L2" s="447"/>
    </row>
    <row r="3" spans="1:13" s="2" customFormat="1" x14ac:dyDescent="0.2">
      <c r="A3" s="447" t="s">
        <v>297</v>
      </c>
      <c r="B3" s="447"/>
      <c r="C3" s="447"/>
      <c r="D3" s="447"/>
      <c r="E3" s="447"/>
      <c r="F3" s="447"/>
      <c r="G3" s="447"/>
      <c r="H3" s="447"/>
      <c r="I3" s="447"/>
      <c r="J3" s="447"/>
      <c r="K3" s="447"/>
      <c r="L3" s="447"/>
    </row>
    <row r="4" spans="1:13" s="2" customFormat="1" x14ac:dyDescent="0.2">
      <c r="A4" s="447" t="s">
        <v>2</v>
      </c>
      <c r="B4" s="447"/>
      <c r="C4" s="447"/>
      <c r="D4" s="447"/>
      <c r="E4" s="447"/>
      <c r="F4" s="447"/>
      <c r="G4" s="447"/>
      <c r="H4" s="447"/>
      <c r="I4" s="447"/>
      <c r="J4" s="447"/>
      <c r="K4" s="447"/>
      <c r="L4" s="447"/>
    </row>
    <row r="5" spans="1:13" s="33" customFormat="1" ht="12.75" customHeight="1" x14ac:dyDescent="0.2">
      <c r="A5" s="32"/>
      <c r="B5" s="32"/>
      <c r="C5" s="32"/>
      <c r="D5" s="63"/>
      <c r="E5" s="32"/>
      <c r="F5" s="63"/>
      <c r="G5" s="64"/>
      <c r="H5" s="63"/>
      <c r="I5" s="64"/>
      <c r="J5" s="63"/>
      <c r="K5" s="63"/>
      <c r="L5" s="63"/>
    </row>
    <row r="6" spans="1:13" s="2" customFormat="1" ht="12.75" customHeight="1" x14ac:dyDescent="0.2">
      <c r="A6" s="504" t="s">
        <v>360</v>
      </c>
      <c r="B6" s="473"/>
      <c r="C6" s="473"/>
      <c r="D6" s="473"/>
      <c r="E6" s="473"/>
      <c r="F6" s="473"/>
      <c r="G6" s="473"/>
      <c r="H6" s="473"/>
      <c r="I6" s="473"/>
      <c r="J6" s="473"/>
      <c r="K6" s="473"/>
      <c r="L6" s="473"/>
    </row>
    <row r="7" spans="1:13" s="2" customFormat="1" ht="12.75" customHeight="1" x14ac:dyDescent="0.2">
      <c r="A7" s="505" t="s">
        <v>319</v>
      </c>
      <c r="B7" s="505"/>
      <c r="C7" s="505"/>
      <c r="D7" s="505"/>
      <c r="E7" s="505"/>
      <c r="F7" s="505"/>
      <c r="G7" s="505"/>
      <c r="H7" s="505"/>
      <c r="I7" s="505"/>
      <c r="J7" s="505"/>
      <c r="K7" s="505"/>
      <c r="L7" s="505"/>
    </row>
    <row r="8" spans="1:13" s="33" customFormat="1" x14ac:dyDescent="0.2">
      <c r="A8" s="65"/>
      <c r="B8" s="32"/>
      <c r="C8" s="32"/>
      <c r="D8" s="63"/>
      <c r="E8" s="32"/>
      <c r="F8" s="63"/>
      <c r="G8" s="64"/>
      <c r="H8" s="63"/>
      <c r="I8" s="64"/>
      <c r="J8" s="63"/>
      <c r="K8" s="63"/>
      <c r="L8" s="63"/>
    </row>
    <row r="9" spans="1:13" s="335" customFormat="1" ht="25.9" customHeight="1" x14ac:dyDescent="0.2">
      <c r="A9" s="465" t="s">
        <v>162</v>
      </c>
      <c r="B9" s="449"/>
      <c r="C9" s="501">
        <v>2020</v>
      </c>
      <c r="D9" s="501"/>
      <c r="E9" s="501"/>
      <c r="F9" s="501"/>
      <c r="G9" s="500">
        <v>2021</v>
      </c>
      <c r="H9" s="500"/>
      <c r="I9" s="500"/>
      <c r="J9" s="500"/>
      <c r="K9" s="502" t="s">
        <v>361</v>
      </c>
      <c r="L9" s="503"/>
    </row>
    <row r="10" spans="1:13" s="335" customFormat="1" ht="25.5" x14ac:dyDescent="0.2">
      <c r="A10" s="466"/>
      <c r="B10" s="449"/>
      <c r="C10" s="336" t="s">
        <v>25</v>
      </c>
      <c r="D10" s="337" t="s">
        <v>322</v>
      </c>
      <c r="E10" s="338" t="s">
        <v>337</v>
      </c>
      <c r="F10" s="337" t="s">
        <v>322</v>
      </c>
      <c r="G10" s="336" t="s">
        <v>304</v>
      </c>
      <c r="H10" s="337" t="s">
        <v>322</v>
      </c>
      <c r="I10" s="338" t="s">
        <v>303</v>
      </c>
      <c r="J10" s="337" t="s">
        <v>322</v>
      </c>
      <c r="K10" s="66" t="s">
        <v>163</v>
      </c>
      <c r="L10" s="67" t="s">
        <v>6</v>
      </c>
    </row>
    <row r="11" spans="1:13" s="2" customFormat="1" x14ac:dyDescent="0.2">
      <c r="A11" s="466"/>
      <c r="B11" s="449"/>
      <c r="C11" s="250" t="s">
        <v>9</v>
      </c>
      <c r="D11" s="339" t="s">
        <v>10</v>
      </c>
      <c r="E11" s="250" t="s">
        <v>11</v>
      </c>
      <c r="F11" s="339" t="s">
        <v>12</v>
      </c>
      <c r="G11" s="250" t="s">
        <v>13</v>
      </c>
      <c r="H11" s="339" t="s">
        <v>14</v>
      </c>
      <c r="I11" s="250" t="s">
        <v>15</v>
      </c>
      <c r="J11" s="339" t="s">
        <v>16</v>
      </c>
      <c r="K11" s="339" t="s">
        <v>164</v>
      </c>
      <c r="L11" s="252" t="s">
        <v>165</v>
      </c>
    </row>
    <row r="12" spans="1:13" x14ac:dyDescent="0.2">
      <c r="A12" s="35"/>
      <c r="B12" s="35"/>
      <c r="C12" s="190"/>
      <c r="D12" s="191"/>
      <c r="E12" s="190"/>
      <c r="F12" s="191"/>
      <c r="G12" s="190"/>
      <c r="H12" s="191"/>
      <c r="I12" s="190"/>
      <c r="J12" s="191"/>
      <c r="K12" s="191"/>
      <c r="L12" s="191"/>
    </row>
    <row r="13" spans="1:13" s="73" customFormat="1" x14ac:dyDescent="0.2">
      <c r="A13" s="68"/>
      <c r="B13" s="57" t="s">
        <v>101</v>
      </c>
      <c r="C13" s="69">
        <v>6286055884</v>
      </c>
      <c r="D13" s="70">
        <v>99.999999999999986</v>
      </c>
      <c r="E13" s="69">
        <v>47190671347</v>
      </c>
      <c r="F13" s="71">
        <v>99.999999999999986</v>
      </c>
      <c r="G13" s="69">
        <v>6678983001</v>
      </c>
      <c r="H13" s="70">
        <v>99.999999999999986</v>
      </c>
      <c r="I13" s="69">
        <v>55679406127</v>
      </c>
      <c r="J13" s="70">
        <v>100</v>
      </c>
      <c r="K13" s="280">
        <v>6.2507735255762586</v>
      </c>
      <c r="L13" s="280">
        <v>17.988162782387796</v>
      </c>
    </row>
    <row r="14" spans="1:13" s="73" customFormat="1" x14ac:dyDescent="0.2">
      <c r="A14" s="68"/>
      <c r="B14" s="57"/>
      <c r="C14" s="69"/>
      <c r="D14" s="70"/>
      <c r="E14" s="69"/>
      <c r="F14" s="71"/>
      <c r="G14" s="69"/>
      <c r="H14" s="70"/>
      <c r="I14" s="69"/>
      <c r="J14" s="70"/>
      <c r="K14" s="280"/>
      <c r="L14" s="280"/>
    </row>
    <row r="15" spans="1:13" x14ac:dyDescent="0.2">
      <c r="A15" s="53"/>
      <c r="B15" s="58" t="s">
        <v>166</v>
      </c>
      <c r="C15" s="74">
        <f>SUM(C17:C26)</f>
        <v>5370680083</v>
      </c>
      <c r="D15" s="71">
        <f>C15/C13*100</f>
        <v>85.437994540743418</v>
      </c>
      <c r="E15" s="74">
        <f>SUM(E17:E26)</f>
        <v>39958982743</v>
      </c>
      <c r="F15" s="71">
        <f>E15/E13*100</f>
        <v>84.67559710938562</v>
      </c>
      <c r="G15" s="74">
        <f>SUM(G17:G26)</f>
        <v>5608333845</v>
      </c>
      <c r="H15" s="71">
        <f>G15/G13*100</f>
        <v>83.969877512194614</v>
      </c>
      <c r="I15" s="74">
        <f>SUM(I17:I26)</f>
        <v>46415996932</v>
      </c>
      <c r="J15" s="71">
        <f>I15/I13*100</f>
        <v>83.362952589919956</v>
      </c>
      <c r="K15" s="280">
        <f>(G15-C15)/C15*100</f>
        <v>4.4250217538045824</v>
      </c>
      <c r="L15" s="280">
        <f>(I15-E15)/E15*100</f>
        <v>16.159105527107386</v>
      </c>
      <c r="M15" s="27"/>
    </row>
    <row r="16" spans="1:13" x14ac:dyDescent="0.2">
      <c r="A16" s="53"/>
      <c r="B16" s="25"/>
      <c r="C16" s="76"/>
      <c r="E16" s="76"/>
      <c r="F16" s="77"/>
      <c r="G16" s="75"/>
      <c r="I16" s="76"/>
      <c r="J16" s="28"/>
      <c r="K16" s="242"/>
      <c r="L16" s="242"/>
    </row>
    <row r="17" spans="1:13" ht="14.25" x14ac:dyDescent="0.2">
      <c r="A17" s="53">
        <v>1</v>
      </c>
      <c r="B17" s="31" t="s">
        <v>308</v>
      </c>
      <c r="C17" s="78">
        <v>917307099</v>
      </c>
      <c r="D17" s="77">
        <v>14.592728985035539</v>
      </c>
      <c r="E17" s="78">
        <v>7117085124</v>
      </c>
      <c r="F17" s="77">
        <v>15.081550910066566</v>
      </c>
      <c r="G17" s="75">
        <v>1171299144</v>
      </c>
      <c r="H17" s="77">
        <v>17.537088263656745</v>
      </c>
      <c r="I17" s="78">
        <v>8906600651</v>
      </c>
      <c r="J17" s="77">
        <v>15.996220632606606</v>
      </c>
      <c r="K17" s="242">
        <v>27.68887816052974</v>
      </c>
      <c r="L17" s="242">
        <v>25.143938787038735</v>
      </c>
      <c r="M17" s="33"/>
    </row>
    <row r="18" spans="1:13" x14ac:dyDescent="0.2">
      <c r="A18" s="53">
        <v>2</v>
      </c>
      <c r="B18" s="31" t="s">
        <v>167</v>
      </c>
      <c r="C18" s="82">
        <v>1227936509</v>
      </c>
      <c r="D18" s="77">
        <v>19.5342919576246</v>
      </c>
      <c r="E18" s="78">
        <v>7091403442</v>
      </c>
      <c r="F18" s="77">
        <v>15.027129811008322</v>
      </c>
      <c r="G18" s="75">
        <v>1047583594</v>
      </c>
      <c r="H18" s="77">
        <v>15.684777066256228</v>
      </c>
      <c r="I18" s="78">
        <v>8721202807</v>
      </c>
      <c r="J18" s="77">
        <v>15.663246815362356</v>
      </c>
      <c r="K18" s="242">
        <v>-14.687478845862699</v>
      </c>
      <c r="L18" s="242">
        <v>22.982747749863531</v>
      </c>
      <c r="M18" s="33"/>
    </row>
    <row r="19" spans="1:13" ht="14.25" x14ac:dyDescent="0.2">
      <c r="A19" s="53">
        <v>3</v>
      </c>
      <c r="B19" s="31" t="s">
        <v>309</v>
      </c>
      <c r="C19" s="75">
        <v>974354383</v>
      </c>
      <c r="D19" s="77">
        <v>15.500250092908654</v>
      </c>
      <c r="E19" s="75">
        <v>7371211891</v>
      </c>
      <c r="F19" s="77">
        <v>15.620061509187666</v>
      </c>
      <c r="G19" s="75">
        <v>936634290</v>
      </c>
      <c r="H19" s="77">
        <v>14.023606436185929</v>
      </c>
      <c r="I19" s="78">
        <v>8109725853</v>
      </c>
      <c r="J19" s="77">
        <v>14.565036549604002</v>
      </c>
      <c r="K19" s="242">
        <v>-3.8712909448676447</v>
      </c>
      <c r="L19" s="242">
        <v>10.018894761412312</v>
      </c>
      <c r="M19" s="33"/>
    </row>
    <row r="20" spans="1:13" x14ac:dyDescent="0.2">
      <c r="A20" s="53">
        <v>4</v>
      </c>
      <c r="B20" s="31" t="s">
        <v>168</v>
      </c>
      <c r="C20" s="75">
        <v>810424550</v>
      </c>
      <c r="D20" s="77">
        <v>12.892417200152273</v>
      </c>
      <c r="E20" s="75">
        <v>6796986436</v>
      </c>
      <c r="F20" s="77">
        <v>14.403241661939395</v>
      </c>
      <c r="G20" s="75">
        <v>917186175</v>
      </c>
      <c r="H20" s="77">
        <v>13.732422658699322</v>
      </c>
      <c r="I20" s="78">
        <v>7369547353</v>
      </c>
      <c r="J20" s="77">
        <v>13.235678800507836</v>
      </c>
      <c r="K20" s="242">
        <v>13.173542805434501</v>
      </c>
      <c r="L20" s="242">
        <v>8.4237466470059594</v>
      </c>
      <c r="M20" s="33"/>
    </row>
    <row r="21" spans="1:13" x14ac:dyDescent="0.2">
      <c r="A21" s="53">
        <v>5</v>
      </c>
      <c r="B21" s="31" t="s">
        <v>169</v>
      </c>
      <c r="C21" s="75">
        <v>348985377</v>
      </c>
      <c r="D21" s="77">
        <v>5.5517383784047825</v>
      </c>
      <c r="E21" s="75">
        <v>2782108519</v>
      </c>
      <c r="F21" s="77">
        <v>5.8954628946529368</v>
      </c>
      <c r="G21" s="75">
        <v>402580453</v>
      </c>
      <c r="H21" s="77">
        <v>6.0275711577604598</v>
      </c>
      <c r="I21" s="78">
        <v>3001876009</v>
      </c>
      <c r="J21" s="77">
        <v>5.3913578067858259</v>
      </c>
      <c r="K21" s="242">
        <v>15.357398771467711</v>
      </c>
      <c r="L21" s="242">
        <v>7.8993140813570006</v>
      </c>
      <c r="M21" s="33"/>
    </row>
    <row r="22" spans="1:13" x14ac:dyDescent="0.2">
      <c r="A22" s="53">
        <v>6</v>
      </c>
      <c r="B22" s="31" t="s">
        <v>170</v>
      </c>
      <c r="C22" s="75">
        <v>274451245</v>
      </c>
      <c r="D22" s="77">
        <v>4.3660325339862984</v>
      </c>
      <c r="E22" s="75">
        <v>2036101791</v>
      </c>
      <c r="F22" s="77">
        <v>4.3146277280699019</v>
      </c>
      <c r="G22" s="75">
        <v>292131422</v>
      </c>
      <c r="H22" s="77">
        <v>4.3738907848135122</v>
      </c>
      <c r="I22" s="78">
        <v>2671220083</v>
      </c>
      <c r="J22" s="77">
        <v>4.7975010310044865</v>
      </c>
      <c r="K22" s="242">
        <v>6.442010128247011</v>
      </c>
      <c r="L22" s="242">
        <v>31.192855622806135</v>
      </c>
      <c r="M22" s="33"/>
    </row>
    <row r="23" spans="1:13" x14ac:dyDescent="0.2">
      <c r="A23" s="53">
        <v>7</v>
      </c>
      <c r="B23" s="31" t="s">
        <v>171</v>
      </c>
      <c r="C23" s="75">
        <v>242146946</v>
      </c>
      <c r="D23" s="77">
        <v>3.8521284326526675</v>
      </c>
      <c r="E23" s="75">
        <v>1682486799</v>
      </c>
      <c r="F23" s="77">
        <v>3.5652953242144516</v>
      </c>
      <c r="G23" s="75">
        <v>246164154</v>
      </c>
      <c r="H23" s="77">
        <v>3.685653249351637</v>
      </c>
      <c r="I23" s="78">
        <v>2216054136</v>
      </c>
      <c r="J23" s="77">
        <v>3.9800247347203532</v>
      </c>
      <c r="K23" s="242">
        <v>1.6589959387718123</v>
      </c>
      <c r="L23" s="242">
        <v>31.713017737620895</v>
      </c>
      <c r="M23" s="33"/>
    </row>
    <row r="24" spans="1:13" x14ac:dyDescent="0.2">
      <c r="A24" s="53">
        <v>8</v>
      </c>
      <c r="B24" s="31" t="s">
        <v>172</v>
      </c>
      <c r="C24" s="75">
        <v>205597320</v>
      </c>
      <c r="D24" s="77">
        <v>3.2706887083729272</v>
      </c>
      <c r="E24" s="75">
        <v>1535502241</v>
      </c>
      <c r="F24" s="77">
        <v>3.2538258032169627</v>
      </c>
      <c r="G24" s="75">
        <v>238861986</v>
      </c>
      <c r="H24" s="77">
        <v>3.5763227120691394</v>
      </c>
      <c r="I24" s="78">
        <v>1895827536</v>
      </c>
      <c r="J24" s="77">
        <v>3.40489898846223</v>
      </c>
      <c r="K24" s="242">
        <v>16.179523157208475</v>
      </c>
      <c r="L24" s="242">
        <v>23.466282586819087</v>
      </c>
      <c r="M24" s="33"/>
    </row>
    <row r="25" spans="1:13" x14ac:dyDescent="0.2">
      <c r="A25" s="53">
        <v>9</v>
      </c>
      <c r="B25" s="31" t="s">
        <v>173</v>
      </c>
      <c r="C25" s="75">
        <v>184766003</v>
      </c>
      <c r="D25" s="77">
        <v>2.9392994018759508</v>
      </c>
      <c r="E25" s="75">
        <v>2094185408</v>
      </c>
      <c r="F25" s="77">
        <v>4.437710564872333</v>
      </c>
      <c r="G25" s="75">
        <v>196084781</v>
      </c>
      <c r="H25" s="77">
        <v>2.9358478823893028</v>
      </c>
      <c r="I25" s="78">
        <v>1960519587</v>
      </c>
      <c r="J25" s="77">
        <v>3.5210856641111099</v>
      </c>
      <c r="K25" s="242">
        <v>6.1260068498640408</v>
      </c>
      <c r="L25" s="242">
        <v>-6.3827118883257867</v>
      </c>
      <c r="M25" s="33"/>
    </row>
    <row r="26" spans="1:13" x14ac:dyDescent="0.2">
      <c r="A26" s="53">
        <v>10</v>
      </c>
      <c r="B26" s="31" t="s">
        <v>174</v>
      </c>
      <c r="C26" s="75">
        <v>184710651</v>
      </c>
      <c r="D26" s="77">
        <v>2.9384188497297172</v>
      </c>
      <c r="E26" s="75">
        <v>1451911092</v>
      </c>
      <c r="F26" s="77">
        <v>3.0766909021570865</v>
      </c>
      <c r="G26" s="75">
        <v>159807846</v>
      </c>
      <c r="H26" s="77">
        <v>2.3926973010123405</v>
      </c>
      <c r="I26" s="78">
        <v>1563422917</v>
      </c>
      <c r="J26" s="77">
        <v>2.8079015667551572</v>
      </c>
      <c r="K26" s="242">
        <v>-13.482062276960949</v>
      </c>
      <c r="L26" s="242">
        <v>7.6803480333215823</v>
      </c>
      <c r="M26" s="33"/>
    </row>
    <row r="27" spans="1:13" x14ac:dyDescent="0.2">
      <c r="A27" s="53"/>
      <c r="B27" s="31"/>
      <c r="C27" s="75"/>
      <c r="D27" s="77"/>
      <c r="E27" s="75"/>
      <c r="F27" s="77"/>
      <c r="G27" s="75"/>
      <c r="H27" s="77"/>
      <c r="I27" s="78"/>
      <c r="J27" s="77"/>
      <c r="K27" s="242"/>
      <c r="L27" s="242"/>
      <c r="M27" s="33"/>
    </row>
    <row r="28" spans="1:13" s="73" customFormat="1" x14ac:dyDescent="0.2">
      <c r="A28" s="68"/>
      <c r="B28" s="79" t="s">
        <v>175</v>
      </c>
      <c r="C28" s="74">
        <f>SUM(C30:C40)</f>
        <v>915375801</v>
      </c>
      <c r="D28" s="71">
        <f>C28/C13*100</f>
        <v>14.562005459256589</v>
      </c>
      <c r="E28" s="74">
        <f>SUM(E30:E40)</f>
        <v>7231688604</v>
      </c>
      <c r="F28" s="71">
        <f>E28/E13*100</f>
        <v>15.32440289061438</v>
      </c>
      <c r="G28" s="74">
        <f>SUM(G30:G40)</f>
        <v>1070649156</v>
      </c>
      <c r="H28" s="71">
        <f>G28/G13*100</f>
        <v>16.030122487805386</v>
      </c>
      <c r="I28" s="80">
        <f>SUM(I30:I40)</f>
        <v>9263409195</v>
      </c>
      <c r="J28" s="71">
        <f>I28/I13*100</f>
        <v>16.63704741008004</v>
      </c>
      <c r="K28" s="280">
        <f>(G28-C28)/C28*100</f>
        <v>16.962798757665652</v>
      </c>
      <c r="L28" s="280">
        <f>(I28-E28)/E28*100</f>
        <v>28.094691326673171</v>
      </c>
      <c r="M28" s="81"/>
    </row>
    <row r="29" spans="1:13" x14ac:dyDescent="0.2">
      <c r="A29" s="53"/>
      <c r="B29" s="31"/>
      <c r="C29" s="75"/>
      <c r="D29" s="77"/>
      <c r="E29" s="75"/>
      <c r="F29" s="77"/>
      <c r="G29" s="75"/>
      <c r="H29" s="77"/>
      <c r="I29" s="78"/>
      <c r="J29" s="77"/>
      <c r="K29" s="242"/>
      <c r="L29" s="242"/>
      <c r="M29" s="33"/>
    </row>
    <row r="30" spans="1:13" x14ac:dyDescent="0.2">
      <c r="A30" s="53">
        <v>11</v>
      </c>
      <c r="B30" s="31" t="s">
        <v>176</v>
      </c>
      <c r="C30" s="75">
        <v>129638980</v>
      </c>
      <c r="D30" s="77">
        <v>2.0623262406872995</v>
      </c>
      <c r="E30" s="75">
        <v>868839728</v>
      </c>
      <c r="F30" s="77">
        <v>1.8411260174946289</v>
      </c>
      <c r="G30" s="75">
        <v>157258240</v>
      </c>
      <c r="H30" s="77">
        <v>2.3545237347730152</v>
      </c>
      <c r="I30" s="78">
        <v>1092427565</v>
      </c>
      <c r="J30" s="77">
        <v>1.9619957197608493</v>
      </c>
      <c r="K30" s="242">
        <v>21.304749543694346</v>
      </c>
      <c r="L30" s="242">
        <v>25.734071520265477</v>
      </c>
      <c r="M30" s="33"/>
    </row>
    <row r="31" spans="1:13" ht="14.25" x14ac:dyDescent="0.2">
      <c r="A31" s="53">
        <v>12</v>
      </c>
      <c r="B31" s="31" t="s">
        <v>307</v>
      </c>
      <c r="C31" s="75">
        <v>149554510</v>
      </c>
      <c r="D31" s="77">
        <v>2.3791470002782433</v>
      </c>
      <c r="E31" s="75">
        <v>1266859932</v>
      </c>
      <c r="F31" s="77">
        <v>2.6845558578401887</v>
      </c>
      <c r="G31" s="75">
        <v>145860812</v>
      </c>
      <c r="H31" s="77">
        <v>2.1838775750463988</v>
      </c>
      <c r="I31" s="78">
        <v>1393258281</v>
      </c>
      <c r="J31" s="77">
        <v>2.5022865326941459</v>
      </c>
      <c r="K31" s="242">
        <v>-2.469800476093964</v>
      </c>
      <c r="L31" s="242">
        <v>9.9772947116935065</v>
      </c>
      <c r="M31" s="33"/>
    </row>
    <row r="32" spans="1:13" x14ac:dyDescent="0.2">
      <c r="A32" s="53">
        <v>13</v>
      </c>
      <c r="B32" s="31" t="s">
        <v>177</v>
      </c>
      <c r="C32" s="75">
        <v>50075865</v>
      </c>
      <c r="D32" s="77">
        <v>0.79661819627564745</v>
      </c>
      <c r="E32" s="75">
        <v>406265289</v>
      </c>
      <c r="F32" s="77">
        <v>0.86090169392308724</v>
      </c>
      <c r="G32" s="75">
        <v>70818898</v>
      </c>
      <c r="H32" s="77">
        <v>1.0603245732081779</v>
      </c>
      <c r="I32" s="78">
        <v>509864118</v>
      </c>
      <c r="J32" s="77">
        <v>0.91571400175684925</v>
      </c>
      <c r="K32" s="242">
        <v>41.423214556553333</v>
      </c>
      <c r="L32" s="242">
        <v>25.500290525681613</v>
      </c>
      <c r="M32" s="33"/>
    </row>
    <row r="33" spans="1:26" x14ac:dyDescent="0.2">
      <c r="A33" s="53">
        <v>14</v>
      </c>
      <c r="B33" s="31" t="s">
        <v>178</v>
      </c>
      <c r="C33" s="75">
        <v>27051674</v>
      </c>
      <c r="D33" s="77">
        <v>0.43034415377780944</v>
      </c>
      <c r="E33" s="75">
        <v>303997158</v>
      </c>
      <c r="F33" s="77">
        <v>0.64418909357034537</v>
      </c>
      <c r="G33" s="75">
        <v>67443361</v>
      </c>
      <c r="H33" s="77">
        <v>1.0097848877576443</v>
      </c>
      <c r="I33" s="78">
        <v>416870380</v>
      </c>
      <c r="J33" s="77">
        <v>0.74869760472867475</v>
      </c>
      <c r="K33" s="242">
        <v>149.3130776306117</v>
      </c>
      <c r="L33" s="242">
        <v>37.129696455912267</v>
      </c>
      <c r="M33" s="33"/>
    </row>
    <row r="34" spans="1:26" x14ac:dyDescent="0.2">
      <c r="A34" s="53">
        <v>15</v>
      </c>
      <c r="B34" s="31" t="s">
        <v>179</v>
      </c>
      <c r="C34" s="75">
        <v>48260167</v>
      </c>
      <c r="D34" s="77">
        <v>0.76773366146548883</v>
      </c>
      <c r="E34" s="75">
        <v>401064235</v>
      </c>
      <c r="F34" s="77">
        <v>0.84988033344750546</v>
      </c>
      <c r="G34" s="75">
        <v>65740795</v>
      </c>
      <c r="H34" s="77">
        <v>0.98429349184085468</v>
      </c>
      <c r="I34" s="78">
        <v>565577135</v>
      </c>
      <c r="J34" s="77">
        <v>1.0157743667559358</v>
      </c>
      <c r="K34" s="242">
        <v>36.221648383438044</v>
      </c>
      <c r="L34" s="242">
        <v>41.019090121561199</v>
      </c>
      <c r="M34" s="33"/>
    </row>
    <row r="35" spans="1:26" x14ac:dyDescent="0.2">
      <c r="A35" s="53">
        <v>16</v>
      </c>
      <c r="B35" s="31" t="s">
        <v>180</v>
      </c>
      <c r="C35" s="75">
        <v>38931155</v>
      </c>
      <c r="D35" s="77">
        <v>0.61932562672711988</v>
      </c>
      <c r="E35" s="75">
        <v>295282161</v>
      </c>
      <c r="F35" s="77">
        <v>0.62572146691609132</v>
      </c>
      <c r="G35" s="75">
        <v>53334037</v>
      </c>
      <c r="H35" s="77">
        <v>0.79853530083868529</v>
      </c>
      <c r="I35" s="78">
        <v>710489951</v>
      </c>
      <c r="J35" s="77">
        <v>1.2760372288803381</v>
      </c>
      <c r="K35" s="242">
        <v>36.995773693331223</v>
      </c>
      <c r="L35" s="242">
        <v>140.61390928387306</v>
      </c>
      <c r="M35" s="33"/>
    </row>
    <row r="36" spans="1:26" x14ac:dyDescent="0.2">
      <c r="A36" s="53">
        <v>17</v>
      </c>
      <c r="B36" s="25" t="s">
        <v>181</v>
      </c>
      <c r="C36" s="78">
        <v>42785266</v>
      </c>
      <c r="D36" s="77">
        <v>0.68063769698424137</v>
      </c>
      <c r="E36" s="78">
        <v>269157236</v>
      </c>
      <c r="F36" s="77">
        <v>0.57036110806910745</v>
      </c>
      <c r="G36" s="75">
        <v>42684050</v>
      </c>
      <c r="H36" s="77">
        <v>0.63908008140774131</v>
      </c>
      <c r="I36" s="78">
        <v>362319565</v>
      </c>
      <c r="J36" s="77">
        <v>0.65072455006718255</v>
      </c>
      <c r="K36" s="242">
        <v>-0.23656742019554367</v>
      </c>
      <c r="L36" s="242">
        <v>34.612604284582574</v>
      </c>
      <c r="M36" s="33"/>
    </row>
    <row r="37" spans="1:26" x14ac:dyDescent="0.2">
      <c r="A37" s="53">
        <v>18</v>
      </c>
      <c r="B37" s="25" t="s">
        <v>182</v>
      </c>
      <c r="C37" s="75">
        <v>39293072</v>
      </c>
      <c r="D37" s="77">
        <v>0.62508308429158721</v>
      </c>
      <c r="E37" s="75">
        <v>308566242</v>
      </c>
      <c r="F37" s="77">
        <v>0.65387126987676591</v>
      </c>
      <c r="G37" s="75">
        <v>41750281</v>
      </c>
      <c r="H37" s="77">
        <v>0.62509937506576985</v>
      </c>
      <c r="I37" s="78">
        <v>368103576</v>
      </c>
      <c r="J37" s="77">
        <v>0.66111261165463409</v>
      </c>
      <c r="K37" s="242">
        <v>6.2535426092416468</v>
      </c>
      <c r="L37" s="242">
        <v>19.294830702834954</v>
      </c>
      <c r="M37" s="33"/>
    </row>
    <row r="38" spans="1:26" x14ac:dyDescent="0.2">
      <c r="A38" s="53">
        <v>19</v>
      </c>
      <c r="B38" s="25" t="s">
        <v>183</v>
      </c>
      <c r="C38" s="75">
        <v>32141905</v>
      </c>
      <c r="D38" s="77">
        <v>0.51132070081991021</v>
      </c>
      <c r="E38" s="75">
        <v>253084819</v>
      </c>
      <c r="F38" s="77">
        <v>0.53630264578994824</v>
      </c>
      <c r="G38" s="75">
        <v>40705814</v>
      </c>
      <c r="H38" s="77">
        <v>0.60946126070249595</v>
      </c>
      <c r="I38" s="78">
        <v>337806905</v>
      </c>
      <c r="J38" s="77">
        <v>0.60669990665757301</v>
      </c>
      <c r="K38" s="242">
        <v>26.644061700761057</v>
      </c>
      <c r="L38" s="242">
        <v>33.475767663488341</v>
      </c>
      <c r="M38" s="33"/>
    </row>
    <row r="39" spans="1:26" x14ac:dyDescent="0.2">
      <c r="A39" s="53">
        <v>20</v>
      </c>
      <c r="B39" s="25" t="s">
        <v>184</v>
      </c>
      <c r="C39" s="75">
        <v>45587675</v>
      </c>
      <c r="D39" s="77">
        <v>0.72521905374775697</v>
      </c>
      <c r="E39" s="75">
        <v>363078660</v>
      </c>
      <c r="F39" s="77">
        <v>0.76938651143618786</v>
      </c>
      <c r="G39" s="75">
        <v>40072912</v>
      </c>
      <c r="H39" s="77">
        <v>0.59998523718356744</v>
      </c>
      <c r="I39" s="78">
        <v>357909668</v>
      </c>
      <c r="J39" s="77">
        <v>0.64280439195712402</v>
      </c>
      <c r="K39" s="242">
        <v>-12.097048160495138</v>
      </c>
      <c r="L39" s="242">
        <v>-1.4236562402207831</v>
      </c>
      <c r="M39" s="33"/>
    </row>
    <row r="40" spans="1:26" x14ac:dyDescent="0.2">
      <c r="A40" s="53">
        <v>21</v>
      </c>
      <c r="B40" s="25" t="s">
        <v>87</v>
      </c>
      <c r="C40" s="75">
        <v>312055532</v>
      </c>
      <c r="D40" s="77">
        <v>4.9642500442014841</v>
      </c>
      <c r="E40" s="75">
        <v>2495493144</v>
      </c>
      <c r="F40" s="77">
        <v>5.2881068922505232</v>
      </c>
      <c r="G40" s="75">
        <v>344979956</v>
      </c>
      <c r="H40" s="77">
        <v>5.1651569699810347</v>
      </c>
      <c r="I40" s="75">
        <v>3148782051</v>
      </c>
      <c r="J40" s="77">
        <v>5.6552004951667323</v>
      </c>
      <c r="K40" s="242">
        <v>10.550822088935119</v>
      </c>
      <c r="L40" s="242">
        <v>26.178749822283631</v>
      </c>
      <c r="M40" s="33"/>
    </row>
    <row r="41" spans="1:26" x14ac:dyDescent="0.2">
      <c r="A41" s="83"/>
      <c r="B41" s="84"/>
      <c r="C41" s="85"/>
      <c r="D41" s="86"/>
      <c r="E41" s="87"/>
      <c r="F41" s="86"/>
      <c r="G41" s="87"/>
      <c r="H41" s="86"/>
      <c r="I41" s="87"/>
      <c r="J41" s="88"/>
      <c r="K41" s="86"/>
      <c r="L41" s="86"/>
    </row>
    <row r="42" spans="1:26" s="2" customFormat="1" x14ac:dyDescent="0.2">
      <c r="A42" s="335"/>
      <c r="B42" s="340"/>
      <c r="C42" s="33"/>
      <c r="D42" s="5"/>
      <c r="E42" s="340"/>
      <c r="F42" s="5"/>
      <c r="G42" s="341"/>
      <c r="H42" s="5"/>
      <c r="I42" s="341"/>
      <c r="J42" s="89"/>
      <c r="K42" s="5"/>
      <c r="L42" s="5"/>
    </row>
    <row r="43" spans="1:26" s="6" customFormat="1" ht="12" x14ac:dyDescent="0.2">
      <c r="A43" s="3" t="s">
        <v>185</v>
      </c>
      <c r="B43" s="142"/>
      <c r="C43" s="326"/>
      <c r="D43" s="130"/>
      <c r="E43" s="142"/>
      <c r="F43" s="130"/>
      <c r="G43" s="342"/>
      <c r="H43" s="130"/>
      <c r="I43" s="342"/>
      <c r="J43" s="343"/>
      <c r="K43" s="130"/>
      <c r="L43" s="130"/>
    </row>
    <row r="44" spans="1:26" s="6" customFormat="1" ht="12" x14ac:dyDescent="0.2">
      <c r="A44" s="141" t="s">
        <v>88</v>
      </c>
      <c r="B44" s="139" t="s">
        <v>186</v>
      </c>
      <c r="C44" s="326"/>
      <c r="D44" s="130"/>
      <c r="E44" s="165"/>
      <c r="F44" s="130"/>
      <c r="G44" s="342"/>
      <c r="H44" s="130"/>
      <c r="I44" s="342"/>
      <c r="J44" s="343"/>
      <c r="K44" s="130"/>
      <c r="L44" s="130"/>
    </row>
    <row r="45" spans="1:26" s="6" customFormat="1" ht="12" x14ac:dyDescent="0.2">
      <c r="A45" s="4" t="s">
        <v>90</v>
      </c>
      <c r="B45" s="139" t="s">
        <v>187</v>
      </c>
      <c r="C45" s="326"/>
      <c r="D45" s="130"/>
      <c r="E45" s="142"/>
      <c r="F45" s="130"/>
      <c r="G45" s="342"/>
      <c r="H45" s="130"/>
      <c r="I45" s="342"/>
      <c r="J45" s="343"/>
      <c r="K45" s="130"/>
      <c r="L45" s="130"/>
      <c r="M45" s="326"/>
      <c r="N45" s="326"/>
      <c r="O45" s="326"/>
      <c r="P45" s="326"/>
      <c r="Q45" s="326"/>
      <c r="R45" s="326"/>
      <c r="S45" s="326"/>
      <c r="T45" s="326"/>
      <c r="U45" s="326"/>
      <c r="V45" s="326"/>
      <c r="W45" s="326"/>
      <c r="X45" s="326"/>
      <c r="Y45" s="326"/>
      <c r="Z45" s="326"/>
    </row>
    <row r="46" spans="1:26" s="137" customFormat="1" ht="12" x14ac:dyDescent="0.2">
      <c r="A46" s="4" t="s">
        <v>92</v>
      </c>
      <c r="B46" s="139" t="s">
        <v>188</v>
      </c>
      <c r="C46" s="326"/>
      <c r="D46" s="130"/>
      <c r="E46" s="142"/>
      <c r="F46" s="130"/>
      <c r="G46" s="342"/>
      <c r="H46" s="130"/>
      <c r="I46" s="342"/>
      <c r="J46" s="343"/>
      <c r="K46" s="130"/>
      <c r="L46" s="130"/>
      <c r="M46" s="6"/>
      <c r="N46" s="6"/>
      <c r="O46" s="6"/>
      <c r="P46" s="6"/>
      <c r="Q46" s="6"/>
      <c r="R46" s="6"/>
      <c r="S46" s="6"/>
      <c r="T46" s="6"/>
      <c r="U46" s="6"/>
      <c r="V46" s="6"/>
      <c r="W46" s="6"/>
      <c r="X46" s="6"/>
      <c r="Y46" s="6"/>
      <c r="Z46" s="6"/>
    </row>
    <row r="47" spans="1:26" s="6" customFormat="1" ht="12" x14ac:dyDescent="0.2">
      <c r="A47" s="4" t="s">
        <v>97</v>
      </c>
      <c r="B47" s="139" t="s">
        <v>98</v>
      </c>
      <c r="C47" s="326"/>
      <c r="D47" s="130"/>
      <c r="E47" s="165"/>
      <c r="F47" s="130"/>
      <c r="G47" s="342"/>
      <c r="H47" s="130"/>
      <c r="I47" s="342"/>
      <c r="J47" s="343"/>
      <c r="K47" s="130"/>
      <c r="L47" s="130"/>
      <c r="M47" s="326"/>
      <c r="N47" s="326"/>
      <c r="O47" s="326"/>
      <c r="P47" s="326"/>
      <c r="Q47" s="326"/>
      <c r="R47" s="326"/>
      <c r="S47" s="326"/>
      <c r="T47" s="326"/>
      <c r="U47" s="326"/>
      <c r="V47" s="326"/>
      <c r="W47" s="326"/>
      <c r="X47" s="326"/>
      <c r="Y47" s="326"/>
      <c r="Z47" s="326"/>
    </row>
    <row r="48" spans="1:26" s="6" customFormat="1" ht="12" x14ac:dyDescent="0.2">
      <c r="A48" s="6" t="s">
        <v>315</v>
      </c>
      <c r="B48" s="139"/>
      <c r="C48" s="326"/>
      <c r="D48" s="130"/>
      <c r="E48" s="142"/>
      <c r="F48" s="130"/>
      <c r="G48" s="342"/>
      <c r="H48" s="130"/>
      <c r="I48" s="342"/>
      <c r="J48" s="343"/>
      <c r="K48" s="130"/>
      <c r="L48" s="130"/>
    </row>
    <row r="51" spans="2:10" x14ac:dyDescent="0.2">
      <c r="B51" s="31"/>
      <c r="C51" s="56"/>
    </row>
    <row r="52" spans="2:10" x14ac:dyDescent="0.2">
      <c r="B52" s="31"/>
      <c r="C52" s="56"/>
    </row>
    <row r="53" spans="2:10" x14ac:dyDescent="0.2">
      <c r="B53" s="31"/>
      <c r="C53" s="56"/>
    </row>
    <row r="54" spans="2:10" x14ac:dyDescent="0.2">
      <c r="B54" s="31"/>
      <c r="C54" s="56"/>
    </row>
    <row r="55" spans="2:10" x14ac:dyDescent="0.2">
      <c r="B55" s="31"/>
      <c r="C55" s="56"/>
    </row>
    <row r="56" spans="2:10" x14ac:dyDescent="0.2">
      <c r="B56" s="31"/>
      <c r="C56" s="56"/>
    </row>
    <row r="57" spans="2:10" x14ac:dyDescent="0.2">
      <c r="C57" s="56"/>
    </row>
    <row r="60" spans="2:10" x14ac:dyDescent="0.2">
      <c r="B60" s="55"/>
      <c r="C60" s="56"/>
      <c r="E60" s="14"/>
      <c r="G60" s="14"/>
      <c r="I60" s="14"/>
      <c r="J60" s="28"/>
    </row>
    <row r="61" spans="2:10" x14ac:dyDescent="0.2">
      <c r="B61" s="55"/>
      <c r="E61" s="14"/>
      <c r="G61" s="14"/>
      <c r="I61" s="14"/>
      <c r="J61" s="28"/>
    </row>
  </sheetData>
  <mergeCells count="10">
    <mergeCell ref="A9:B11"/>
    <mergeCell ref="G9:J9"/>
    <mergeCell ref="C9:F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6870E-FBE0-4941-86CE-AE80936F4EFD}">
  <sheetPr codeName="Sheet10"/>
  <dimension ref="A1:M29"/>
  <sheetViews>
    <sheetView zoomScaleNormal="100" zoomScaleSheetLayoutView="70" workbookViewId="0">
      <selection activeCell="B19" sqref="B19"/>
    </sheetView>
  </sheetViews>
  <sheetFormatPr defaultColWidth="8.85546875" defaultRowHeight="12.75" x14ac:dyDescent="0.2"/>
  <cols>
    <col min="1" max="1" width="8.7109375" style="62" customWidth="1"/>
    <col min="2" max="2" width="23.42578125" style="62" customWidth="1"/>
    <col min="3" max="6" width="11.42578125" style="62" customWidth="1"/>
    <col min="7" max="7" width="12.28515625" style="62" customWidth="1"/>
    <col min="8" max="13" width="11.42578125" style="62" customWidth="1"/>
    <col min="14" max="16384" width="8.85546875" style="62"/>
  </cols>
  <sheetData>
    <row r="1" spans="1:13" s="2" customFormat="1" x14ac:dyDescent="0.2">
      <c r="A1" s="481" t="s">
        <v>0</v>
      </c>
      <c r="B1" s="481"/>
      <c r="C1" s="481"/>
      <c r="D1" s="481"/>
      <c r="E1" s="481"/>
      <c r="F1" s="481"/>
      <c r="G1" s="481"/>
      <c r="H1" s="481"/>
      <c r="I1" s="481"/>
      <c r="J1" s="481"/>
      <c r="K1" s="481"/>
      <c r="L1" s="481"/>
    </row>
    <row r="2" spans="1:13" s="2" customFormat="1" x14ac:dyDescent="0.2">
      <c r="A2" s="481" t="s">
        <v>1</v>
      </c>
      <c r="B2" s="481"/>
      <c r="C2" s="481"/>
      <c r="D2" s="481"/>
      <c r="E2" s="481"/>
      <c r="F2" s="481"/>
      <c r="G2" s="481"/>
      <c r="H2" s="481"/>
      <c r="I2" s="481"/>
      <c r="J2" s="481"/>
      <c r="K2" s="481"/>
      <c r="L2" s="481"/>
    </row>
    <row r="3" spans="1:13" s="2" customFormat="1" x14ac:dyDescent="0.2">
      <c r="A3" s="508" t="s">
        <v>297</v>
      </c>
      <c r="B3" s="508"/>
      <c r="C3" s="508"/>
      <c r="D3" s="508"/>
      <c r="E3" s="508"/>
      <c r="F3" s="508"/>
      <c r="G3" s="508"/>
      <c r="H3" s="508"/>
      <c r="I3" s="508"/>
      <c r="J3" s="508"/>
      <c r="K3" s="508"/>
      <c r="L3" s="508"/>
    </row>
    <row r="4" spans="1:13" s="2" customFormat="1" x14ac:dyDescent="0.2">
      <c r="A4" s="481" t="s">
        <v>2</v>
      </c>
      <c r="B4" s="481"/>
      <c r="C4" s="481"/>
      <c r="D4" s="481"/>
      <c r="E4" s="481"/>
      <c r="F4" s="481"/>
      <c r="G4" s="481"/>
      <c r="H4" s="481"/>
      <c r="I4" s="481"/>
      <c r="J4" s="481"/>
      <c r="K4" s="481"/>
      <c r="L4" s="481"/>
    </row>
    <row r="5" spans="1:13" x14ac:dyDescent="0.2">
      <c r="A5" s="340"/>
      <c r="B5" s="340"/>
      <c r="C5" s="344"/>
      <c r="D5" s="341"/>
      <c r="E5" s="344"/>
      <c r="F5" s="341"/>
      <c r="G5" s="344"/>
      <c r="H5" s="341"/>
      <c r="I5" s="344"/>
      <c r="J5" s="2"/>
      <c r="K5" s="5"/>
      <c r="L5" s="5"/>
    </row>
    <row r="6" spans="1:13" ht="14.25" x14ac:dyDescent="0.2">
      <c r="A6" s="474" t="s">
        <v>362</v>
      </c>
      <c r="B6" s="471"/>
      <c r="C6" s="471"/>
      <c r="D6" s="471"/>
      <c r="E6" s="471"/>
      <c r="F6" s="471"/>
      <c r="G6" s="471"/>
      <c r="H6" s="471"/>
      <c r="I6" s="471"/>
      <c r="J6" s="471"/>
      <c r="K6" s="471"/>
      <c r="L6" s="471"/>
    </row>
    <row r="7" spans="1:13" x14ac:dyDescent="0.2">
      <c r="A7" s="507" t="s">
        <v>319</v>
      </c>
      <c r="B7" s="473"/>
      <c r="C7" s="473"/>
      <c r="D7" s="473"/>
      <c r="E7" s="473"/>
      <c r="F7" s="473"/>
      <c r="G7" s="473"/>
      <c r="H7" s="473"/>
      <c r="I7" s="473"/>
      <c r="J7" s="473"/>
      <c r="K7" s="473"/>
      <c r="L7" s="473"/>
    </row>
    <row r="8" spans="1:13" x14ac:dyDescent="0.2">
      <c r="A8" s="24"/>
      <c r="B8" s="25"/>
      <c r="C8" s="26"/>
      <c r="D8" s="14"/>
      <c r="E8" s="26"/>
      <c r="F8" s="14"/>
      <c r="G8" s="26"/>
      <c r="H8" s="14"/>
      <c r="I8" s="26"/>
      <c r="J8" s="14"/>
      <c r="K8" s="28"/>
      <c r="L8" s="28"/>
    </row>
    <row r="9" spans="1:13" ht="30" customHeight="1" x14ac:dyDescent="0.2">
      <c r="A9" s="509" t="s">
        <v>189</v>
      </c>
      <c r="B9" s="449"/>
      <c r="C9" s="467">
        <v>2020</v>
      </c>
      <c r="D9" s="467"/>
      <c r="E9" s="467"/>
      <c r="F9" s="467"/>
      <c r="G9" s="467">
        <v>2021</v>
      </c>
      <c r="H9" s="467"/>
      <c r="I9" s="467"/>
      <c r="J9" s="467"/>
      <c r="K9" s="510" t="s">
        <v>363</v>
      </c>
      <c r="L9" s="511"/>
    </row>
    <row r="10" spans="1:13" ht="25.5" x14ac:dyDescent="0.2">
      <c r="A10" s="466"/>
      <c r="B10" s="449"/>
      <c r="C10" s="345" t="s">
        <v>25</v>
      </c>
      <c r="D10" s="346" t="s">
        <v>322</v>
      </c>
      <c r="E10" s="345" t="s">
        <v>337</v>
      </c>
      <c r="F10" s="346" t="s">
        <v>322</v>
      </c>
      <c r="G10" s="345" t="s">
        <v>304</v>
      </c>
      <c r="H10" s="346" t="s">
        <v>322</v>
      </c>
      <c r="I10" s="345" t="s">
        <v>303</v>
      </c>
      <c r="J10" s="346" t="s">
        <v>322</v>
      </c>
      <c r="K10" s="347" t="s">
        <v>163</v>
      </c>
      <c r="L10" s="348" t="s">
        <v>6</v>
      </c>
    </row>
    <row r="11" spans="1:13" x14ac:dyDescent="0.2">
      <c r="A11" s="466"/>
      <c r="B11" s="449"/>
      <c r="C11" s="349" t="s">
        <v>9</v>
      </c>
      <c r="D11" s="349" t="s">
        <v>10</v>
      </c>
      <c r="E11" s="349" t="s">
        <v>11</v>
      </c>
      <c r="F11" s="349" t="s">
        <v>12</v>
      </c>
      <c r="G11" s="349" t="s">
        <v>13</v>
      </c>
      <c r="H11" s="349" t="s">
        <v>14</v>
      </c>
      <c r="I11" s="349" t="s">
        <v>15</v>
      </c>
      <c r="J11" s="349" t="s">
        <v>16</v>
      </c>
      <c r="K11" s="350" t="s">
        <v>164</v>
      </c>
      <c r="L11" s="351" t="s">
        <v>165</v>
      </c>
    </row>
    <row r="13" spans="1:13" x14ac:dyDescent="0.2">
      <c r="A13" s="57"/>
      <c r="B13" s="58" t="s">
        <v>101</v>
      </c>
      <c r="C13" s="59">
        <v>6286.0558840000003</v>
      </c>
      <c r="D13" s="148"/>
      <c r="E13" s="59">
        <v>47190.671347000003</v>
      </c>
      <c r="F13" s="148"/>
      <c r="G13" s="145">
        <v>6678.9830009999996</v>
      </c>
      <c r="H13" s="146"/>
      <c r="I13" s="59">
        <v>55679.406127000002</v>
      </c>
      <c r="J13" s="147"/>
      <c r="K13" s="352">
        <v>6.2507735255762364</v>
      </c>
      <c r="L13" s="352">
        <v>17.988162782387796</v>
      </c>
    </row>
    <row r="14" spans="1:13" x14ac:dyDescent="0.2">
      <c r="G14" s="61"/>
      <c r="K14" s="318"/>
      <c r="L14" s="318"/>
    </row>
    <row r="15" spans="1:13" ht="14.25" x14ac:dyDescent="0.2">
      <c r="A15" s="24">
        <v>1</v>
      </c>
      <c r="B15" s="21" t="s">
        <v>298</v>
      </c>
      <c r="C15" s="61">
        <v>5410.2542309999999</v>
      </c>
      <c r="D15" s="352">
        <v>86.067549045671186</v>
      </c>
      <c r="E15" s="61">
        <v>40344.544430000002</v>
      </c>
      <c r="F15" s="352">
        <v>85.492626568799125</v>
      </c>
      <c r="G15" s="61">
        <v>5738.9251219999996</v>
      </c>
      <c r="H15" s="352">
        <v>85.925134427513115</v>
      </c>
      <c r="I15" s="61">
        <v>47270.747625999997</v>
      </c>
      <c r="J15" s="352">
        <v>84.898081560315902</v>
      </c>
      <c r="K15" s="352">
        <v>6.0749620436829295</v>
      </c>
      <c r="L15" s="352">
        <v>17.167632684556231</v>
      </c>
      <c r="M15" s="208"/>
    </row>
    <row r="16" spans="1:13" ht="14.25" x14ac:dyDescent="0.2">
      <c r="A16" s="24">
        <v>2</v>
      </c>
      <c r="B16" s="22" t="s">
        <v>299</v>
      </c>
      <c r="C16" s="61">
        <v>3403.7874619999998</v>
      </c>
      <c r="D16" s="352">
        <v>54.148221473240724</v>
      </c>
      <c r="E16" s="61">
        <v>24898.683433999999</v>
      </c>
      <c r="F16" s="352">
        <v>52.761875860837591</v>
      </c>
      <c r="G16" s="61">
        <v>3336.7062740000001</v>
      </c>
      <c r="H16" s="352">
        <v>49.958298643677004</v>
      </c>
      <c r="I16" s="61">
        <v>28063.621916</v>
      </c>
      <c r="J16" s="352">
        <v>50.402157400869655</v>
      </c>
      <c r="K16" s="352">
        <v>-1.9707807478844184</v>
      </c>
      <c r="L16" s="352">
        <v>12.711268410594645</v>
      </c>
      <c r="M16" s="208"/>
    </row>
    <row r="17" spans="1:13" ht="14.25" x14ac:dyDescent="0.2">
      <c r="A17" s="24">
        <v>3</v>
      </c>
      <c r="B17" s="22" t="s">
        <v>300</v>
      </c>
      <c r="C17" s="61">
        <v>947.74650899999995</v>
      </c>
      <c r="D17" s="352">
        <v>15.076966009995463</v>
      </c>
      <c r="E17" s="61">
        <v>7314.6265139999996</v>
      </c>
      <c r="F17" s="352">
        <v>15.500153537156669</v>
      </c>
      <c r="G17" s="61">
        <v>1061.62319</v>
      </c>
      <c r="H17" s="352">
        <v>15.894982661897034</v>
      </c>
      <c r="I17" s="61">
        <v>8949.8297259999999</v>
      </c>
      <c r="J17" s="352">
        <v>16.07385988562126</v>
      </c>
      <c r="K17" s="352">
        <v>12.015521019450158</v>
      </c>
      <c r="L17" s="352">
        <v>22.355252299898922</v>
      </c>
      <c r="M17" s="208"/>
    </row>
    <row r="18" spans="1:13" ht="14.25" x14ac:dyDescent="0.2">
      <c r="A18" s="24">
        <v>4</v>
      </c>
      <c r="B18" s="22" t="s">
        <v>301</v>
      </c>
      <c r="C18" s="61">
        <v>666.59465999999998</v>
      </c>
      <c r="D18" s="352">
        <v>10.604338750737075</v>
      </c>
      <c r="E18" s="61">
        <v>5095.273005</v>
      </c>
      <c r="F18" s="352">
        <v>10.797203895519312</v>
      </c>
      <c r="G18" s="61">
        <v>670.79246999999998</v>
      </c>
      <c r="H18" s="352">
        <v>10.043332493877687</v>
      </c>
      <c r="I18" s="61">
        <v>6214.3889579999995</v>
      </c>
      <c r="J18" s="352">
        <v>11.161018750497275</v>
      </c>
      <c r="K18" s="352">
        <v>0.62973951816535767</v>
      </c>
      <c r="L18" s="352">
        <v>21.963807472176832</v>
      </c>
      <c r="M18" s="208"/>
    </row>
    <row r="19" spans="1:13" ht="14.25" x14ac:dyDescent="0.2">
      <c r="A19" s="24">
        <v>5</v>
      </c>
      <c r="B19" s="23" t="s">
        <v>302</v>
      </c>
      <c r="C19" s="61">
        <v>202.69560200000001</v>
      </c>
      <c r="D19" s="352">
        <v>3.2245275215564724</v>
      </c>
      <c r="E19" s="61">
        <v>1678.8675800000001</v>
      </c>
      <c r="F19" s="352">
        <v>3.557625971571877</v>
      </c>
      <c r="G19" s="61">
        <v>260.60799700000001</v>
      </c>
      <c r="H19" s="352">
        <v>3.901911368257426</v>
      </c>
      <c r="I19" s="61">
        <v>2127.7730409999999</v>
      </c>
      <c r="J19" s="352">
        <v>3.8214722264578933</v>
      </c>
      <c r="K19" s="352">
        <v>28.571115716659705</v>
      </c>
      <c r="L19" s="352">
        <v>26.7385865536816</v>
      </c>
      <c r="M19" s="208"/>
    </row>
    <row r="20" spans="1:13" x14ac:dyDescent="0.2">
      <c r="A20" s="183"/>
      <c r="B20" s="183"/>
      <c r="C20" s="183"/>
      <c r="D20" s="183"/>
      <c r="E20" s="183"/>
      <c r="F20" s="183"/>
      <c r="G20" s="183"/>
      <c r="H20" s="183"/>
      <c r="I20" s="183"/>
      <c r="J20" s="183"/>
      <c r="K20" s="183"/>
      <c r="L20" s="183"/>
    </row>
    <row r="22" spans="1:13" s="354" customFormat="1" ht="12" x14ac:dyDescent="0.2">
      <c r="A22" s="139" t="s">
        <v>364</v>
      </c>
      <c r="B22" s="142"/>
      <c r="C22" s="353"/>
      <c r="D22" s="6"/>
      <c r="E22" s="353"/>
      <c r="F22" s="6"/>
      <c r="G22" s="353"/>
      <c r="H22" s="6"/>
      <c r="I22" s="353"/>
      <c r="J22" s="6"/>
      <c r="K22" s="130"/>
      <c r="L22" s="130"/>
    </row>
    <row r="23" spans="1:13" s="354" customFormat="1" ht="21" customHeight="1" x14ac:dyDescent="0.2">
      <c r="A23" s="166" t="s">
        <v>88</v>
      </c>
      <c r="B23" s="506" t="s">
        <v>396</v>
      </c>
      <c r="C23" s="506"/>
      <c r="D23" s="506"/>
      <c r="E23" s="506"/>
      <c r="F23" s="506"/>
      <c r="G23" s="506"/>
      <c r="H23" s="506"/>
      <c r="I23" s="506"/>
      <c r="J23" s="506"/>
      <c r="K23" s="506"/>
      <c r="L23" s="506"/>
    </row>
    <row r="24" spans="1:13" s="354" customFormat="1" ht="12" x14ac:dyDescent="0.2">
      <c r="A24" s="166" t="s">
        <v>90</v>
      </c>
      <c r="B24" s="139" t="s">
        <v>393</v>
      </c>
      <c r="C24" s="353"/>
      <c r="D24" s="6"/>
      <c r="E24" s="353"/>
      <c r="F24" s="6"/>
      <c r="G24" s="353"/>
      <c r="H24" s="6"/>
      <c r="I24" s="353"/>
      <c r="J24" s="6"/>
      <c r="K24" s="130"/>
      <c r="L24" s="130"/>
    </row>
    <row r="25" spans="1:13" s="354" customFormat="1" ht="12" x14ac:dyDescent="0.2">
      <c r="A25" s="166" t="s">
        <v>92</v>
      </c>
      <c r="B25" s="165" t="s">
        <v>190</v>
      </c>
      <c r="C25" s="353"/>
      <c r="D25" s="6"/>
      <c r="E25" s="353"/>
      <c r="F25" s="6"/>
      <c r="G25" s="353"/>
      <c r="H25" s="6"/>
      <c r="I25" s="353"/>
      <c r="J25" s="6"/>
      <c r="K25" s="130"/>
      <c r="L25" s="130"/>
    </row>
    <row r="26" spans="1:13" s="354" customFormat="1" ht="21.6" customHeight="1" x14ac:dyDescent="0.2">
      <c r="A26" s="135" t="s">
        <v>93</v>
      </c>
      <c r="B26" s="506" t="s">
        <v>191</v>
      </c>
      <c r="C26" s="506"/>
      <c r="D26" s="506"/>
      <c r="E26" s="506"/>
      <c r="F26" s="506"/>
      <c r="G26" s="506"/>
      <c r="H26" s="506"/>
      <c r="I26" s="506"/>
      <c r="J26" s="506"/>
      <c r="K26" s="506"/>
      <c r="L26" s="506"/>
    </row>
    <row r="27" spans="1:13" s="354" customFormat="1" ht="12" x14ac:dyDescent="0.2">
      <c r="A27" s="135" t="s">
        <v>95</v>
      </c>
      <c r="B27" s="506" t="s">
        <v>365</v>
      </c>
      <c r="C27" s="506"/>
      <c r="D27" s="506"/>
      <c r="E27" s="506"/>
      <c r="F27" s="506"/>
      <c r="G27" s="355"/>
      <c r="H27" s="355"/>
      <c r="I27" s="355"/>
      <c r="J27" s="355"/>
      <c r="K27" s="355"/>
      <c r="L27" s="355"/>
    </row>
    <row r="28" spans="1:13" s="354" customFormat="1" ht="12" x14ac:dyDescent="0.2">
      <c r="A28" s="135" t="s">
        <v>97</v>
      </c>
      <c r="B28" s="139" t="s">
        <v>98</v>
      </c>
      <c r="C28" s="353"/>
      <c r="D28" s="6"/>
      <c r="E28" s="353"/>
      <c r="F28" s="6"/>
      <c r="G28" s="353"/>
      <c r="H28" s="6"/>
      <c r="I28" s="353"/>
      <c r="J28" s="6"/>
      <c r="K28" s="130"/>
      <c r="L28" s="130"/>
    </row>
    <row r="29" spans="1:13" s="354" customFormat="1" ht="12" x14ac:dyDescent="0.2">
      <c r="A29" s="6" t="s">
        <v>315</v>
      </c>
    </row>
  </sheetData>
  <mergeCells count="13">
    <mergeCell ref="B26:L26"/>
    <mergeCell ref="B27:F27"/>
    <mergeCell ref="A7:L7"/>
    <mergeCell ref="A1:L1"/>
    <mergeCell ref="A2:L2"/>
    <mergeCell ref="A3:L3"/>
    <mergeCell ref="A4:L4"/>
    <mergeCell ref="A6:L6"/>
    <mergeCell ref="A9:B11"/>
    <mergeCell ref="G9:J9"/>
    <mergeCell ref="C9:F9"/>
    <mergeCell ref="K9:L9"/>
    <mergeCell ref="B23:L23"/>
  </mergeCells>
  <pageMargins left="0.70866141732283472" right="0.70866141732283472" top="0.74803149606299213" bottom="0.74803149606299213" header="0.31496062992125984" footer="0.31496062992125984"/>
  <pageSetup paperSize="9" scale="82"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Table1</vt:lpstr>
      <vt:lpstr>Table2</vt:lpstr>
      <vt:lpstr>Table3</vt:lpstr>
      <vt:lpstr>Table4</vt:lpstr>
      <vt:lpstr>Table5</vt:lpstr>
      <vt:lpstr>Table5a</vt:lpstr>
      <vt:lpstr>Table6</vt:lpstr>
      <vt:lpstr>Table7</vt:lpstr>
      <vt:lpstr>Table8</vt:lpstr>
      <vt:lpstr>Table9</vt:lpstr>
      <vt:lpstr>Table10</vt:lpstr>
      <vt:lpstr>Table11</vt:lpstr>
      <vt:lpstr>Table11a</vt:lpstr>
      <vt:lpstr>Table12</vt:lpstr>
      <vt:lpstr>Table13</vt:lpstr>
      <vt:lpstr>Table14</vt:lpstr>
      <vt:lpstr>Table15</vt:lpstr>
      <vt:lpstr>Table16</vt:lpstr>
      <vt:lpstr>Table 17</vt:lpstr>
      <vt:lpstr>Table14!Print_Area</vt:lpstr>
      <vt:lpstr>Table3!Print_Area</vt:lpstr>
      <vt:lpstr>Table4!Print_Area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Jeng Soliven</cp:lastModifiedBy>
  <dcterms:created xsi:type="dcterms:W3CDTF">2021-10-28T01:39:47Z</dcterms:created>
  <dcterms:modified xsi:type="dcterms:W3CDTF">2021-11-04T06:27:39Z</dcterms:modified>
</cp:coreProperties>
</file>