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00 Press Release (I-E)\00_2019_M-X\12_Dec_2019_M-X_PR\"/>
    </mc:Choice>
  </mc:AlternateContent>
  <xr:revisionPtr revIDLastSave="0" documentId="13_ncr:1_{2CDB806C-6250-4875-B60D-755EB05535B9}" xr6:coauthVersionLast="45" xr6:coauthVersionMax="45" xr10:uidLastSave="{00000000-0000-0000-0000-000000000000}"/>
  <bookViews>
    <workbookView xWindow="-120" yWindow="-120" windowWidth="24240" windowHeight="13140" tabRatio="990" activeTab="1" xr2:uid="{3D83C24A-E8D1-440D-BDD8-397E3663B728}"/>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16" sheetId="16" r:id="rId16"/>
  </sheets>
  <definedNames>
    <definedName name="_xlnm._FilterDatabase" localSheetId="4" hidden="1">Table5!$F$1:$J$99</definedName>
    <definedName name="_xlnm._FilterDatabase" localSheetId="5" hidden="1">Table6!$F$1:$F$99</definedName>
    <definedName name="_xlnm.Database" localSheetId="1">#REF!</definedName>
    <definedName name="_xlnm.Database">#REF!</definedName>
    <definedName name="_xlnm.Print_Area" localSheetId="2">Table3!$A$1:$G$92</definedName>
    <definedName name="_xlnm.Print_Area" localSheetId="3">Table4!$A$1:$E$88</definedName>
    <definedName name="_xlnm.Print_Area" localSheetId="8">Table9!$A$1:$G$89</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15" l="1"/>
  <c r="F34" i="15"/>
  <c r="F33" i="15"/>
  <c r="F32" i="15"/>
  <c r="F31" i="15"/>
  <c r="F30" i="15"/>
  <c r="F29" i="15"/>
  <c r="F28" i="15"/>
  <c r="F27" i="15"/>
  <c r="F26" i="15"/>
  <c r="F25" i="15"/>
  <c r="F24" i="15"/>
  <c r="F23" i="15"/>
  <c r="F22" i="15"/>
  <c r="F21" i="15"/>
  <c r="F20" i="15"/>
  <c r="F19" i="15"/>
  <c r="F18" i="15"/>
  <c r="F17" i="15"/>
  <c r="F16" i="15"/>
  <c r="F15" i="15"/>
  <c r="F13" i="15"/>
  <c r="L28" i="7"/>
  <c r="J28" i="7"/>
  <c r="I28" i="7"/>
  <c r="G28" i="7"/>
  <c r="H28" i="7" s="1"/>
  <c r="F28" i="7"/>
  <c r="E28" i="7"/>
  <c r="C28" i="7"/>
  <c r="D28" i="7" s="1"/>
  <c r="I15" i="7"/>
  <c r="J15" i="7" s="1"/>
  <c r="H15" i="7"/>
  <c r="G15" i="7"/>
  <c r="E15" i="7"/>
  <c r="L15" i="7" s="1"/>
  <c r="D15" i="7"/>
  <c r="C15" i="7"/>
  <c r="K15" i="7" s="1"/>
  <c r="K28" i="7" l="1"/>
  <c r="F15" i="7"/>
</calcChain>
</file>

<file path=xl/sharedStrings.xml><?xml version="1.0" encoding="utf-8"?>
<sst xmlns="http://schemas.openxmlformats.org/spreadsheetml/2006/main" count="1197" uniqueCount="387">
  <si>
    <t>REPUBLIC OF THE PHILIPPINES</t>
  </si>
  <si>
    <t>PHILIPPINE STATISTICS AUTHORITY</t>
  </si>
  <si>
    <t>Economic Sectoral Statistics Service</t>
  </si>
  <si>
    <t>Quezon City</t>
  </si>
  <si>
    <t>Month/Year</t>
  </si>
  <si>
    <t>Total Trade</t>
  </si>
  <si>
    <t>Balance of Trade in Goods</t>
  </si>
  <si>
    <t>Cumulative</t>
  </si>
  <si>
    <t>Imports</t>
  </si>
  <si>
    <t>Exports</t>
  </si>
  <si>
    <t xml:space="preserve">  Total</t>
  </si>
  <si>
    <t xml:space="preserve">  Trade</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</si>
  <si>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</si>
  <si>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</si>
  <si>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</si>
  <si>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</si>
  <si>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</si>
  <si>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</si>
  <si>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</si>
  <si>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</si>
  <si>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</si>
  <si>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</si>
  <si>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</si>
  <si>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</si>
  <si>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</si>
  <si>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</si>
  <si>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</si>
  <si>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</si>
  <si>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</si>
  <si>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</si>
  <si>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</si>
  <si>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</si>
  <si>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Notes: </t>
  </si>
  <si>
    <t xml:space="preserve">Details may not add up to total due to rounding. </t>
  </si>
  <si>
    <t>p - Preliminary</t>
  </si>
  <si>
    <t>r -  Revised</t>
  </si>
  <si>
    <t>TABLE 3   Philippine Exports by Commodity Groups</t>
  </si>
  <si>
    <t>Commodity Groups</t>
  </si>
  <si>
    <t>Growth        Rate %</t>
  </si>
  <si>
    <r>
      <t xml:space="preserve">December </t>
    </r>
    <r>
      <rPr>
        <b/>
        <vertAlign val="superscript"/>
        <sz val="9"/>
        <rFont val="Times New Roman"/>
        <family val="1"/>
      </rPr>
      <t>p</t>
    </r>
  </si>
  <si>
    <t>% Share</t>
  </si>
  <si>
    <r>
      <t xml:space="preserve">December </t>
    </r>
    <r>
      <rPr>
        <b/>
        <vertAlign val="superscript"/>
        <sz val="9"/>
        <rFont val="Times New Roman"/>
        <family val="1"/>
      </rPr>
      <t>r</t>
    </r>
  </si>
  <si>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</si>
  <si>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</si>
  <si>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</si>
  <si>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</si>
  <si>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</si>
  <si>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</si>
  <si>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</si>
  <si>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</si>
  <si>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</si>
  <si>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</si>
  <si>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Ignition Wiring Set and Other Wiring Sets Used in Vehicles, Aircrafts and Ships 1/</t>
  </si>
  <si>
    <t>Machinery &amp; Transport Equipment</t>
  </si>
  <si>
    <t>Bananas (Fresh)</t>
  </si>
  <si>
    <t>Chemicals</t>
  </si>
  <si>
    <t>Gold 2/</t>
  </si>
  <si>
    <t>Coconut Oil 3/</t>
  </si>
  <si>
    <t>TOP TEN  EXPORTS TOTAL</t>
  </si>
  <si>
    <t>Other Mineral Products</t>
  </si>
  <si>
    <t>Travel Goods and Handbags</t>
  </si>
  <si>
    <t>Processed Food and Beverages</t>
  </si>
  <si>
    <t>Articles of Apparel and Clothing Accessories</t>
  </si>
  <si>
    <t>Misc. Manufactured Articles, n.e.s.</t>
  </si>
  <si>
    <t>Electronic Eqpt. and Parts</t>
  </si>
  <si>
    <t>Pineapple and Pineapple Products</t>
  </si>
  <si>
    <t>Woodcrafts and Furniture</t>
  </si>
  <si>
    <t>Tuna 4/</t>
  </si>
  <si>
    <t>Processed Tropical Fruits</t>
  </si>
  <si>
    <t>Petroleum Products 5/</t>
  </si>
  <si>
    <t>Dessicated Coconut</t>
  </si>
  <si>
    <t>Special Transactions 6/</t>
  </si>
  <si>
    <t>Seaweeds and Carageenan</t>
  </si>
  <si>
    <t>Textile Yarns/Fabrics</t>
  </si>
  <si>
    <t>Fish, fresh or preserved of which: Shrimps &amp; Prawns</t>
  </si>
  <si>
    <t>Non-Metallic Mineral Manufactures</t>
  </si>
  <si>
    <t>Lumber</t>
  </si>
  <si>
    <t>Unmanufactured Tobacco</t>
  </si>
  <si>
    <t>Copper Concentrates</t>
  </si>
  <si>
    <t>Footwear</t>
  </si>
  <si>
    <t>Other Products Manufactured from Materials Imported on Consignment Basis</t>
  </si>
  <si>
    <t>Baby Carr., Toys, Games, and Sporting Goods</t>
  </si>
  <si>
    <t>Activated Carbon</t>
  </si>
  <si>
    <t>Natural Rubber</t>
  </si>
  <si>
    <t>Plywood</t>
  </si>
  <si>
    <t>Other Coconut Product</t>
  </si>
  <si>
    <t>Copra Oil Cake or Meal</t>
  </si>
  <si>
    <t>Other Agro-based</t>
  </si>
  <si>
    <t>Iron &amp; Steel</t>
  </si>
  <si>
    <t>Other Fruits and Vegetables</t>
  </si>
  <si>
    <t>Basketworks</t>
  </si>
  <si>
    <t>Other Forest Products</t>
  </si>
  <si>
    <t>Fine Jewelry</t>
  </si>
  <si>
    <t>Fertilizers, Manufactured</t>
  </si>
  <si>
    <t>Mangoes</t>
  </si>
  <si>
    <t>Shrimps and Prawns, Fresh, Chilled or Frozen</t>
  </si>
  <si>
    <t>Other Sugar and Products</t>
  </si>
  <si>
    <t>Others</t>
  </si>
  <si>
    <t xml:space="preserve">  Notes: </t>
  </si>
  <si>
    <t xml:space="preserve">   Growth rates were computed from actual values</t>
  </si>
  <si>
    <t>1/</t>
  </si>
  <si>
    <t xml:space="preserve">consists only of electrical wiring harness for motor vehicles                                           </t>
  </si>
  <si>
    <t>2/</t>
  </si>
  <si>
    <t xml:space="preserve">extracted from copper ores and concentrates                                                             </t>
  </si>
  <si>
    <t>3/</t>
  </si>
  <si>
    <t xml:space="preserve">includes crude and refined                                                                              </t>
  </si>
  <si>
    <t>4/</t>
  </si>
  <si>
    <t xml:space="preserve">includes fresh, frozen, prepared or preserved in airtight containers                                    </t>
  </si>
  <si>
    <t>5/</t>
  </si>
  <si>
    <t>includes refined petroleum products, manufactures from crude petroleum oil imported on consignment basis</t>
  </si>
  <si>
    <t>6/</t>
  </si>
  <si>
    <t xml:space="preserve">replacements and goods returned to the country whence exported                                          </t>
  </si>
  <si>
    <t>7/</t>
  </si>
  <si>
    <t xml:space="preserve">excluding brakes &amp; servo-brakes                                                                         </t>
  </si>
  <si>
    <t>p</t>
  </si>
  <si>
    <t>preliminary</t>
  </si>
  <si>
    <t>r</t>
  </si>
  <si>
    <t>revised</t>
  </si>
  <si>
    <t>TABLE 4  Philippine Exports by Commodity Groups</t>
  </si>
  <si>
    <t>January to December 2019 and 2018</t>
  </si>
  <si>
    <t>Growth</t>
  </si>
  <si>
    <r>
      <t xml:space="preserve">Jan-Dec </t>
    </r>
    <r>
      <rPr>
        <b/>
        <vertAlign val="superscript"/>
        <sz val="10"/>
        <rFont val="Times New Roman"/>
        <family val="1"/>
      </rPr>
      <t>p</t>
    </r>
  </si>
  <si>
    <r>
      <t xml:space="preserve">Jan-Dec </t>
    </r>
    <r>
      <rPr>
        <b/>
        <vertAlign val="superscript"/>
        <sz val="10"/>
        <rFont val="Times New Roman"/>
        <family val="1"/>
      </rPr>
      <t>r</t>
    </r>
  </si>
  <si>
    <t>Rate %</t>
  </si>
  <si>
    <t>Total Exports</t>
  </si>
  <si>
    <t xml:space="preserve">Notes:  </t>
  </si>
  <si>
    <t>Growth rates were computed from actual values</t>
  </si>
  <si>
    <t xml:space="preserve"> TABLE 5  Philippine Exports by Major Type of Goods</t>
  </si>
  <si>
    <t>Major Type of Goods</t>
  </si>
  <si>
    <t>Growth Rate %</t>
  </si>
  <si>
    <r>
      <t xml:space="preserve">December </t>
    </r>
    <r>
      <rPr>
        <b/>
        <vertAlign val="superscript"/>
        <sz val="10"/>
        <rFont val="Times New Roman"/>
        <family val="1"/>
      </rPr>
      <t>p</t>
    </r>
  </si>
  <si>
    <r>
      <t xml:space="preserve">December </t>
    </r>
    <r>
      <rPr>
        <b/>
        <vertAlign val="superscript"/>
        <sz val="10"/>
        <rFont val="Times New Roman"/>
        <family val="1"/>
      </rPr>
      <t>r</t>
    </r>
  </si>
  <si>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</si>
  <si>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</si>
  <si>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</si>
  <si>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</si>
  <si>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</si>
  <si>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</si>
  <si>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</si>
  <si>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</si>
  <si>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</si>
  <si>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</si>
  <si>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</si>
  <si>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</si>
  <si>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</si>
  <si>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</si>
  <si>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</si>
  <si>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</si>
  <si>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Fish, Fresh or Preserved Of Which: Shrimps and Prawns</t>
  </si>
  <si>
    <t>Coffee, Raw, not Roasted</t>
  </si>
  <si>
    <t>Abaca Fibers</t>
  </si>
  <si>
    <t>Tobacco Unmanufactured</t>
  </si>
  <si>
    <t>Ramie Fibers, Raw or Roasted</t>
  </si>
  <si>
    <t>Seaweeds, Dried</t>
  </si>
  <si>
    <t>Rice</t>
  </si>
  <si>
    <t>Forest Products</t>
  </si>
  <si>
    <t>Logs</t>
  </si>
  <si>
    <t>Veneer Sheets/Corestocks</t>
  </si>
  <si>
    <t>Mineral Products</t>
  </si>
  <si>
    <t>Copper Metal</t>
  </si>
  <si>
    <t>Gold</t>
  </si>
  <si>
    <t>Iron Ore Agglomerates</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</si>
  <si>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</si>
  <si>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</si>
  <si>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</si>
  <si>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</si>
  <si>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</si>
  <si>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</si>
  <si>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</si>
  <si>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</si>
  <si>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</si>
  <si>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</si>
  <si>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</si>
  <si>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</si>
  <si>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</si>
  <si>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</si>
  <si>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</si>
  <si>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</si>
  <si>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</si>
  <si>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</si>
  <si>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</si>
  <si>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</si>
  <si>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</si>
  <si>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</si>
  <si>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</si>
  <si>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</si>
  <si>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</si>
  <si>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Notes  </t>
  </si>
  <si>
    <t xml:space="preserve">  Details may not  add up to total due to rounding</t>
  </si>
  <si>
    <t>a</t>
  </si>
  <si>
    <t>-</t>
  </si>
  <si>
    <t>no export data</t>
  </si>
  <si>
    <t>b</t>
  </si>
  <si>
    <t>less than $1,000</t>
  </si>
  <si>
    <t>no growth rate/no percent share</t>
  </si>
  <si>
    <t xml:space="preserve"> TABLE 6  Philippine Exports by Major Type of Goods</t>
  </si>
  <si>
    <t>TABLE 7  Philippine Export Statistics from the Top Ten Countries: December 2019 and 2018</t>
  </si>
  <si>
    <t>Countries</t>
  </si>
  <si>
    <t>Annual Growth Rate (%)</t>
  </si>
  <si>
    <t>Current</t>
  </si>
  <si>
    <t>(9)</t>
  </si>
  <si>
    <t>(10)</t>
  </si>
  <si>
    <t>Top 10 Countries Total</t>
  </si>
  <si>
    <t xml:space="preserve">Hong Kong                                                                                                                                                                                                                                                     </t>
  </si>
  <si>
    <t xml:space="preserve">China, People's Republic of                                                                                                                                                                                                                                   </t>
  </si>
  <si>
    <r>
      <t>Japan</t>
    </r>
    <r>
      <rPr>
        <vertAlign val="superscript"/>
        <sz val="10"/>
        <rFont val="Times New Roman"/>
        <family val="1"/>
      </rPr>
      <t xml:space="preserve"> 2/</t>
    </r>
  </si>
  <si>
    <t xml:space="preserve">Singapore                                                                                                                                                                                                                                                     </t>
  </si>
  <si>
    <t xml:space="preserve">Korea, Republic of                                                                                                                                                                                                                                            </t>
  </si>
  <si>
    <t xml:space="preserve">Thailand                                                                                                                                                                                                                                                      </t>
  </si>
  <si>
    <t xml:space="preserve">Germany                                                                                                                                                                                                                                                       </t>
  </si>
  <si>
    <t xml:space="preserve">Taiwan                                                                                                                                                                                                                                                        </t>
  </si>
  <si>
    <r>
      <t>Malaysia</t>
    </r>
    <r>
      <rPr>
        <vertAlign val="superscript"/>
        <sz val="10"/>
        <rFont val="Times New Roman"/>
        <family val="1"/>
      </rPr>
      <t xml:space="preserve"> 3/</t>
    </r>
  </si>
  <si>
    <t>Other Countries</t>
  </si>
  <si>
    <t xml:space="preserve">Netherlands                                                                                                                                                                                                                                                   </t>
  </si>
  <si>
    <t xml:space="preserve">Vietnam                                                                                                                                                                                                                                                       </t>
  </si>
  <si>
    <t xml:space="preserve">Mexico                                                                                                                                                                                                                                                        </t>
  </si>
  <si>
    <t xml:space="preserve">France                                                                                                                                                                                                                                                        </t>
  </si>
  <si>
    <t xml:space="preserve">Indonesia                                                                                                                                                                                                                                                     </t>
  </si>
  <si>
    <t xml:space="preserve">India                                                                                                                                                                                                                                                         </t>
  </si>
  <si>
    <t xml:space="preserve">Canada                                                                                                                                                                                                                                                        </t>
  </si>
  <si>
    <t xml:space="preserve">United Arab Emirates                                                                                                                                                                                                                                          </t>
  </si>
  <si>
    <t xml:space="preserve">UK Great Britain and N. Ireland                                                                                                                                                                                                                               </t>
  </si>
  <si>
    <t xml:space="preserve">Czech Republic (Czechoslovakia)                                                                                                                                                                                                                               </t>
  </si>
  <si>
    <t xml:space="preserve">Note:  </t>
  </si>
  <si>
    <t>Details may not add up to total due to rounding.</t>
  </si>
  <si>
    <t>includes Alaska and Hawaii</t>
  </si>
  <si>
    <t xml:space="preserve">includes Okinawa          </t>
  </si>
  <si>
    <t>includes Sabah and Sarawak</t>
  </si>
  <si>
    <t xml:space="preserve"> REPUBLIC OF THE PHILIPPINES</t>
  </si>
  <si>
    <t>TABLE 8  Philippine Export Statistics by Selected Economic Bloc: December 2019 and 2018</t>
  </si>
  <si>
    <t>Economic Bloc</t>
  </si>
  <si>
    <t>Cummulative</t>
  </si>
  <si>
    <r>
      <t>East Asia</t>
    </r>
    <r>
      <rPr>
        <vertAlign val="superscript"/>
        <sz val="10"/>
        <rFont val="Times New Roman"/>
        <family val="1"/>
      </rPr>
      <t xml:space="preserve"> 1/</t>
    </r>
  </si>
  <si>
    <r>
      <t>European  Union ( EU )</t>
    </r>
    <r>
      <rPr>
        <vertAlign val="superscript"/>
        <sz val="10"/>
        <rFont val="Times New Roman"/>
        <family val="1"/>
      </rPr>
      <t xml:space="preserve"> 4/</t>
    </r>
  </si>
  <si>
    <t xml:space="preserve">Others                                                                                                                                                                                                                                                        </t>
  </si>
  <si>
    <t>includes China, Hong Kong, Japan, Macau, Mongolia, N. Korea, S. Korea, Taiwan</t>
  </si>
  <si>
    <t>includes Brunei Darussalam, Cambodia, Indonesia, Laos, Malaysia, Myanmar,  Singapore, Thailand, Vietnam</t>
  </si>
  <si>
    <t>includes Austria, Belgium, Bulgaria, Cyprus, Czech Republic, Denmark, Estonia, Finland, France, Germany, Greece, Hungary, Ireland, Italy, Latvia, Lithuania,  Luxembourg, Malta, Netherlands, Poland, Portugal, Romania, Slovakia, Slovenia,  Spain, Sweden and UK Great Britain</t>
  </si>
  <si>
    <t>Total Imports</t>
  </si>
  <si>
    <t>Electronic Products 1/</t>
  </si>
  <si>
    <t>Mineral Fuels, Lubricants and Related Materials</t>
  </si>
  <si>
    <t>Transport Equipment</t>
  </si>
  <si>
    <t>Industrial Machinery and Equipment</t>
  </si>
  <si>
    <t>Telecommunication Equipment and Electrical Machinery 2/</t>
  </si>
  <si>
    <t>Miscellaneous Manufactured Articles</t>
  </si>
  <si>
    <t>Other Food &amp; Live Animals</t>
  </si>
  <si>
    <t>Cereals and Cereal Preparations</t>
  </si>
  <si>
    <t>Plastics in Primary  and  Non-Primary Forms</t>
  </si>
  <si>
    <t>TOP TEN  IMPORTS TOTAL</t>
  </si>
  <si>
    <t>Metal Products</t>
  </si>
  <si>
    <t>Feeding Stuff For Animals (Not Including Unmilled Cereals)</t>
  </si>
  <si>
    <t>Medicinal and Pharmaceutical Products</t>
  </si>
  <si>
    <t>Power Generating and Specialized Machinery</t>
  </si>
  <si>
    <t>Chemical Materials and Products, n.e.s.</t>
  </si>
  <si>
    <t>Organic and Inorganic Chemicals</t>
  </si>
  <si>
    <t>Professional, Scientific and Controlling Instruments; Photographic and Optical Goods, n.e.s.; Watches and Clocks</t>
  </si>
  <si>
    <t>Textile Yarn, Fabrics, Made-Up Articles and Related Products 3/</t>
  </si>
  <si>
    <t>Other chemicals</t>
  </si>
  <si>
    <t>Paper and Paper Products</t>
  </si>
  <si>
    <t>Dairy Products</t>
  </si>
  <si>
    <t>Non-Ferrous Metal</t>
  </si>
  <si>
    <t>Animal &amp; Vegetable Oils &amp; Fats</t>
  </si>
  <si>
    <t>Other Crude Materials, inedible</t>
  </si>
  <si>
    <t>Articles of Apparel, accessories</t>
  </si>
  <si>
    <t>Fish &amp; Fish Preparations</t>
  </si>
  <si>
    <t>Rubber Manufacture</t>
  </si>
  <si>
    <t>Other Manufactured Goods</t>
  </si>
  <si>
    <t>Dyeing, Tanning and Coloring Materials</t>
  </si>
  <si>
    <t>Beverages and Tobacco Manufactures</t>
  </si>
  <si>
    <t>Home Appliances</t>
  </si>
  <si>
    <t>Textiles Fiber &amp; Their Waste</t>
  </si>
  <si>
    <t>Metalliferous Ores and Metal Scrap</t>
  </si>
  <si>
    <t>Other Special Transactions</t>
  </si>
  <si>
    <t>Pulp &amp; Waste Paper</t>
  </si>
  <si>
    <t>Tobacco, unmanufactured</t>
  </si>
  <si>
    <t>Articles of Temporarily Imported &amp; Exported</t>
  </si>
  <si>
    <t>Office and EDP Machines</t>
  </si>
  <si>
    <t>Artificial Resins</t>
  </si>
  <si>
    <t>Chemical Compounds</t>
  </si>
  <si>
    <t>Corn</t>
  </si>
  <si>
    <t>Iron Ore, not agglomerated</t>
  </si>
  <si>
    <t>Other Mineral Fuels &amp; Lubricant</t>
  </si>
  <si>
    <t>includes consigned and direct importation using the expanded coverage of electronic products</t>
  </si>
  <si>
    <t xml:space="preserve">includes telecommunications and sound recording and reproducing apparatus and equipment     </t>
  </si>
  <si>
    <t xml:space="preserve">includes on consignment and not on consignment                                              </t>
  </si>
  <si>
    <t>TABLE 11  Philippine Imports by Major Type of Goods</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</si>
  <si>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</si>
  <si>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</si>
  <si>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</si>
  <si>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</si>
  <si>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</si>
  <si>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</si>
  <si>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</si>
  <si>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</si>
  <si>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</si>
  <si>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</si>
  <si>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</si>
  <si>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</si>
  <si>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</si>
  <si>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</si>
  <si>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</si>
  <si>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</si>
  <si>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</si>
  <si>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</si>
  <si>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</si>
  <si>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</si>
  <si>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</si>
  <si>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</si>
  <si>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</si>
  <si>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</si>
  <si>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</si>
  <si>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</si>
  <si>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</si>
  <si>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</si>
  <si>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</si>
  <si>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</si>
  <si>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</si>
  <si>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</si>
  <si>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</si>
  <si>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</si>
  <si>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</si>
  <si>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</si>
  <si>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</si>
  <si>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</si>
  <si>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</si>
  <si>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</si>
  <si>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</si>
  <si>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</si>
  <si>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</si>
  <si>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</si>
  <si>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</si>
  <si>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</si>
  <si>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</si>
  <si>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</si>
  <si>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</si>
  <si>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</si>
  <si>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</si>
  <si>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</si>
  <si>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</si>
  <si>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</si>
  <si>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r - Revised</t>
  </si>
  <si>
    <t>TABLE 12  Philippine Imports by Major Type of Goods</t>
  </si>
  <si>
    <t>TABLE 13  Philippine Imports from the Top Ten Countries: December 2019 and 2018</t>
  </si>
  <si>
    <r>
      <t>Japan</t>
    </r>
    <r>
      <rPr>
        <vertAlign val="superscript"/>
        <sz val="10"/>
        <rFont val="Times New Roman"/>
        <family val="1"/>
      </rPr>
      <t xml:space="preserve"> 1/</t>
    </r>
  </si>
  <si>
    <t xml:space="preserve">Italy                                                                                                                                                                                                                                                         </t>
  </si>
  <si>
    <t xml:space="preserve">Kuwait                                                                                                                                                                                                                                                        </t>
  </si>
  <si>
    <t xml:space="preserve">Saudi Arabia                                                                                                                                                                                                                                                  </t>
  </si>
  <si>
    <t xml:space="preserve">Australia                                                                                                                                                                                                                                                     </t>
  </si>
  <si>
    <t xml:space="preserve">Spain                                                                                                                                                                                                                                                         </t>
  </si>
  <si>
    <t>TABLE 14  Philippine Import Statistics by Selected Economic Bloc: December 2019 and 2018</t>
  </si>
  <si>
    <r>
      <t>European  Union ( EU )</t>
    </r>
    <r>
      <rPr>
        <vertAlign val="superscript"/>
        <sz val="10"/>
        <rFont val="Times New Roman"/>
        <family val="1"/>
      </rPr>
      <t xml:space="preserve"> 3/</t>
    </r>
  </si>
  <si>
    <r>
      <t>United  States of  America</t>
    </r>
    <r>
      <rPr>
        <vertAlign val="superscript"/>
        <sz val="10"/>
        <rFont val="Times New Roman"/>
        <family val="1"/>
      </rPr>
      <t xml:space="preserve"> 4/</t>
    </r>
  </si>
  <si>
    <t>TABLE 15  Balance of Trade by Major Trading Partners: December 2019</t>
  </si>
  <si>
    <r>
      <t xml:space="preserve">      Imports </t>
    </r>
    <r>
      <rPr>
        <b/>
        <vertAlign val="superscript"/>
        <sz val="10"/>
        <color indexed="8"/>
        <rFont val="Times New Roman"/>
        <family val="1"/>
      </rPr>
      <t>p</t>
    </r>
  </si>
  <si>
    <r>
      <t xml:space="preserve">      Exports </t>
    </r>
    <r>
      <rPr>
        <b/>
        <vertAlign val="superscript"/>
        <sz val="10"/>
        <color rgb="FF000000"/>
        <rFont val="Times New Roman"/>
        <family val="1"/>
      </rPr>
      <t>p</t>
    </r>
  </si>
  <si>
    <t xml:space="preserve"> </t>
  </si>
  <si>
    <t>Total</t>
  </si>
  <si>
    <t xml:space="preserve">1/  </t>
  </si>
  <si>
    <t>TABLE 16  Balance of Trade by Selected Economic Bloc: December 2019</t>
  </si>
  <si>
    <r>
      <t xml:space="preserve">      Exports </t>
    </r>
    <r>
      <rPr>
        <b/>
        <vertAlign val="superscript"/>
        <sz val="10"/>
        <color rgb="FF000000"/>
        <rFont val="Times New Roman"/>
        <family val="1"/>
      </rPr>
      <t xml:space="preserve">p </t>
    </r>
  </si>
  <si>
    <t>includes Alaska &amp; Hawaii</t>
  </si>
  <si>
    <t>includes Brunei Darusalam, Cambodia, Indonesia, Laos, Malaysia, Myanmar, Singapore, Thailand, Vietnam</t>
  </si>
  <si>
    <t>includes Austria, Belgium, Bulgaria, Croatia, Cyprus, Czech Republic, Denmark, Estonia, Finland, France, Germany, Greece, Hungary, Ireland, Italy, Latvia, Lithuania, Luxembourg, Malta, Netherlands, Poland, Portugal, Romania, Slovakia, Slovenia, Spain, Sweden, Latvia,  and UK Great Britain &amp; N. Ireland</t>
  </si>
  <si>
    <t xml:space="preserve"> TABLE 1  Total Trade by Month and Year: 2017 - 2019</t>
  </si>
  <si>
    <t xml:space="preserve"> (FOB Value in Million USD)</t>
  </si>
  <si>
    <t xml:space="preserve"> TABLE 2  Growth Rate by Month and Year: 2017 - 2019</t>
  </si>
  <si>
    <t>December 2019 and December 2018</t>
  </si>
  <si>
    <t>(FOB Value in Million USD)</t>
  </si>
  <si>
    <t>(FOB Value in USD)</t>
  </si>
  <si>
    <t>(FOB in Thousand USD)</t>
  </si>
  <si>
    <t>(FOB Value in Thousand USD)</t>
  </si>
  <si>
    <t>TABLE 9  Philippine Imports by Commodity Group</t>
  </si>
  <si>
    <t>TABLE 10  Philippine Imports by Commodity Group</t>
  </si>
  <si>
    <r>
      <t xml:space="preserve">Jan-Dec </t>
    </r>
    <r>
      <rPr>
        <vertAlign val="superscript"/>
        <sz val="10"/>
        <rFont val="Times New Roman"/>
        <family val="1"/>
      </rPr>
      <t>r</t>
    </r>
  </si>
  <si>
    <r>
      <t>ASEAN</t>
    </r>
    <r>
      <rPr>
        <vertAlign val="superscript"/>
        <sz val="10"/>
        <rFont val="Times New Roman"/>
        <family val="1"/>
      </rPr>
      <t xml:space="preserve"> 2/</t>
    </r>
  </si>
  <si>
    <r>
      <t>United States of America</t>
    </r>
    <r>
      <rPr>
        <vertAlign val="superscript"/>
        <sz val="10"/>
        <rFont val="Times New Roman"/>
        <family val="1"/>
      </rPr>
      <t xml:space="preserve"> 2/</t>
    </r>
  </si>
  <si>
    <t>Metal Components 7/</t>
  </si>
  <si>
    <t>Ceramic Tiles and Décor</t>
  </si>
  <si>
    <t>Cathodes &amp; Sections of Cathodes, Of Refined Copper</t>
  </si>
  <si>
    <r>
      <t>United States of America</t>
    </r>
    <r>
      <rPr>
        <vertAlign val="superscript"/>
        <sz val="10"/>
        <rFont val="Times New Roman"/>
        <family val="1"/>
      </rPr>
      <t xml:space="preserve"> 1/</t>
    </r>
  </si>
  <si>
    <r>
      <t>United States of America</t>
    </r>
    <r>
      <rPr>
        <vertAlign val="superscript"/>
        <sz val="10"/>
        <rFont val="Times New Roman"/>
        <family val="1"/>
      </rPr>
      <t xml:space="preserve"> 3/</t>
    </r>
  </si>
  <si>
    <r>
      <t>European Union ( EU )</t>
    </r>
    <r>
      <rPr>
        <vertAlign val="superscript"/>
        <sz val="10"/>
        <rFont val="Times New Roman"/>
        <family val="1"/>
      </rPr>
      <t xml:space="preserve"> 4/</t>
    </r>
  </si>
  <si>
    <t>a - no import data</t>
  </si>
  <si>
    <t>b - less than $1,000</t>
  </si>
  <si>
    <t xml:space="preserve">   a - no import data</t>
  </si>
  <si>
    <t xml:space="preserve">   b - less than $1,000</t>
  </si>
  <si>
    <t xml:space="preserve">   -  -  no growth rate/no percent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</si>
</sst>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3" formatCode="_(* #,##0.00_);_(* \(#,##0.00\);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_(* #,###.00,,_);_(* \(#,###.00,,\);_(* &quot;-&quot;??_);_(@_)"/>
    <numFmt numFmtId="177" formatCode="#,##0.0_);\(#,##0.0\)"/>
  </numFmts>
  <fonts count="30" x14ac:knownFonts="1">
    <font>
      <sz val="11"/>
      <color theme="1"/>
      <name val="Calibri"/>
      <family val="2"/>
      <scheme val="minor"/>
    </font>
    <font>
      <sz val="10"/>
      <name val="Arial"/>
      <family val="2"/>
    </font>
    <font>
      <b/>
      <sz val="11"/>
      <name val="Times New Roman"/>
      <family val="1"/>
    </font>
    <font>
      <sz val="11"/>
      <name val="Courier"/>
      <family val="3"/>
    </font>
    <font>
      <b/>
      <sz val="11"/>
      <color indexed="8"/>
      <name val="Times New Roman"/>
      <family val="1"/>
    </font>
    <font>
      <sz val="11"/>
      <color indexed="8"/>
      <name val="Times New Roman"/>
      <family val="1"/>
    </font>
    <font>
      <b/>
      <sz val="11"/>
      <name val="Courier"/>
      <family val="3"/>
    </font>
    <font>
      <sz val="11"/>
      <name val="Arial"/>
      <family val="2"/>
    </font>
    <font>
      <sz val="8"/>
      <color indexed="8"/>
      <name val="Times New Roman"/>
      <family val="1"/>
    </font>
    <font>
      <sz val="12"/>
      <name val="Courier"/>
      <family val="3"/>
    </font>
    <font>
      <sz val="9"/>
      <name val="Times New Roman"/>
      <family val="1"/>
    </font>
    <font>
      <sz val="10"/>
      <name val="Times New Roman"/>
      <family val="1"/>
    </font>
    <font>
      <sz val="11"/>
      <name val="Times New Roman"/>
      <family val="1"/>
    </font>
    <font>
      <sz val="9"/>
      <color indexed="8"/>
      <name val="Times New Roman"/>
      <family val="1"/>
    </font>
    <font>
      <sz val="12"/>
      <color indexed="8"/>
      <name val="Times New Roman"/>
      <family val="1"/>
    </font>
    <font>
      <b/>
      <i/>
      <sz val="11"/>
      <color indexed="8"/>
      <name val="Times New Roman"/>
      <family val="1"/>
    </font>
    <font>
      <b/>
      <sz val="9"/>
      <name val="Times New Roman"/>
      <family val="1"/>
    </font>
    <font>
      <b/>
      <sz val="10"/>
      <color indexed="8"/>
      <name val="Times New Roman"/>
      <family val="1"/>
    </font>
    <font>
      <sz val="10"/>
      <color indexed="8"/>
      <name val="Times New Roman"/>
      <family val="1"/>
    </font>
    <font>
      <b/>
      <i/>
      <sz val="9"/>
      <name val="Times New Roman"/>
      <family val="1"/>
    </font>
    <font>
      <i/>
      <sz val="9"/>
      <name val="Times New Roman"/>
      <family val="1"/>
    </font>
    <font>
      <b/>
      <vertAlign val="superscript"/>
      <sz val="9"/>
      <name val="Times New Roman"/>
      <family val="1"/>
    </font>
    <font>
      <sz val="9"/>
      <name val="Arial"/>
      <family val="2"/>
    </font>
    <font>
      <b/>
      <sz val="10"/>
      <name val="Times New Roman"/>
      <family val="1"/>
    </font>
    <font>
      <b/>
      <i/>
      <sz val="10"/>
      <name val="Times New Roman"/>
      <family val="1"/>
    </font>
    <font>
      <b/>
      <vertAlign val="superscript"/>
      <sz val="10"/>
      <name val="Times New Roman"/>
      <family val="1"/>
    </font>
    <font>
      <vertAlign val="superscript"/>
      <sz val="10"/>
      <name val="Times New Roman"/>
      <family val="1"/>
    </font>
    <font>
      <i/>
      <sz val="10"/>
      <name val="Times New Roman"/>
      <family val="1"/>
    </font>
    <font>
      <b/>
      <vertAlign val="superscript"/>
      <sz val="10"/>
      <color indexed="8"/>
      <name val="Times New Roman"/>
      <family val="1"/>
    </font>
    <font>
      <b/>
      <vertAlign val="superscript"/>
      <sz val="10"/>
      <color rgb="FF000000"/>
      <name val="Times New Roman"/>
      <family val="1"/>
    </font>
  </fonts>
  <fills count="2">
    <fill>
      <patternFill patternType="none"/>
    </fill>
    <fill>
      <patternFill patternType="gray125"/>
    </fill>
  </fills>
  <borders count="26">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398">
    <xf numFmtId="0" fontId="0" fillId="0" borderId="0" xfId="0"/>
    <xf numFmtId="0" fontId="2" fillId="0" borderId="0" xfId="1" applyFont="1" applyAlignment="1">
      <alignment horizontal="centerContinuous"/>
    </xf>
    <xf numFmtId="0" fontId="2" fillId="0" borderId="0" xfId="1" applyFont="1"/>
    <xf numFmtId="0" fontId="3" fillId="0" borderId="0" xfId="1" applyFont="1"/>
    <xf numFmtId="0" fontId="4" fillId="0" borderId="0" xfId="1" applyFont="1" applyAlignment="1">
      <alignment horizontal="centerContinuous"/>
    </xf>
    <xf numFmtId="0" fontId="5" fillId="0" borderId="0" xfId="1" applyFont="1" applyAlignment="1">
      <alignment horizontal="centerContinuous"/>
    </xf>
    <xf numFmtId="0" fontId="4" fillId="0" borderId="2" xfId="1" applyFont="1" applyBorder="1" applyAlignment="1">
      <alignment horizontal="center"/>
    </xf>
    <xf numFmtId="0" fontId="4" fillId="0" borderId="2" xfId="1" applyFont="1" applyBorder="1" applyAlignment="1">
      <alignment horizontal="centerContinuous"/>
    </xf>
    <xf numFmtId="0" fontId="6" fillId="0" borderId="0" xfId="1" applyFont="1"/>
    <xf numFmtId="0" fontId="4" fillId="0" borderId="5" xfId="1" applyFont="1" applyBorder="1" applyAlignment="1">
      <alignment horizontal="center"/>
    </xf>
    <xf numFmtId="0" fontId="4" fillId="0" borderId="7" xfId="1" applyFont="1" applyBorder="1" applyAlignment="1">
      <alignment horizontal="center"/>
    </xf>
    <xf numFmtId="43" fontId="8" fillId="0" borderId="7" xfId="2" quotePrefix="1" applyFont="1" applyBorder="1" applyAlignment="1">
      <alignment horizontal="center"/>
    </xf>
    <xf numFmtId="43" fontId="8" fillId="0" borderId="9" xfId="2" quotePrefix="1" applyFont="1" applyBorder="1" applyAlignment="1">
      <alignment horizontal="center"/>
    </xf>
    <xf numFmtId="0" fontId="9" fillId="0" borderId="0" xfId="1" applyFont="1"/>
    <xf numFmtId="0" fontId="4" fillId="0" borderId="10" xfId="1" applyFont="1" applyBorder="1"/>
    <xf numFmtId="164" fontId="5" fillId="0" borderId="10" xfId="1" applyNumberFormat="1" applyFont="1" applyBorder="1" applyAlignment="1">
      <alignment horizontal="right"/>
    </xf>
    <xf numFmtId="165" fontId="5" fillId="0" borderId="10" xfId="1" applyNumberFormat="1" applyFont="1" applyBorder="1" applyAlignment="1">
      <alignment horizontal="right"/>
    </xf>
    <xf numFmtId="166" fontId="5" fillId="0" borderId="0" xfId="1" quotePrefix="1" applyNumberFormat="1" applyFont="1"/>
    <xf numFmtId="0" fontId="4" fillId="0" borderId="0" xfId="1" applyFont="1"/>
    <xf numFmtId="167" fontId="9" fillId="0" borderId="0" xfId="2" applyNumberFormat="1" applyFont="1"/>
    <xf numFmtId="167" fontId="10" fillId="0" borderId="0" xfId="2" applyNumberFormat="1" applyFont="1"/>
    <xf numFmtId="167" fontId="11" fillId="0" borderId="0" xfId="2" applyNumberFormat="1" applyFont="1"/>
    <xf numFmtId="0" fontId="5" fillId="0" borderId="11" xfId="1" applyFont="1" applyBorder="1"/>
    <xf numFmtId="168" fontId="9" fillId="0" borderId="0" xfId="1" applyNumberFormat="1" applyFont="1"/>
    <xf numFmtId="0" fontId="13" fillId="0" borderId="0" xfId="1" applyFont="1" applyAlignment="1">
      <alignment horizontal="left"/>
    </xf>
    <xf numFmtId="37" fontId="14" fillId="0" borderId="0" xfId="1" applyNumberFormat="1" applyFont="1"/>
    <xf numFmtId="0" fontId="10" fillId="0" borderId="0" xfId="1" quotePrefix="1" applyFont="1" applyAlignment="1">
      <alignment horizontal="left"/>
    </xf>
    <xf numFmtId="0" fontId="15" fillId="0" borderId="0" xfId="1" applyFont="1" applyAlignment="1">
      <alignment horizontal="centerContinuous"/>
    </xf>
    <xf numFmtId="37" fontId="5" fillId="0" borderId="10" xfId="1" applyNumberFormat="1" applyFont="1" applyBorder="1" applyAlignment="1">
      <alignment horizontal="right"/>
    </xf>
    <xf numFmtId="169" fontId="5" fillId="0" borderId="10" xfId="1" applyNumberFormat="1" applyFont="1" applyBorder="1" applyAlignment="1">
      <alignment horizontal="right"/>
    </xf>
    <xf numFmtId="0" fontId="5" fillId="0" borderId="10" xfId="1" applyFont="1" applyBorder="1" applyAlignment="1">
      <alignment horizontal="right"/>
    </xf>
    <xf numFmtId="169" fontId="3" fillId="0" borderId="10" xfId="1" applyNumberFormat="1" applyFont="1" applyBorder="1"/>
    <xf numFmtId="169" fontId="5" fillId="0" borderId="0" xfId="2" applyNumberFormat="1" applyFont="1"/>
    <xf numFmtId="169" fontId="5" fillId="0" borderId="0" xfId="2" applyNumberFormat="1" applyFont="1" applyAlignment="1">
      <alignment horizontal="right"/>
    </xf>
    <xf numFmtId="169" fontId="5" fillId="0" borderId="0" xfId="1" applyNumberFormat="1" applyFont="1" applyAlignment="1">
      <alignment horizontal="right"/>
    </xf>
    <xf numFmtId="169" fontId="3" fillId="0" borderId="0" xfId="1" applyNumberFormat="1" applyFont="1"/>
    <xf numFmtId="43" fontId="5" fillId="0" borderId="0" xfId="2" applyFont="1" applyAlignment="1">
      <alignment horizontal="right"/>
    </xf>
    <xf numFmtId="37" fontId="5" fillId="0" borderId="0" xfId="1" applyNumberFormat="1" applyFont="1" applyAlignment="1">
      <alignment horizontal="right"/>
    </xf>
    <xf numFmtId="0" fontId="5" fillId="0" borderId="0" xfId="1" applyFont="1"/>
    <xf numFmtId="169" fontId="5" fillId="0" borderId="11" xfId="1" applyNumberFormat="1" applyFont="1" applyBorder="1" applyAlignment="1">
      <alignment horizontal="right"/>
    </xf>
    <xf numFmtId="0" fontId="16" fillId="0" borderId="0" xfId="1" applyFont="1"/>
    <xf numFmtId="0" fontId="10" fillId="0" borderId="0" xfId="1" applyFont="1"/>
    <xf numFmtId="1" fontId="16" fillId="0" borderId="0" xfId="1" applyNumberFormat="1" applyFont="1" applyAlignment="1">
      <alignment horizontal="center"/>
    </xf>
    <xf numFmtId="1" fontId="16" fillId="0" borderId="0" xfId="1" applyNumberFormat="1" applyFont="1" applyAlignment="1">
      <alignment horizontal="center" wrapText="1"/>
    </xf>
    <xf numFmtId="170" fontId="16" fillId="0" borderId="0" xfId="1" applyNumberFormat="1" applyFont="1" applyAlignment="1">
      <alignment horizontal="center"/>
    </xf>
    <xf numFmtId="169" fontId="10" fillId="0" borderId="0" xfId="1" applyNumberFormat="1" applyFont="1"/>
    <xf numFmtId="0" fontId="17" fillId="0" borderId="0" xfId="1" applyFont="1" applyAlignment="1">
      <alignment horizontal="centerContinuous"/>
    </xf>
    <xf numFmtId="0" fontId="18" fillId="0" borderId="0" xfId="1" applyFont="1" applyAlignment="1">
      <alignment horizontal="centerContinuous" wrapText="1"/>
    </xf>
    <xf numFmtId="170" fontId="18" fillId="0" borderId="0" xfId="1" applyNumberFormat="1" applyFont="1" applyAlignment="1">
      <alignment horizontal="centerContinuous"/>
    </xf>
    <xf numFmtId="0" fontId="18" fillId="0" borderId="0" xfId="1" applyFont="1" applyAlignment="1">
      <alignment horizontal="centerContinuous"/>
    </xf>
    <xf numFmtId="170" fontId="18" fillId="0" borderId="0" xfId="1" applyNumberFormat="1" applyFont="1"/>
    <xf numFmtId="0" fontId="18" fillId="0" borderId="0" xfId="1" applyFont="1"/>
    <xf numFmtId="169" fontId="18" fillId="0" borderId="0" xfId="2" applyNumberFormat="1" applyFont="1"/>
    <xf numFmtId="1" fontId="16" fillId="0" borderId="0" xfId="1" applyNumberFormat="1" applyFont="1" applyAlignment="1">
      <alignment horizontal="centerContinuous"/>
    </xf>
    <xf numFmtId="0" fontId="16" fillId="0" borderId="0" xfId="1" applyFont="1" applyAlignment="1">
      <alignment horizontal="centerContinuous" wrapText="1"/>
    </xf>
    <xf numFmtId="170" fontId="16" fillId="0" borderId="0" xfId="1" applyNumberFormat="1" applyFont="1" applyAlignment="1">
      <alignment horizontal="centerContinuous"/>
    </xf>
    <xf numFmtId="0" fontId="16" fillId="0" borderId="0" xfId="1" applyFont="1" applyAlignment="1">
      <alignment horizontal="centerContinuous"/>
    </xf>
    <xf numFmtId="170" fontId="10" fillId="0" borderId="0" xfId="2" applyNumberFormat="1" applyFont="1" applyAlignment="1">
      <alignment horizontal="centerContinuous"/>
    </xf>
    <xf numFmtId="0" fontId="10" fillId="0" borderId="0" xfId="1" applyFont="1" applyAlignment="1">
      <alignment horizontal="centerContinuous"/>
    </xf>
    <xf numFmtId="169" fontId="10" fillId="0" borderId="0" xfId="2" applyNumberFormat="1" applyFont="1" applyAlignment="1">
      <alignment horizontal="centerContinuous"/>
    </xf>
    <xf numFmtId="1" fontId="10" fillId="0" borderId="0" xfId="1" quotePrefix="1" applyNumberFormat="1" applyFont="1" applyAlignment="1">
      <alignment horizontal="centerContinuous"/>
    </xf>
    <xf numFmtId="0" fontId="19" fillId="0" borderId="0" xfId="1" applyFont="1" applyAlignment="1">
      <alignment horizontal="centerContinuous" wrapText="1"/>
    </xf>
    <xf numFmtId="170" fontId="19" fillId="0" borderId="0" xfId="1" applyNumberFormat="1" applyFont="1" applyAlignment="1">
      <alignment horizontal="centerContinuous"/>
    </xf>
    <xf numFmtId="0" fontId="19" fillId="0" borderId="0" xfId="1" applyFont="1" applyAlignment="1">
      <alignment horizontal="centerContinuous"/>
    </xf>
    <xf numFmtId="170" fontId="20" fillId="0" borderId="0" xfId="1" applyNumberFormat="1" applyFont="1" applyAlignment="1">
      <alignment horizontal="centerContinuous"/>
    </xf>
    <xf numFmtId="0" fontId="20" fillId="0" borderId="0" xfId="1" applyFont="1" applyAlignment="1">
      <alignment horizontal="centerContinuous"/>
    </xf>
    <xf numFmtId="169" fontId="20" fillId="0" borderId="0" xfId="2" applyNumberFormat="1" applyFont="1" applyAlignment="1">
      <alignment horizontal="centerContinuous"/>
    </xf>
    <xf numFmtId="0" fontId="20" fillId="0" borderId="0" xfId="1" applyFont="1"/>
    <xf numFmtId="49" fontId="16" fillId="0" borderId="13" xfId="1" quotePrefix="1" applyNumberFormat="1" applyFont="1" applyBorder="1" applyAlignment="1">
      <alignment horizontal="center"/>
    </xf>
    <xf numFmtId="0" fontId="16" fillId="0" borderId="13" xfId="1" quotePrefix="1" applyFont="1" applyBorder="1" applyAlignment="1">
      <alignment horizontal="center"/>
    </xf>
    <xf numFmtId="49" fontId="16" fillId="0" borderId="13" xfId="1" applyNumberFormat="1" applyFont="1" applyBorder="1" applyAlignment="1">
      <alignment horizontal="center"/>
    </xf>
    <xf numFmtId="0" fontId="16" fillId="0" borderId="0" xfId="1" applyFont="1" applyAlignment="1">
      <alignment horizontal="center"/>
    </xf>
    <xf numFmtId="43" fontId="8" fillId="0" borderId="13" xfId="2" quotePrefix="1" applyFont="1" applyBorder="1" applyAlignment="1">
      <alignment horizontal="center"/>
    </xf>
    <xf numFmtId="169" fontId="8" fillId="0" borderId="16" xfId="2" quotePrefix="1" applyNumberFormat="1" applyFont="1" applyBorder="1" applyAlignment="1">
      <alignment horizontal="center"/>
    </xf>
    <xf numFmtId="0" fontId="1" fillId="0" borderId="0" xfId="1" applyAlignment="1">
      <alignment horizontal="center" vertical="center" wrapText="1"/>
    </xf>
    <xf numFmtId="43" fontId="8" fillId="0" borderId="0" xfId="2" quotePrefix="1" applyFont="1" applyAlignment="1">
      <alignment horizontal="center"/>
    </xf>
    <xf numFmtId="169" fontId="8" fillId="0" borderId="0" xfId="2" quotePrefix="1" applyNumberFormat="1" applyFont="1" applyAlignment="1">
      <alignment horizontal="center"/>
    </xf>
    <xf numFmtId="0" fontId="16" fillId="0" borderId="0" xfId="1" applyFont="1" applyAlignment="1">
      <alignment horizontal="center" wrapText="1"/>
    </xf>
    <xf numFmtId="171" fontId="16" fillId="0" borderId="0" xfId="2" applyNumberFormat="1" applyFont="1" applyAlignment="1">
      <alignment horizontal="right"/>
    </xf>
    <xf numFmtId="43" fontId="16" fillId="0" borderId="0" xfId="2" applyFont="1" applyAlignment="1">
      <alignment horizontal="right"/>
    </xf>
    <xf numFmtId="169" fontId="16" fillId="0" borderId="0" xfId="2" applyNumberFormat="1" applyFont="1" applyAlignment="1">
      <alignment horizontal="center"/>
    </xf>
    <xf numFmtId="1" fontId="10" fillId="0" borderId="0" xfId="1" applyNumberFormat="1" applyFont="1" applyAlignment="1">
      <alignment horizontal="center"/>
    </xf>
    <xf numFmtId="1" fontId="10" fillId="0" borderId="0" xfId="1" applyNumberFormat="1" applyFont="1" applyAlignment="1">
      <alignment wrapText="1"/>
    </xf>
    <xf numFmtId="171" fontId="10" fillId="0" borderId="0" xfId="2" applyNumberFormat="1" applyFont="1"/>
    <xf numFmtId="43" fontId="10" fillId="0" borderId="0" xfId="2" applyFont="1"/>
    <xf numFmtId="169" fontId="10" fillId="0" borderId="0" xfId="2" applyNumberFormat="1" applyFont="1"/>
    <xf numFmtId="1" fontId="10" fillId="0" borderId="0" xfId="1" applyNumberFormat="1" applyFont="1" applyAlignment="1">
      <alignment horizontal="center" vertical="top" wrapText="1"/>
    </xf>
    <xf numFmtId="0" fontId="10" fillId="0" borderId="0" xfId="1" quotePrefix="1" applyFont="1" applyAlignment="1">
      <alignment horizontal="left" vertical="top" wrapText="1"/>
    </xf>
    <xf numFmtId="171" fontId="16" fillId="0" borderId="0" xfId="2" applyNumberFormat="1" applyFont="1"/>
    <xf numFmtId="43" fontId="10" fillId="0" borderId="0" xfId="2" applyFont="1" applyAlignment="1">
      <alignment horizontal="right"/>
    </xf>
    <xf numFmtId="169" fontId="10" fillId="0" borderId="0" xfId="2" applyNumberFormat="1" applyFont="1" applyAlignment="1">
      <alignment horizontal="center"/>
    </xf>
    <xf numFmtId="0" fontId="1" fillId="0" borderId="0" xfId="1"/>
    <xf numFmtId="0" fontId="10" fillId="0" borderId="0" xfId="1" applyFont="1" applyAlignment="1">
      <alignment vertical="top" wrapText="1"/>
    </xf>
    <xf numFmtId="4" fontId="10" fillId="0" borderId="0" xfId="1" quotePrefix="1" applyNumberFormat="1" applyFont="1" applyAlignment="1">
      <alignment horizontal="left" wrapText="1"/>
    </xf>
    <xf numFmtId="0" fontId="16" fillId="0" borderId="0" xfId="1" applyFont="1" applyAlignment="1">
      <alignment horizontal="left" vertical="top" wrapText="1"/>
    </xf>
    <xf numFmtId="0" fontId="11" fillId="0" borderId="0" xfId="1" applyFont="1" applyAlignment="1">
      <alignment horizontal="left" wrapText="1"/>
    </xf>
    <xf numFmtId="1" fontId="10" fillId="0" borderId="17" xfId="1" applyNumberFormat="1" applyFont="1" applyBorder="1" applyAlignment="1">
      <alignment horizontal="center" vertical="top" wrapText="1"/>
    </xf>
    <xf numFmtId="0" fontId="10" fillId="0" borderId="17" xfId="1" quotePrefix="1" applyFont="1" applyBorder="1" applyAlignment="1">
      <alignment horizontal="left" vertical="top" wrapText="1"/>
    </xf>
    <xf numFmtId="171" fontId="10" fillId="0" borderId="17" xfId="2" applyNumberFormat="1" applyFont="1" applyBorder="1"/>
    <xf numFmtId="43" fontId="10" fillId="0" borderId="17" xfId="2" applyFont="1" applyBorder="1" applyAlignment="1">
      <alignment horizontal="right"/>
    </xf>
    <xf numFmtId="169" fontId="10" fillId="0" borderId="17" xfId="2" applyNumberFormat="1" applyFont="1" applyBorder="1" applyAlignment="1">
      <alignment horizontal="center"/>
    </xf>
    <xf numFmtId="1" fontId="10" fillId="0" borderId="0" xfId="1" applyNumberFormat="1" applyFont="1" applyAlignment="1">
      <alignment horizontal="left"/>
    </xf>
    <xf numFmtId="170" fontId="10" fillId="0" borderId="0" xfId="1" applyNumberFormat="1" applyFont="1"/>
    <xf numFmtId="170" fontId="16" fillId="0" borderId="0" xfId="1" applyNumberFormat="1" applyFont="1"/>
    <xf numFmtId="169" fontId="16" fillId="0" borderId="0" xfId="2" applyNumberFormat="1" applyFont="1"/>
    <xf numFmtId="1" fontId="10" fillId="0" borderId="0" xfId="1" quotePrefix="1" applyNumberFormat="1" applyFont="1" applyAlignment="1">
      <alignment horizontal="left"/>
    </xf>
    <xf numFmtId="1" fontId="10" fillId="0" borderId="0" xfId="1" quotePrefix="1" applyNumberFormat="1" applyFont="1" applyAlignment="1">
      <alignment horizontal="center"/>
    </xf>
    <xf numFmtId="0" fontId="22" fillId="0" borderId="0" xfId="1" applyFont="1" applyAlignment="1">
      <alignment horizontal="left"/>
    </xf>
    <xf numFmtId="1" fontId="10" fillId="0" borderId="0" xfId="1" applyNumberFormat="1" applyFont="1"/>
    <xf numFmtId="0" fontId="10" fillId="0" borderId="0" xfId="1" applyFont="1" applyAlignment="1">
      <alignment horizontal="center"/>
    </xf>
    <xf numFmtId="0" fontId="10" fillId="0" borderId="0" xfId="1" applyFont="1" applyAlignment="1">
      <alignment horizontal="left"/>
    </xf>
    <xf numFmtId="169" fontId="16" fillId="0" borderId="0" xfId="1" applyNumberFormat="1" applyFont="1"/>
    <xf numFmtId="1" fontId="10" fillId="0" borderId="0" xfId="1" applyNumberFormat="1" applyFont="1" applyAlignment="1">
      <alignment horizontal="left" wrapText="1"/>
    </xf>
    <xf numFmtId="1" fontId="23" fillId="0" borderId="0" xfId="1" applyNumberFormat="1" applyFont="1" applyAlignment="1">
      <alignment horizontal="centerContinuous"/>
    </xf>
    <xf numFmtId="169" fontId="11" fillId="0" borderId="0" xfId="1" applyNumberFormat="1" applyFont="1" applyAlignment="1">
      <alignment horizontal="centerContinuous"/>
    </xf>
    <xf numFmtId="0" fontId="11" fillId="0" borderId="0" xfId="1" applyFont="1"/>
    <xf numFmtId="1" fontId="11" fillId="0" borderId="0" xfId="1" applyNumberFormat="1" applyFont="1" applyAlignment="1">
      <alignment horizontal="left"/>
    </xf>
    <xf numFmtId="43" fontId="11" fillId="0" borderId="0" xfId="2" applyFont="1"/>
    <xf numFmtId="169" fontId="11" fillId="0" borderId="0" xfId="1" applyNumberFormat="1" applyFont="1"/>
    <xf numFmtId="1" fontId="11" fillId="0" borderId="0" xfId="1" quotePrefix="1" applyNumberFormat="1" applyFont="1" applyAlignment="1">
      <alignment horizontal="centerContinuous"/>
    </xf>
    <xf numFmtId="1" fontId="24" fillId="0" borderId="0" xfId="1" applyNumberFormat="1" applyFont="1" applyAlignment="1">
      <alignment horizontal="centerContinuous"/>
    </xf>
    <xf numFmtId="1" fontId="24" fillId="0" borderId="0" xfId="1" quotePrefix="1" applyNumberFormat="1" applyFont="1" applyAlignment="1">
      <alignment horizontal="centerContinuous"/>
    </xf>
    <xf numFmtId="0" fontId="23" fillId="0" borderId="13" xfId="1" applyFont="1" applyBorder="1" applyAlignment="1">
      <alignment horizontal="centerContinuous"/>
    </xf>
    <xf numFmtId="169" fontId="23" fillId="0" borderId="16" xfId="1" quotePrefix="1" applyNumberFormat="1" applyFont="1" applyBorder="1" applyAlignment="1">
      <alignment horizontal="center"/>
    </xf>
    <xf numFmtId="0" fontId="23" fillId="0" borderId="13" xfId="1" quotePrefix="1" applyFont="1" applyBorder="1" applyAlignment="1">
      <alignment horizontal="center"/>
    </xf>
    <xf numFmtId="167" fontId="23" fillId="0" borderId="0" xfId="2" applyNumberFormat="1" applyFont="1" applyAlignment="1">
      <alignment horizontal="center"/>
    </xf>
    <xf numFmtId="169" fontId="23" fillId="0" borderId="0" xfId="1" applyNumberFormat="1" applyFont="1"/>
    <xf numFmtId="1" fontId="16" fillId="0" borderId="0" xfId="1" applyNumberFormat="1" applyFont="1" applyAlignment="1">
      <alignment horizontal="center" vertical="top" wrapText="1"/>
    </xf>
    <xf numFmtId="0" fontId="16" fillId="0" borderId="0" xfId="1" quotePrefix="1" applyFont="1" applyAlignment="1">
      <alignment horizontal="left" vertical="top" wrapText="1"/>
    </xf>
    <xf numFmtId="169" fontId="10" fillId="0" borderId="17" xfId="2" applyNumberFormat="1" applyFont="1" applyBorder="1"/>
    <xf numFmtId="170" fontId="10" fillId="0" borderId="0" xfId="2" applyNumberFormat="1" applyFont="1"/>
    <xf numFmtId="43" fontId="10" fillId="0" borderId="0" xfId="2" applyFont="1" applyAlignment="1">
      <alignment horizontal="center"/>
    </xf>
    <xf numFmtId="1" fontId="16" fillId="0" borderId="0" xfId="1" applyNumberFormat="1" applyFont="1"/>
    <xf numFmtId="172" fontId="18" fillId="0" borderId="0" xfId="1" applyNumberFormat="1" applyFont="1" applyAlignment="1">
      <alignment horizontal="centerContinuous"/>
    </xf>
    <xf numFmtId="169" fontId="18" fillId="0" borderId="0" xfId="2" applyNumberFormat="1" applyFont="1" applyAlignment="1">
      <alignment horizontal="centerContinuous"/>
    </xf>
    <xf numFmtId="0" fontId="23" fillId="0" borderId="0" xfId="1" applyFont="1" applyAlignment="1">
      <alignment horizontal="centerContinuous"/>
    </xf>
    <xf numFmtId="0" fontId="11" fillId="0" borderId="0" xfId="1" applyFont="1" applyAlignment="1">
      <alignment horizontal="centerContinuous"/>
    </xf>
    <xf numFmtId="172" fontId="23" fillId="0" borderId="0" xfId="1" applyNumberFormat="1" applyFont="1" applyAlignment="1">
      <alignment horizontal="centerContinuous"/>
    </xf>
    <xf numFmtId="172" fontId="23" fillId="0" borderId="0" xfId="2" applyNumberFormat="1" applyFont="1" applyAlignment="1">
      <alignment horizontal="centerContinuous"/>
    </xf>
    <xf numFmtId="43" fontId="23" fillId="0" borderId="0" xfId="2" applyFont="1" applyAlignment="1">
      <alignment horizontal="centerContinuous"/>
    </xf>
    <xf numFmtId="169" fontId="11" fillId="0" borderId="0" xfId="2" applyNumberFormat="1" applyFont="1" applyAlignment="1">
      <alignment horizontal="centerContinuous"/>
    </xf>
    <xf numFmtId="169" fontId="11" fillId="0" borderId="0" xfId="2" applyNumberFormat="1" applyFont="1"/>
    <xf numFmtId="0" fontId="23" fillId="0" borderId="13" xfId="1" applyFont="1" applyBorder="1" applyAlignment="1">
      <alignment horizontal="center"/>
    </xf>
    <xf numFmtId="49" fontId="11" fillId="0" borderId="13" xfId="1" quotePrefix="1" applyNumberFormat="1" applyFont="1" applyBorder="1" applyAlignment="1">
      <alignment horizontal="center"/>
    </xf>
    <xf numFmtId="49" fontId="11" fillId="0" borderId="13" xfId="2" quotePrefix="1" applyNumberFormat="1" applyFont="1" applyBorder="1" applyAlignment="1">
      <alignment horizontal="center"/>
    </xf>
    <xf numFmtId="49" fontId="11" fillId="0" borderId="16" xfId="2" applyNumberFormat="1" applyFont="1" applyBorder="1" applyAlignment="1">
      <alignment horizontal="centerContinuous"/>
    </xf>
    <xf numFmtId="0" fontId="1" fillId="0" borderId="18" xfId="1" applyBorder="1" applyAlignment="1">
      <alignment horizontal="center" vertical="center"/>
    </xf>
    <xf numFmtId="172" fontId="23" fillId="0" borderId="18" xfId="1" quotePrefix="1" applyNumberFormat="1" applyFont="1" applyBorder="1" applyAlignment="1">
      <alignment horizontal="center"/>
    </xf>
    <xf numFmtId="3" fontId="23" fillId="0" borderId="18" xfId="1" quotePrefix="1" applyNumberFormat="1" applyFont="1" applyBorder="1" applyAlignment="1">
      <alignment horizontal="center"/>
    </xf>
    <xf numFmtId="172" fontId="23" fillId="0" borderId="18" xfId="2" quotePrefix="1" applyNumberFormat="1" applyFont="1" applyBorder="1" applyAlignment="1">
      <alignment horizontal="center"/>
    </xf>
    <xf numFmtId="169" fontId="23" fillId="0" borderId="18" xfId="2" applyNumberFormat="1" applyFont="1" applyBorder="1" applyAlignment="1">
      <alignment horizontal="centerContinuous"/>
    </xf>
    <xf numFmtId="173" fontId="11" fillId="0" borderId="0" xfId="2" applyNumberFormat="1" applyFont="1"/>
    <xf numFmtId="172" fontId="11" fillId="0" borderId="0" xfId="2" applyNumberFormat="1" applyFont="1"/>
    <xf numFmtId="0" fontId="23" fillId="0" borderId="0" xfId="1" quotePrefix="1" applyFont="1" applyAlignment="1">
      <alignment horizontal="centerContinuous"/>
    </xf>
    <xf numFmtId="172" fontId="23" fillId="0" borderId="0" xfId="2" applyNumberFormat="1" applyFont="1"/>
    <xf numFmtId="169" fontId="23" fillId="0" borderId="0" xfId="2" applyNumberFormat="1" applyFont="1"/>
    <xf numFmtId="43" fontId="11" fillId="0" borderId="0" xfId="2" applyFont="1" applyAlignment="1">
      <alignment horizontal="centerContinuous"/>
    </xf>
    <xf numFmtId="0" fontId="23" fillId="0" borderId="0" xfId="1" quotePrefix="1" applyFont="1" applyAlignment="1">
      <alignment horizontal="left"/>
    </xf>
    <xf numFmtId="0" fontId="23" fillId="0" borderId="0" xfId="1" applyFont="1" applyAlignment="1">
      <alignment horizontal="left"/>
    </xf>
    <xf numFmtId="172" fontId="11" fillId="0" borderId="0" xfId="2" quotePrefix="1" applyNumberFormat="1" applyFont="1" applyAlignment="1">
      <alignment horizontal="right"/>
    </xf>
    <xf numFmtId="0" fontId="11" fillId="0" borderId="0" xfId="1" quotePrefix="1" applyFont="1" applyAlignment="1">
      <alignment horizontal="left"/>
    </xf>
    <xf numFmtId="0" fontId="11" fillId="0" borderId="0" xfId="1" applyFont="1" applyAlignment="1">
      <alignment horizontal="left"/>
    </xf>
    <xf numFmtId="0" fontId="23" fillId="0" borderId="0" xfId="1" applyFont="1"/>
    <xf numFmtId="172" fontId="23" fillId="0" borderId="0" xfId="2" quotePrefix="1" applyNumberFormat="1" applyFont="1" applyAlignment="1">
      <alignment horizontal="right"/>
    </xf>
    <xf numFmtId="172" fontId="11" fillId="0" borderId="0" xfId="2" applyNumberFormat="1" applyFont="1" applyAlignment="1">
      <alignment horizontal="right"/>
    </xf>
    <xf numFmtId="167" fontId="11" fillId="0" borderId="0" xfId="2" applyNumberFormat="1" applyFont="1" applyAlignment="1">
      <alignment horizontal="right"/>
    </xf>
    <xf numFmtId="0" fontId="23" fillId="0" borderId="17" xfId="1" applyFont="1" applyBorder="1"/>
    <xf numFmtId="0" fontId="11" fillId="0" borderId="17" xfId="1" applyFont="1" applyBorder="1"/>
    <xf numFmtId="172" fontId="23" fillId="0" borderId="17" xfId="1" applyNumberFormat="1" applyFont="1" applyBorder="1"/>
    <xf numFmtId="43" fontId="23" fillId="0" borderId="17" xfId="2" applyFont="1" applyBorder="1" applyAlignment="1">
      <alignment horizontal="centerContinuous"/>
    </xf>
    <xf numFmtId="169" fontId="23" fillId="0" borderId="17" xfId="2" applyNumberFormat="1" applyFont="1" applyBorder="1"/>
    <xf numFmtId="172" fontId="11" fillId="0" borderId="0" xfId="1" applyNumberFormat="1" applyFont="1"/>
    <xf numFmtId="0" fontId="11" fillId="0" borderId="0" xfId="1" applyFont="1" applyAlignment="1">
      <alignment horizontal="right"/>
    </xf>
    <xf numFmtId="0" fontId="11" fillId="0" borderId="0" xfId="1" quotePrefix="1" applyFont="1" applyAlignment="1">
      <alignment horizontal="center"/>
    </xf>
    <xf numFmtId="172" fontId="23" fillId="0" borderId="13" xfId="1" quotePrefix="1" applyNumberFormat="1" applyFont="1" applyBorder="1" applyAlignment="1">
      <alignment horizontal="center"/>
    </xf>
    <xf numFmtId="0" fontId="1" fillId="0" borderId="18" xfId="1" applyBorder="1" applyAlignment="1">
      <alignment horizontal="center" vertical="center" wrapText="1"/>
    </xf>
    <xf numFmtId="43" fontId="8" fillId="0" borderId="18" xfId="2" quotePrefix="1" applyFont="1" applyBorder="1" applyAlignment="1">
      <alignment horizontal="center"/>
    </xf>
    <xf numFmtId="169" fontId="8" fillId="0" borderId="18" xfId="2" quotePrefix="1" applyNumberFormat="1" applyFont="1" applyBorder="1" applyAlignment="1">
      <alignment horizontal="center"/>
    </xf>
    <xf numFmtId="0" fontId="11" fillId="0" borderId="0" xfId="2" applyNumberFormat="1" applyFont="1"/>
    <xf numFmtId="172" fontId="11" fillId="0" borderId="0" xfId="1" applyNumberFormat="1" applyFont="1" applyAlignment="1">
      <alignment horizontal="centerContinuous"/>
    </xf>
    <xf numFmtId="40" fontId="11" fillId="0" borderId="0" xfId="2" applyNumberFormat="1" applyFont="1" applyAlignment="1">
      <alignment horizontal="centerContinuous"/>
    </xf>
    <xf numFmtId="43" fontId="11" fillId="0" borderId="0" xfId="2" applyFont="1" applyAlignment="1">
      <alignment horizontal="center"/>
    </xf>
    <xf numFmtId="0" fontId="11" fillId="0" borderId="0" xfId="1" applyFont="1" applyAlignment="1">
      <alignment horizontal="center"/>
    </xf>
    <xf numFmtId="0" fontId="23" fillId="0" borderId="13" xfId="2" quotePrefix="1" applyNumberFormat="1" applyFont="1" applyBorder="1" applyAlignment="1">
      <alignment horizontal="center"/>
    </xf>
    <xf numFmtId="169" fontId="23" fillId="0" borderId="13" xfId="1" quotePrefix="1" applyNumberFormat="1" applyFont="1" applyBorder="1" applyAlignment="1">
      <alignment horizontal="center"/>
    </xf>
    <xf numFmtId="40" fontId="23" fillId="0" borderId="13" xfId="1" quotePrefix="1" applyNumberFormat="1" applyFont="1" applyBorder="1" applyAlignment="1">
      <alignment horizontal="center"/>
    </xf>
    <xf numFmtId="169" fontId="23" fillId="0" borderId="13" xfId="1" applyNumberFormat="1" applyFont="1" applyBorder="1" applyAlignment="1">
      <alignment horizontal="center" vertical="center"/>
    </xf>
    <xf numFmtId="169" fontId="23" fillId="0" borderId="16" xfId="1" quotePrefix="1" applyNumberFormat="1" applyFont="1" applyBorder="1" applyAlignment="1">
      <alignment horizontal="center" vertical="center"/>
    </xf>
    <xf numFmtId="169" fontId="8" fillId="0" borderId="13" xfId="2" quotePrefix="1" applyNumberFormat="1" applyFont="1" applyBorder="1" applyAlignment="1">
      <alignment horizontal="center"/>
    </xf>
    <xf numFmtId="0" fontId="23" fillId="0" borderId="0" xfId="1" applyFont="1" applyAlignment="1">
      <alignment horizontal="center"/>
    </xf>
    <xf numFmtId="1" fontId="23" fillId="0" borderId="0" xfId="1" applyNumberFormat="1" applyFont="1" applyAlignment="1">
      <alignment horizontal="center"/>
    </xf>
    <xf numFmtId="170" fontId="23" fillId="0" borderId="0" xfId="2" applyNumberFormat="1" applyFont="1" applyAlignment="1">
      <alignment horizontal="center"/>
    </xf>
    <xf numFmtId="169" fontId="23" fillId="0" borderId="0" xfId="2" applyNumberFormat="1" applyFont="1" applyAlignment="1">
      <alignment horizontal="center"/>
    </xf>
    <xf numFmtId="1" fontId="23" fillId="0" borderId="0" xfId="1" quotePrefix="1" applyNumberFormat="1" applyFont="1" applyAlignment="1">
      <alignment horizontal="center"/>
    </xf>
    <xf numFmtId="170" fontId="23" fillId="0" borderId="0" xfId="2" applyNumberFormat="1" applyFont="1"/>
    <xf numFmtId="43" fontId="11" fillId="0" borderId="0" xfId="1" applyNumberFormat="1" applyFont="1"/>
    <xf numFmtId="1" fontId="11" fillId="0" borderId="0" xfId="1" applyNumberFormat="1" applyFont="1"/>
    <xf numFmtId="170" fontId="11" fillId="0" borderId="0" xfId="2" applyNumberFormat="1" applyFont="1"/>
    <xf numFmtId="170" fontId="11" fillId="0" borderId="0" xfId="1" applyNumberFormat="1" applyFont="1"/>
    <xf numFmtId="1" fontId="11" fillId="0" borderId="0" xfId="1" quotePrefix="1" applyNumberFormat="1" applyFont="1" applyAlignment="1">
      <alignment horizontal="left"/>
    </xf>
    <xf numFmtId="170" fontId="11" fillId="0" borderId="0" xfId="2" quotePrefix="1" applyNumberFormat="1" applyFont="1" applyAlignment="1">
      <alignment horizontal="right"/>
    </xf>
    <xf numFmtId="1" fontId="23" fillId="0" borderId="0" xfId="1" quotePrefix="1" applyNumberFormat="1" applyFont="1" applyAlignment="1">
      <alignment horizontal="left"/>
    </xf>
    <xf numFmtId="170" fontId="23" fillId="0" borderId="0" xfId="2" quotePrefix="1" applyNumberFormat="1" applyFont="1" applyAlignment="1">
      <alignment horizontal="right"/>
    </xf>
    <xf numFmtId="43" fontId="23" fillId="0" borderId="0" xfId="2" applyFont="1"/>
    <xf numFmtId="0" fontId="11" fillId="0" borderId="17" xfId="1" applyFont="1" applyBorder="1" applyAlignment="1">
      <alignment horizontal="center"/>
    </xf>
    <xf numFmtId="1" fontId="11" fillId="0" borderId="17" xfId="1" applyNumberFormat="1" applyFont="1" applyBorder="1"/>
    <xf numFmtId="170" fontId="11" fillId="0" borderId="17" xfId="2" applyNumberFormat="1" applyFont="1" applyBorder="1"/>
    <xf numFmtId="169" fontId="11" fillId="0" borderId="17" xfId="1" applyNumberFormat="1" applyFont="1" applyBorder="1"/>
    <xf numFmtId="170" fontId="11" fillId="0" borderId="17" xfId="1" applyNumberFormat="1" applyFont="1" applyBorder="1"/>
    <xf numFmtId="169" fontId="11" fillId="0" borderId="17" xfId="2" applyNumberFormat="1" applyFont="1" applyBorder="1"/>
    <xf numFmtId="40" fontId="11" fillId="0" borderId="0" xfId="1" applyNumberFormat="1" applyFont="1"/>
    <xf numFmtId="0" fontId="11" fillId="0" borderId="0" xfId="1" quotePrefix="1" applyFont="1"/>
    <xf numFmtId="174" fontId="11" fillId="0" borderId="0" xfId="1" applyNumberFormat="1" applyFont="1"/>
    <xf numFmtId="1" fontId="11" fillId="0" borderId="0" xfId="1" applyNumberFormat="1" applyFont="1" applyAlignment="1">
      <alignment horizontal="center"/>
    </xf>
    <xf numFmtId="174" fontId="23" fillId="0" borderId="13" xfId="1" quotePrefix="1" applyNumberFormat="1" applyFont="1" applyBorder="1" applyAlignment="1">
      <alignment horizontal="center"/>
    </xf>
    <xf numFmtId="169" fontId="23" fillId="0" borderId="13" xfId="2" applyNumberFormat="1" applyFont="1" applyBorder="1" applyAlignment="1">
      <alignment horizontal="center"/>
    </xf>
    <xf numFmtId="169" fontId="23" fillId="0" borderId="16" xfId="2" applyNumberFormat="1" applyFont="1" applyBorder="1" applyAlignment="1">
      <alignment horizontal="center"/>
    </xf>
    <xf numFmtId="170" fontId="23" fillId="0" borderId="0" xfId="2" applyNumberFormat="1" applyFont="1" applyAlignment="1">
      <alignment horizontal="right"/>
    </xf>
    <xf numFmtId="43" fontId="23" fillId="0" borderId="0" xfId="2" applyFont="1" applyAlignment="1">
      <alignment horizontal="right"/>
    </xf>
    <xf numFmtId="43" fontId="23" fillId="0" borderId="0" xfId="2" applyFont="1" applyAlignment="1">
      <alignment horizontal="center"/>
    </xf>
    <xf numFmtId="43" fontId="11" fillId="0" borderId="0" xfId="2" applyFont="1" applyAlignment="1">
      <alignment horizontal="right"/>
    </xf>
    <xf numFmtId="1" fontId="11" fillId="0" borderId="17" xfId="1" applyNumberFormat="1" applyFont="1" applyBorder="1" applyAlignment="1">
      <alignment horizontal="center"/>
    </xf>
    <xf numFmtId="174" fontId="11" fillId="0" borderId="17" xfId="1" applyNumberFormat="1" applyFont="1" applyBorder="1"/>
    <xf numFmtId="43" fontId="11" fillId="0" borderId="17" xfId="1" applyNumberFormat="1" applyFont="1" applyBorder="1"/>
    <xf numFmtId="1" fontId="11" fillId="0" borderId="0" xfId="1" quotePrefix="1" applyNumberFormat="1" applyFont="1" applyAlignment="1">
      <alignment horizontal="center"/>
    </xf>
    <xf numFmtId="175" fontId="11" fillId="0" borderId="0" xfId="1" applyNumberFormat="1" applyFont="1" applyAlignment="1">
      <alignment horizontal="left"/>
    </xf>
    <xf numFmtId="170" fontId="16" fillId="0" borderId="13" xfId="1" quotePrefix="1" applyNumberFormat="1" applyFont="1" applyBorder="1" applyAlignment="1">
      <alignment horizontal="center"/>
    </xf>
    <xf numFmtId="170" fontId="16" fillId="0" borderId="13" xfId="1" applyNumberFormat="1" applyFont="1" applyBorder="1" applyAlignment="1">
      <alignment horizontal="center"/>
    </xf>
    <xf numFmtId="1" fontId="10" fillId="0" borderId="17" xfId="1" applyNumberFormat="1" applyFont="1" applyBorder="1" applyAlignment="1">
      <alignment horizontal="center"/>
    </xf>
    <xf numFmtId="1" fontId="10" fillId="0" borderId="17" xfId="1" applyNumberFormat="1" applyFont="1" applyBorder="1" applyAlignment="1">
      <alignment wrapText="1"/>
    </xf>
    <xf numFmtId="171" fontId="10" fillId="0" borderId="17" xfId="1" applyNumberFormat="1" applyFont="1" applyBorder="1"/>
    <xf numFmtId="43" fontId="10" fillId="0" borderId="17" xfId="1" applyNumberFormat="1" applyFont="1" applyBorder="1"/>
    <xf numFmtId="169" fontId="10" fillId="0" borderId="17" xfId="1" applyNumberFormat="1" applyFont="1" applyBorder="1"/>
    <xf numFmtId="0" fontId="10" fillId="0" borderId="0" xfId="1" quotePrefix="1" applyFont="1" applyAlignment="1">
      <alignment horizontal="center"/>
    </xf>
    <xf numFmtId="0" fontId="22" fillId="0" borderId="0" xfId="1" applyFont="1" applyAlignment="1">
      <alignment horizontal="center"/>
    </xf>
    <xf numFmtId="0" fontId="10" fillId="0" borderId="0" xfId="1" applyFont="1" applyAlignment="1">
      <alignment wrapText="1"/>
    </xf>
    <xf numFmtId="1" fontId="11" fillId="0" borderId="0" xfId="1" applyNumberFormat="1" applyFont="1" applyAlignment="1">
      <alignment vertical="top"/>
    </xf>
    <xf numFmtId="0" fontId="11" fillId="0" borderId="0" xfId="1" applyFont="1" applyAlignment="1">
      <alignment vertical="top" wrapText="1"/>
    </xf>
    <xf numFmtId="169" fontId="1" fillId="0" borderId="0" xfId="1" applyNumberFormat="1"/>
    <xf numFmtId="167" fontId="23" fillId="0" borderId="0" xfId="1" applyNumberFormat="1" applyFont="1"/>
    <xf numFmtId="1" fontId="23" fillId="0" borderId="0" xfId="1" applyNumberFormat="1" applyFont="1" applyAlignment="1">
      <alignment horizontal="center" vertical="top"/>
    </xf>
    <xf numFmtId="0" fontId="23" fillId="0" borderId="0" xfId="1" quotePrefix="1" applyFont="1" applyAlignment="1">
      <alignment horizontal="left" vertical="top" wrapText="1"/>
    </xf>
    <xf numFmtId="0" fontId="11" fillId="0" borderId="0" xfId="1" quotePrefix="1" applyFont="1" applyAlignment="1">
      <alignment horizontal="left" vertical="top" wrapText="1"/>
    </xf>
    <xf numFmtId="1" fontId="11" fillId="0" borderId="0" xfId="1" applyNumberFormat="1" applyFont="1" applyAlignment="1">
      <alignment horizontal="center" vertical="top"/>
    </xf>
    <xf numFmtId="0" fontId="11" fillId="0" borderId="0" xfId="1" applyFont="1" applyAlignment="1">
      <alignment horizontal="left" vertical="top" wrapText="1"/>
    </xf>
    <xf numFmtId="1" fontId="11" fillId="0" borderId="17" xfId="1" applyNumberFormat="1" applyFont="1" applyBorder="1" applyAlignment="1">
      <alignment horizontal="center" vertical="top"/>
    </xf>
    <xf numFmtId="0" fontId="11" fillId="0" borderId="17" xfId="1" applyFont="1" applyBorder="1" applyAlignment="1">
      <alignment horizontal="left" vertical="top" wrapText="1"/>
    </xf>
    <xf numFmtId="0" fontId="1" fillId="0" borderId="17" xfId="1" applyBorder="1"/>
    <xf numFmtId="169" fontId="1" fillId="0" borderId="17" xfId="1" applyNumberFormat="1" applyBorder="1"/>
    <xf numFmtId="0" fontId="10" fillId="0" borderId="0" xfId="1" quotePrefix="1" applyFont="1"/>
    <xf numFmtId="0" fontId="22" fillId="0" borderId="0" xfId="1" applyFont="1"/>
    <xf numFmtId="0" fontId="1" fillId="0" borderId="0" xfId="1" applyAlignment="1">
      <alignment horizontal="centerContinuous"/>
    </xf>
    <xf numFmtId="172" fontId="1" fillId="0" borderId="0" xfId="1" applyNumberFormat="1" applyAlignment="1">
      <alignment horizontal="centerContinuous"/>
    </xf>
    <xf numFmtId="169" fontId="23" fillId="0" borderId="0" xfId="2" applyNumberFormat="1" applyFont="1" applyAlignment="1">
      <alignment horizontal="centerContinuous"/>
    </xf>
    <xf numFmtId="0" fontId="24" fillId="0" borderId="0" xfId="1" applyFont="1" applyAlignment="1">
      <alignment horizontal="centerContinuous"/>
    </xf>
    <xf numFmtId="172" fontId="24" fillId="0" borderId="0" xfId="1" applyNumberFormat="1" applyFont="1" applyAlignment="1">
      <alignment horizontal="centerContinuous"/>
    </xf>
    <xf numFmtId="169" fontId="24" fillId="0" borderId="0" xfId="2" applyNumberFormat="1" applyFont="1" applyAlignment="1">
      <alignment horizontal="centerContinuous"/>
    </xf>
    <xf numFmtId="0" fontId="27" fillId="0" borderId="0" xfId="1" applyFont="1"/>
    <xf numFmtId="17" fontId="23" fillId="0" borderId="13" xfId="1" applyNumberFormat="1" applyFont="1" applyBorder="1" applyAlignment="1">
      <alignment horizontal="center"/>
    </xf>
    <xf numFmtId="43" fontId="11" fillId="0" borderId="18" xfId="2" applyFont="1" applyBorder="1"/>
    <xf numFmtId="172" fontId="11" fillId="0" borderId="18" xfId="2" quotePrefix="1" applyNumberFormat="1" applyFont="1" applyBorder="1"/>
    <xf numFmtId="0" fontId="11" fillId="0" borderId="18" xfId="1" applyFont="1" applyBorder="1"/>
    <xf numFmtId="169" fontId="11" fillId="0" borderId="18" xfId="2" applyNumberFormat="1" applyFont="1" applyBorder="1"/>
    <xf numFmtId="0" fontId="11" fillId="0" borderId="0" xfId="1" applyFont="1" applyAlignment="1">
      <alignment wrapText="1"/>
    </xf>
    <xf numFmtId="0" fontId="11" fillId="0" borderId="0" xfId="1" quotePrefix="1" applyFont="1" applyAlignment="1">
      <alignment horizontal="left" wrapText="1"/>
    </xf>
    <xf numFmtId="0" fontId="11" fillId="0" borderId="0" xfId="1" quotePrefix="1" applyFont="1" applyAlignment="1">
      <alignment vertical="top" wrapText="1"/>
    </xf>
    <xf numFmtId="172" fontId="11" fillId="0" borderId="17" xfId="2" quotePrefix="1" applyNumberFormat="1" applyFont="1" applyBorder="1" applyAlignment="1">
      <alignment horizontal="right"/>
    </xf>
    <xf numFmtId="43" fontId="11" fillId="0" borderId="17" xfId="2" applyFont="1" applyBorder="1"/>
    <xf numFmtId="172" fontId="11" fillId="0" borderId="0" xfId="2" quotePrefix="1" applyNumberFormat="1" applyFont="1"/>
    <xf numFmtId="1" fontId="11" fillId="0" borderId="0" xfId="1" quotePrefix="1" applyNumberFormat="1" applyFont="1"/>
    <xf numFmtId="169" fontId="16" fillId="0" borderId="13" xfId="2" applyNumberFormat="1" applyFont="1" applyBorder="1" applyAlignment="1">
      <alignment horizontal="center"/>
    </xf>
    <xf numFmtId="169" fontId="16" fillId="0" borderId="16" xfId="2" applyNumberFormat="1" applyFont="1" applyBorder="1" applyAlignment="1">
      <alignment horizontal="center"/>
    </xf>
    <xf numFmtId="176" fontId="11" fillId="0" borderId="0" xfId="1" applyNumberFormat="1" applyFont="1"/>
    <xf numFmtId="176" fontId="11" fillId="0" borderId="0" xfId="1" applyNumberFormat="1" applyFont="1" applyAlignment="1">
      <alignment horizontal="centerContinuous"/>
    </xf>
    <xf numFmtId="43" fontId="17" fillId="0" borderId="0" xfId="2" applyFont="1" applyAlignment="1">
      <alignment horizontal="centerContinuous"/>
    </xf>
    <xf numFmtId="176" fontId="17" fillId="0" borderId="0" xfId="1" applyNumberFormat="1" applyFont="1" applyAlignment="1">
      <alignment horizontal="centerContinuous"/>
    </xf>
    <xf numFmtId="43" fontId="17" fillId="0" borderId="13" xfId="2" applyFont="1" applyBorder="1" applyAlignment="1">
      <alignment horizontal="center"/>
    </xf>
    <xf numFmtId="0" fontId="17" fillId="0" borderId="13" xfId="1" applyFont="1" applyBorder="1" applyAlignment="1">
      <alignment horizontal="left"/>
    </xf>
    <xf numFmtId="176" fontId="17" fillId="0" borderId="16" xfId="1" applyNumberFormat="1" applyFont="1" applyBorder="1" applyAlignment="1">
      <alignment horizontal="center"/>
    </xf>
    <xf numFmtId="176" fontId="8" fillId="0" borderId="16" xfId="2" quotePrefix="1" applyNumberFormat="1" applyFont="1" applyBorder="1" applyAlignment="1">
      <alignment horizontal="center"/>
    </xf>
    <xf numFmtId="0" fontId="1" fillId="0" borderId="19" xfId="1" applyBorder="1" applyAlignment="1">
      <alignment horizontal="center" vertical="center" wrapText="1"/>
    </xf>
    <xf numFmtId="43" fontId="8" fillId="0" borderId="20" xfId="2" quotePrefix="1" applyFont="1" applyBorder="1" applyAlignment="1">
      <alignment horizontal="center"/>
    </xf>
    <xf numFmtId="176" fontId="8" fillId="0" borderId="14" xfId="2" quotePrefix="1" applyNumberFormat="1" applyFont="1" applyBorder="1" applyAlignment="1">
      <alignment horizontal="center"/>
    </xf>
    <xf numFmtId="0" fontId="17" fillId="0" borderId="21" xfId="1" applyFont="1" applyBorder="1" applyAlignment="1">
      <alignment horizontal="center"/>
    </xf>
    <xf numFmtId="171" fontId="17" fillId="0" borderId="22" xfId="2" applyNumberFormat="1" applyFont="1" applyBorder="1"/>
    <xf numFmtId="176" fontId="17" fillId="0" borderId="23" xfId="1" applyNumberFormat="1" applyFont="1" applyBorder="1"/>
    <xf numFmtId="0" fontId="18" fillId="0" borderId="21" xfId="1" applyFont="1" applyBorder="1"/>
    <xf numFmtId="43" fontId="18" fillId="0" borderId="22" xfId="2" applyFont="1" applyBorder="1"/>
    <xf numFmtId="38" fontId="18" fillId="0" borderId="22" xfId="1" applyNumberFormat="1" applyFont="1" applyBorder="1"/>
    <xf numFmtId="176" fontId="18" fillId="0" borderId="23" xfId="1" applyNumberFormat="1" applyFont="1" applyBorder="1"/>
    <xf numFmtId="0" fontId="18" fillId="0" borderId="0" xfId="1" applyFont="1" applyAlignment="1">
      <alignment horizontal="center"/>
    </xf>
    <xf numFmtId="1" fontId="11" fillId="0" borderId="21" xfId="1" quotePrefix="1" applyNumberFormat="1" applyFont="1" applyBorder="1" applyAlignment="1">
      <alignment horizontal="left"/>
    </xf>
    <xf numFmtId="171" fontId="18" fillId="0" borderId="22" xfId="2" applyNumberFormat="1" applyFont="1" applyBorder="1"/>
    <xf numFmtId="171" fontId="11" fillId="0" borderId="22" xfId="1" applyNumberFormat="1" applyFont="1" applyBorder="1"/>
    <xf numFmtId="43" fontId="18" fillId="0" borderId="0" xfId="1" applyNumberFormat="1" applyFont="1"/>
    <xf numFmtId="171" fontId="11" fillId="0" borderId="22" xfId="2" applyNumberFormat="1" applyFont="1" applyBorder="1"/>
    <xf numFmtId="1" fontId="11" fillId="0" borderId="21" xfId="1" applyNumberFormat="1" applyFont="1" applyBorder="1"/>
    <xf numFmtId="0" fontId="18" fillId="0" borderId="17" xfId="1" applyFont="1" applyBorder="1" applyAlignment="1">
      <alignment horizontal="center"/>
    </xf>
    <xf numFmtId="1" fontId="11" fillId="0" borderId="24" xfId="1" quotePrefix="1" applyNumberFormat="1" applyFont="1" applyBorder="1" applyAlignment="1">
      <alignment horizontal="left"/>
    </xf>
    <xf numFmtId="171" fontId="18" fillId="0" borderId="25" xfId="2" applyNumberFormat="1" applyFont="1" applyBorder="1"/>
    <xf numFmtId="176" fontId="18" fillId="0" borderId="15" xfId="1" applyNumberFormat="1" applyFont="1" applyBorder="1"/>
    <xf numFmtId="43" fontId="18" fillId="0" borderId="0" xfId="2" applyFont="1"/>
    <xf numFmtId="176" fontId="18" fillId="0" borderId="0" xfId="1" applyNumberFormat="1" applyFont="1"/>
    <xf numFmtId="0" fontId="18" fillId="0" borderId="0" xfId="1" applyFont="1" applyAlignment="1">
      <alignment horizontal="left"/>
    </xf>
    <xf numFmtId="39" fontId="18" fillId="0" borderId="0" xfId="1" applyNumberFormat="1" applyFont="1"/>
    <xf numFmtId="170" fontId="17" fillId="0" borderId="22" xfId="2" applyNumberFormat="1" applyFont="1" applyBorder="1"/>
    <xf numFmtId="170" fontId="18" fillId="0" borderId="22" xfId="2" applyNumberFormat="1" applyFont="1" applyBorder="1"/>
    <xf numFmtId="170" fontId="11" fillId="0" borderId="22" xfId="2" applyNumberFormat="1" applyFont="1" applyBorder="1"/>
    <xf numFmtId="170" fontId="18" fillId="0" borderId="25" xfId="2" applyNumberFormat="1" applyFont="1" applyBorder="1"/>
    <xf numFmtId="170" fontId="18" fillId="0" borderId="0" xfId="2" applyNumberFormat="1" applyFont="1"/>
    <xf numFmtId="1" fontId="11" fillId="0" borderId="24" xfId="1" applyNumberFormat="1" applyFont="1" applyBorder="1"/>
    <xf numFmtId="0" fontId="11" fillId="0" borderId="0" xfId="1" quotePrefix="1" applyFont="1" applyAlignment="1">
      <alignment horizontal="left" vertical="top" wrapText="1" indent="1"/>
    </xf>
    <xf numFmtId="0" fontId="11" fillId="0" borderId="0" xfId="1" quotePrefix="1" applyFont="1" applyAlignment="1">
      <alignment horizontal="left" vertical="top" indent="1"/>
    </xf>
    <xf numFmtId="0" fontId="10" fillId="0" borderId="0" xfId="1" quotePrefix="1" applyFont="1" applyAlignment="1">
      <alignment horizontal="left" vertical="top" wrapText="1" indent="1"/>
    </xf>
    <xf numFmtId="0" fontId="10" fillId="0" borderId="0" xfId="1" quotePrefix="1" applyFont="1" applyAlignment="1">
      <alignment horizontal="left" vertical="top" indent="1"/>
    </xf>
    <xf numFmtId="41" fontId="16" fillId="0" borderId="0" xfId="2" applyNumberFormat="1" applyFont="1"/>
    <xf numFmtId="41" fontId="10" fillId="0" borderId="0" xfId="2" applyNumberFormat="1" applyFont="1"/>
    <xf numFmtId="41" fontId="10" fillId="0" borderId="0" xfId="1" applyNumberFormat="1" applyFont="1"/>
    <xf numFmtId="41" fontId="10" fillId="0" borderId="17" xfId="2" applyNumberFormat="1" applyFont="1" applyBorder="1"/>
    <xf numFmtId="41" fontId="10" fillId="0" borderId="17" xfId="2" applyNumberFormat="1" applyFont="1" applyBorder="1" applyAlignment="1">
      <alignment horizontal="right"/>
    </xf>
    <xf numFmtId="177" fontId="5" fillId="0" borderId="11" xfId="1" applyNumberFormat="1" applyFont="1" applyBorder="1" applyAlignment="1">
      <alignment horizontal="right"/>
    </xf>
    <xf numFmtId="170" fontId="5" fillId="0" borderId="0" xfId="1" applyNumberFormat="1" applyFont="1"/>
    <xf numFmtId="170" fontId="5" fillId="0" borderId="0" xfId="1" applyNumberFormat="1" applyFont="1" applyAlignment="1">
      <alignment horizontal="right"/>
    </xf>
    <xf numFmtId="170" fontId="9" fillId="0" borderId="0" xfId="1" applyNumberFormat="1" applyFont="1"/>
    <xf numFmtId="170" fontId="12" fillId="0" borderId="0" xfId="2" applyNumberFormat="1" applyFont="1"/>
    <xf numFmtId="170" fontId="12" fillId="0" borderId="0" xfId="1" applyNumberFormat="1" applyFont="1"/>
    <xf numFmtId="170" fontId="5" fillId="0" borderId="11" xfId="1" applyNumberFormat="1" applyFont="1" applyBorder="1" applyAlignment="1">
      <alignment horizontal="right"/>
    </xf>
    <xf numFmtId="176" fontId="5" fillId="0" borderId="0" xfId="1" applyNumberFormat="1" applyFont="1"/>
    <xf numFmtId="176" fontId="5" fillId="0" borderId="0" xfId="1" applyNumberFormat="1" applyFont="1" applyAlignment="1">
      <alignment horizontal="right"/>
    </xf>
    <xf numFmtId="176" fontId="12" fillId="0" borderId="0" xfId="1" applyNumberFormat="1" applyFont="1"/>
    <xf numFmtId="176" fontId="5" fillId="0" borderId="11" xfId="1" applyNumberFormat="1" applyFont="1" applyBorder="1" applyAlignment="1">
      <alignment horizontal="right"/>
    </xf>
    <xf numFmtId="176" fontId="14" fillId="0" borderId="0" xfId="1" applyNumberFormat="1" applyFont="1"/>
    <xf numFmtId="176" fontId="9" fillId="0" borderId="0" xfId="1" applyNumberFormat="1" applyFont="1"/>
    <xf numFmtId="172" fontId="23" fillId="0" borderId="0" xfId="2" applyNumberFormat="1" applyFont="1" applyAlignment="1">
      <alignment horizontal="right"/>
    </xf>
    <xf numFmtId="0" fontId="10" fillId="0" borderId="0" xfId="1" applyFont="1" applyAlignment="1">
      <alignment horizontal="right" vertical="top"/>
    </xf>
    <xf numFmtId="171" fontId="10" fillId="0" borderId="0" xfId="2" applyNumberFormat="1" applyFont="1" applyAlignment="1">
      <alignment horizontal="right"/>
    </xf>
    <xf numFmtId="172" fontId="10" fillId="0" borderId="0" xfId="1" applyNumberFormat="1" applyFont="1"/>
    <xf numFmtId="172" fontId="10" fillId="0" borderId="0" xfId="2" applyNumberFormat="1" applyFont="1"/>
    <xf numFmtId="0" fontId="4" fillId="0" borderId="0" xfId="1" applyFont="1" applyAlignment="1">
      <alignment horizontal="center"/>
    </xf>
    <xf numFmtId="0" fontId="5" fillId="0" borderId="0" xfId="1" applyFont="1" applyAlignment="1">
      <alignment horizontal="center"/>
    </xf>
    <xf numFmtId="0" fontId="4" fillId="0" borderId="1" xfId="1" applyFont="1" applyBorder="1" applyAlignment="1">
      <alignment horizontal="center" vertical="center" wrapText="1"/>
    </xf>
    <xf numFmtId="0" fontId="1" fillId="0" borderId="4" xfId="1" applyBorder="1" applyAlignment="1">
      <alignment horizontal="center" vertical="center" wrapText="1"/>
    </xf>
    <xf numFmtId="0" fontId="1" fillId="0" borderId="8" xfId="1" applyBorder="1" applyAlignment="1">
      <alignment horizontal="center" vertical="center" wrapText="1"/>
    </xf>
    <xf numFmtId="0" fontId="4" fillId="0" borderId="2" xfId="1" quotePrefix="1" applyFont="1" applyBorder="1" applyAlignment="1">
      <alignment horizontal="center" vertical="center" wrapText="1"/>
    </xf>
    <xf numFmtId="0" fontId="7" fillId="0" borderId="5" xfId="1" applyFont="1" applyBorder="1" applyAlignment="1">
      <alignment horizontal="center" vertical="center" wrapText="1"/>
    </xf>
    <xf numFmtId="0" fontId="7" fillId="0" borderId="7" xfId="1" applyFont="1" applyBorder="1" applyAlignment="1">
      <alignment horizontal="center" vertical="center" wrapText="1"/>
    </xf>
    <xf numFmtId="0" fontId="4" fillId="0" borderId="2" xfId="1" applyFont="1" applyBorder="1" applyAlignment="1">
      <alignment horizontal="center" vertical="center" wrapText="1"/>
    </xf>
    <xf numFmtId="0" fontId="1" fillId="0" borderId="5" xfId="1" applyBorder="1" applyAlignment="1">
      <alignment horizontal="center" vertical="center" wrapText="1"/>
    </xf>
    <xf numFmtId="0" fontId="1" fillId="0" borderId="7" xfId="1" applyBorder="1" applyAlignment="1">
      <alignment horizontal="center" vertical="center" wrapText="1"/>
    </xf>
    <xf numFmtId="0" fontId="4" fillId="0" borderId="3" xfId="1" applyFont="1" applyBorder="1" applyAlignment="1">
      <alignment horizontal="center" vertical="center" wrapText="1"/>
    </xf>
    <xf numFmtId="0" fontId="1" fillId="0" borderId="6" xfId="1" applyBorder="1" applyAlignment="1">
      <alignment horizontal="center" vertical="center" wrapText="1"/>
    </xf>
    <xf numFmtId="1" fontId="16" fillId="0" borderId="12" xfId="1" quotePrefix="1" applyNumberFormat="1" applyFont="1" applyBorder="1" applyAlignment="1">
      <alignment horizontal="center" vertical="center" wrapText="1"/>
    </xf>
    <xf numFmtId="0" fontId="1" fillId="0" borderId="13" xfId="1" applyBorder="1" applyAlignment="1">
      <alignment horizontal="center" vertical="center" wrapText="1"/>
    </xf>
    <xf numFmtId="0" fontId="1" fillId="0" borderId="12" xfId="1" applyBorder="1" applyAlignment="1">
      <alignment horizontal="center" vertical="center" wrapText="1"/>
    </xf>
    <xf numFmtId="0" fontId="16" fillId="0" borderId="13" xfId="1" applyFont="1" applyBorder="1" applyAlignment="1">
      <alignment horizontal="center"/>
    </xf>
    <xf numFmtId="0" fontId="16" fillId="0" borderId="13" xfId="2" applyNumberFormat="1" applyFont="1" applyBorder="1" applyAlignment="1">
      <alignment horizontal="center"/>
    </xf>
    <xf numFmtId="169" fontId="16" fillId="0" borderId="14" xfId="2" applyNumberFormat="1" applyFont="1" applyBorder="1" applyAlignment="1">
      <alignment horizontal="center" wrapText="1"/>
    </xf>
    <xf numFmtId="169" fontId="16" fillId="0" borderId="15" xfId="2" applyNumberFormat="1" applyFont="1" applyBorder="1" applyAlignment="1">
      <alignment horizontal="center" wrapText="1"/>
    </xf>
    <xf numFmtId="1" fontId="16" fillId="0" borderId="0" xfId="1" applyNumberFormat="1" applyFont="1" applyAlignment="1">
      <alignment horizontal="center"/>
    </xf>
    <xf numFmtId="49" fontId="23" fillId="0" borderId="0" xfId="1" applyNumberFormat="1" applyFont="1" applyAlignment="1">
      <alignment horizontal="center"/>
    </xf>
    <xf numFmtId="1" fontId="16" fillId="0" borderId="13" xfId="1" quotePrefix="1" applyNumberFormat="1" applyFont="1" applyBorder="1" applyAlignment="1">
      <alignment horizontal="center" vertical="center" wrapText="1"/>
    </xf>
    <xf numFmtId="0" fontId="11" fillId="0" borderId="0" xfId="1" quotePrefix="1" applyFont="1" applyAlignment="1">
      <alignment horizontal="left" vertical="top" wrapText="1"/>
    </xf>
    <xf numFmtId="0" fontId="1" fillId="0" borderId="0" xfId="1" applyAlignment="1">
      <alignment horizontal="left" vertical="top" wrapText="1"/>
    </xf>
    <xf numFmtId="0" fontId="23" fillId="0" borderId="0" xfId="1" applyFont="1" applyAlignment="1">
      <alignment horizontal="center"/>
    </xf>
    <xf numFmtId="0" fontId="23" fillId="0" borderId="12" xfId="1" applyFont="1" applyBorder="1" applyAlignment="1">
      <alignment horizontal="center" vertical="center"/>
    </xf>
    <xf numFmtId="0" fontId="1" fillId="0" borderId="13" xfId="1" applyBorder="1" applyAlignment="1">
      <alignment horizontal="center" vertical="center"/>
    </xf>
    <xf numFmtId="0" fontId="1" fillId="0" borderId="12" xfId="1" applyBorder="1" applyAlignment="1">
      <alignment horizontal="center" vertical="center"/>
    </xf>
    <xf numFmtId="0" fontId="23" fillId="0" borderId="13" xfId="1" applyFont="1" applyBorder="1" applyAlignment="1">
      <alignment horizontal="center"/>
    </xf>
    <xf numFmtId="169" fontId="11" fillId="0" borderId="14" xfId="2" applyNumberFormat="1" applyFont="1" applyBorder="1" applyAlignment="1">
      <alignment horizontal="center" wrapText="1"/>
    </xf>
    <xf numFmtId="169" fontId="11" fillId="0" borderId="15" xfId="2" applyNumberFormat="1" applyFont="1" applyBorder="1" applyAlignment="1">
      <alignment horizontal="center" wrapText="1"/>
    </xf>
    <xf numFmtId="0" fontId="23" fillId="0" borderId="12" xfId="1" applyFont="1" applyBorder="1" applyAlignment="1">
      <alignment horizontal="center" vertical="center" wrapText="1"/>
    </xf>
    <xf numFmtId="169" fontId="23" fillId="0" borderId="14" xfId="1" quotePrefix="1" applyNumberFormat="1" applyFont="1" applyBorder="1" applyAlignment="1">
      <alignment horizontal="center" wrapText="1"/>
    </xf>
    <xf numFmtId="169" fontId="23" fillId="0" borderId="15" xfId="1" quotePrefix="1" applyNumberFormat="1" applyFont="1" applyBorder="1" applyAlignment="1">
      <alignment horizontal="center" wrapText="1"/>
    </xf>
    <xf numFmtId="1" fontId="23" fillId="0" borderId="12" xfId="1" quotePrefix="1" applyNumberFormat="1" applyFont="1" applyBorder="1" applyAlignment="1">
      <alignment horizontal="center" vertical="center" wrapText="1"/>
    </xf>
    <xf numFmtId="0" fontId="23" fillId="0" borderId="13" xfId="2" applyNumberFormat="1" applyFont="1" applyBorder="1" applyAlignment="1">
      <alignment horizontal="center" vertical="center"/>
    </xf>
    <xf numFmtId="49" fontId="23" fillId="0" borderId="13" xfId="1" applyNumberFormat="1" applyFont="1" applyBorder="1" applyAlignment="1">
      <alignment horizontal="center" vertical="center"/>
    </xf>
    <xf numFmtId="0" fontId="23" fillId="0" borderId="13" xfId="1" quotePrefix="1" applyFont="1" applyBorder="1" applyAlignment="1">
      <alignment horizontal="center" vertical="center"/>
    </xf>
    <xf numFmtId="0" fontId="23" fillId="0" borderId="16" xfId="1" quotePrefix="1" applyFont="1" applyBorder="1" applyAlignment="1">
      <alignment horizontal="center" vertical="center"/>
    </xf>
    <xf numFmtId="0" fontId="17" fillId="0" borderId="0" xfId="1" applyFont="1" applyAlignment="1">
      <alignment horizontal="center"/>
    </xf>
    <xf numFmtId="1" fontId="23" fillId="0" borderId="0" xfId="1" quotePrefix="1" applyNumberFormat="1" applyFont="1" applyAlignment="1">
      <alignment horizontal="center" vertical="center"/>
    </xf>
    <xf numFmtId="1" fontId="11" fillId="0" borderId="0" xfId="1" applyNumberFormat="1" applyFont="1" applyAlignment="1">
      <alignment horizontal="center" vertical="center"/>
    </xf>
    <xf numFmtId="1" fontId="23" fillId="0" borderId="12" xfId="1" applyNumberFormat="1" applyFont="1" applyBorder="1" applyAlignment="1">
      <alignment horizontal="center" vertical="center" wrapText="1"/>
    </xf>
    <xf numFmtId="43" fontId="23" fillId="0" borderId="13" xfId="2" applyFont="1" applyBorder="1" applyAlignment="1">
      <alignment horizontal="center" vertical="center" wrapText="1"/>
    </xf>
    <xf numFmtId="43" fontId="23" fillId="0" borderId="16" xfId="2" applyFont="1" applyBorder="1" applyAlignment="1">
      <alignment horizontal="center" vertical="center" wrapText="1"/>
    </xf>
    <xf numFmtId="1" fontId="11" fillId="0" borderId="0" xfId="1" quotePrefix="1" applyNumberFormat="1" applyFont="1" applyAlignment="1">
      <alignment horizontal="left" wrapText="1"/>
    </xf>
    <xf numFmtId="175" fontId="11" fillId="0" borderId="0" xfId="1" applyNumberFormat="1" applyFont="1" applyAlignment="1">
      <alignment horizontal="center"/>
    </xf>
    <xf numFmtId="0" fontId="23" fillId="0" borderId="0" xfId="1" quotePrefix="1" applyFont="1" applyAlignment="1">
      <alignment horizontal="center"/>
    </xf>
    <xf numFmtId="1" fontId="23" fillId="0" borderId="0" xfId="1" quotePrefix="1" applyNumberFormat="1" applyFont="1" applyAlignment="1">
      <alignment horizontal="center"/>
    </xf>
    <xf numFmtId="1" fontId="23" fillId="0" borderId="0" xfId="1" applyNumberFormat="1" applyFont="1" applyAlignment="1">
      <alignment horizontal="center"/>
    </xf>
    <xf numFmtId="1" fontId="23" fillId="0" borderId="13" xfId="1" applyNumberFormat="1" applyFont="1" applyBorder="1" applyAlignment="1">
      <alignment horizontal="center" vertical="center" wrapText="1"/>
    </xf>
    <xf numFmtId="0" fontId="23" fillId="0" borderId="13" xfId="1" applyFont="1" applyBorder="1" applyAlignment="1">
      <alignment horizontal="center" vertical="center" wrapText="1"/>
    </xf>
    <xf numFmtId="169" fontId="23" fillId="0" borderId="14" xfId="2" applyNumberFormat="1" applyFont="1" applyBorder="1" applyAlignment="1">
      <alignment horizontal="center" wrapText="1"/>
    </xf>
    <xf numFmtId="169" fontId="23" fillId="0" borderId="15" xfId="2" applyNumberFormat="1" applyFont="1" applyBorder="1" applyAlignment="1">
      <alignment horizontal="center" wrapText="1"/>
    </xf>
    <xf numFmtId="43" fontId="16" fillId="0" borderId="13" xfId="2" applyFont="1" applyBorder="1" applyAlignment="1">
      <alignment horizontal="center" vertical="center" wrapText="1"/>
    </xf>
    <xf numFmtId="43" fontId="16" fillId="0" borderId="16" xfId="2" applyFont="1" applyBorder="1" applyAlignment="1">
      <alignment horizontal="center" vertical="center" wrapText="1"/>
    </xf>
    <xf numFmtId="0" fontId="17" fillId="0" borderId="12" xfId="1" applyFont="1" applyBorder="1" applyAlignment="1">
      <alignment horizontal="center" vertical="center" wrapText="1"/>
    </xf>
    <xf numFmtId="1" fontId="11" fillId="0" borderId="0" xfId="1" quotePrefix="1" applyNumberFormat="1" applyFont="1" applyAlignment="1">
      <alignment horizontal="left" vertical="top" wrapText="1"/>
    </xf>
    <xf numFmtId="169" fontId="12" fillId="0" borderId="11" xfId="1" applyNumberFormat="1" applyFont="1" applyBorder="1"/>
  </cellXfs>
  <cellStyles count="3">
    <cellStyle name="Comma 4" xfId="2" xr:uid="{4047172D-67D7-4756-B598-216DB7A67B86}"/>
    <cellStyle name="Normal" xfId="0" builtinId="0"/>
    <cellStyle name="Normal 2" xfId="1" xr:uid="{3307D1BC-58EA-43EA-AF96-819B64ACA2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3828-7F2B-4059-BD41-27CF1E803DDC}">
  <sheetPr>
    <pageSetUpPr fitToPage="1"/>
  </sheetPr>
  <dimension ref="A1:L69"/>
  <sheetViews>
    <sheetView topLeftCell="A46" workbookViewId="0">
      <selection activeCell="F65" sqref="F65"/>
    </sheetView>
  </sheetViews>
  <sheetFormatPr defaultColWidth="11" defaultRowHeight="15" x14ac:dyDescent="0.2"/>
  <cols>
    <col min="1" max="1" width="12.7109375" style="13" customWidth="1"/>
    <col min="2" max="9" width="15.7109375" style="13" customWidth="1"/>
    <col min="10" max="10" width="12.85546875" style="13" bestFit="1" customWidth="1"/>
    <col min="11" max="12" width="16.85546875" style="13" bestFit="1" customWidth="1"/>
    <col min="13" max="16384" width="11" style="13"/>
  </cols>
  <sheetData>
    <row r="1" spans="1:10" s="2" customFormat="1" ht="14.25" x14ac:dyDescent="0.2">
      <c r="A1" s="1" t="s">
        <v>0</v>
      </c>
      <c r="B1" s="1"/>
      <c r="C1" s="1"/>
      <c r="D1" s="1"/>
      <c r="E1" s="1"/>
      <c r="F1" s="1"/>
      <c r="G1" s="1"/>
      <c r="H1" s="1"/>
      <c r="I1" s="1"/>
    </row>
    <row r="2" spans="1:10" s="2" customFormat="1" ht="14.25" x14ac:dyDescent="0.2">
      <c r="A2" s="1" t="s">
        <v>1</v>
      </c>
      <c r="B2" s="1"/>
      <c r="C2" s="1"/>
      <c r="D2" s="1"/>
      <c r="E2" s="1"/>
      <c r="F2" s="1"/>
      <c r="G2" s="1"/>
      <c r="H2" s="1"/>
      <c r="I2" s="1"/>
    </row>
    <row r="3" spans="1:10" s="2" customFormat="1" ht="14.25" x14ac:dyDescent="0.2">
      <c r="A3" s="1" t="s">
        <v>2</v>
      </c>
      <c r="B3" s="1"/>
      <c r="C3" s="1"/>
      <c r="D3" s="1"/>
      <c r="E3" s="1"/>
      <c r="F3" s="1"/>
      <c r="G3" s="1"/>
      <c r="H3" s="1"/>
      <c r="I3" s="1"/>
    </row>
    <row r="4" spans="1:10" s="2" customFormat="1" ht="14.25" x14ac:dyDescent="0.2">
      <c r="A4" s="1" t="s">
        <v>3</v>
      </c>
      <c r="B4" s="1"/>
      <c r="C4" s="1"/>
      <c r="D4" s="1"/>
      <c r="E4" s="1"/>
      <c r="F4" s="1"/>
      <c r="G4" s="1"/>
      <c r="H4" s="1"/>
      <c r="I4" s="1"/>
    </row>
    <row r="5" spans="1:10" s="3" customFormat="1" ht="12" x14ac:dyDescent="0.15"/>
    <row r="6" spans="1:10" s="3" customFormat="1" ht="15" customHeight="1" x14ac:dyDescent="0.2">
      <c r="A6" s="338" t="s">
        <v>363</v>
      </c>
      <c r="B6" s="338"/>
      <c r="C6" s="338"/>
      <c r="D6" s="338"/>
      <c r="E6" s="338"/>
      <c r="F6" s="338"/>
      <c r="G6" s="338"/>
      <c r="H6" s="338"/>
      <c r="I6" s="338"/>
    </row>
    <row r="7" spans="1:10" s="3" customFormat="1" x14ac:dyDescent="0.25">
      <c r="A7" s="339" t="s">
        <v>364</v>
      </c>
      <c r="B7" s="339"/>
      <c r="C7" s="339"/>
      <c r="D7" s="339"/>
      <c r="E7" s="339"/>
      <c r="F7" s="339"/>
      <c r="G7" s="339"/>
      <c r="H7" s="339"/>
      <c r="I7" s="339"/>
    </row>
    <row r="8" spans="1:10" s="3" customFormat="1" x14ac:dyDescent="0.25">
      <c r="A8" s="4"/>
      <c r="B8" s="5"/>
      <c r="C8" s="5"/>
      <c r="D8" s="5"/>
      <c r="E8" s="5"/>
      <c r="F8" s="5"/>
      <c r="G8" s="5"/>
      <c r="H8" s="5"/>
    </row>
    <row r="9" spans="1:10" s="8" customFormat="1" ht="14.25" x14ac:dyDescent="0.2">
      <c r="A9" s="340" t="s">
        <v>4</v>
      </c>
      <c r="B9" s="343" t="s">
        <v>5</v>
      </c>
      <c r="C9" s="6"/>
      <c r="D9" s="6"/>
      <c r="E9" s="346" t="s">
        <v>6</v>
      </c>
      <c r="F9" s="7" t="s">
        <v>7</v>
      </c>
      <c r="G9" s="7"/>
      <c r="H9" s="7"/>
      <c r="I9" s="349" t="s">
        <v>6</v>
      </c>
    </row>
    <row r="10" spans="1:10" s="8" customFormat="1" ht="14.25" x14ac:dyDescent="0.2">
      <c r="A10" s="341"/>
      <c r="B10" s="344"/>
      <c r="C10" s="9" t="s">
        <v>8</v>
      </c>
      <c r="D10" s="9" t="s">
        <v>9</v>
      </c>
      <c r="E10" s="347"/>
      <c r="F10" s="6" t="s">
        <v>10</v>
      </c>
      <c r="G10" s="346" t="s">
        <v>8</v>
      </c>
      <c r="H10" s="346" t="s">
        <v>9</v>
      </c>
      <c r="I10" s="350"/>
    </row>
    <row r="11" spans="1:10" s="8" customFormat="1" ht="14.25" x14ac:dyDescent="0.2">
      <c r="A11" s="341"/>
      <c r="B11" s="345"/>
      <c r="C11" s="10"/>
      <c r="D11" s="10"/>
      <c r="E11" s="348"/>
      <c r="F11" s="10" t="s">
        <v>11</v>
      </c>
      <c r="G11" s="345"/>
      <c r="H11" s="345"/>
      <c r="I11" s="350"/>
    </row>
    <row r="12" spans="1:10" x14ac:dyDescent="0.2">
      <c r="A12" s="342"/>
      <c r="B12" s="11" t="s">
        <v>12</v>
      </c>
      <c r="C12" s="11" t="s">
        <v>13</v>
      </c>
      <c r="D12" s="11" t="s">
        <v>14</v>
      </c>
      <c r="E12" s="11" t="s">
        <v>15</v>
      </c>
      <c r="F12" s="11" t="s">
        <v>16</v>
      </c>
      <c r="G12" s="11" t="s">
        <v>17</v>
      </c>
      <c r="H12" s="11" t="s">
        <v>18</v>
      </c>
      <c r="I12" s="12" t="s">
        <v>19</v>
      </c>
    </row>
    <row r="13" spans="1:10" ht="15.75" x14ac:dyDescent="0.25">
      <c r="A13" s="14" t="s">
        <v>20</v>
      </c>
      <c r="B13" s="15"/>
      <c r="C13" s="15"/>
      <c r="D13" s="15"/>
      <c r="E13" s="16"/>
      <c r="F13" s="15"/>
      <c r="G13" s="15"/>
      <c r="H13" s="15"/>
      <c r="I13" s="16"/>
    </row>
    <row r="14" spans="1:10" ht="15.75" x14ac:dyDescent="0.25">
      <c r="A14" s="17">
        <v>2017</v>
      </c>
      <c r="B14" s="321">
        <v>13523129613</v>
      </c>
      <c r="C14" s="322">
        <v>7926006098</v>
      </c>
      <c r="D14" s="322">
        <v>5597123515</v>
      </c>
      <c r="E14" s="327">
        <v>-2328882583</v>
      </c>
      <c r="F14" s="321">
        <v>13523129613</v>
      </c>
      <c r="G14" s="321">
        <v>7926006098</v>
      </c>
      <c r="H14" s="321">
        <v>5597123515</v>
      </c>
      <c r="I14" s="327">
        <v>-2328882583</v>
      </c>
      <c r="J14" s="323"/>
    </row>
    <row r="15" spans="1:10" ht="15.75" x14ac:dyDescent="0.25">
      <c r="A15" s="17">
        <v>2018</v>
      </c>
      <c r="B15" s="321">
        <v>14538912011</v>
      </c>
      <c r="C15" s="322">
        <v>8882700355</v>
      </c>
      <c r="D15" s="322">
        <v>5656211656</v>
      </c>
      <c r="E15" s="327">
        <v>-3226488699</v>
      </c>
      <c r="F15" s="321">
        <v>14538912011</v>
      </c>
      <c r="G15" s="321">
        <v>8882700355</v>
      </c>
      <c r="H15" s="321">
        <v>5656211656</v>
      </c>
      <c r="I15" s="327">
        <v>-3226488699</v>
      </c>
      <c r="J15" s="323"/>
    </row>
    <row r="16" spans="1:10" ht="15.75" x14ac:dyDescent="0.25">
      <c r="A16" s="17">
        <v>2019</v>
      </c>
      <c r="B16" s="321">
        <v>14478066937</v>
      </c>
      <c r="C16" s="322">
        <v>9199082264</v>
      </c>
      <c r="D16" s="322">
        <v>5278984673</v>
      </c>
      <c r="E16" s="327">
        <v>-3920097591</v>
      </c>
      <c r="F16" s="321">
        <v>14478066937</v>
      </c>
      <c r="G16" s="321">
        <v>9199082264</v>
      </c>
      <c r="H16" s="321">
        <v>5278984673</v>
      </c>
      <c r="I16" s="327">
        <v>-3920097591</v>
      </c>
      <c r="J16" s="323"/>
    </row>
    <row r="17" spans="1:12" ht="15.75" x14ac:dyDescent="0.25">
      <c r="A17" s="18" t="s">
        <v>21</v>
      </c>
      <c r="B17" s="322"/>
      <c r="C17" s="322"/>
      <c r="D17" s="322"/>
      <c r="E17" s="328"/>
      <c r="F17" s="322"/>
      <c r="G17" s="322"/>
      <c r="H17" s="322"/>
      <c r="I17" s="328"/>
      <c r="J17" s="323"/>
      <c r="K17" s="19"/>
    </row>
    <row r="18" spans="1:12" ht="15.75" x14ac:dyDescent="0.25">
      <c r="A18" s="17">
        <v>2017</v>
      </c>
      <c r="B18" s="321">
        <v>11982257612</v>
      </c>
      <c r="C18" s="321">
        <v>6825955165</v>
      </c>
      <c r="D18" s="321">
        <v>5156302447</v>
      </c>
      <c r="E18" s="327">
        <v>-1669652718</v>
      </c>
      <c r="F18" s="321">
        <v>25505387225</v>
      </c>
      <c r="G18" s="321">
        <v>14751961263</v>
      </c>
      <c r="H18" s="321">
        <v>10753425962</v>
      </c>
      <c r="I18" s="327">
        <v>-3998535301</v>
      </c>
      <c r="J18" s="323"/>
    </row>
    <row r="19" spans="1:12" ht="15.75" x14ac:dyDescent="0.25">
      <c r="A19" s="17">
        <v>2018</v>
      </c>
      <c r="B19" s="321">
        <v>12987957604</v>
      </c>
      <c r="C19" s="321">
        <v>7762251563</v>
      </c>
      <c r="D19" s="321">
        <v>5225706041</v>
      </c>
      <c r="E19" s="327">
        <v>-2536545522</v>
      </c>
      <c r="F19" s="321">
        <v>27526869615</v>
      </c>
      <c r="G19" s="321">
        <v>16644951918</v>
      </c>
      <c r="H19" s="321">
        <v>10881917697</v>
      </c>
      <c r="I19" s="327">
        <v>-5763034221</v>
      </c>
      <c r="J19" s="323"/>
    </row>
    <row r="20" spans="1:12" ht="15.75" x14ac:dyDescent="0.25">
      <c r="A20" s="17">
        <v>2019</v>
      </c>
      <c r="B20" s="321">
        <v>13187338860</v>
      </c>
      <c r="C20" s="321">
        <v>7965589840</v>
      </c>
      <c r="D20" s="321">
        <v>5221749020</v>
      </c>
      <c r="E20" s="327">
        <v>-2743840820</v>
      </c>
      <c r="F20" s="321">
        <v>27665405797</v>
      </c>
      <c r="G20" s="321">
        <v>17164672104</v>
      </c>
      <c r="H20" s="321">
        <v>10500733693</v>
      </c>
      <c r="I20" s="327">
        <v>-6663938411</v>
      </c>
      <c r="J20" s="323"/>
      <c r="K20" s="20"/>
      <c r="L20" s="20"/>
    </row>
    <row r="21" spans="1:12" ht="15.75" x14ac:dyDescent="0.25">
      <c r="A21" s="18" t="s">
        <v>22</v>
      </c>
      <c r="B21" s="322"/>
      <c r="C21" s="322"/>
      <c r="D21" s="322"/>
      <c r="E21" s="328"/>
      <c r="F21" s="322"/>
      <c r="G21" s="322"/>
      <c r="H21" s="322"/>
      <c r="I21" s="328"/>
      <c r="J21" s="323"/>
    </row>
    <row r="22" spans="1:12" ht="15.75" x14ac:dyDescent="0.25">
      <c r="A22" s="17">
        <v>2017</v>
      </c>
      <c r="B22" s="321">
        <v>14110180898</v>
      </c>
      <c r="C22" s="321">
        <v>8107133541</v>
      </c>
      <c r="D22" s="321">
        <v>6003047357</v>
      </c>
      <c r="E22" s="327">
        <v>-2104086184</v>
      </c>
      <c r="F22" s="321">
        <v>39615568123</v>
      </c>
      <c r="G22" s="321">
        <v>22859094804</v>
      </c>
      <c r="H22" s="321">
        <v>16756473319</v>
      </c>
      <c r="I22" s="327">
        <v>-6102621485</v>
      </c>
      <c r="J22" s="323"/>
    </row>
    <row r="23" spans="1:12" ht="15.75" x14ac:dyDescent="0.25">
      <c r="A23" s="17">
        <v>2018</v>
      </c>
      <c r="B23" s="321">
        <v>14388749739</v>
      </c>
      <c r="C23" s="321">
        <v>8364276030</v>
      </c>
      <c r="D23" s="321">
        <v>6024473709</v>
      </c>
      <c r="E23" s="327">
        <v>-2339802321</v>
      </c>
      <c r="F23" s="321">
        <v>41915619354</v>
      </c>
      <c r="G23" s="321">
        <v>25009227948</v>
      </c>
      <c r="H23" s="321">
        <v>16906391406</v>
      </c>
      <c r="I23" s="327">
        <v>-8102836542</v>
      </c>
      <c r="J23" s="323"/>
    </row>
    <row r="24" spans="1:12" ht="15.75" x14ac:dyDescent="0.25">
      <c r="A24" s="17">
        <v>2019</v>
      </c>
      <c r="B24" s="321">
        <v>14927801396</v>
      </c>
      <c r="C24" s="321">
        <v>9013938379</v>
      </c>
      <c r="D24" s="321">
        <v>5913863017</v>
      </c>
      <c r="E24" s="327">
        <v>-3100075362</v>
      </c>
      <c r="F24" s="321">
        <v>42593207193</v>
      </c>
      <c r="G24" s="321">
        <v>26178610483</v>
      </c>
      <c r="H24" s="321">
        <v>16414596710</v>
      </c>
      <c r="I24" s="327">
        <v>-9764013773</v>
      </c>
      <c r="J24" s="323"/>
      <c r="K24" s="21"/>
      <c r="L24" s="20"/>
    </row>
    <row r="25" spans="1:12" ht="15.75" x14ac:dyDescent="0.25">
      <c r="A25" s="18" t="s">
        <v>23</v>
      </c>
      <c r="B25" s="322"/>
      <c r="C25" s="322"/>
      <c r="D25" s="322"/>
      <c r="E25" s="328"/>
      <c r="F25" s="322"/>
      <c r="G25" s="322"/>
      <c r="H25" s="322"/>
      <c r="I25" s="328"/>
      <c r="J25" s="323"/>
    </row>
    <row r="26" spans="1:12" ht="15.75" x14ac:dyDescent="0.25">
      <c r="A26" s="17">
        <v>2017</v>
      </c>
      <c r="B26" s="321">
        <v>12727930084</v>
      </c>
      <c r="C26" s="321">
        <v>7140820004</v>
      </c>
      <c r="D26" s="321">
        <v>5587110080</v>
      </c>
      <c r="E26" s="327">
        <v>-1553709924</v>
      </c>
      <c r="F26" s="321">
        <v>52343498207</v>
      </c>
      <c r="G26" s="321">
        <v>29999914808</v>
      </c>
      <c r="H26" s="321">
        <v>22343583399</v>
      </c>
      <c r="I26" s="327">
        <v>-7656331409</v>
      </c>
      <c r="J26" s="323"/>
    </row>
    <row r="27" spans="1:12" ht="15.75" x14ac:dyDescent="0.25">
      <c r="A27" s="17">
        <v>2018</v>
      </c>
      <c r="B27" s="321">
        <v>14662787323</v>
      </c>
      <c r="C27" s="321">
        <v>9180813706</v>
      </c>
      <c r="D27" s="321">
        <v>5481973617</v>
      </c>
      <c r="E27" s="327">
        <v>-3698840089</v>
      </c>
      <c r="F27" s="321">
        <v>56578406677</v>
      </c>
      <c r="G27" s="321">
        <v>34190041654</v>
      </c>
      <c r="H27" s="321">
        <v>22388365023</v>
      </c>
      <c r="I27" s="327">
        <v>-11801676631</v>
      </c>
      <c r="J27" s="323"/>
    </row>
    <row r="28" spans="1:12" ht="15.75" x14ac:dyDescent="0.25">
      <c r="A28" s="17">
        <v>2019</v>
      </c>
      <c r="B28" s="321">
        <v>14541650072</v>
      </c>
      <c r="C28" s="321">
        <v>9005267555</v>
      </c>
      <c r="D28" s="321">
        <v>5536382517</v>
      </c>
      <c r="E28" s="327">
        <v>-3468885038</v>
      </c>
      <c r="F28" s="321">
        <v>57134857265</v>
      </c>
      <c r="G28" s="321">
        <v>35183878038</v>
      </c>
      <c r="H28" s="321">
        <v>21950979227</v>
      </c>
      <c r="I28" s="327">
        <v>-13232898811</v>
      </c>
      <c r="J28" s="323"/>
    </row>
    <row r="29" spans="1:12" ht="15.75" x14ac:dyDescent="0.25">
      <c r="A29" s="18" t="s">
        <v>24</v>
      </c>
      <c r="B29" s="322"/>
      <c r="C29" s="322"/>
      <c r="D29" s="322"/>
      <c r="E29" s="328"/>
      <c r="F29" s="322"/>
      <c r="G29" s="322"/>
      <c r="H29" s="322"/>
      <c r="I29" s="328"/>
      <c r="J29" s="323"/>
    </row>
    <row r="30" spans="1:12" ht="15.75" x14ac:dyDescent="0.25">
      <c r="A30" s="17">
        <v>2017</v>
      </c>
      <c r="B30" s="321">
        <v>14482496472</v>
      </c>
      <c r="C30" s="321">
        <v>8494946190</v>
      </c>
      <c r="D30" s="321">
        <v>5987550282</v>
      </c>
      <c r="E30" s="327">
        <v>-2507395908</v>
      </c>
      <c r="F30" s="321">
        <v>66825994679</v>
      </c>
      <c r="G30" s="321">
        <v>38494860998</v>
      </c>
      <c r="H30" s="321">
        <v>28331133681</v>
      </c>
      <c r="I30" s="327">
        <v>-10163727317</v>
      </c>
      <c r="J30" s="323"/>
    </row>
    <row r="31" spans="1:12" ht="15.75" x14ac:dyDescent="0.25">
      <c r="A31" s="17">
        <v>2018</v>
      </c>
      <c r="B31" s="321">
        <v>16064276598</v>
      </c>
      <c r="C31" s="321">
        <v>9972386552</v>
      </c>
      <c r="D31" s="321">
        <v>6091890046</v>
      </c>
      <c r="E31" s="327">
        <v>-3880496506</v>
      </c>
      <c r="F31" s="321">
        <v>72642683275</v>
      </c>
      <c r="G31" s="321">
        <v>44162428206</v>
      </c>
      <c r="H31" s="321">
        <v>28480255069</v>
      </c>
      <c r="I31" s="327">
        <v>-15682173137</v>
      </c>
      <c r="J31" s="323"/>
    </row>
    <row r="32" spans="1:12" ht="15.75" x14ac:dyDescent="0.25">
      <c r="A32" s="17">
        <v>2019</v>
      </c>
      <c r="B32" s="321">
        <v>15608076990</v>
      </c>
      <c r="C32" s="321">
        <v>9453176872</v>
      </c>
      <c r="D32" s="321">
        <v>6154900118</v>
      </c>
      <c r="E32" s="327">
        <v>-3298276754</v>
      </c>
      <c r="F32" s="321">
        <v>72742934255</v>
      </c>
      <c r="G32" s="321">
        <v>44637054910</v>
      </c>
      <c r="H32" s="321">
        <v>28105879345</v>
      </c>
      <c r="I32" s="327">
        <v>-16531175565</v>
      </c>
      <c r="J32" s="323"/>
    </row>
    <row r="33" spans="1:10" ht="15.75" x14ac:dyDescent="0.25">
      <c r="A33" s="18" t="s">
        <v>25</v>
      </c>
      <c r="B33" s="322"/>
      <c r="C33" s="322"/>
      <c r="D33" s="322"/>
      <c r="E33" s="328"/>
      <c r="F33" s="322"/>
      <c r="G33" s="322"/>
      <c r="H33" s="322"/>
      <c r="I33" s="328"/>
      <c r="J33" s="323"/>
    </row>
    <row r="34" spans="1:10" ht="15.75" x14ac:dyDescent="0.25">
      <c r="A34" s="17">
        <v>2017</v>
      </c>
      <c r="B34" s="321">
        <v>12993719032</v>
      </c>
      <c r="C34" s="321">
        <v>7289683131</v>
      </c>
      <c r="D34" s="324">
        <v>5704035901</v>
      </c>
      <c r="E34" s="327">
        <v>-1585647230</v>
      </c>
      <c r="F34" s="321">
        <v>79819713711</v>
      </c>
      <c r="G34" s="321">
        <v>45784544129</v>
      </c>
      <c r="H34" s="321">
        <v>34035169582</v>
      </c>
      <c r="I34" s="327">
        <v>-11749374547</v>
      </c>
      <c r="J34" s="323"/>
    </row>
    <row r="35" spans="1:10" ht="15.75" x14ac:dyDescent="0.25">
      <c r="A35" s="17">
        <v>2018</v>
      </c>
      <c r="B35" s="321">
        <v>15385945742</v>
      </c>
      <c r="C35" s="321">
        <v>9469455324</v>
      </c>
      <c r="D35" s="324">
        <v>5916490418</v>
      </c>
      <c r="E35" s="327">
        <v>-3552964906</v>
      </c>
      <c r="F35" s="321">
        <v>88028629017</v>
      </c>
      <c r="G35" s="321">
        <v>53631883530</v>
      </c>
      <c r="H35" s="321">
        <v>34396745487</v>
      </c>
      <c r="I35" s="327">
        <v>-19235138043</v>
      </c>
      <c r="J35" s="323"/>
    </row>
    <row r="36" spans="1:10" ht="15.75" x14ac:dyDescent="0.25">
      <c r="A36" s="17">
        <v>2019</v>
      </c>
      <c r="B36" s="321">
        <v>14590701820</v>
      </c>
      <c r="C36" s="321">
        <v>8480287578</v>
      </c>
      <c r="D36" s="324">
        <v>6110414242</v>
      </c>
      <c r="E36" s="327">
        <v>-2369873336</v>
      </c>
      <c r="F36" s="321">
        <v>87333636075</v>
      </c>
      <c r="G36" s="321">
        <v>53117342488</v>
      </c>
      <c r="H36" s="321">
        <v>34216293587</v>
      </c>
      <c r="I36" s="327">
        <v>-18901048901</v>
      </c>
      <c r="J36" s="323"/>
    </row>
    <row r="37" spans="1:10" ht="15.75" x14ac:dyDescent="0.25">
      <c r="A37" s="18" t="s">
        <v>26</v>
      </c>
      <c r="B37" s="322"/>
      <c r="C37" s="322"/>
      <c r="D37" s="322"/>
      <c r="E37" s="328"/>
      <c r="F37" s="322"/>
      <c r="G37" s="322"/>
      <c r="H37" s="322"/>
      <c r="I37" s="328"/>
      <c r="J37" s="323"/>
    </row>
    <row r="38" spans="1:10" ht="15.75" x14ac:dyDescent="0.25">
      <c r="A38" s="17">
        <v>2017</v>
      </c>
      <c r="B38" s="321">
        <v>12972506407</v>
      </c>
      <c r="C38" s="321">
        <v>7138891959</v>
      </c>
      <c r="D38" s="321">
        <v>5833614448</v>
      </c>
      <c r="E38" s="327">
        <v>-1305277511</v>
      </c>
      <c r="F38" s="321">
        <v>92792220118</v>
      </c>
      <c r="G38" s="321">
        <v>52923436088</v>
      </c>
      <c r="H38" s="321">
        <v>39868784030</v>
      </c>
      <c r="I38" s="327">
        <v>-13054652058</v>
      </c>
      <c r="J38" s="323"/>
    </row>
    <row r="39" spans="1:10" ht="15.75" x14ac:dyDescent="0.25">
      <c r="A39" s="17">
        <v>2018</v>
      </c>
      <c r="B39" s="321">
        <v>15949238275</v>
      </c>
      <c r="C39" s="321">
        <v>9982730480</v>
      </c>
      <c r="D39" s="321">
        <v>5966507795</v>
      </c>
      <c r="E39" s="327">
        <v>-4016222685</v>
      </c>
      <c r="F39" s="321">
        <v>103977867292</v>
      </c>
      <c r="G39" s="321">
        <v>63614614010</v>
      </c>
      <c r="H39" s="321">
        <v>40363253282</v>
      </c>
      <c r="I39" s="327">
        <v>-23251360728</v>
      </c>
      <c r="J39" s="323"/>
    </row>
    <row r="40" spans="1:10" ht="15.75" x14ac:dyDescent="0.25">
      <c r="A40" s="17">
        <v>2019</v>
      </c>
      <c r="B40" s="321">
        <v>15741852833</v>
      </c>
      <c r="C40" s="321">
        <v>9567483758</v>
      </c>
      <c r="D40" s="321">
        <v>6174369075</v>
      </c>
      <c r="E40" s="327">
        <v>-3393114683</v>
      </c>
      <c r="F40" s="321">
        <v>103075488908</v>
      </c>
      <c r="G40" s="321">
        <v>62684826246</v>
      </c>
      <c r="H40" s="321">
        <v>40390662662</v>
      </c>
      <c r="I40" s="327">
        <v>-22294163584</v>
      </c>
      <c r="J40" s="323"/>
    </row>
    <row r="41" spans="1:10" ht="15.75" x14ac:dyDescent="0.25">
      <c r="A41" s="18" t="s">
        <v>27</v>
      </c>
      <c r="B41" s="322"/>
      <c r="C41" s="322"/>
      <c r="D41" s="322"/>
      <c r="E41" s="328"/>
      <c r="F41" s="322"/>
      <c r="G41" s="322"/>
      <c r="H41" s="322"/>
      <c r="I41" s="328"/>
      <c r="J41" s="323"/>
    </row>
    <row r="42" spans="1:10" ht="15.75" x14ac:dyDescent="0.25">
      <c r="A42" s="17">
        <v>2017</v>
      </c>
      <c r="B42" s="321">
        <v>14694167792</v>
      </c>
      <c r="C42" s="321">
        <v>8715339729</v>
      </c>
      <c r="D42" s="321">
        <v>5978828063</v>
      </c>
      <c r="E42" s="327">
        <v>-2736511666</v>
      </c>
      <c r="F42" s="321">
        <v>107486387910</v>
      </c>
      <c r="G42" s="321">
        <v>61638775817</v>
      </c>
      <c r="H42" s="321">
        <v>45847612093</v>
      </c>
      <c r="I42" s="327">
        <v>-15791163724</v>
      </c>
      <c r="J42" s="323"/>
    </row>
    <row r="43" spans="1:10" ht="15.75" x14ac:dyDescent="0.25">
      <c r="A43" s="17">
        <v>2018</v>
      </c>
      <c r="B43" s="321">
        <v>16031021146</v>
      </c>
      <c r="C43" s="321">
        <v>9814789570</v>
      </c>
      <c r="D43" s="321">
        <v>6216231576</v>
      </c>
      <c r="E43" s="327">
        <v>-3598557994</v>
      </c>
      <c r="F43" s="321">
        <v>120008888438</v>
      </c>
      <c r="G43" s="321">
        <v>73429403580</v>
      </c>
      <c r="H43" s="321">
        <v>46579484858</v>
      </c>
      <c r="I43" s="327">
        <v>-26849918722</v>
      </c>
      <c r="J43" s="323"/>
    </row>
    <row r="44" spans="1:10" ht="15.75" x14ac:dyDescent="0.25">
      <c r="A44" s="17">
        <v>2019</v>
      </c>
      <c r="B44" s="321">
        <v>15214051822</v>
      </c>
      <c r="C44" s="321">
        <v>8946386554</v>
      </c>
      <c r="D44" s="321">
        <v>6267665268</v>
      </c>
      <c r="E44" s="327">
        <v>-2678721286</v>
      </c>
      <c r="F44" s="321">
        <v>118289540730</v>
      </c>
      <c r="G44" s="321">
        <v>71631212800</v>
      </c>
      <c r="H44" s="325">
        <v>46658327930</v>
      </c>
      <c r="I44" s="327">
        <v>-24972884870</v>
      </c>
      <c r="J44" s="323"/>
    </row>
    <row r="45" spans="1:10" ht="15.75" x14ac:dyDescent="0.25">
      <c r="A45" s="18" t="s">
        <v>28</v>
      </c>
      <c r="B45" s="322"/>
      <c r="C45" s="322"/>
      <c r="D45" s="322"/>
      <c r="E45" s="328"/>
      <c r="F45" s="322"/>
      <c r="G45" s="322"/>
      <c r="H45" s="322"/>
      <c r="I45" s="328"/>
      <c r="J45" s="323"/>
    </row>
    <row r="46" spans="1:10" ht="15.75" x14ac:dyDescent="0.25">
      <c r="A46" s="17">
        <v>2017</v>
      </c>
      <c r="B46" s="321">
        <v>13723598050</v>
      </c>
      <c r="C46" s="321">
        <v>7737887236</v>
      </c>
      <c r="D46" s="321">
        <v>5985710814</v>
      </c>
      <c r="E46" s="327">
        <v>-1752176422</v>
      </c>
      <c r="F46" s="321">
        <v>121209985960</v>
      </c>
      <c r="G46" s="321">
        <v>69376663053</v>
      </c>
      <c r="H46" s="321">
        <v>51833322907</v>
      </c>
      <c r="I46" s="327">
        <v>-17543340146</v>
      </c>
      <c r="J46" s="323"/>
    </row>
    <row r="47" spans="1:10" ht="15.75" x14ac:dyDescent="0.25">
      <c r="A47" s="17">
        <v>2018</v>
      </c>
      <c r="B47" s="321">
        <v>16129201508</v>
      </c>
      <c r="C47" s="321">
        <v>10076422030</v>
      </c>
      <c r="D47" s="321">
        <v>6052779478</v>
      </c>
      <c r="E47" s="327">
        <v>-4023642552</v>
      </c>
      <c r="F47" s="321">
        <v>136138089946</v>
      </c>
      <c r="G47" s="321">
        <v>83505825610</v>
      </c>
      <c r="H47" s="321">
        <v>52632264336</v>
      </c>
      <c r="I47" s="327">
        <v>-30873561274</v>
      </c>
      <c r="J47" s="323"/>
    </row>
    <row r="48" spans="1:10" ht="15.75" x14ac:dyDescent="0.25">
      <c r="A48" s="17">
        <v>2019</v>
      </c>
      <c r="B48" s="321">
        <v>14999860654</v>
      </c>
      <c r="C48" s="321">
        <v>9017491387</v>
      </c>
      <c r="D48" s="321">
        <v>5982369267</v>
      </c>
      <c r="E48" s="327">
        <v>-3035122120</v>
      </c>
      <c r="F48" s="321">
        <v>133289401384</v>
      </c>
      <c r="G48" s="321">
        <v>80648704187</v>
      </c>
      <c r="H48" s="321">
        <v>52640697197</v>
      </c>
      <c r="I48" s="327">
        <v>-28008006990</v>
      </c>
      <c r="J48" s="323"/>
    </row>
    <row r="49" spans="1:12" ht="15.75" x14ac:dyDescent="0.25">
      <c r="A49" s="18" t="s">
        <v>29</v>
      </c>
      <c r="B49" s="322"/>
      <c r="C49" s="322"/>
      <c r="D49" s="322"/>
      <c r="E49" s="328"/>
      <c r="F49" s="322"/>
      <c r="G49" s="322"/>
      <c r="H49" s="322"/>
      <c r="I49" s="328"/>
      <c r="J49" s="323"/>
    </row>
    <row r="50" spans="1:12" ht="15.75" x14ac:dyDescent="0.25">
      <c r="A50" s="17">
        <v>2017</v>
      </c>
      <c r="B50" s="321">
        <v>14410434933</v>
      </c>
      <c r="C50" s="325">
        <v>8497789780</v>
      </c>
      <c r="D50" s="321">
        <v>5912645153</v>
      </c>
      <c r="E50" s="327">
        <v>-2585144627</v>
      </c>
      <c r="F50" s="321">
        <v>135620420893</v>
      </c>
      <c r="G50" s="321">
        <v>77874452833</v>
      </c>
      <c r="H50" s="321">
        <v>57745968060</v>
      </c>
      <c r="I50" s="327">
        <v>-20128484773</v>
      </c>
      <c r="J50" s="323"/>
    </row>
    <row r="51" spans="1:12" ht="15.75" x14ac:dyDescent="0.25">
      <c r="A51" s="17">
        <v>2018</v>
      </c>
      <c r="B51" s="321">
        <v>17033135835</v>
      </c>
      <c r="C51" s="325">
        <v>10724291248</v>
      </c>
      <c r="D51" s="321">
        <v>6308844587</v>
      </c>
      <c r="E51" s="327">
        <v>-4415446661</v>
      </c>
      <c r="F51" s="321">
        <v>153171225781</v>
      </c>
      <c r="G51" s="321">
        <v>94230116858</v>
      </c>
      <c r="H51" s="321">
        <v>58941108923</v>
      </c>
      <c r="I51" s="327">
        <v>-35289007935</v>
      </c>
      <c r="J51" s="323"/>
    </row>
    <row r="52" spans="1:12" ht="15.75" x14ac:dyDescent="0.25">
      <c r="A52" s="17">
        <v>2019</v>
      </c>
      <c r="B52" s="321">
        <v>15895178499</v>
      </c>
      <c r="C52" s="325">
        <v>9567715992</v>
      </c>
      <c r="D52" s="321">
        <v>6327462507</v>
      </c>
      <c r="E52" s="327">
        <v>-3240253485</v>
      </c>
      <c r="F52" s="321">
        <v>149184579883</v>
      </c>
      <c r="G52" s="321">
        <v>90216420179</v>
      </c>
      <c r="H52" s="321">
        <v>58968159704</v>
      </c>
      <c r="I52" s="327">
        <v>-31248260475</v>
      </c>
      <c r="J52" s="323"/>
    </row>
    <row r="53" spans="1:12" ht="15.75" x14ac:dyDescent="0.25">
      <c r="A53" s="18" t="s">
        <v>30</v>
      </c>
      <c r="B53" s="322"/>
      <c r="C53" s="322"/>
      <c r="D53" s="322"/>
      <c r="E53" s="328"/>
      <c r="F53" s="322"/>
      <c r="G53" s="322"/>
      <c r="H53" s="322"/>
      <c r="I53" s="328"/>
      <c r="J53" s="323"/>
    </row>
    <row r="54" spans="1:12" ht="15.75" x14ac:dyDescent="0.25">
      <c r="A54" s="17">
        <v>2017</v>
      </c>
      <c r="B54" s="325">
        <v>14445432727</v>
      </c>
      <c r="C54" s="325">
        <v>8862531804</v>
      </c>
      <c r="D54" s="325">
        <v>5582900923</v>
      </c>
      <c r="E54" s="329">
        <v>-3279630881</v>
      </c>
      <c r="F54" s="325">
        <v>150065853620</v>
      </c>
      <c r="G54" s="325">
        <v>86736984637</v>
      </c>
      <c r="H54" s="325">
        <v>63328868983</v>
      </c>
      <c r="I54" s="329">
        <v>-23408115654</v>
      </c>
      <c r="J54" s="323"/>
    </row>
    <row r="55" spans="1:12" ht="15.75" x14ac:dyDescent="0.25">
      <c r="A55" s="17">
        <v>2018</v>
      </c>
      <c r="B55" s="325">
        <v>15347107914</v>
      </c>
      <c r="C55" s="325">
        <v>9710642994</v>
      </c>
      <c r="D55" s="325">
        <v>5636464920</v>
      </c>
      <c r="E55" s="329">
        <v>-4074178074</v>
      </c>
      <c r="F55" s="325">
        <v>168518333695</v>
      </c>
      <c r="G55" s="325">
        <v>103940759852</v>
      </c>
      <c r="H55" s="325">
        <v>64577573843</v>
      </c>
      <c r="I55" s="329">
        <v>-39363186009</v>
      </c>
      <c r="J55" s="323"/>
      <c r="K55" s="20"/>
    </row>
    <row r="56" spans="1:12" ht="15.75" x14ac:dyDescent="0.25">
      <c r="A56" s="17">
        <v>2019</v>
      </c>
      <c r="B56" s="325">
        <v>14553496974</v>
      </c>
      <c r="C56" s="325">
        <v>8938342629</v>
      </c>
      <c r="D56" s="325">
        <v>5615154345</v>
      </c>
      <c r="E56" s="329">
        <v>-3323188284</v>
      </c>
      <c r="F56" s="325">
        <v>163738076857</v>
      </c>
      <c r="G56" s="325">
        <v>99154762808</v>
      </c>
      <c r="H56" s="325">
        <v>64583314049</v>
      </c>
      <c r="I56" s="329">
        <v>-34571448759</v>
      </c>
      <c r="J56" s="323"/>
      <c r="K56" s="20"/>
    </row>
    <row r="57" spans="1:12" ht="15.75" x14ac:dyDescent="0.25">
      <c r="A57" s="18" t="s">
        <v>31</v>
      </c>
      <c r="B57" s="322"/>
      <c r="C57" s="322"/>
      <c r="D57" s="322"/>
      <c r="E57" s="328"/>
      <c r="F57" s="322"/>
      <c r="G57" s="322"/>
      <c r="H57" s="322"/>
      <c r="I57" s="328"/>
      <c r="J57" s="323"/>
    </row>
    <row r="58" spans="1:12" ht="15.75" x14ac:dyDescent="0.25">
      <c r="A58" s="17">
        <v>2017</v>
      </c>
      <c r="B58" s="325">
        <v>14740279002</v>
      </c>
      <c r="C58" s="325">
        <v>9356250585</v>
      </c>
      <c r="D58" s="325">
        <v>5384028417</v>
      </c>
      <c r="E58" s="329">
        <v>-3972222168</v>
      </c>
      <c r="F58" s="325">
        <v>164806132622</v>
      </c>
      <c r="G58" s="325">
        <v>96093235222</v>
      </c>
      <c r="H58" s="325">
        <v>68712897400</v>
      </c>
      <c r="I58" s="329">
        <v>-27380337822</v>
      </c>
      <c r="J58" s="323"/>
    </row>
    <row r="59" spans="1:12" ht="15.75" x14ac:dyDescent="0.25">
      <c r="A59" s="17">
        <v>2018</v>
      </c>
      <c r="B59" s="325">
        <v>13629940268</v>
      </c>
      <c r="C59" s="325">
        <v>8900088323</v>
      </c>
      <c r="D59" s="325">
        <v>4729851945</v>
      </c>
      <c r="E59" s="329">
        <v>-4170236378</v>
      </c>
      <c r="F59" s="325">
        <v>182148273963</v>
      </c>
      <c r="G59" s="325">
        <v>112840848175</v>
      </c>
      <c r="H59" s="325">
        <v>69307425788</v>
      </c>
      <c r="I59" s="329">
        <v>-43533422387</v>
      </c>
      <c r="J59" s="323"/>
    </row>
    <row r="60" spans="1:12" ht="15.75" x14ac:dyDescent="0.25">
      <c r="A60" s="22">
        <v>2019</v>
      </c>
      <c r="B60" s="326">
        <v>13962269499</v>
      </c>
      <c r="C60" s="326">
        <v>8219979755</v>
      </c>
      <c r="D60" s="326">
        <v>5742289744</v>
      </c>
      <c r="E60" s="330">
        <v>-2477690011</v>
      </c>
      <c r="F60" s="326">
        <v>177700346356</v>
      </c>
      <c r="G60" s="326">
        <v>107374742563</v>
      </c>
      <c r="H60" s="326">
        <v>70325603793</v>
      </c>
      <c r="I60" s="330">
        <v>-37049138770</v>
      </c>
      <c r="J60" s="323"/>
      <c r="K60" s="23"/>
      <c r="L60" s="23"/>
    </row>
    <row r="61" spans="1:12" ht="15.75" x14ac:dyDescent="0.25">
      <c r="A61" s="24" t="s">
        <v>32</v>
      </c>
      <c r="B61" s="25"/>
      <c r="C61" s="25"/>
      <c r="D61" s="25"/>
      <c r="E61" s="331"/>
      <c r="F61" s="25"/>
      <c r="G61" s="25"/>
      <c r="H61" s="25"/>
      <c r="I61" s="332"/>
    </row>
    <row r="62" spans="1:12" x14ac:dyDescent="0.2">
      <c r="A62" s="24" t="s">
        <v>33</v>
      </c>
      <c r="E62" s="332"/>
      <c r="I62" s="332"/>
    </row>
    <row r="63" spans="1:12" x14ac:dyDescent="0.2">
      <c r="A63" s="26" t="s">
        <v>34</v>
      </c>
      <c r="E63" s="332"/>
      <c r="I63" s="332"/>
    </row>
    <row r="64" spans="1:12" x14ac:dyDescent="0.2">
      <c r="A64" s="26" t="s">
        <v>35</v>
      </c>
      <c r="E64" s="332"/>
      <c r="I64" s="332"/>
    </row>
    <row r="65" spans="5:9" x14ac:dyDescent="0.2">
      <c r="E65" s="332"/>
      <c r="I65" s="332"/>
    </row>
    <row r="66" spans="5:9" x14ac:dyDescent="0.2">
      <c r="E66" s="332"/>
      <c r="I66" s="332"/>
    </row>
    <row r="67" spans="5:9" x14ac:dyDescent="0.2">
      <c r="E67" s="332"/>
      <c r="I67" s="332"/>
    </row>
    <row r="68" spans="5:9" x14ac:dyDescent="0.2">
      <c r="E68" s="332"/>
    </row>
    <row r="69" spans="5:9" x14ac:dyDescent="0.2">
      <c r="E69" s="332"/>
    </row>
  </sheetData>
  <mergeCells count="8">
    <mergeCell ref="A6:I6"/>
    <mergeCell ref="A7:I7"/>
    <mergeCell ref="A9:A12"/>
    <mergeCell ref="B9:B11"/>
    <mergeCell ref="E9:E11"/>
    <mergeCell ref="I9:I11"/>
    <mergeCell ref="G10:G11"/>
    <mergeCell ref="H10:H11"/>
  </mergeCells>
  <printOptions horizontalCentered="1"/>
  <pageMargins left="0.25" right="0.25" top="1" bottom="1" header="0.5" footer="0.5"/>
  <pageSetup paperSize="14" scale="67"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E1BB6-E6E2-4BC1-A486-FB2BDFE6C338}">
  <sheetPr>
    <pageSetUpPr fitToPage="1"/>
  </sheetPr>
  <dimension ref="A1:F83"/>
  <sheetViews>
    <sheetView topLeftCell="A28" workbookViewId="0">
      <selection activeCell="B17" sqref="B17"/>
    </sheetView>
  </sheetViews>
  <sheetFormatPr defaultRowHeight="12.75" x14ac:dyDescent="0.2"/>
  <cols>
    <col min="1" max="1" width="3" style="250" customWidth="1"/>
    <col min="2" max="2" width="37.140625" style="250" customWidth="1"/>
    <col min="3" max="3" width="15.140625" style="91" customWidth="1"/>
    <col min="4" max="4" width="15.5703125" style="91" bestFit="1" customWidth="1"/>
    <col min="5" max="5" width="9.140625" style="238"/>
    <col min="6" max="16384" width="9.140625" style="91"/>
  </cols>
  <sheetData>
    <row r="1" spans="1:5" s="115" customFormat="1" x14ac:dyDescent="0.2">
      <c r="A1" s="113" t="s">
        <v>0</v>
      </c>
      <c r="B1" s="113"/>
      <c r="C1" s="113"/>
      <c r="D1" s="113"/>
      <c r="E1" s="114"/>
    </row>
    <row r="2" spans="1:5" s="115" customFormat="1" x14ac:dyDescent="0.2">
      <c r="A2" s="113" t="s">
        <v>1</v>
      </c>
      <c r="B2" s="113"/>
      <c r="C2" s="113"/>
      <c r="D2" s="113"/>
      <c r="E2" s="114"/>
    </row>
    <row r="3" spans="1:5" s="115" customFormat="1" x14ac:dyDescent="0.2">
      <c r="A3" s="113" t="s">
        <v>2</v>
      </c>
      <c r="B3" s="113"/>
      <c r="C3" s="113"/>
      <c r="D3" s="113"/>
      <c r="E3" s="114"/>
    </row>
    <row r="4" spans="1:5" s="115" customFormat="1" x14ac:dyDescent="0.2">
      <c r="A4" s="113" t="s">
        <v>3</v>
      </c>
      <c r="B4" s="113"/>
      <c r="C4" s="113"/>
      <c r="D4" s="113"/>
      <c r="E4" s="114"/>
    </row>
    <row r="5" spans="1:5" s="115" customFormat="1" ht="6" customHeight="1" x14ac:dyDescent="0.2">
      <c r="A5" s="113"/>
      <c r="B5" s="113"/>
      <c r="C5" s="113"/>
      <c r="D5" s="113"/>
      <c r="E5" s="114"/>
    </row>
    <row r="6" spans="1:5" s="115" customFormat="1" ht="7.5" customHeight="1" x14ac:dyDescent="0.2">
      <c r="A6" s="116"/>
      <c r="C6" s="117"/>
      <c r="E6" s="118"/>
    </row>
    <row r="7" spans="1:5" s="115" customFormat="1" x14ac:dyDescent="0.2">
      <c r="A7" s="113" t="s">
        <v>372</v>
      </c>
      <c r="B7" s="113"/>
      <c r="C7" s="113"/>
      <c r="D7" s="113"/>
      <c r="E7" s="114"/>
    </row>
    <row r="8" spans="1:5" s="115" customFormat="1" x14ac:dyDescent="0.2">
      <c r="A8" s="113" t="s">
        <v>119</v>
      </c>
      <c r="B8" s="113"/>
      <c r="C8" s="113"/>
      <c r="D8" s="113"/>
      <c r="E8" s="114"/>
    </row>
    <row r="9" spans="1:5" s="115" customFormat="1" ht="13.5" x14ac:dyDescent="0.25">
      <c r="A9" s="119" t="s">
        <v>368</v>
      </c>
      <c r="B9" s="120"/>
      <c r="C9" s="120"/>
      <c r="D9" s="120"/>
      <c r="E9" s="114"/>
    </row>
    <row r="10" spans="1:5" s="115" customFormat="1" ht="6.75" customHeight="1" x14ac:dyDescent="0.25">
      <c r="A10" s="121"/>
      <c r="B10" s="120"/>
      <c r="C10" s="120"/>
      <c r="D10" s="120"/>
      <c r="E10" s="114"/>
    </row>
    <row r="11" spans="1:5" ht="8.25" customHeight="1" x14ac:dyDescent="0.2">
      <c r="A11" s="236"/>
      <c r="B11" s="237"/>
    </row>
    <row r="12" spans="1:5" x14ac:dyDescent="0.2">
      <c r="A12" s="381" t="s">
        <v>37</v>
      </c>
      <c r="B12" s="389"/>
      <c r="C12" s="122">
        <v>2019</v>
      </c>
      <c r="D12" s="122">
        <v>2018</v>
      </c>
      <c r="E12" s="123" t="s">
        <v>120</v>
      </c>
    </row>
    <row r="13" spans="1:5" ht="15.75" x14ac:dyDescent="0.2">
      <c r="A13" s="381"/>
      <c r="B13" s="389"/>
      <c r="C13" s="124" t="s">
        <v>121</v>
      </c>
      <c r="D13" s="124" t="s">
        <v>122</v>
      </c>
      <c r="E13" s="123" t="s">
        <v>123</v>
      </c>
    </row>
    <row r="14" spans="1:5" x14ac:dyDescent="0.2">
      <c r="A14" s="353"/>
      <c r="B14" s="352"/>
      <c r="C14" s="72" t="s">
        <v>12</v>
      </c>
      <c r="D14" s="72" t="s">
        <v>13</v>
      </c>
      <c r="E14" s="73" t="s">
        <v>14</v>
      </c>
    </row>
    <row r="15" spans="1:5" x14ac:dyDescent="0.2">
      <c r="A15" s="74"/>
      <c r="B15" s="74"/>
      <c r="C15" s="75"/>
      <c r="D15" s="75"/>
      <c r="E15" s="76"/>
    </row>
    <row r="16" spans="1:5" x14ac:dyDescent="0.2">
      <c r="A16" s="190"/>
      <c r="B16" s="190" t="s">
        <v>238</v>
      </c>
      <c r="C16" s="239">
        <v>107374742563</v>
      </c>
      <c r="D16" s="239">
        <v>112840848175</v>
      </c>
      <c r="E16" s="155">
        <v>-4.8440841241487735</v>
      </c>
    </row>
    <row r="17" spans="1:5" x14ac:dyDescent="0.2">
      <c r="A17" s="213"/>
      <c r="B17" s="196"/>
      <c r="C17" s="115"/>
      <c r="D17" s="21"/>
      <c r="E17" s="118"/>
    </row>
    <row r="18" spans="1:5" x14ac:dyDescent="0.2">
      <c r="A18" s="240">
        <v>1</v>
      </c>
      <c r="B18" s="241" t="s">
        <v>239</v>
      </c>
      <c r="C18" s="239">
        <v>28120696554</v>
      </c>
      <c r="D18" s="239">
        <v>28667423754</v>
      </c>
      <c r="E18" s="155">
        <v>-1.9071375394299706</v>
      </c>
    </row>
    <row r="19" spans="1:5" x14ac:dyDescent="0.2">
      <c r="A19" s="213"/>
      <c r="B19" s="311" t="s">
        <v>43</v>
      </c>
      <c r="C19" s="21">
        <v>18715112700</v>
      </c>
      <c r="D19" s="21">
        <v>20088214283</v>
      </c>
      <c r="E19" s="141">
        <v>-6.8353590998977527</v>
      </c>
    </row>
    <row r="20" spans="1:5" x14ac:dyDescent="0.2">
      <c r="A20" s="213"/>
      <c r="B20" s="312" t="s">
        <v>44</v>
      </c>
      <c r="C20" s="21">
        <v>3905297622</v>
      </c>
      <c r="D20" s="21">
        <v>3378544008</v>
      </c>
      <c r="E20" s="141">
        <v>15.591142597305474</v>
      </c>
    </row>
    <row r="21" spans="1:5" x14ac:dyDescent="0.2">
      <c r="A21" s="213"/>
      <c r="B21" s="312" t="s">
        <v>45</v>
      </c>
      <c r="C21" s="21">
        <v>182644605</v>
      </c>
      <c r="D21" s="21">
        <v>185148122</v>
      </c>
      <c r="E21" s="141">
        <v>-1.3521698048873487</v>
      </c>
    </row>
    <row r="22" spans="1:5" x14ac:dyDescent="0.2">
      <c r="A22" s="213"/>
      <c r="B22" s="312" t="s">
        <v>46</v>
      </c>
      <c r="C22" s="21">
        <v>1376211402</v>
      </c>
      <c r="D22" s="21">
        <v>1197475168</v>
      </c>
      <c r="E22" s="141">
        <v>14.926091060286595</v>
      </c>
    </row>
    <row r="23" spans="1:5" x14ac:dyDescent="0.2">
      <c r="A23" s="213"/>
      <c r="B23" s="312" t="s">
        <v>47</v>
      </c>
      <c r="C23" s="21">
        <v>1626677600</v>
      </c>
      <c r="D23" s="21">
        <v>1536330890</v>
      </c>
      <c r="E23" s="141">
        <v>5.8806804307631966</v>
      </c>
    </row>
    <row r="24" spans="1:5" x14ac:dyDescent="0.2">
      <c r="A24" s="213"/>
      <c r="B24" s="312" t="s">
        <v>48</v>
      </c>
      <c r="C24" s="21">
        <v>1437342533</v>
      </c>
      <c r="D24" s="21">
        <v>1385355415</v>
      </c>
      <c r="E24" s="141">
        <v>3.7526195398745354</v>
      </c>
    </row>
    <row r="25" spans="1:5" x14ac:dyDescent="0.2">
      <c r="A25" s="213"/>
      <c r="B25" s="312" t="s">
        <v>49</v>
      </c>
      <c r="C25" s="21">
        <v>611511297</v>
      </c>
      <c r="D25" s="21">
        <v>664886424</v>
      </c>
      <c r="E25" s="141">
        <v>-8.0277059469633585</v>
      </c>
    </row>
    <row r="26" spans="1:5" x14ac:dyDescent="0.2">
      <c r="A26" s="213"/>
      <c r="B26" s="312" t="s">
        <v>50</v>
      </c>
      <c r="C26" s="21">
        <v>210367362</v>
      </c>
      <c r="D26" s="21">
        <v>186781289</v>
      </c>
      <c r="E26" s="141">
        <v>12.627642268814188</v>
      </c>
    </row>
    <row r="27" spans="1:5" x14ac:dyDescent="0.2">
      <c r="A27" s="213"/>
      <c r="B27" s="312" t="s">
        <v>51</v>
      </c>
      <c r="C27" s="21">
        <v>55531433</v>
      </c>
      <c r="D27" s="21">
        <v>44688155</v>
      </c>
      <c r="E27" s="141">
        <v>24.264322391470404</v>
      </c>
    </row>
    <row r="28" spans="1:5" ht="12.75" customHeight="1" x14ac:dyDescent="0.2">
      <c r="A28" s="243">
        <v>2</v>
      </c>
      <c r="B28" s="242" t="s">
        <v>240</v>
      </c>
      <c r="C28" s="21">
        <v>12821639269</v>
      </c>
      <c r="D28" s="21">
        <v>14040566251</v>
      </c>
      <c r="E28" s="141">
        <v>-8.6814659765818583</v>
      </c>
    </row>
    <row r="29" spans="1:5" x14ac:dyDescent="0.2">
      <c r="A29" s="243">
        <v>3</v>
      </c>
      <c r="B29" s="237" t="s">
        <v>241</v>
      </c>
      <c r="C29" s="21">
        <v>10982587890</v>
      </c>
      <c r="D29" s="21">
        <v>11851823984</v>
      </c>
      <c r="E29" s="141">
        <v>-7.3341967883886134</v>
      </c>
    </row>
    <row r="30" spans="1:5" x14ac:dyDescent="0.2">
      <c r="A30" s="243">
        <v>4</v>
      </c>
      <c r="B30" s="242" t="s">
        <v>242</v>
      </c>
      <c r="C30" s="21">
        <v>6280958844</v>
      </c>
      <c r="D30" s="21">
        <v>6749441240</v>
      </c>
      <c r="E30" s="141">
        <v>-6.94105451609206</v>
      </c>
    </row>
    <row r="31" spans="1:5" ht="28.5" customHeight="1" x14ac:dyDescent="0.2">
      <c r="A31" s="243">
        <v>5</v>
      </c>
      <c r="B31" s="242" t="s">
        <v>243</v>
      </c>
      <c r="C31" s="21">
        <v>3096170190</v>
      </c>
      <c r="D31" s="21">
        <v>2765412077</v>
      </c>
      <c r="E31" s="141">
        <v>11.960536216317387</v>
      </c>
    </row>
    <row r="32" spans="1:5" x14ac:dyDescent="0.2">
      <c r="A32" s="243">
        <v>6</v>
      </c>
      <c r="B32" s="244" t="s">
        <v>244</v>
      </c>
      <c r="C32" s="21">
        <v>3651893090</v>
      </c>
      <c r="D32" s="21">
        <v>3331972389</v>
      </c>
      <c r="E32" s="141">
        <v>9.6015411789176053</v>
      </c>
    </row>
    <row r="33" spans="1:5" x14ac:dyDescent="0.2">
      <c r="A33" s="243">
        <v>7</v>
      </c>
      <c r="B33" s="242" t="s">
        <v>181</v>
      </c>
      <c r="C33" s="21">
        <v>4225071216</v>
      </c>
      <c r="D33" s="21">
        <v>5980419812</v>
      </c>
      <c r="E33" s="141">
        <v>-29.351594891010969</v>
      </c>
    </row>
    <row r="34" spans="1:5" x14ac:dyDescent="0.2">
      <c r="A34" s="243">
        <v>8</v>
      </c>
      <c r="B34" s="242" t="s">
        <v>245</v>
      </c>
      <c r="C34" s="21">
        <v>3563909902</v>
      </c>
      <c r="D34" s="21">
        <v>3518598429</v>
      </c>
      <c r="E34" s="141">
        <v>1.2877705118761629</v>
      </c>
    </row>
    <row r="35" spans="1:5" x14ac:dyDescent="0.2">
      <c r="A35" s="243">
        <v>9</v>
      </c>
      <c r="B35" s="242" t="s">
        <v>246</v>
      </c>
      <c r="C35" s="21">
        <v>3015578995</v>
      </c>
      <c r="D35" s="21">
        <v>2892114826</v>
      </c>
      <c r="E35" s="141">
        <v>4.2689926378462584</v>
      </c>
    </row>
    <row r="36" spans="1:5" x14ac:dyDescent="0.2">
      <c r="A36" s="243">
        <v>10</v>
      </c>
      <c r="B36" s="242" t="s">
        <v>247</v>
      </c>
      <c r="C36" s="21">
        <v>2561341788</v>
      </c>
      <c r="D36" s="21">
        <v>2761117287</v>
      </c>
      <c r="E36" s="141">
        <v>-7.2353137601430699</v>
      </c>
    </row>
    <row r="37" spans="1:5" x14ac:dyDescent="0.2">
      <c r="A37" s="243">
        <v>11</v>
      </c>
      <c r="B37" s="242" t="s">
        <v>249</v>
      </c>
      <c r="C37" s="21">
        <v>2159519051</v>
      </c>
      <c r="D37" s="21">
        <v>2083591876</v>
      </c>
      <c r="E37" s="141">
        <v>3.6440521713763774</v>
      </c>
    </row>
    <row r="38" spans="1:5" x14ac:dyDescent="0.2">
      <c r="A38" s="243">
        <v>12</v>
      </c>
      <c r="B38" s="242" t="s">
        <v>142</v>
      </c>
      <c r="C38" s="21">
        <v>1050566639</v>
      </c>
      <c r="D38" s="21">
        <v>938112597</v>
      </c>
      <c r="E38" s="141">
        <v>11.987264893320692</v>
      </c>
    </row>
    <row r="39" spans="1:5" ht="26.25" customHeight="1" x14ac:dyDescent="0.2">
      <c r="A39" s="243">
        <v>13</v>
      </c>
      <c r="B39" s="242" t="s">
        <v>250</v>
      </c>
      <c r="C39" s="21">
        <v>1491984281</v>
      </c>
      <c r="D39" s="21">
        <v>1658836507</v>
      </c>
      <c r="E39" s="141">
        <v>-10.058388834337361</v>
      </c>
    </row>
    <row r="40" spans="1:5" x14ac:dyDescent="0.2">
      <c r="A40" s="243">
        <v>14</v>
      </c>
      <c r="B40" s="237" t="s">
        <v>251</v>
      </c>
      <c r="C40" s="21">
        <v>1839754042</v>
      </c>
      <c r="D40" s="21">
        <v>1724856181</v>
      </c>
      <c r="E40" s="141">
        <v>6.6613009400811052</v>
      </c>
    </row>
    <row r="41" spans="1:5" x14ac:dyDescent="0.2">
      <c r="A41" s="243">
        <v>15</v>
      </c>
      <c r="B41" s="237" t="s">
        <v>252</v>
      </c>
      <c r="C41" s="21">
        <v>1750725490</v>
      </c>
      <c r="D41" s="21">
        <v>1411298088</v>
      </c>
      <c r="E41" s="141">
        <v>24.0507235775409</v>
      </c>
    </row>
    <row r="42" spans="1:5" x14ac:dyDescent="0.2">
      <c r="A42" s="243">
        <v>16</v>
      </c>
      <c r="B42" s="242" t="s">
        <v>75</v>
      </c>
      <c r="C42" s="21">
        <v>1778459278</v>
      </c>
      <c r="D42" s="21">
        <v>1835781196</v>
      </c>
      <c r="E42" s="141">
        <v>-3.1224809429848843</v>
      </c>
    </row>
    <row r="43" spans="1:5" x14ac:dyDescent="0.2">
      <c r="A43" s="243">
        <v>17</v>
      </c>
      <c r="B43" s="242" t="s">
        <v>253</v>
      </c>
      <c r="C43" s="21">
        <v>1540716535</v>
      </c>
      <c r="D43" s="21">
        <v>1570699884</v>
      </c>
      <c r="E43" s="141">
        <v>-1.9089164840098705</v>
      </c>
    </row>
    <row r="44" spans="1:5" x14ac:dyDescent="0.2">
      <c r="A44" s="243">
        <v>18</v>
      </c>
      <c r="B44" s="244" t="s">
        <v>254</v>
      </c>
      <c r="C44" s="21">
        <v>1839480307</v>
      </c>
      <c r="D44" s="21">
        <v>2094798054</v>
      </c>
      <c r="E44" s="141">
        <v>-12.188179500762509</v>
      </c>
    </row>
    <row r="45" spans="1:5" ht="42.75" customHeight="1" x14ac:dyDescent="0.2">
      <c r="A45" s="243">
        <v>19</v>
      </c>
      <c r="B45" s="244" t="s">
        <v>255</v>
      </c>
      <c r="C45" s="21">
        <v>1399543039</v>
      </c>
      <c r="D45" s="21">
        <v>1127794729</v>
      </c>
      <c r="E45" s="141">
        <v>24.09554708958035</v>
      </c>
    </row>
    <row r="46" spans="1:5" ht="24" customHeight="1" x14ac:dyDescent="0.2">
      <c r="A46" s="243">
        <v>20</v>
      </c>
      <c r="B46" s="237" t="s">
        <v>256</v>
      </c>
      <c r="C46" s="21">
        <v>1461416849</v>
      </c>
      <c r="D46" s="21">
        <v>1471018861</v>
      </c>
      <c r="E46" s="141">
        <v>-0.6527456754342742</v>
      </c>
    </row>
    <row r="47" spans="1:5" x14ac:dyDescent="0.2">
      <c r="A47" s="243">
        <v>21</v>
      </c>
      <c r="B47" s="237" t="s">
        <v>257</v>
      </c>
      <c r="C47" s="21">
        <v>1372053888</v>
      </c>
      <c r="D47" s="21">
        <v>1274976253</v>
      </c>
      <c r="E47" s="141">
        <v>7.6140739697369009</v>
      </c>
    </row>
    <row r="48" spans="1:5" x14ac:dyDescent="0.2">
      <c r="A48" s="243">
        <v>22</v>
      </c>
      <c r="B48" s="244" t="s">
        <v>258</v>
      </c>
      <c r="C48" s="21">
        <v>1339079167</v>
      </c>
      <c r="D48" s="21">
        <v>1398464759</v>
      </c>
      <c r="E48" s="141">
        <v>-4.2464846981531963</v>
      </c>
    </row>
    <row r="49" spans="1:5" x14ac:dyDescent="0.2">
      <c r="A49" s="243">
        <v>23</v>
      </c>
      <c r="B49" s="237" t="s">
        <v>259</v>
      </c>
      <c r="C49" s="21">
        <v>1115801887</v>
      </c>
      <c r="D49" s="21">
        <v>1001868737</v>
      </c>
      <c r="E49" s="141">
        <v>11.372063603976891</v>
      </c>
    </row>
    <row r="50" spans="1:5" x14ac:dyDescent="0.2">
      <c r="A50" s="243">
        <v>24</v>
      </c>
      <c r="B50" s="242" t="s">
        <v>260</v>
      </c>
      <c r="C50" s="21">
        <v>1153179132</v>
      </c>
      <c r="D50" s="21">
        <v>1392330214</v>
      </c>
      <c r="E50" s="141">
        <v>-17.176319209000511</v>
      </c>
    </row>
    <row r="51" spans="1:5" x14ac:dyDescent="0.2">
      <c r="A51" s="243">
        <v>25</v>
      </c>
      <c r="B51" s="244" t="s">
        <v>261</v>
      </c>
      <c r="C51" s="21">
        <v>831832121</v>
      </c>
      <c r="D51" s="21">
        <v>1064556865</v>
      </c>
      <c r="E51" s="141">
        <v>-21.861184841450441</v>
      </c>
    </row>
    <row r="52" spans="1:5" x14ac:dyDescent="0.2">
      <c r="A52" s="243">
        <v>26</v>
      </c>
      <c r="B52" s="242" t="s">
        <v>262</v>
      </c>
      <c r="C52" s="21">
        <v>745433053</v>
      </c>
      <c r="D52" s="21">
        <v>844545718</v>
      </c>
      <c r="E52" s="141">
        <v>-11.73561867493833</v>
      </c>
    </row>
    <row r="53" spans="1:5" x14ac:dyDescent="0.2">
      <c r="A53" s="243">
        <v>27</v>
      </c>
      <c r="B53" s="237" t="s">
        <v>263</v>
      </c>
      <c r="C53" s="21">
        <v>640615299</v>
      </c>
      <c r="D53" s="21">
        <v>571894006</v>
      </c>
      <c r="E53" s="141">
        <v>12.016438759457815</v>
      </c>
    </row>
    <row r="54" spans="1:5" x14ac:dyDescent="0.2">
      <c r="A54" s="243">
        <v>28</v>
      </c>
      <c r="B54" s="244" t="s">
        <v>264</v>
      </c>
      <c r="C54" s="21">
        <v>609676699</v>
      </c>
      <c r="D54" s="21">
        <v>582824543</v>
      </c>
      <c r="E54" s="141">
        <v>4.6072452374401829</v>
      </c>
    </row>
    <row r="55" spans="1:5" x14ac:dyDescent="0.2">
      <c r="A55" s="243">
        <v>29</v>
      </c>
      <c r="B55" s="244" t="s">
        <v>93</v>
      </c>
      <c r="C55" s="21">
        <v>584288105</v>
      </c>
      <c r="D55" s="21">
        <v>622625803</v>
      </c>
      <c r="E55" s="141">
        <v>-6.1574219724395256</v>
      </c>
    </row>
    <row r="56" spans="1:5" x14ac:dyDescent="0.2">
      <c r="A56" s="243">
        <v>30</v>
      </c>
      <c r="B56" s="244" t="s">
        <v>265</v>
      </c>
      <c r="C56" s="21">
        <v>603275496</v>
      </c>
      <c r="D56" s="21">
        <v>617114749</v>
      </c>
      <c r="E56" s="141">
        <v>-2.2425736902943472</v>
      </c>
    </row>
    <row r="57" spans="1:5" x14ac:dyDescent="0.2">
      <c r="A57" s="243">
        <v>31</v>
      </c>
      <c r="B57" s="244" t="s">
        <v>266</v>
      </c>
      <c r="C57" s="21">
        <v>546095456</v>
      </c>
      <c r="D57" s="21">
        <v>614262416</v>
      </c>
      <c r="E57" s="141">
        <v>-11.097367871518937</v>
      </c>
    </row>
    <row r="58" spans="1:5" x14ac:dyDescent="0.2">
      <c r="A58" s="243">
        <v>32</v>
      </c>
      <c r="B58" s="244" t="s">
        <v>267</v>
      </c>
      <c r="C58" s="21">
        <v>559871660</v>
      </c>
      <c r="D58" s="21">
        <v>602984204</v>
      </c>
      <c r="E58" s="141">
        <v>-7.1498629174703847</v>
      </c>
    </row>
    <row r="59" spans="1:5" x14ac:dyDescent="0.2">
      <c r="A59" s="243">
        <v>33</v>
      </c>
      <c r="B59" s="244" t="s">
        <v>268</v>
      </c>
      <c r="C59" s="21">
        <v>380695128</v>
      </c>
      <c r="D59" s="21">
        <v>376638486</v>
      </c>
      <c r="E59" s="141">
        <v>1.0770651834024259</v>
      </c>
    </row>
    <row r="60" spans="1:5" x14ac:dyDescent="0.2">
      <c r="A60" s="243">
        <v>34</v>
      </c>
      <c r="B60" s="244" t="s">
        <v>269</v>
      </c>
      <c r="C60" s="21">
        <v>483432845</v>
      </c>
      <c r="D60" s="21">
        <v>442055238</v>
      </c>
      <c r="E60" s="141">
        <v>9.3602797666657125</v>
      </c>
    </row>
    <row r="61" spans="1:5" x14ac:dyDescent="0.2">
      <c r="A61" s="243">
        <v>35</v>
      </c>
      <c r="B61" s="237" t="s">
        <v>270</v>
      </c>
      <c r="C61" s="21">
        <v>174887790</v>
      </c>
      <c r="D61" s="21">
        <v>166176973</v>
      </c>
      <c r="E61" s="141">
        <v>5.2418917270806276</v>
      </c>
    </row>
    <row r="62" spans="1:5" x14ac:dyDescent="0.2">
      <c r="A62" s="243">
        <v>36</v>
      </c>
      <c r="B62" s="244" t="s">
        <v>271</v>
      </c>
      <c r="C62" s="21">
        <v>449170041</v>
      </c>
      <c r="D62" s="21">
        <v>1587286156</v>
      </c>
      <c r="E62" s="141">
        <v>-71.702012311887131</v>
      </c>
    </row>
    <row r="63" spans="1:5" x14ac:dyDescent="0.2">
      <c r="A63" s="243">
        <v>37</v>
      </c>
      <c r="B63" s="244" t="s">
        <v>272</v>
      </c>
      <c r="C63" s="21">
        <v>99108087</v>
      </c>
      <c r="D63" s="21">
        <v>187678246</v>
      </c>
      <c r="E63" s="141">
        <v>-47.192554751390844</v>
      </c>
    </row>
    <row r="64" spans="1:5" x14ac:dyDescent="0.2">
      <c r="A64" s="243">
        <v>38</v>
      </c>
      <c r="B64" s="244" t="s">
        <v>273</v>
      </c>
      <c r="C64" s="21">
        <v>88847565</v>
      </c>
      <c r="D64" s="21">
        <v>107984242</v>
      </c>
      <c r="E64" s="141">
        <v>-17.721731102210271</v>
      </c>
    </row>
    <row r="65" spans="1:6" x14ac:dyDescent="0.2">
      <c r="A65" s="243">
        <v>39</v>
      </c>
      <c r="B65" s="244" t="s">
        <v>274</v>
      </c>
      <c r="C65" s="21">
        <v>185267946</v>
      </c>
      <c r="D65" s="21">
        <v>267992451</v>
      </c>
      <c r="E65" s="141">
        <v>-30.868222105256237</v>
      </c>
    </row>
    <row r="66" spans="1:6" x14ac:dyDescent="0.2">
      <c r="A66" s="243">
        <v>40</v>
      </c>
      <c r="B66" s="244" t="s">
        <v>275</v>
      </c>
      <c r="C66" s="21">
        <v>97867392</v>
      </c>
      <c r="D66" s="21">
        <v>60121447</v>
      </c>
      <c r="E66" s="141">
        <v>62.782828563657155</v>
      </c>
    </row>
    <row r="67" spans="1:6" x14ac:dyDescent="0.2">
      <c r="A67" s="243">
        <v>41</v>
      </c>
      <c r="B67" s="242" t="s">
        <v>276</v>
      </c>
      <c r="C67" s="21">
        <v>34165019</v>
      </c>
      <c r="D67" s="21">
        <v>22808547</v>
      </c>
      <c r="E67" s="141">
        <v>49.790422862096385</v>
      </c>
    </row>
    <row r="68" spans="1:6" x14ac:dyDescent="0.2">
      <c r="A68" s="243">
        <v>42</v>
      </c>
      <c r="B68" s="244" t="s">
        <v>277</v>
      </c>
      <c r="C68" s="21">
        <v>1020333</v>
      </c>
      <c r="D68" s="21">
        <v>1134240</v>
      </c>
      <c r="E68" s="141">
        <v>-10.042583580194664</v>
      </c>
    </row>
    <row r="69" spans="1:6" x14ac:dyDescent="0.2">
      <c r="A69" s="243">
        <v>43</v>
      </c>
      <c r="B69" s="244" t="s">
        <v>278</v>
      </c>
      <c r="C69" s="21">
        <v>389697</v>
      </c>
      <c r="D69" s="21">
        <v>6425857</v>
      </c>
      <c r="E69" s="141">
        <v>-93.935485959304728</v>
      </c>
    </row>
    <row r="70" spans="1:6" x14ac:dyDescent="0.2">
      <c r="A70" s="243">
        <v>44</v>
      </c>
      <c r="B70" s="244" t="s">
        <v>279</v>
      </c>
      <c r="C70" s="21">
        <v>0</v>
      </c>
      <c r="D70" s="21">
        <v>0</v>
      </c>
      <c r="E70" s="141"/>
    </row>
    <row r="71" spans="1:6" x14ac:dyDescent="0.2">
      <c r="A71" s="243">
        <v>45</v>
      </c>
      <c r="B71" s="244" t="s">
        <v>280</v>
      </c>
      <c r="C71" s="21">
        <v>0</v>
      </c>
      <c r="D71" s="21">
        <v>0</v>
      </c>
      <c r="E71" s="141"/>
    </row>
    <row r="72" spans="1:6" x14ac:dyDescent="0.2">
      <c r="A72" s="243">
        <v>46</v>
      </c>
      <c r="B72" s="244" t="s">
        <v>281</v>
      </c>
      <c r="C72" s="21">
        <v>0</v>
      </c>
      <c r="D72" s="21">
        <v>0</v>
      </c>
      <c r="E72" s="141"/>
    </row>
    <row r="73" spans="1:6" x14ac:dyDescent="0.2">
      <c r="A73" s="243">
        <v>47</v>
      </c>
      <c r="B73" s="244" t="s">
        <v>97</v>
      </c>
      <c r="C73" s="21">
        <v>646675508</v>
      </c>
      <c r="D73" s="21">
        <v>550420003</v>
      </c>
      <c r="E73" s="141">
        <v>17.487646610837281</v>
      </c>
    </row>
    <row r="74" spans="1:6" ht="7.5" customHeight="1" x14ac:dyDescent="0.2">
      <c r="A74" s="245"/>
      <c r="B74" s="246"/>
      <c r="C74" s="247"/>
      <c r="D74" s="247"/>
      <c r="E74" s="248"/>
    </row>
    <row r="75" spans="1:6" x14ac:dyDescent="0.2">
      <c r="A75" s="115"/>
      <c r="B75" s="115"/>
      <c r="C75" s="115"/>
      <c r="D75" s="115"/>
      <c r="E75" s="118"/>
      <c r="F75" s="115"/>
    </row>
    <row r="76" spans="1:6" x14ac:dyDescent="0.2">
      <c r="A76" s="110" t="s">
        <v>125</v>
      </c>
      <c r="B76" s="249"/>
      <c r="C76" s="115"/>
      <c r="D76" s="115"/>
      <c r="E76" s="118"/>
      <c r="F76" s="115"/>
    </row>
    <row r="77" spans="1:6" x14ac:dyDescent="0.2">
      <c r="A77" s="110" t="s">
        <v>126</v>
      </c>
      <c r="B77" s="249"/>
      <c r="C77" s="115"/>
      <c r="D77" s="115"/>
      <c r="E77" s="118"/>
      <c r="F77" s="115"/>
    </row>
    <row r="78" spans="1:6" x14ac:dyDescent="0.2">
      <c r="A78" s="41" t="s">
        <v>100</v>
      </c>
      <c r="B78" s="41" t="s">
        <v>282</v>
      </c>
      <c r="C78" s="115"/>
      <c r="D78" s="115"/>
      <c r="E78" s="118"/>
      <c r="F78" s="115"/>
    </row>
    <row r="79" spans="1:6" x14ac:dyDescent="0.2">
      <c r="A79" s="249" t="s">
        <v>102</v>
      </c>
      <c r="B79" s="41" t="s">
        <v>283</v>
      </c>
      <c r="C79" s="115"/>
      <c r="D79" s="115"/>
      <c r="E79" s="118"/>
      <c r="F79" s="115"/>
    </row>
    <row r="80" spans="1:6" x14ac:dyDescent="0.2">
      <c r="A80" s="41" t="s">
        <v>104</v>
      </c>
      <c r="B80" s="41" t="s">
        <v>284</v>
      </c>
      <c r="C80" s="115"/>
      <c r="D80" s="115"/>
      <c r="E80" s="118"/>
      <c r="F80" s="115"/>
    </row>
    <row r="81" spans="1:6" x14ac:dyDescent="0.2">
      <c r="A81" s="249" t="s">
        <v>114</v>
      </c>
      <c r="B81" s="41" t="s">
        <v>115</v>
      </c>
      <c r="C81" s="115"/>
      <c r="D81" s="115"/>
      <c r="E81" s="118"/>
      <c r="F81" s="115"/>
    </row>
    <row r="82" spans="1:6" x14ac:dyDescent="0.2">
      <c r="A82" s="41" t="s">
        <v>116</v>
      </c>
      <c r="B82" s="41" t="s">
        <v>117</v>
      </c>
      <c r="C82" s="115"/>
      <c r="D82" s="115"/>
      <c r="E82" s="118"/>
      <c r="F82" s="115"/>
    </row>
    <row r="83" spans="1:6" x14ac:dyDescent="0.2">
      <c r="A83" s="41"/>
      <c r="B83" s="41"/>
      <c r="C83" s="115"/>
      <c r="D83" s="115"/>
      <c r="E83" s="118"/>
      <c r="F83" s="115"/>
    </row>
  </sheetData>
  <mergeCells count="1">
    <mergeCell ref="A12:B14"/>
  </mergeCells>
  <printOptions horizontalCentered="1"/>
  <pageMargins left="0.22" right="0.31" top="0.75" bottom="0.5" header="0.5" footer="0.5"/>
  <pageSetup paperSize="14" scale="6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7FD41-7E1E-4E49-9444-33D0487ECA4B}">
  <sheetPr>
    <pageSetUpPr fitToPage="1"/>
  </sheetPr>
  <dimension ref="A1:H89"/>
  <sheetViews>
    <sheetView topLeftCell="A37" workbookViewId="0">
      <selection activeCell="E56" sqref="E56"/>
    </sheetView>
  </sheetViews>
  <sheetFormatPr defaultRowHeight="12.75" x14ac:dyDescent="0.2"/>
  <cols>
    <col min="1" max="1" width="2.7109375" style="115" customWidth="1"/>
    <col min="2" max="2" width="35.85546875" style="115" customWidth="1"/>
    <col min="3" max="3" width="10.85546875" style="171" customWidth="1"/>
    <col min="4" max="4" width="8.28515625" style="115" bestFit="1" customWidth="1"/>
    <col min="5" max="5" width="10.28515625" style="171" customWidth="1"/>
    <col min="6" max="6" width="8.28515625" style="115" bestFit="1" customWidth="1"/>
    <col min="7" max="7" width="9.85546875" style="141" bestFit="1" customWidth="1"/>
    <col min="8" max="16384" width="9.140625" style="115"/>
  </cols>
  <sheetData>
    <row r="1" spans="1:7" s="162" customFormat="1" x14ac:dyDescent="0.2">
      <c r="A1" s="135" t="s">
        <v>0</v>
      </c>
      <c r="B1" s="251"/>
      <c r="C1" s="252"/>
      <c r="D1" s="251"/>
      <c r="E1" s="137"/>
      <c r="F1" s="139"/>
      <c r="G1" s="253"/>
    </row>
    <row r="2" spans="1:7" s="162" customFormat="1" x14ac:dyDescent="0.2">
      <c r="A2" s="135" t="s">
        <v>1</v>
      </c>
      <c r="B2" s="135"/>
      <c r="C2" s="137"/>
      <c r="D2" s="135"/>
      <c r="E2" s="137"/>
      <c r="F2" s="139"/>
      <c r="G2" s="253"/>
    </row>
    <row r="3" spans="1:7" s="162" customFormat="1" x14ac:dyDescent="0.2">
      <c r="A3" s="135" t="s">
        <v>2</v>
      </c>
      <c r="B3" s="251"/>
      <c r="C3" s="252"/>
      <c r="D3" s="251"/>
      <c r="E3" s="137"/>
      <c r="F3" s="139"/>
      <c r="G3" s="253"/>
    </row>
    <row r="4" spans="1:7" s="162" customFormat="1" x14ac:dyDescent="0.2">
      <c r="A4" s="135" t="s">
        <v>3</v>
      </c>
      <c r="B4" s="251"/>
      <c r="C4" s="252"/>
      <c r="D4" s="251"/>
      <c r="E4" s="137"/>
      <c r="F4" s="139"/>
      <c r="G4" s="253"/>
    </row>
    <row r="5" spans="1:7" s="162" customFormat="1" x14ac:dyDescent="0.2">
      <c r="A5" s="251"/>
      <c r="B5" s="251"/>
      <c r="C5" s="252"/>
      <c r="D5" s="251"/>
      <c r="E5" s="137"/>
      <c r="F5" s="139"/>
      <c r="G5" s="253"/>
    </row>
    <row r="6" spans="1:7" x14ac:dyDescent="0.2">
      <c r="A6" s="135" t="s">
        <v>285</v>
      </c>
      <c r="B6" s="135"/>
      <c r="C6" s="137"/>
      <c r="D6" s="135"/>
      <c r="E6" s="137"/>
      <c r="F6" s="135"/>
      <c r="G6" s="253"/>
    </row>
    <row r="7" spans="1:7" x14ac:dyDescent="0.2">
      <c r="A7" s="363" t="s">
        <v>366</v>
      </c>
      <c r="B7" s="363"/>
      <c r="C7" s="363"/>
      <c r="D7" s="363"/>
      <c r="E7" s="363"/>
      <c r="F7" s="363"/>
      <c r="G7" s="363"/>
    </row>
    <row r="8" spans="1:7" s="257" customFormat="1" ht="13.5" x14ac:dyDescent="0.25">
      <c r="A8" s="136" t="s">
        <v>369</v>
      </c>
      <c r="B8" s="254"/>
      <c r="C8" s="255"/>
      <c r="D8" s="254"/>
      <c r="E8" s="255"/>
      <c r="F8" s="254"/>
      <c r="G8" s="256"/>
    </row>
    <row r="9" spans="1:7" x14ac:dyDescent="0.2">
      <c r="A9" s="135"/>
      <c r="B9" s="135"/>
      <c r="C9" s="137"/>
      <c r="D9" s="135"/>
      <c r="E9" s="137"/>
      <c r="F9" s="135"/>
      <c r="G9" s="253"/>
    </row>
    <row r="10" spans="1:7" x14ac:dyDescent="0.2">
      <c r="A10" s="370" t="s">
        <v>128</v>
      </c>
      <c r="B10" s="390"/>
      <c r="C10" s="367">
        <v>2019</v>
      </c>
      <c r="D10" s="367"/>
      <c r="E10" s="367">
        <v>2018</v>
      </c>
      <c r="F10" s="367"/>
      <c r="G10" s="391" t="s">
        <v>129</v>
      </c>
    </row>
    <row r="11" spans="1:7" ht="15.75" x14ac:dyDescent="0.2">
      <c r="A11" s="370"/>
      <c r="B11" s="390"/>
      <c r="C11" s="258" t="s">
        <v>130</v>
      </c>
      <c r="D11" s="258" t="s">
        <v>40</v>
      </c>
      <c r="E11" s="258" t="s">
        <v>131</v>
      </c>
      <c r="F11" s="258" t="s">
        <v>40</v>
      </c>
      <c r="G11" s="392"/>
    </row>
    <row r="12" spans="1:7" x14ac:dyDescent="0.2">
      <c r="A12" s="370"/>
      <c r="B12" s="390"/>
      <c r="C12" s="72" t="s">
        <v>12</v>
      </c>
      <c r="D12" s="72" t="s">
        <v>13</v>
      </c>
      <c r="E12" s="72" t="s">
        <v>14</v>
      </c>
      <c r="F12" s="72" t="s">
        <v>15</v>
      </c>
      <c r="G12" s="73" t="s">
        <v>16</v>
      </c>
    </row>
    <row r="13" spans="1:7" x14ac:dyDescent="0.2">
      <c r="A13" s="259"/>
      <c r="B13" s="259"/>
      <c r="C13" s="260">
        <v>0</v>
      </c>
      <c r="D13" s="261"/>
      <c r="E13" s="260">
        <v>0</v>
      </c>
      <c r="F13" s="261"/>
      <c r="G13" s="262"/>
    </row>
    <row r="14" spans="1:7" x14ac:dyDescent="0.2">
      <c r="A14" s="135" t="s">
        <v>238</v>
      </c>
      <c r="B14" s="136"/>
      <c r="C14" s="154">
        <v>8219979755</v>
      </c>
      <c r="D14" s="203">
        <v>100</v>
      </c>
      <c r="E14" s="154">
        <v>8900088323</v>
      </c>
      <c r="F14" s="203">
        <v>100</v>
      </c>
      <c r="G14" s="155">
        <v>-7.641593468712367</v>
      </c>
    </row>
    <row r="15" spans="1:7" x14ac:dyDescent="0.2">
      <c r="C15" s="152"/>
      <c r="D15" s="117"/>
      <c r="E15" s="152"/>
      <c r="F15" s="117"/>
      <c r="G15" s="155"/>
    </row>
    <row r="16" spans="1:7" ht="12.75" customHeight="1" x14ac:dyDescent="0.2">
      <c r="A16" s="158" t="s">
        <v>286</v>
      </c>
      <c r="C16" s="154">
        <v>2918651994</v>
      </c>
      <c r="D16" s="203">
        <v>35.506802705014692</v>
      </c>
      <c r="E16" s="154">
        <v>2985599735</v>
      </c>
      <c r="F16" s="203">
        <v>33.545731532624032</v>
      </c>
      <c r="G16" s="155">
        <v>-2.2423548681082663</v>
      </c>
    </row>
    <row r="17" spans="1:7" ht="12.75" customHeight="1" x14ac:dyDescent="0.2">
      <c r="B17" s="115" t="s">
        <v>287</v>
      </c>
      <c r="C17" s="159">
        <v>560998341</v>
      </c>
      <c r="D17" s="117">
        <v>6.82481414456963</v>
      </c>
      <c r="E17" s="159">
        <v>737686785</v>
      </c>
      <c r="F17" s="117">
        <v>8.288533306951992</v>
      </c>
      <c r="G17" s="141">
        <v>-23.951688927164394</v>
      </c>
    </row>
    <row r="18" spans="1:7" ht="12.75" customHeight="1" x14ac:dyDescent="0.2">
      <c r="B18" s="115" t="s">
        <v>276</v>
      </c>
      <c r="C18" s="159">
        <v>312736781</v>
      </c>
      <c r="D18" s="117">
        <v>3.8045930807769976</v>
      </c>
      <c r="E18" s="159">
        <v>260073280</v>
      </c>
      <c r="F18" s="117">
        <v>2.9221426862462385</v>
      </c>
      <c r="G18" s="141">
        <v>20.249485452715483</v>
      </c>
    </row>
    <row r="19" spans="1:7" ht="12.75" customHeight="1" x14ac:dyDescent="0.2">
      <c r="B19" s="115" t="s">
        <v>288</v>
      </c>
      <c r="C19" s="159">
        <v>1294779492</v>
      </c>
      <c r="D19" s="117">
        <v>15.75161412304476</v>
      </c>
      <c r="E19" s="159">
        <v>1203629815</v>
      </c>
      <c r="F19" s="117">
        <v>13.523796296375249</v>
      </c>
      <c r="G19" s="141">
        <v>7.5728995629773435</v>
      </c>
    </row>
    <row r="20" spans="1:7" ht="12.75" customHeight="1" x14ac:dyDescent="0.2">
      <c r="A20" s="263"/>
      <c r="B20" s="264" t="s">
        <v>289</v>
      </c>
      <c r="C20" s="159">
        <v>256866654</v>
      </c>
      <c r="D20" s="117">
        <v>3.1249061634702286</v>
      </c>
      <c r="E20" s="159">
        <v>317307247</v>
      </c>
      <c r="F20" s="117">
        <v>3.5652145853429413</v>
      </c>
      <c r="G20" s="141">
        <v>-19.047971192413389</v>
      </c>
    </row>
    <row r="21" spans="1:7" ht="12.75" customHeight="1" x14ac:dyDescent="0.2">
      <c r="B21" s="115" t="s">
        <v>290</v>
      </c>
      <c r="C21" s="159">
        <v>347952566</v>
      </c>
      <c r="D21" s="117">
        <v>4.2330100118354856</v>
      </c>
      <c r="E21" s="159">
        <v>327307936</v>
      </c>
      <c r="F21" s="117">
        <v>3.6775807623634074</v>
      </c>
      <c r="G21" s="141">
        <v>6.307402824476581</v>
      </c>
    </row>
    <row r="22" spans="1:7" ht="12.75" customHeight="1" x14ac:dyDescent="0.2">
      <c r="B22" s="265" t="s">
        <v>291</v>
      </c>
      <c r="C22" s="159">
        <v>145318160</v>
      </c>
      <c r="D22" s="117">
        <v>1.767865181317591</v>
      </c>
      <c r="E22" s="159">
        <v>139594672</v>
      </c>
      <c r="F22" s="117">
        <v>1.5684638953441989</v>
      </c>
      <c r="G22" s="141">
        <v>4.1000762550593626</v>
      </c>
    </row>
    <row r="23" spans="1:7" ht="12.75" customHeight="1" x14ac:dyDescent="0.2">
      <c r="A23" s="158" t="s">
        <v>292</v>
      </c>
      <c r="C23" s="154">
        <v>2618603718</v>
      </c>
      <c r="D23" s="203">
        <v>31.856571379110409</v>
      </c>
      <c r="E23" s="154">
        <v>3269525731</v>
      </c>
      <c r="F23" s="203">
        <v>36.73587960414671</v>
      </c>
      <c r="G23" s="155">
        <v>-19.908759451815431</v>
      </c>
    </row>
    <row r="24" spans="1:7" ht="12.75" customHeight="1" x14ac:dyDescent="0.2">
      <c r="B24" s="115" t="s">
        <v>293</v>
      </c>
      <c r="C24" s="152">
        <v>184420135</v>
      </c>
      <c r="D24" s="117">
        <v>2.2435594794235598</v>
      </c>
      <c r="E24" s="152">
        <v>357052776</v>
      </c>
      <c r="F24" s="117">
        <v>4.0117891310953455</v>
      </c>
      <c r="G24" s="141">
        <v>-48.349334497262106</v>
      </c>
    </row>
    <row r="25" spans="1:7" ht="12.75" customHeight="1" x14ac:dyDescent="0.2">
      <c r="B25" s="160" t="s">
        <v>294</v>
      </c>
      <c r="C25" s="159">
        <v>98601262</v>
      </c>
      <c r="D25" s="117">
        <v>1.1995316891142391</v>
      </c>
      <c r="E25" s="159">
        <v>111963466</v>
      </c>
      <c r="F25" s="117">
        <v>1.2580039875633491</v>
      </c>
      <c r="G25" s="141">
        <v>-11.93443225489286</v>
      </c>
    </row>
    <row r="26" spans="1:7" ht="12.75" customHeight="1" x14ac:dyDescent="0.2">
      <c r="B26" s="115" t="s">
        <v>295</v>
      </c>
      <c r="C26" s="159">
        <v>1825682</v>
      </c>
      <c r="D26" s="117">
        <v>2.221029801064273E-2</v>
      </c>
      <c r="E26" s="159">
        <v>20148508</v>
      </c>
      <c r="F26" s="117">
        <v>0.22638548370280034</v>
      </c>
      <c r="G26" s="141">
        <v>-90.938872496166965</v>
      </c>
    </row>
    <row r="27" spans="1:7" ht="12.75" customHeight="1" x14ac:dyDescent="0.2">
      <c r="B27" s="115" t="s">
        <v>296</v>
      </c>
      <c r="C27" s="159" t="s">
        <v>192</v>
      </c>
      <c r="D27" s="117">
        <v>9.1522731493637356E-3</v>
      </c>
      <c r="E27" s="159" t="s">
        <v>192</v>
      </c>
      <c r="F27" s="117">
        <v>8.4471633619315045E-3</v>
      </c>
      <c r="G27" s="141">
        <v>6.7836739580077285E-2</v>
      </c>
    </row>
    <row r="28" spans="1:7" ht="12.75" customHeight="1" x14ac:dyDescent="0.2">
      <c r="B28" s="115" t="s">
        <v>297</v>
      </c>
      <c r="C28" s="152">
        <v>79474105</v>
      </c>
      <c r="D28" s="117">
        <v>0.96684064156797922</v>
      </c>
      <c r="E28" s="152">
        <v>216253466</v>
      </c>
      <c r="F28" s="117">
        <v>2.4297901116458394</v>
      </c>
      <c r="G28" s="141">
        <v>-63.249557812867607</v>
      </c>
    </row>
    <row r="29" spans="1:7" ht="12.75" customHeight="1" x14ac:dyDescent="0.2">
      <c r="B29" s="160" t="s">
        <v>298</v>
      </c>
      <c r="C29" s="159">
        <v>3939236</v>
      </c>
      <c r="D29" s="117">
        <v>4.792269710401495E-2</v>
      </c>
      <c r="E29" s="159">
        <v>9542511</v>
      </c>
      <c r="F29" s="117">
        <v>0.10721816069330259</v>
      </c>
      <c r="G29" s="141">
        <v>-58.719083478132752</v>
      </c>
    </row>
    <row r="30" spans="1:7" ht="12.75" customHeight="1" x14ac:dyDescent="0.2">
      <c r="B30" s="160" t="s">
        <v>299</v>
      </c>
      <c r="C30" s="159">
        <v>2129041</v>
      </c>
      <c r="D30" s="117">
        <v>2.5900805883432496E-2</v>
      </c>
      <c r="E30" s="159">
        <v>2163106</v>
      </c>
      <c r="F30" s="117">
        <v>2.4304320603313636E-2</v>
      </c>
      <c r="G30" s="141">
        <v>-1.5748188022223597</v>
      </c>
    </row>
    <row r="31" spans="1:7" ht="12.75" customHeight="1" x14ac:dyDescent="0.2">
      <c r="B31" s="160" t="s">
        <v>300</v>
      </c>
      <c r="C31" s="159">
        <v>7625515</v>
      </c>
      <c r="D31" s="117">
        <v>9.2768050862431839E-2</v>
      </c>
      <c r="E31" s="159">
        <v>8288403</v>
      </c>
      <c r="F31" s="117">
        <v>9.3127199407456937E-2</v>
      </c>
      <c r="G31" s="141">
        <v>-7.9977771351127585</v>
      </c>
    </row>
    <row r="32" spans="1:7" ht="12.75" customHeight="1" x14ac:dyDescent="0.2">
      <c r="B32" s="160" t="s">
        <v>301</v>
      </c>
      <c r="C32" s="159">
        <v>12106316</v>
      </c>
      <c r="D32" s="117">
        <v>0.14727914618811613</v>
      </c>
      <c r="E32" s="159">
        <v>121639606</v>
      </c>
      <c r="F32" s="117">
        <v>1.3667235827947188</v>
      </c>
      <c r="G32" s="141">
        <v>-90.047389663527838</v>
      </c>
    </row>
    <row r="33" spans="2:7" ht="12.75" customHeight="1" x14ac:dyDescent="0.2">
      <c r="B33" s="160" t="s">
        <v>302</v>
      </c>
      <c r="C33" s="159">
        <v>53673997</v>
      </c>
      <c r="D33" s="117">
        <v>0.65296994152998367</v>
      </c>
      <c r="E33" s="159">
        <v>74619840</v>
      </c>
      <c r="F33" s="117">
        <v>0.83841684814704742</v>
      </c>
      <c r="G33" s="141">
        <v>-28.0700722488818</v>
      </c>
    </row>
    <row r="34" spans="2:7" ht="12.75" customHeight="1" x14ac:dyDescent="0.2">
      <c r="B34" s="115" t="s">
        <v>303</v>
      </c>
      <c r="C34" s="159">
        <v>3766771</v>
      </c>
      <c r="D34" s="117">
        <v>4.582457758133493E-2</v>
      </c>
      <c r="E34" s="159">
        <v>7935531</v>
      </c>
      <c r="F34" s="117">
        <v>8.9162384821425328E-2</v>
      </c>
      <c r="G34" s="141">
        <v>-52.532842477711952</v>
      </c>
    </row>
    <row r="35" spans="2:7" ht="12.75" customHeight="1" x14ac:dyDescent="0.2">
      <c r="B35" s="115" t="s">
        <v>304</v>
      </c>
      <c r="C35" s="152">
        <v>2434183583</v>
      </c>
      <c r="D35" s="117">
        <v>29.613011899686853</v>
      </c>
      <c r="E35" s="152">
        <v>2912472955</v>
      </c>
      <c r="F35" s="117">
        <v>32.724090473051362</v>
      </c>
      <c r="G35" s="141">
        <v>-16.422105179685694</v>
      </c>
    </row>
    <row r="36" spans="2:7" ht="12.75" customHeight="1" x14ac:dyDescent="0.2">
      <c r="B36" s="115" t="s">
        <v>305</v>
      </c>
      <c r="C36" s="159">
        <v>124477924</v>
      </c>
      <c r="D36" s="117">
        <v>1.514333705314582</v>
      </c>
      <c r="E36" s="159">
        <v>103865381</v>
      </c>
      <c r="F36" s="117">
        <v>1.1670151714291028</v>
      </c>
      <c r="G36" s="141">
        <v>19.845441090713372</v>
      </c>
    </row>
    <row r="37" spans="2:7" ht="12.75" customHeight="1" x14ac:dyDescent="0.2">
      <c r="B37" s="115" t="s">
        <v>306</v>
      </c>
      <c r="C37" s="159">
        <v>55165269</v>
      </c>
      <c r="D37" s="117">
        <v>0.67111198134574968</v>
      </c>
      <c r="E37" s="159">
        <v>75308530</v>
      </c>
      <c r="F37" s="117">
        <v>0.84615486124316741</v>
      </c>
      <c r="G37" s="141">
        <v>-26.747648639536585</v>
      </c>
    </row>
    <row r="38" spans="2:7" ht="12.75" customHeight="1" x14ac:dyDescent="0.2">
      <c r="B38" s="115" t="s">
        <v>307</v>
      </c>
      <c r="C38" s="152">
        <v>677731734</v>
      </c>
      <c r="D38" s="117">
        <v>8.2449319122441072</v>
      </c>
      <c r="E38" s="152">
        <v>779018816</v>
      </c>
      <c r="F38" s="117">
        <v>8.7529335409720055</v>
      </c>
      <c r="G38" s="141">
        <v>-13.001878763349408</v>
      </c>
    </row>
    <row r="39" spans="2:7" ht="12.75" customHeight="1" x14ac:dyDescent="0.2">
      <c r="B39" s="160" t="s">
        <v>308</v>
      </c>
      <c r="C39" s="159">
        <v>108991498</v>
      </c>
      <c r="D39" s="117">
        <v>1.3259338982398747</v>
      </c>
      <c r="E39" s="159">
        <v>141512022</v>
      </c>
      <c r="F39" s="117">
        <v>1.5900069399794425</v>
      </c>
      <c r="G39" s="141">
        <v>-22.980750002992679</v>
      </c>
    </row>
    <row r="40" spans="2:7" ht="12.75" customHeight="1" x14ac:dyDescent="0.2">
      <c r="B40" s="160" t="s">
        <v>309</v>
      </c>
      <c r="C40" s="159">
        <v>122560075</v>
      </c>
      <c r="D40" s="117">
        <v>1.491002151501041</v>
      </c>
      <c r="E40" s="159">
        <v>109880060</v>
      </c>
      <c r="F40" s="117">
        <v>1.2345951636911636</v>
      </c>
      <c r="G40" s="141">
        <v>11.539869017181097</v>
      </c>
    </row>
    <row r="41" spans="2:7" ht="12.75" customHeight="1" x14ac:dyDescent="0.2">
      <c r="B41" s="160" t="s">
        <v>310</v>
      </c>
      <c r="C41" s="159">
        <v>9204750</v>
      </c>
      <c r="D41" s="117">
        <v>0.11198020280282309</v>
      </c>
      <c r="E41" s="159">
        <v>28736742</v>
      </c>
      <c r="F41" s="117">
        <v>0.32288153731842462</v>
      </c>
      <c r="G41" s="141">
        <v>-67.968707099781881</v>
      </c>
    </row>
    <row r="42" spans="2:7" ht="12.75" customHeight="1" x14ac:dyDescent="0.2">
      <c r="B42" s="160" t="s">
        <v>311</v>
      </c>
      <c r="C42" s="159">
        <v>33274456</v>
      </c>
      <c r="D42" s="117">
        <v>0.40479973177257539</v>
      </c>
      <c r="E42" s="159">
        <v>33312999</v>
      </c>
      <c r="F42" s="117">
        <v>0.37429964502611823</v>
      </c>
      <c r="G42" s="141">
        <v>-0.11569958021491851</v>
      </c>
    </row>
    <row r="43" spans="2:7" ht="12.75" customHeight="1" x14ac:dyDescent="0.2">
      <c r="B43" s="160" t="s">
        <v>312</v>
      </c>
      <c r="C43" s="159">
        <v>159905054</v>
      </c>
      <c r="D43" s="117">
        <v>1.9453217497614144</v>
      </c>
      <c r="E43" s="159">
        <v>203544229</v>
      </c>
      <c r="F43" s="117">
        <v>2.2869911130431375</v>
      </c>
      <c r="G43" s="141">
        <v>-21.439652312618502</v>
      </c>
    </row>
    <row r="44" spans="2:7" ht="12.75" customHeight="1" x14ac:dyDescent="0.2">
      <c r="B44" s="160" t="s">
        <v>302</v>
      </c>
      <c r="C44" s="159">
        <v>243795901</v>
      </c>
      <c r="D44" s="117">
        <v>2.965894178166379</v>
      </c>
      <c r="E44" s="159">
        <v>262032764</v>
      </c>
      <c r="F44" s="117">
        <v>2.9441591419137199</v>
      </c>
      <c r="G44" s="141">
        <v>-6.9597643903798234</v>
      </c>
    </row>
    <row r="45" spans="2:7" ht="12.75" customHeight="1" x14ac:dyDescent="0.2">
      <c r="B45" s="115" t="s">
        <v>313</v>
      </c>
      <c r="C45" s="152">
        <v>843213377</v>
      </c>
      <c r="D45" s="117">
        <v>10.258095544421447</v>
      </c>
      <c r="E45" s="152">
        <v>1091213752</v>
      </c>
      <c r="F45" s="117">
        <v>12.260706999727603</v>
      </c>
      <c r="G45" s="141">
        <v>-22.72702067266469</v>
      </c>
    </row>
    <row r="46" spans="2:7" ht="12.75" customHeight="1" x14ac:dyDescent="0.2">
      <c r="B46" s="160" t="s">
        <v>314</v>
      </c>
      <c r="C46" s="159">
        <v>82698973</v>
      </c>
      <c r="D46" s="117">
        <v>1.0060727089953763</v>
      </c>
      <c r="E46" s="159">
        <v>87911239</v>
      </c>
      <c r="F46" s="117">
        <v>0.98775692790391645</v>
      </c>
      <c r="G46" s="141">
        <v>-5.9290098277422754</v>
      </c>
    </row>
    <row r="47" spans="2:7" ht="12.75" customHeight="1" x14ac:dyDescent="0.2">
      <c r="B47" s="160" t="s">
        <v>315</v>
      </c>
      <c r="C47" s="159">
        <v>90590623</v>
      </c>
      <c r="D47" s="117">
        <v>1.1020784198999527</v>
      </c>
      <c r="E47" s="159">
        <v>99678847</v>
      </c>
      <c r="F47" s="117">
        <v>1.1199759303781911</v>
      </c>
      <c r="G47" s="141">
        <v>-9.1175051412863954</v>
      </c>
    </row>
    <row r="48" spans="2:7" ht="12.75" customHeight="1" x14ac:dyDescent="0.2">
      <c r="B48" s="160" t="s">
        <v>316</v>
      </c>
      <c r="C48" s="159">
        <v>117034243</v>
      </c>
      <c r="D48" s="117">
        <v>1.4237777523577366</v>
      </c>
      <c r="E48" s="159">
        <v>143234096</v>
      </c>
      <c r="F48" s="117">
        <v>1.6093558940291428</v>
      </c>
      <c r="G48" s="141">
        <v>-18.291631484168406</v>
      </c>
    </row>
    <row r="49" spans="1:7" ht="12.75" customHeight="1" x14ac:dyDescent="0.2">
      <c r="B49" s="160" t="s">
        <v>317</v>
      </c>
      <c r="C49" s="159">
        <v>244614080</v>
      </c>
      <c r="D49" s="117">
        <v>2.9758477184959928</v>
      </c>
      <c r="E49" s="159">
        <v>394807232</v>
      </c>
      <c r="F49" s="117">
        <v>4.4359922921182902</v>
      </c>
      <c r="G49" s="141">
        <v>-38.042148123568317</v>
      </c>
    </row>
    <row r="50" spans="1:7" ht="12.75" customHeight="1" x14ac:dyDescent="0.2">
      <c r="B50" s="160" t="s">
        <v>318</v>
      </c>
      <c r="C50" s="159">
        <v>78044643</v>
      </c>
      <c r="D50" s="117">
        <v>0.94945055007620272</v>
      </c>
      <c r="E50" s="159">
        <v>101491525</v>
      </c>
      <c r="F50" s="117">
        <v>1.1403428967971152</v>
      </c>
      <c r="G50" s="141">
        <v>-23.102305340273485</v>
      </c>
    </row>
    <row r="51" spans="1:7" ht="12.75" customHeight="1" x14ac:dyDescent="0.2">
      <c r="B51" s="160" t="s">
        <v>319</v>
      </c>
      <c r="C51" s="159">
        <v>151181712</v>
      </c>
      <c r="D51" s="117">
        <v>1.8391981063948497</v>
      </c>
      <c r="E51" s="159">
        <v>174069645</v>
      </c>
      <c r="F51" s="117">
        <v>1.9558192984463036</v>
      </c>
      <c r="G51" s="141">
        <v>-13.148721593589737</v>
      </c>
    </row>
    <row r="52" spans="1:7" ht="12.75" customHeight="1" x14ac:dyDescent="0.2">
      <c r="B52" s="160" t="s">
        <v>302</v>
      </c>
      <c r="C52" s="159">
        <v>79049103</v>
      </c>
      <c r="D52" s="117">
        <v>0.96167028820133627</v>
      </c>
      <c r="E52" s="159">
        <v>90021168</v>
      </c>
      <c r="F52" s="117">
        <v>1.0114637600546428</v>
      </c>
      <c r="G52" s="141">
        <v>-12.188316641259309</v>
      </c>
    </row>
    <row r="53" spans="1:7" ht="12.75" customHeight="1" x14ac:dyDescent="0.2">
      <c r="B53" s="115" t="s">
        <v>320</v>
      </c>
      <c r="C53" s="159">
        <v>9511211</v>
      </c>
      <c r="D53" s="117">
        <v>0.11570844799483329</v>
      </c>
      <c r="E53" s="159">
        <v>8756377</v>
      </c>
      <c r="F53" s="117">
        <v>9.8385282058059853E-2</v>
      </c>
      <c r="G53" s="141">
        <v>8.6203917442111049</v>
      </c>
    </row>
    <row r="54" spans="1:7" ht="12.75" customHeight="1" x14ac:dyDescent="0.2">
      <c r="B54" s="115" t="s">
        <v>321</v>
      </c>
      <c r="C54" s="159">
        <v>724084068</v>
      </c>
      <c r="D54" s="117">
        <v>8.8088303083661312</v>
      </c>
      <c r="E54" s="159">
        <v>854310099</v>
      </c>
      <c r="F54" s="117">
        <v>9.5988946176214256</v>
      </c>
      <c r="G54" s="141">
        <v>-15.243414674886106</v>
      </c>
    </row>
    <row r="55" spans="1:7" ht="12.75" customHeight="1" x14ac:dyDescent="0.2">
      <c r="B55" s="115" t="s">
        <v>322</v>
      </c>
      <c r="C55" s="159" t="s">
        <v>189</v>
      </c>
      <c r="D55" s="117">
        <v>0</v>
      </c>
      <c r="E55" s="159" t="s">
        <v>189</v>
      </c>
      <c r="F55" s="117">
        <v>0</v>
      </c>
      <c r="G55" s="141">
        <v>0</v>
      </c>
    </row>
    <row r="56" spans="1:7" ht="12.75" customHeight="1" x14ac:dyDescent="0.2">
      <c r="A56" s="157" t="s">
        <v>323</v>
      </c>
      <c r="C56" s="154">
        <v>1261314090</v>
      </c>
      <c r="D56" s="203">
        <v>15.344491441512073</v>
      </c>
      <c r="E56" s="154">
        <v>1184169989</v>
      </c>
      <c r="F56" s="203">
        <v>13.305148735881819</v>
      </c>
      <c r="G56" s="155">
        <v>6.5146137561842901</v>
      </c>
    </row>
    <row r="57" spans="1:7" ht="12.75" customHeight="1" x14ac:dyDescent="0.2">
      <c r="B57" s="115" t="s">
        <v>324</v>
      </c>
      <c r="C57" s="159">
        <v>135110967</v>
      </c>
      <c r="D57" s="117">
        <v>1.6436897781629636</v>
      </c>
      <c r="E57" s="159">
        <v>134579071</v>
      </c>
      <c r="F57" s="117">
        <v>1.5121093871868085</v>
      </c>
      <c r="G57" s="141">
        <v>0.3952293592515585</v>
      </c>
    </row>
    <row r="58" spans="1:7" ht="12.75" customHeight="1" x14ac:dyDescent="0.2">
      <c r="B58" s="115" t="s">
        <v>325</v>
      </c>
      <c r="C58" s="159">
        <v>347552185</v>
      </c>
      <c r="D58" s="117">
        <v>4.2281391847539895</v>
      </c>
      <c r="E58" s="159">
        <v>379820706</v>
      </c>
      <c r="F58" s="117">
        <v>4.2676060305879284</v>
      </c>
      <c r="G58" s="141">
        <v>-8.4957245590502382</v>
      </c>
    </row>
    <row r="59" spans="1:7" ht="12.75" customHeight="1" x14ac:dyDescent="0.2">
      <c r="B59" s="115" t="s">
        <v>97</v>
      </c>
      <c r="C59" s="159">
        <v>778650938</v>
      </c>
      <c r="D59" s="117">
        <v>9.4726624785951188</v>
      </c>
      <c r="E59" s="159">
        <v>669770212</v>
      </c>
      <c r="F59" s="117">
        <v>7.5254333181070834</v>
      </c>
      <c r="G59" s="141">
        <v>16.256430048579109</v>
      </c>
    </row>
    <row r="60" spans="1:7" ht="12.75" customHeight="1" x14ac:dyDescent="0.2">
      <c r="A60" s="158" t="s">
        <v>326</v>
      </c>
      <c r="C60" s="154">
        <v>1373111116</v>
      </c>
      <c r="D60" s="203">
        <v>16.704555934760936</v>
      </c>
      <c r="E60" s="154">
        <v>1397797045</v>
      </c>
      <c r="F60" s="203">
        <v>15.705428915663134</v>
      </c>
      <c r="G60" s="155">
        <v>-1.7660596070297172</v>
      </c>
    </row>
    <row r="61" spans="1:7" ht="12.75" customHeight="1" x14ac:dyDescent="0.2">
      <c r="B61" s="115" t="s">
        <v>327</v>
      </c>
      <c r="C61" s="152">
        <v>731995364</v>
      </c>
      <c r="D61" s="117">
        <v>8.9050750222924364</v>
      </c>
      <c r="E61" s="152">
        <v>705132541</v>
      </c>
      <c r="F61" s="117">
        <v>7.9227589144004948</v>
      </c>
      <c r="G61" s="141">
        <v>3.8096132908437137</v>
      </c>
    </row>
    <row r="62" spans="1:7" ht="12.75" customHeight="1" x14ac:dyDescent="0.2">
      <c r="B62" s="115" t="s">
        <v>328</v>
      </c>
      <c r="C62" s="159">
        <v>369509757</v>
      </c>
      <c r="D62" s="117">
        <v>4.4952635896120894</v>
      </c>
      <c r="E62" s="159">
        <v>341266127</v>
      </c>
      <c r="F62" s="117">
        <v>3.8344128127142856</v>
      </c>
      <c r="G62" s="141">
        <v>8.2761304933143869</v>
      </c>
    </row>
    <row r="63" spans="1:7" ht="12.75" customHeight="1" x14ac:dyDescent="0.2">
      <c r="B63" s="115" t="s">
        <v>329</v>
      </c>
      <c r="C63" s="159">
        <v>64653366</v>
      </c>
      <c r="D63" s="117">
        <v>0.78653923643392221</v>
      </c>
      <c r="E63" s="159">
        <v>63484775</v>
      </c>
      <c r="F63" s="117">
        <v>0.71330499986095475</v>
      </c>
      <c r="G63" s="141">
        <v>1.8407421306919649</v>
      </c>
    </row>
    <row r="64" spans="1:7" ht="12.75" customHeight="1" x14ac:dyDescent="0.2">
      <c r="B64" s="115" t="s">
        <v>330</v>
      </c>
      <c r="C64" s="159">
        <v>297832241</v>
      </c>
      <c r="D64" s="117">
        <v>3.6232721962464249</v>
      </c>
      <c r="E64" s="159">
        <v>300381639</v>
      </c>
      <c r="F64" s="117">
        <v>3.3750411018252544</v>
      </c>
      <c r="G64" s="141">
        <v>-0.84871965160293972</v>
      </c>
    </row>
    <row r="65" spans="1:7" ht="12.75" customHeight="1" x14ac:dyDescent="0.2">
      <c r="B65" s="115" t="s">
        <v>331</v>
      </c>
      <c r="C65" s="152">
        <v>641115752</v>
      </c>
      <c r="D65" s="117">
        <v>7.7994809124684998</v>
      </c>
      <c r="E65" s="152">
        <v>692664504</v>
      </c>
      <c r="F65" s="117">
        <v>7.7826700012626384</v>
      </c>
      <c r="G65" s="141">
        <v>-7.4420952282549759</v>
      </c>
    </row>
    <row r="66" spans="1:7" ht="12.75" customHeight="1" x14ac:dyDescent="0.2">
      <c r="B66" s="115" t="s">
        <v>332</v>
      </c>
      <c r="C66" s="152">
        <v>559132444</v>
      </c>
      <c r="D66" s="117">
        <v>6.8021146117774105</v>
      </c>
      <c r="E66" s="152">
        <v>603282312</v>
      </c>
      <c r="F66" s="117">
        <v>6.7783856755777503</v>
      </c>
      <c r="G66" s="141">
        <v>-7.3182765550732736</v>
      </c>
    </row>
    <row r="67" spans="1:7" ht="12.75" customHeight="1" x14ac:dyDescent="0.2">
      <c r="B67" s="160" t="s">
        <v>333</v>
      </c>
      <c r="C67" s="159">
        <v>79624063</v>
      </c>
      <c r="D67" s="117">
        <v>0.96866495263040941</v>
      </c>
      <c r="E67" s="159">
        <v>82455280</v>
      </c>
      <c r="F67" s="117">
        <v>0.92645462615146679</v>
      </c>
      <c r="G67" s="141">
        <v>-3.4336394224845272</v>
      </c>
    </row>
    <row r="68" spans="1:7" ht="12.75" customHeight="1" x14ac:dyDescent="0.2">
      <c r="B68" s="160" t="s">
        <v>334</v>
      </c>
      <c r="C68" s="159">
        <v>43949398</v>
      </c>
      <c r="D68" s="117">
        <v>0.53466552607099449</v>
      </c>
      <c r="E68" s="159">
        <v>24058331</v>
      </c>
      <c r="F68" s="117">
        <v>0.27031564324847657</v>
      </c>
      <c r="G68" s="141">
        <v>82.678499185999229</v>
      </c>
    </row>
    <row r="69" spans="1:7" ht="12.75" customHeight="1" x14ac:dyDescent="0.2">
      <c r="B69" s="160" t="s">
        <v>335</v>
      </c>
      <c r="C69" s="159">
        <v>30347193</v>
      </c>
      <c r="D69" s="117">
        <v>0.36918817204556487</v>
      </c>
      <c r="E69" s="159">
        <v>81092887</v>
      </c>
      <c r="F69" s="117">
        <v>0.91114699154654677</v>
      </c>
      <c r="G69" s="141">
        <v>-62.577244290242128</v>
      </c>
    </row>
    <row r="70" spans="1:7" ht="12.75" customHeight="1" x14ac:dyDescent="0.2">
      <c r="B70" s="160" t="s">
        <v>336</v>
      </c>
      <c r="C70" s="159">
        <v>138353983</v>
      </c>
      <c r="D70" s="117">
        <v>1.6831426247229244</v>
      </c>
      <c r="E70" s="159">
        <v>118174051</v>
      </c>
      <c r="F70" s="117">
        <v>1.3277851489923915</v>
      </c>
      <c r="G70" s="141">
        <v>17.076449380583561</v>
      </c>
    </row>
    <row r="71" spans="1:7" ht="12.75" customHeight="1" x14ac:dyDescent="0.2">
      <c r="B71" s="160" t="s">
        <v>302</v>
      </c>
      <c r="C71" s="159">
        <v>266857807</v>
      </c>
      <c r="D71" s="117">
        <v>3.2464533363075176</v>
      </c>
      <c r="E71" s="159">
        <v>297501763</v>
      </c>
      <c r="F71" s="117">
        <v>3.3426832656388683</v>
      </c>
      <c r="G71" s="141">
        <v>-10.300428370906831</v>
      </c>
    </row>
    <row r="72" spans="1:7" ht="12.75" customHeight="1" x14ac:dyDescent="0.2">
      <c r="B72" s="115" t="s">
        <v>337</v>
      </c>
      <c r="C72" s="159">
        <v>34461497</v>
      </c>
      <c r="D72" s="117">
        <v>0.41924065541691835</v>
      </c>
      <c r="E72" s="159">
        <v>29575101</v>
      </c>
      <c r="F72" s="117">
        <v>0.33230120788319284</v>
      </c>
      <c r="G72" s="141">
        <v>16.5219926045223</v>
      </c>
    </row>
    <row r="73" spans="1:7" ht="12.75" customHeight="1" x14ac:dyDescent="0.2">
      <c r="B73" s="115" t="s">
        <v>338</v>
      </c>
      <c r="C73" s="159">
        <v>47521811</v>
      </c>
      <c r="D73" s="117">
        <v>0.57812564527417132</v>
      </c>
      <c r="E73" s="159">
        <v>59807091</v>
      </c>
      <c r="F73" s="117">
        <v>0.67198311780169506</v>
      </c>
      <c r="G73" s="141">
        <v>-20.541510704809234</v>
      </c>
    </row>
    <row r="74" spans="1:7" ht="12.75" customHeight="1" x14ac:dyDescent="0.2">
      <c r="A74" s="158" t="s">
        <v>185</v>
      </c>
      <c r="C74" s="154">
        <v>48298837</v>
      </c>
      <c r="D74" s="203">
        <v>0.58757853960188977</v>
      </c>
      <c r="E74" s="154">
        <v>62995823</v>
      </c>
      <c r="F74" s="203">
        <v>0.70781121168430905</v>
      </c>
      <c r="G74" s="155">
        <v>-23.330096028747811</v>
      </c>
    </row>
    <row r="75" spans="1:7" ht="12.75" customHeight="1" x14ac:dyDescent="0.2">
      <c r="B75" s="115" t="s">
        <v>339</v>
      </c>
      <c r="C75" s="159">
        <v>2194301</v>
      </c>
      <c r="D75" s="117">
        <v>2.6694725113711671E-2</v>
      </c>
      <c r="E75" s="159">
        <v>4381649</v>
      </c>
      <c r="F75" s="117">
        <v>4.9231522665643103E-2</v>
      </c>
      <c r="G75" s="141">
        <v>-49.920657724979797</v>
      </c>
    </row>
    <row r="76" spans="1:7" ht="12.75" customHeight="1" x14ac:dyDescent="0.2">
      <c r="A76" s="167"/>
      <c r="B76" s="167" t="s">
        <v>97</v>
      </c>
      <c r="C76" s="266">
        <v>46104536</v>
      </c>
      <c r="D76" s="267">
        <v>0.56088381448817815</v>
      </c>
      <c r="E76" s="266">
        <v>58614174</v>
      </c>
      <c r="F76" s="267">
        <v>0.65857968901866593</v>
      </c>
      <c r="G76" s="209">
        <v>-21.342342894740785</v>
      </c>
    </row>
    <row r="77" spans="1:7" ht="12.75" customHeight="1" x14ac:dyDescent="0.2">
      <c r="E77" s="152"/>
    </row>
    <row r="78" spans="1:7" ht="12.75" customHeight="1" x14ac:dyDescent="0.2">
      <c r="A78" s="115" t="s">
        <v>125</v>
      </c>
      <c r="E78" s="152"/>
    </row>
    <row r="79" spans="1:7" ht="12.75" customHeight="1" x14ac:dyDescent="0.2">
      <c r="A79" s="115" t="s">
        <v>224</v>
      </c>
      <c r="B79" s="160"/>
      <c r="E79" s="152"/>
    </row>
    <row r="80" spans="1:7" ht="12.75" customHeight="1" x14ac:dyDescent="0.2">
      <c r="A80" s="115" t="s">
        <v>382</v>
      </c>
      <c r="B80" s="160"/>
      <c r="E80" s="152"/>
    </row>
    <row r="81" spans="1:8" ht="12.75" customHeight="1" x14ac:dyDescent="0.2">
      <c r="A81" s="115" t="s">
        <v>383</v>
      </c>
      <c r="C81" s="173"/>
      <c r="E81" s="115"/>
      <c r="F81" s="171"/>
      <c r="G81" s="171"/>
      <c r="H81" s="140"/>
    </row>
    <row r="82" spans="1:8" ht="12.75" customHeight="1" x14ac:dyDescent="0.2">
      <c r="A82" s="115" t="s">
        <v>34</v>
      </c>
      <c r="E82" s="152"/>
    </row>
    <row r="83" spans="1:8" ht="12.75" customHeight="1" x14ac:dyDescent="0.2">
      <c r="A83" s="160" t="s">
        <v>340</v>
      </c>
      <c r="E83" s="152"/>
    </row>
    <row r="85" spans="1:8" ht="12.75" customHeight="1" x14ac:dyDescent="0.2">
      <c r="A85" s="172"/>
      <c r="B85" s="172"/>
      <c r="C85" s="173"/>
      <c r="E85" s="115"/>
      <c r="F85" s="171"/>
      <c r="G85" s="171"/>
      <c r="H85" s="140"/>
    </row>
    <row r="86" spans="1:8" ht="12.75" customHeight="1" x14ac:dyDescent="0.2">
      <c r="A86" s="172"/>
      <c r="B86" s="172"/>
      <c r="C86" s="173"/>
      <c r="E86" s="115"/>
      <c r="F86" s="171"/>
      <c r="G86" s="171"/>
      <c r="H86" s="140"/>
    </row>
    <row r="87" spans="1:8" x14ac:dyDescent="0.2">
      <c r="A87" s="172"/>
      <c r="B87" s="173"/>
      <c r="C87" s="160"/>
      <c r="E87" s="115"/>
    </row>
    <row r="88" spans="1:8" x14ac:dyDescent="0.2">
      <c r="A88" s="172"/>
      <c r="B88" s="173"/>
      <c r="C88" s="115"/>
      <c r="E88" s="115"/>
    </row>
    <row r="89" spans="1:8" x14ac:dyDescent="0.2">
      <c r="A89" s="172"/>
      <c r="B89" s="173"/>
      <c r="C89" s="115"/>
      <c r="E89" s="115"/>
    </row>
  </sheetData>
  <mergeCells count="5">
    <mergeCell ref="A7:G7"/>
    <mergeCell ref="A10:B12"/>
    <mergeCell ref="C10:D10"/>
    <mergeCell ref="E10:F10"/>
    <mergeCell ref="G10:G11"/>
  </mergeCells>
  <printOptions horizontalCentered="1"/>
  <pageMargins left="0.75" right="0.75" top="1" bottom="1" header="0.5" footer="0.5"/>
  <pageSetup paperSize="14"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748BE-E6C5-49DE-BEA5-D261504CCCAD}">
  <sheetPr>
    <pageSetUpPr fitToPage="1"/>
  </sheetPr>
  <dimension ref="A1:P83"/>
  <sheetViews>
    <sheetView topLeftCell="A63" workbookViewId="0">
      <selection activeCell="A87" sqref="A87"/>
    </sheetView>
  </sheetViews>
  <sheetFormatPr defaultRowHeight="12.75" x14ac:dyDescent="0.2"/>
  <cols>
    <col min="1" max="1" width="2.7109375" style="115" customWidth="1"/>
    <col min="2" max="2" width="35.85546875" style="115" customWidth="1"/>
    <col min="3" max="4" width="20.28515625" style="171" customWidth="1"/>
    <col min="5" max="5" width="10.140625" style="141" customWidth="1"/>
    <col min="6" max="6" width="9.140625" style="115"/>
    <col min="7" max="7" width="0" style="115" hidden="1" customWidth="1"/>
    <col min="8" max="16384" width="9.140625" style="115"/>
  </cols>
  <sheetData>
    <row r="1" spans="1:5" s="162" customFormat="1" x14ac:dyDescent="0.2">
      <c r="A1" s="135" t="s">
        <v>0</v>
      </c>
      <c r="B1" s="251"/>
      <c r="C1" s="252"/>
      <c r="D1" s="137"/>
      <c r="E1" s="253"/>
    </row>
    <row r="2" spans="1:5" s="162" customFormat="1" x14ac:dyDescent="0.2">
      <c r="A2" s="135" t="s">
        <v>1</v>
      </c>
      <c r="B2" s="135"/>
      <c r="C2" s="137"/>
      <c r="D2" s="137"/>
      <c r="E2" s="253"/>
    </row>
    <row r="3" spans="1:5" s="162" customFormat="1" x14ac:dyDescent="0.2">
      <c r="A3" s="135" t="s">
        <v>2</v>
      </c>
      <c r="B3" s="251"/>
      <c r="C3" s="252"/>
      <c r="D3" s="137"/>
      <c r="E3" s="253"/>
    </row>
    <row r="4" spans="1:5" s="162" customFormat="1" x14ac:dyDescent="0.2">
      <c r="A4" s="135" t="s">
        <v>3</v>
      </c>
      <c r="B4" s="251"/>
      <c r="C4" s="252"/>
      <c r="D4" s="137"/>
      <c r="E4" s="253"/>
    </row>
    <row r="5" spans="1:5" s="162" customFormat="1" x14ac:dyDescent="0.2">
      <c r="A5" s="251"/>
      <c r="B5" s="251"/>
      <c r="C5" s="252"/>
      <c r="D5" s="137"/>
      <c r="E5" s="253"/>
    </row>
    <row r="6" spans="1:5" x14ac:dyDescent="0.2">
      <c r="A6" s="135" t="s">
        <v>341</v>
      </c>
      <c r="B6" s="135"/>
      <c r="C6" s="137"/>
      <c r="D6" s="137"/>
      <c r="E6" s="253"/>
    </row>
    <row r="7" spans="1:5" x14ac:dyDescent="0.2">
      <c r="A7" s="363" t="s">
        <v>119</v>
      </c>
      <c r="B7" s="363"/>
      <c r="C7" s="363"/>
      <c r="D7" s="363"/>
      <c r="E7" s="363"/>
    </row>
    <row r="8" spans="1:5" s="257" customFormat="1" ht="13.5" x14ac:dyDescent="0.25">
      <c r="A8" s="136" t="s">
        <v>370</v>
      </c>
      <c r="B8" s="254"/>
      <c r="C8" s="255"/>
      <c r="D8" s="255"/>
      <c r="E8" s="256"/>
    </row>
    <row r="9" spans="1:5" x14ac:dyDescent="0.2">
      <c r="A9" s="135"/>
      <c r="B9" s="135"/>
      <c r="C9" s="137"/>
      <c r="D9" s="137"/>
      <c r="E9" s="253"/>
    </row>
    <row r="10" spans="1:5" ht="14.25" customHeight="1" x14ac:dyDescent="0.2">
      <c r="A10" s="370" t="s">
        <v>128</v>
      </c>
      <c r="B10" s="390"/>
      <c r="C10" s="142">
        <v>2019</v>
      </c>
      <c r="D10" s="142">
        <v>2018</v>
      </c>
      <c r="E10" s="391" t="s">
        <v>129</v>
      </c>
    </row>
    <row r="11" spans="1:5" ht="15.75" x14ac:dyDescent="0.2">
      <c r="A11" s="370"/>
      <c r="B11" s="390"/>
      <c r="C11" s="258" t="s">
        <v>121</v>
      </c>
      <c r="D11" s="258" t="s">
        <v>373</v>
      </c>
      <c r="E11" s="392"/>
    </row>
    <row r="12" spans="1:5" x14ac:dyDescent="0.2">
      <c r="A12" s="370"/>
      <c r="B12" s="390"/>
      <c r="C12" s="72" t="s">
        <v>12</v>
      </c>
      <c r="D12" s="72" t="s">
        <v>13</v>
      </c>
      <c r="E12" s="73" t="s">
        <v>14</v>
      </c>
    </row>
    <row r="13" spans="1:5" ht="9" customHeight="1" x14ac:dyDescent="0.2">
      <c r="A13" s="259"/>
      <c r="B13" s="259"/>
      <c r="C13" s="260">
        <v>0</v>
      </c>
      <c r="D13" s="260">
        <v>0</v>
      </c>
      <c r="E13" s="262"/>
    </row>
    <row r="14" spans="1:5" ht="9" customHeight="1" x14ac:dyDescent="0.2">
      <c r="A14" s="117"/>
      <c r="B14" s="117"/>
      <c r="C14" s="268"/>
      <c r="D14" s="268"/>
    </row>
    <row r="15" spans="1:5" x14ac:dyDescent="0.2">
      <c r="A15" s="135" t="s">
        <v>238</v>
      </c>
      <c r="B15" s="136"/>
      <c r="C15" s="154">
        <v>107374742563</v>
      </c>
      <c r="D15" s="154">
        <v>112840848175</v>
      </c>
      <c r="E15" s="155">
        <v>-4.8440841241487771</v>
      </c>
    </row>
    <row r="16" spans="1:5" x14ac:dyDescent="0.2">
      <c r="C16" s="152"/>
      <c r="D16" s="152"/>
    </row>
    <row r="17" spans="1:5" x14ac:dyDescent="0.2">
      <c r="A17" s="158" t="s">
        <v>286</v>
      </c>
      <c r="C17" s="154">
        <v>36025726592</v>
      </c>
      <c r="D17" s="154">
        <v>35284781858</v>
      </c>
      <c r="E17" s="155">
        <v>2.099898865697559</v>
      </c>
    </row>
    <row r="18" spans="1:5" x14ac:dyDescent="0.2">
      <c r="B18" s="115" t="s">
        <v>287</v>
      </c>
      <c r="C18" s="159">
        <v>8029483144</v>
      </c>
      <c r="D18" s="159">
        <v>8156779038</v>
      </c>
      <c r="E18" s="141">
        <v>-1.5606147157715859</v>
      </c>
    </row>
    <row r="19" spans="1:5" x14ac:dyDescent="0.2">
      <c r="B19" s="115" t="s">
        <v>276</v>
      </c>
      <c r="C19" s="159">
        <v>4118874322</v>
      </c>
      <c r="D19" s="159">
        <v>3557563871</v>
      </c>
      <c r="E19" s="141">
        <v>15.777944440452746</v>
      </c>
    </row>
    <row r="20" spans="1:5" x14ac:dyDescent="0.2">
      <c r="B20" s="115" t="s">
        <v>288</v>
      </c>
      <c r="C20" s="159">
        <v>15686266532</v>
      </c>
      <c r="D20" s="159">
        <v>15108880854</v>
      </c>
      <c r="E20" s="141">
        <v>3.821498650888759</v>
      </c>
    </row>
    <row r="21" spans="1:5" ht="25.5" x14ac:dyDescent="0.2">
      <c r="A21" s="263"/>
      <c r="B21" s="264" t="s">
        <v>289</v>
      </c>
      <c r="C21" s="159">
        <v>3381396363</v>
      </c>
      <c r="D21" s="159">
        <v>3147463629</v>
      </c>
      <c r="E21" s="141">
        <v>7.4324205638024861</v>
      </c>
    </row>
    <row r="22" spans="1:5" x14ac:dyDescent="0.2">
      <c r="B22" s="115" t="s">
        <v>290</v>
      </c>
      <c r="C22" s="159">
        <v>2817217574</v>
      </c>
      <c r="D22" s="159">
        <v>3537903260</v>
      </c>
      <c r="E22" s="141">
        <v>-20.370418098995732</v>
      </c>
    </row>
    <row r="23" spans="1:5" ht="25.5" x14ac:dyDescent="0.2">
      <c r="B23" s="265" t="s">
        <v>291</v>
      </c>
      <c r="C23" s="159">
        <v>1992488657</v>
      </c>
      <c r="D23" s="159">
        <v>1776191206</v>
      </c>
      <c r="E23" s="141">
        <v>12.177599476303229</v>
      </c>
    </row>
    <row r="24" spans="1:5" x14ac:dyDescent="0.2">
      <c r="A24" s="158" t="s">
        <v>292</v>
      </c>
      <c r="C24" s="154">
        <v>38976592107</v>
      </c>
      <c r="D24" s="154">
        <v>44829943301</v>
      </c>
      <c r="E24" s="155">
        <v>-13.056789197120025</v>
      </c>
    </row>
    <row r="25" spans="1:5" x14ac:dyDescent="0.2">
      <c r="B25" s="115" t="s">
        <v>293</v>
      </c>
      <c r="C25" s="152">
        <v>3333708649</v>
      </c>
      <c r="D25" s="152">
        <v>4851156426</v>
      </c>
      <c r="E25" s="141">
        <v>-31.280124649602463</v>
      </c>
    </row>
    <row r="26" spans="1:5" x14ac:dyDescent="0.2">
      <c r="B26" s="160" t="s">
        <v>294</v>
      </c>
      <c r="C26" s="159">
        <v>1535430895</v>
      </c>
      <c r="D26" s="159">
        <v>1588204867</v>
      </c>
      <c r="E26" s="141">
        <v>-3.3228693033592118</v>
      </c>
    </row>
    <row r="27" spans="1:5" x14ac:dyDescent="0.2">
      <c r="B27" s="115" t="s">
        <v>295</v>
      </c>
      <c r="C27" s="159">
        <v>134192869</v>
      </c>
      <c r="D27" s="159">
        <v>277024907</v>
      </c>
      <c r="E27" s="141">
        <v>-51.559276581581884</v>
      </c>
    </row>
    <row r="28" spans="1:5" x14ac:dyDescent="0.2">
      <c r="B28" s="115" t="s">
        <v>296</v>
      </c>
      <c r="C28" s="159">
        <v>20478490</v>
      </c>
      <c r="D28" s="159">
        <v>11941112</v>
      </c>
      <c r="E28" s="141">
        <v>71.495669750019928</v>
      </c>
    </row>
    <row r="29" spans="1:5" x14ac:dyDescent="0.2">
      <c r="B29" s="115" t="s">
        <v>297</v>
      </c>
      <c r="C29" s="152">
        <v>1458338449</v>
      </c>
      <c r="D29" s="152">
        <v>2705993089</v>
      </c>
      <c r="E29" s="141">
        <v>-46.107088930558611</v>
      </c>
    </row>
    <row r="30" spans="1:5" x14ac:dyDescent="0.2">
      <c r="B30" s="160" t="s">
        <v>298</v>
      </c>
      <c r="C30" s="159">
        <v>88847565</v>
      </c>
      <c r="D30" s="159">
        <v>107984242</v>
      </c>
      <c r="E30" s="141">
        <v>-17.721731102210263</v>
      </c>
    </row>
    <row r="31" spans="1:5" x14ac:dyDescent="0.2">
      <c r="B31" s="160" t="s">
        <v>299</v>
      </c>
      <c r="C31" s="159">
        <v>34606133</v>
      </c>
      <c r="D31" s="159">
        <v>33679186</v>
      </c>
      <c r="E31" s="141">
        <v>2.7522844524805321</v>
      </c>
    </row>
    <row r="32" spans="1:5" x14ac:dyDescent="0.2">
      <c r="B32" s="160" t="s">
        <v>300</v>
      </c>
      <c r="C32" s="159">
        <v>92159121</v>
      </c>
      <c r="D32" s="159">
        <v>92024236</v>
      </c>
      <c r="E32" s="141">
        <v>0.14657551734523502</v>
      </c>
    </row>
    <row r="33" spans="2:5" x14ac:dyDescent="0.2">
      <c r="B33" s="160" t="s">
        <v>301</v>
      </c>
      <c r="C33" s="159">
        <v>449170041</v>
      </c>
      <c r="D33" s="159">
        <v>1587286156</v>
      </c>
      <c r="E33" s="141">
        <v>-71.702012311887131</v>
      </c>
    </row>
    <row r="34" spans="2:5" x14ac:dyDescent="0.2">
      <c r="B34" s="160" t="s">
        <v>302</v>
      </c>
      <c r="C34" s="159">
        <v>793555589</v>
      </c>
      <c r="D34" s="159">
        <v>885019269</v>
      </c>
      <c r="E34" s="141">
        <v>-10.334654080848042</v>
      </c>
    </row>
    <row r="35" spans="2:5" x14ac:dyDescent="0.2">
      <c r="B35" s="115" t="s">
        <v>303</v>
      </c>
      <c r="C35" s="159">
        <v>185267946</v>
      </c>
      <c r="D35" s="159">
        <v>267992451</v>
      </c>
      <c r="E35" s="141">
        <v>-30.868222105256244</v>
      </c>
    </row>
    <row r="36" spans="2:5" x14ac:dyDescent="0.2">
      <c r="B36" s="115" t="s">
        <v>304</v>
      </c>
      <c r="C36" s="152">
        <v>35642883458</v>
      </c>
      <c r="D36" s="152">
        <v>39978786875</v>
      </c>
      <c r="E36" s="141">
        <v>-10.84551022160049</v>
      </c>
    </row>
    <row r="37" spans="2:5" x14ac:dyDescent="0.2">
      <c r="B37" s="115" t="s">
        <v>305</v>
      </c>
      <c r="C37" s="159">
        <v>1491984281</v>
      </c>
      <c r="D37" s="159">
        <v>1658836507</v>
      </c>
      <c r="E37" s="141">
        <v>-10.058388834337368</v>
      </c>
    </row>
    <row r="38" spans="2:5" x14ac:dyDescent="0.2">
      <c r="B38" s="115" t="s">
        <v>306</v>
      </c>
      <c r="C38" s="159">
        <v>831832121</v>
      </c>
      <c r="D38" s="159">
        <v>1064556865</v>
      </c>
      <c r="E38" s="141">
        <v>-21.861184841450438</v>
      </c>
    </row>
    <row r="39" spans="2:5" x14ac:dyDescent="0.2">
      <c r="B39" s="115" t="s">
        <v>307</v>
      </c>
      <c r="C39" s="152">
        <v>10297365031</v>
      </c>
      <c r="D39" s="152">
        <v>10659133413</v>
      </c>
      <c r="E39" s="141">
        <v>-3.393975551134234</v>
      </c>
    </row>
    <row r="40" spans="2:5" x14ac:dyDescent="0.2">
      <c r="B40" s="160" t="s">
        <v>308</v>
      </c>
      <c r="C40" s="159">
        <v>1838894635</v>
      </c>
      <c r="D40" s="159">
        <v>2100880530</v>
      </c>
      <c r="E40" s="141">
        <v>-12.470290016919714</v>
      </c>
    </row>
    <row r="41" spans="2:5" x14ac:dyDescent="0.2">
      <c r="B41" s="160" t="s">
        <v>309</v>
      </c>
      <c r="C41" s="159">
        <v>1839754042</v>
      </c>
      <c r="D41" s="159">
        <v>1724856181</v>
      </c>
      <c r="E41" s="141">
        <v>6.6613009400811025</v>
      </c>
    </row>
    <row r="42" spans="2:5" x14ac:dyDescent="0.2">
      <c r="B42" s="160" t="s">
        <v>310</v>
      </c>
      <c r="C42" s="159">
        <v>238795609</v>
      </c>
      <c r="D42" s="159">
        <v>258816839</v>
      </c>
      <c r="E42" s="141">
        <v>-7.7356751892020448</v>
      </c>
    </row>
    <row r="43" spans="2:5" x14ac:dyDescent="0.2">
      <c r="B43" s="160" t="s">
        <v>311</v>
      </c>
      <c r="C43" s="159">
        <v>345492496</v>
      </c>
      <c r="D43" s="159">
        <v>363808964</v>
      </c>
      <c r="E43" s="141">
        <v>-5.0346390035623205</v>
      </c>
    </row>
    <row r="44" spans="2:5" x14ac:dyDescent="0.2">
      <c r="B44" s="160" t="s">
        <v>312</v>
      </c>
      <c r="C44" s="159">
        <v>2562362121</v>
      </c>
      <c r="D44" s="159">
        <v>2762251527</v>
      </c>
      <c r="E44" s="141">
        <v>-7.236466485624284</v>
      </c>
    </row>
    <row r="45" spans="2:5" x14ac:dyDescent="0.2">
      <c r="B45" s="160" t="s">
        <v>302</v>
      </c>
      <c r="C45" s="159">
        <v>3472066128</v>
      </c>
      <c r="D45" s="159">
        <v>3448519372</v>
      </c>
      <c r="E45" s="141">
        <v>0.68280770556738524</v>
      </c>
    </row>
    <row r="46" spans="2:5" x14ac:dyDescent="0.2">
      <c r="B46" s="115" t="s">
        <v>313</v>
      </c>
      <c r="C46" s="152">
        <v>13128163864</v>
      </c>
      <c r="D46" s="152">
        <v>15305509562</v>
      </c>
      <c r="E46" s="141">
        <v>-14.225894859494517</v>
      </c>
    </row>
    <row r="47" spans="2:5" x14ac:dyDescent="0.2">
      <c r="B47" s="160" t="s">
        <v>314</v>
      </c>
      <c r="C47" s="159">
        <v>1329115136</v>
      </c>
      <c r="D47" s="159">
        <v>1389288164</v>
      </c>
      <c r="E47" s="141">
        <v>-4.3312128872351066</v>
      </c>
    </row>
    <row r="48" spans="2:5" x14ac:dyDescent="0.2">
      <c r="B48" s="160" t="s">
        <v>315</v>
      </c>
      <c r="C48" s="159">
        <v>1333449099</v>
      </c>
      <c r="D48" s="159">
        <v>1392721135</v>
      </c>
      <c r="E48" s="141">
        <v>-4.2558437946014225</v>
      </c>
    </row>
    <row r="49" spans="1:5" x14ac:dyDescent="0.2">
      <c r="B49" s="160" t="s">
        <v>316</v>
      </c>
      <c r="C49" s="159">
        <v>1778459278</v>
      </c>
      <c r="D49" s="159">
        <v>1835781196</v>
      </c>
      <c r="E49" s="141">
        <v>-3.1224809429848852</v>
      </c>
    </row>
    <row r="50" spans="1:5" x14ac:dyDescent="0.2">
      <c r="B50" s="160" t="s">
        <v>317</v>
      </c>
      <c r="C50" s="159">
        <v>4225071216</v>
      </c>
      <c r="D50" s="159">
        <v>5980419812</v>
      </c>
      <c r="E50" s="141">
        <v>-29.351594891010972</v>
      </c>
    </row>
    <row r="51" spans="1:5" x14ac:dyDescent="0.2">
      <c r="B51" s="160" t="s">
        <v>318</v>
      </c>
      <c r="C51" s="159">
        <v>1153179132</v>
      </c>
      <c r="D51" s="159">
        <v>1392330214</v>
      </c>
      <c r="E51" s="141">
        <v>-17.176319209000518</v>
      </c>
    </row>
    <row r="52" spans="1:5" x14ac:dyDescent="0.2">
      <c r="B52" s="160" t="s">
        <v>319</v>
      </c>
      <c r="C52" s="159">
        <v>2159519051</v>
      </c>
      <c r="D52" s="159">
        <v>2083591876</v>
      </c>
      <c r="E52" s="141">
        <v>3.6440521713763872</v>
      </c>
    </row>
    <row r="53" spans="1:5" x14ac:dyDescent="0.2">
      <c r="B53" s="160" t="s">
        <v>302</v>
      </c>
      <c r="C53" s="159">
        <v>1149370952</v>
      </c>
      <c r="D53" s="159">
        <v>1231377165</v>
      </c>
      <c r="E53" s="141">
        <v>-6.6597152627887164</v>
      </c>
    </row>
    <row r="54" spans="1:5" x14ac:dyDescent="0.2">
      <c r="B54" s="115" t="s">
        <v>320</v>
      </c>
      <c r="C54" s="159">
        <v>127967750</v>
      </c>
      <c r="D54" s="159">
        <v>78297726</v>
      </c>
      <c r="E54" s="141">
        <v>63.437377478881061</v>
      </c>
    </row>
    <row r="55" spans="1:5" x14ac:dyDescent="0.2">
      <c r="B55" s="115" t="s">
        <v>321</v>
      </c>
      <c r="C55" s="159">
        <v>9765570411</v>
      </c>
      <c r="D55" s="159">
        <v>11212452802</v>
      </c>
      <c r="E55" s="141">
        <v>-12.904245097396666</v>
      </c>
    </row>
    <row r="56" spans="1:5" x14ac:dyDescent="0.2">
      <c r="B56" s="115" t="s">
        <v>322</v>
      </c>
      <c r="C56" s="159" t="s">
        <v>189</v>
      </c>
      <c r="D56" s="159" t="s">
        <v>189</v>
      </c>
      <c r="E56" s="141">
        <v>0</v>
      </c>
    </row>
    <row r="57" spans="1:5" x14ac:dyDescent="0.2">
      <c r="A57" s="157" t="s">
        <v>323</v>
      </c>
      <c r="C57" s="154">
        <v>12821639269</v>
      </c>
      <c r="D57" s="154">
        <v>14040566251</v>
      </c>
      <c r="E57" s="155">
        <v>-8.6814659765818583</v>
      </c>
    </row>
    <row r="58" spans="1:5" x14ac:dyDescent="0.2">
      <c r="B58" s="115" t="s">
        <v>324</v>
      </c>
      <c r="C58" s="159">
        <v>1676107486</v>
      </c>
      <c r="D58" s="159">
        <v>1913073128</v>
      </c>
      <c r="E58" s="141">
        <v>-12.386648399987353</v>
      </c>
    </row>
    <row r="59" spans="1:5" x14ac:dyDescent="0.2">
      <c r="B59" s="115" t="s">
        <v>325</v>
      </c>
      <c r="C59" s="159">
        <v>3389698303</v>
      </c>
      <c r="D59" s="159">
        <v>5098140558</v>
      </c>
      <c r="E59" s="141">
        <v>-33.51108576869489</v>
      </c>
    </row>
    <row r="60" spans="1:5" x14ac:dyDescent="0.2">
      <c r="B60" s="115" t="s">
        <v>97</v>
      </c>
      <c r="C60" s="159">
        <v>7755833480</v>
      </c>
      <c r="D60" s="159">
        <v>7029352565</v>
      </c>
      <c r="E60" s="141">
        <v>10.334961979531894</v>
      </c>
    </row>
    <row r="61" spans="1:5" x14ac:dyDescent="0.2">
      <c r="A61" s="158" t="s">
        <v>326</v>
      </c>
      <c r="C61" s="154">
        <v>18674229968</v>
      </c>
      <c r="D61" s="154">
        <v>18005590164</v>
      </c>
      <c r="E61" s="155">
        <v>3.7135122920706283</v>
      </c>
    </row>
    <row r="62" spans="1:5" x14ac:dyDescent="0.2">
      <c r="B62" s="115" t="s">
        <v>327</v>
      </c>
      <c r="C62" s="152">
        <v>9945127266</v>
      </c>
      <c r="D62" s="152">
        <v>9803998950</v>
      </c>
      <c r="E62" s="141">
        <v>1.439497461390487</v>
      </c>
    </row>
    <row r="63" spans="1:5" x14ac:dyDescent="0.2">
      <c r="B63" s="115" t="s">
        <v>328</v>
      </c>
      <c r="C63" s="159">
        <v>4794038206</v>
      </c>
      <c r="D63" s="159">
        <v>5170970278</v>
      </c>
      <c r="E63" s="141">
        <v>-7.2893877113095247</v>
      </c>
    </row>
    <row r="64" spans="1:5" x14ac:dyDescent="0.2">
      <c r="B64" s="115" t="s">
        <v>329</v>
      </c>
      <c r="C64" s="159">
        <v>988909407</v>
      </c>
      <c r="D64" s="159">
        <v>922837370</v>
      </c>
      <c r="E64" s="141">
        <v>7.1596620539976623</v>
      </c>
    </row>
    <row r="65" spans="1:5" x14ac:dyDescent="0.2">
      <c r="B65" s="115" t="s">
        <v>330</v>
      </c>
      <c r="C65" s="159">
        <v>4162179653</v>
      </c>
      <c r="D65" s="159">
        <v>3710191302</v>
      </c>
      <c r="E65" s="141">
        <v>12.182346251427873</v>
      </c>
    </row>
    <row r="66" spans="1:5" x14ac:dyDescent="0.2">
      <c r="B66" s="115" t="s">
        <v>331</v>
      </c>
      <c r="C66" s="152">
        <v>8729102702</v>
      </c>
      <c r="D66" s="152">
        <v>8201591214</v>
      </c>
      <c r="E66" s="141">
        <v>6.4318188292479803</v>
      </c>
    </row>
    <row r="67" spans="1:5" x14ac:dyDescent="0.2">
      <c r="B67" s="115" t="s">
        <v>332</v>
      </c>
      <c r="C67" s="152">
        <v>7707792275</v>
      </c>
      <c r="D67" s="152">
        <v>7253058722</v>
      </c>
      <c r="E67" s="141">
        <v>6.2695418640511038</v>
      </c>
    </row>
    <row r="68" spans="1:5" x14ac:dyDescent="0.2">
      <c r="B68" s="160" t="s">
        <v>333</v>
      </c>
      <c r="C68" s="159">
        <v>1115801887</v>
      </c>
      <c r="D68" s="159">
        <v>1001868737</v>
      </c>
      <c r="E68" s="141">
        <v>11.372063603976896</v>
      </c>
    </row>
    <row r="69" spans="1:5" x14ac:dyDescent="0.2">
      <c r="B69" s="160" t="s">
        <v>334</v>
      </c>
      <c r="C69" s="159">
        <v>609676699</v>
      </c>
      <c r="D69" s="159">
        <v>582824543</v>
      </c>
      <c r="E69" s="141">
        <v>4.6072452374401811</v>
      </c>
    </row>
    <row r="70" spans="1:5" x14ac:dyDescent="0.2">
      <c r="B70" s="160" t="s">
        <v>335</v>
      </c>
      <c r="C70" s="159">
        <v>951304011</v>
      </c>
      <c r="D70" s="159">
        <v>819236588</v>
      </c>
      <c r="E70" s="141">
        <v>16.120791592379415</v>
      </c>
    </row>
    <row r="71" spans="1:5" x14ac:dyDescent="0.2">
      <c r="B71" s="160" t="s">
        <v>336</v>
      </c>
      <c r="C71" s="159">
        <v>1050566639</v>
      </c>
      <c r="D71" s="159">
        <v>938112597</v>
      </c>
      <c r="E71" s="141">
        <v>11.98726489332069</v>
      </c>
    </row>
    <row r="72" spans="1:5" x14ac:dyDescent="0.2">
      <c r="B72" s="160" t="s">
        <v>302</v>
      </c>
      <c r="C72" s="159">
        <v>3980443039</v>
      </c>
      <c r="D72" s="159">
        <v>3911016257</v>
      </c>
      <c r="E72" s="141">
        <v>1.7751596372359439</v>
      </c>
    </row>
    <row r="73" spans="1:5" x14ac:dyDescent="0.2">
      <c r="B73" s="115" t="s">
        <v>337</v>
      </c>
      <c r="C73" s="159">
        <v>380695128</v>
      </c>
      <c r="D73" s="159">
        <v>376638486</v>
      </c>
      <c r="E73" s="141">
        <v>1.0770651834024205</v>
      </c>
    </row>
    <row r="74" spans="1:5" x14ac:dyDescent="0.2">
      <c r="B74" s="115" t="s">
        <v>338</v>
      </c>
      <c r="C74" s="159">
        <v>640615299</v>
      </c>
      <c r="D74" s="159">
        <v>571894006</v>
      </c>
      <c r="E74" s="141">
        <v>12.016438759457815</v>
      </c>
    </row>
    <row r="75" spans="1:5" x14ac:dyDescent="0.2">
      <c r="A75" s="158" t="s">
        <v>185</v>
      </c>
      <c r="C75" s="154">
        <v>876554627</v>
      </c>
      <c r="D75" s="154">
        <v>679966601</v>
      </c>
      <c r="E75" s="155">
        <v>28.911423842124854</v>
      </c>
    </row>
    <row r="76" spans="1:5" x14ac:dyDescent="0.2">
      <c r="B76" s="115" t="s">
        <v>339</v>
      </c>
      <c r="C76" s="159">
        <v>97867392</v>
      </c>
      <c r="D76" s="159">
        <v>60121447</v>
      </c>
      <c r="E76" s="141">
        <v>62.782828563657155</v>
      </c>
    </row>
    <row r="77" spans="1:5" x14ac:dyDescent="0.2">
      <c r="A77" s="167"/>
      <c r="B77" s="167" t="s">
        <v>97</v>
      </c>
      <c r="C77" s="266">
        <v>778687235</v>
      </c>
      <c r="D77" s="266">
        <v>619845154</v>
      </c>
      <c r="E77" s="209">
        <v>25.626090641341047</v>
      </c>
    </row>
    <row r="78" spans="1:5" x14ac:dyDescent="0.2">
      <c r="D78" s="152"/>
    </row>
    <row r="79" spans="1:5" x14ac:dyDescent="0.2">
      <c r="A79" s="115" t="s">
        <v>125</v>
      </c>
      <c r="D79" s="152"/>
    </row>
    <row r="80" spans="1:5" x14ac:dyDescent="0.2">
      <c r="A80" s="115" t="s">
        <v>224</v>
      </c>
      <c r="B80" s="160"/>
      <c r="D80" s="152"/>
    </row>
    <row r="81" spans="1:16" ht="12.75" customHeight="1" x14ac:dyDescent="0.2">
      <c r="A81" s="115" t="s">
        <v>382</v>
      </c>
      <c r="B81" s="160"/>
      <c r="D81" s="115"/>
      <c r="E81" s="152"/>
      <c r="G81" s="141"/>
    </row>
    <row r="82" spans="1:16" x14ac:dyDescent="0.2">
      <c r="A82" s="115" t="s">
        <v>34</v>
      </c>
      <c r="D82" s="152"/>
    </row>
    <row r="83" spans="1:16" s="117" customFormat="1" x14ac:dyDescent="0.2">
      <c r="A83" s="160" t="s">
        <v>340</v>
      </c>
      <c r="C83" s="171"/>
      <c r="D83" s="152"/>
      <c r="E83" s="141"/>
      <c r="F83" s="115"/>
      <c r="G83" s="115"/>
      <c r="H83" s="115"/>
      <c r="I83" s="115"/>
      <c r="J83" s="115"/>
      <c r="K83" s="115"/>
      <c r="L83" s="115"/>
      <c r="M83" s="115"/>
      <c r="N83" s="115"/>
      <c r="O83" s="115"/>
      <c r="P83" s="115"/>
    </row>
  </sheetData>
  <mergeCells count="3">
    <mergeCell ref="A7:E7"/>
    <mergeCell ref="A10:B12"/>
    <mergeCell ref="E10:E11"/>
  </mergeCells>
  <printOptions horizontalCentered="1"/>
  <pageMargins left="0.75" right="0.75" top="1" bottom="1" header="0.5" footer="0.5"/>
  <pageSetup paperSize="14"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990C-BCDE-446F-8491-9C3C0DFB2700}">
  <sheetPr>
    <pageSetUpPr fitToPage="1"/>
  </sheetPr>
  <dimension ref="A1:M62"/>
  <sheetViews>
    <sheetView workbookViewId="0">
      <selection activeCell="E29" sqref="E29"/>
    </sheetView>
  </sheetViews>
  <sheetFormatPr defaultRowHeight="12.75" x14ac:dyDescent="0.2"/>
  <cols>
    <col min="1" max="1" width="4.85546875" style="182" customWidth="1"/>
    <col min="2" max="2" width="30" style="196" customWidth="1"/>
    <col min="3" max="3" width="14" style="117" customWidth="1"/>
    <col min="4" max="4" width="9.42578125" style="118" bestFit="1" customWidth="1"/>
    <col min="5" max="5" width="11" style="196" bestFit="1" customWidth="1"/>
    <col min="6" max="6" width="9.42578125" style="118" bestFit="1" customWidth="1"/>
    <col min="7" max="7" width="12.7109375" style="210" bestFit="1" customWidth="1"/>
    <col min="8" max="8" width="9.42578125" style="118" bestFit="1" customWidth="1"/>
    <col min="9" max="9" width="9.7109375" style="210" bestFit="1" customWidth="1"/>
    <col min="10" max="10" width="9.42578125" style="141" bestFit="1" customWidth="1"/>
    <col min="11" max="11" width="12.140625" style="118" customWidth="1"/>
    <col min="12" max="12" width="13.42578125" style="118" customWidth="1"/>
    <col min="13" max="16384" width="9.140625" style="115"/>
  </cols>
  <sheetData>
    <row r="1" spans="1:13" s="51" customFormat="1" ht="18.75" customHeight="1" x14ac:dyDescent="0.2">
      <c r="A1" s="378" t="s">
        <v>0</v>
      </c>
      <c r="B1" s="378"/>
      <c r="C1" s="378"/>
      <c r="D1" s="378"/>
      <c r="E1" s="378"/>
      <c r="F1" s="378"/>
      <c r="G1" s="378"/>
      <c r="H1" s="378"/>
      <c r="I1" s="378"/>
      <c r="J1" s="378"/>
      <c r="K1" s="378"/>
      <c r="L1" s="378"/>
    </row>
    <row r="2" spans="1:13" s="51" customFormat="1" ht="15.75" customHeight="1" x14ac:dyDescent="0.2">
      <c r="A2" s="378" t="s">
        <v>1</v>
      </c>
      <c r="B2" s="378"/>
      <c r="C2" s="378"/>
      <c r="D2" s="378"/>
      <c r="E2" s="378"/>
      <c r="F2" s="378"/>
      <c r="G2" s="378"/>
      <c r="H2" s="378"/>
      <c r="I2" s="378"/>
      <c r="J2" s="378"/>
      <c r="K2" s="378"/>
      <c r="L2" s="378"/>
    </row>
    <row r="3" spans="1:13" s="51" customFormat="1" ht="14.25" customHeight="1" x14ac:dyDescent="0.2">
      <c r="A3" s="378" t="s">
        <v>2</v>
      </c>
      <c r="B3" s="378"/>
      <c r="C3" s="378"/>
      <c r="D3" s="378"/>
      <c r="E3" s="378"/>
      <c r="F3" s="378"/>
      <c r="G3" s="378"/>
      <c r="H3" s="378"/>
      <c r="I3" s="378"/>
      <c r="J3" s="378"/>
      <c r="K3" s="378"/>
      <c r="L3" s="378"/>
    </row>
    <row r="4" spans="1:13" s="51" customFormat="1" ht="12.75" customHeight="1" x14ac:dyDescent="0.2">
      <c r="A4" s="378" t="s">
        <v>3</v>
      </c>
      <c r="B4" s="378"/>
      <c r="C4" s="378"/>
      <c r="D4" s="378"/>
      <c r="E4" s="378"/>
      <c r="F4" s="378"/>
      <c r="G4" s="378"/>
      <c r="H4" s="378"/>
      <c r="I4" s="378"/>
      <c r="J4" s="378"/>
      <c r="K4" s="378"/>
      <c r="L4" s="378"/>
    </row>
    <row r="5" spans="1:13" s="117" customFormat="1" ht="12.75" customHeight="1" x14ac:dyDescent="0.2">
      <c r="A5" s="156"/>
      <c r="B5" s="156"/>
      <c r="C5" s="156"/>
      <c r="D5" s="140"/>
      <c r="E5" s="156"/>
      <c r="F5" s="140"/>
      <c r="G5" s="180"/>
      <c r="H5" s="140"/>
      <c r="I5" s="180"/>
      <c r="J5" s="140"/>
      <c r="K5" s="140"/>
      <c r="L5" s="140"/>
    </row>
    <row r="6" spans="1:13" ht="12.75" customHeight="1" x14ac:dyDescent="0.2">
      <c r="A6" s="379" t="s">
        <v>342</v>
      </c>
      <c r="B6" s="379"/>
      <c r="C6" s="379"/>
      <c r="D6" s="379"/>
      <c r="E6" s="379"/>
      <c r="F6" s="379"/>
      <c r="G6" s="379"/>
      <c r="H6" s="379"/>
      <c r="I6" s="379"/>
      <c r="J6" s="379"/>
      <c r="K6" s="379"/>
      <c r="L6" s="379"/>
    </row>
    <row r="7" spans="1:13" ht="12.75" customHeight="1" x14ac:dyDescent="0.2">
      <c r="A7" s="380" t="s">
        <v>367</v>
      </c>
      <c r="B7" s="380"/>
      <c r="C7" s="380"/>
      <c r="D7" s="380"/>
      <c r="E7" s="380"/>
      <c r="F7" s="380"/>
      <c r="G7" s="380"/>
      <c r="H7" s="380"/>
      <c r="I7" s="380"/>
      <c r="J7" s="380"/>
      <c r="K7" s="380"/>
      <c r="L7" s="380"/>
    </row>
    <row r="8" spans="1:13" s="117" customFormat="1" x14ac:dyDescent="0.2">
      <c r="A8" s="181"/>
      <c r="B8" s="156"/>
      <c r="C8" s="156"/>
      <c r="D8" s="140"/>
      <c r="E8" s="156"/>
      <c r="F8" s="140"/>
      <c r="G8" s="180"/>
      <c r="H8" s="140"/>
      <c r="I8" s="180"/>
      <c r="J8" s="140"/>
      <c r="K8" s="140"/>
      <c r="L8" s="140"/>
    </row>
    <row r="9" spans="1:13" s="182" customFormat="1" ht="15" customHeight="1" x14ac:dyDescent="0.2">
      <c r="A9" s="373" t="s">
        <v>197</v>
      </c>
      <c r="B9" s="352"/>
      <c r="C9" s="374">
        <v>2019</v>
      </c>
      <c r="D9" s="374"/>
      <c r="E9" s="374"/>
      <c r="F9" s="374"/>
      <c r="G9" s="375">
        <v>2018</v>
      </c>
      <c r="H9" s="375"/>
      <c r="I9" s="375"/>
      <c r="J9" s="375"/>
      <c r="K9" s="376" t="s">
        <v>198</v>
      </c>
      <c r="L9" s="377"/>
    </row>
    <row r="10" spans="1:13" s="182" customFormat="1" ht="18" customHeight="1" x14ac:dyDescent="0.2">
      <c r="A10" s="353"/>
      <c r="B10" s="352"/>
      <c r="C10" s="183" t="s">
        <v>130</v>
      </c>
      <c r="D10" s="184" t="s">
        <v>40</v>
      </c>
      <c r="E10" s="185" t="s">
        <v>121</v>
      </c>
      <c r="F10" s="184" t="s">
        <v>40</v>
      </c>
      <c r="G10" s="183" t="s">
        <v>131</v>
      </c>
      <c r="H10" s="184" t="s">
        <v>40</v>
      </c>
      <c r="I10" s="185" t="s">
        <v>122</v>
      </c>
      <c r="J10" s="184" t="s">
        <v>40</v>
      </c>
      <c r="K10" s="186" t="s">
        <v>199</v>
      </c>
      <c r="L10" s="187" t="s">
        <v>7</v>
      </c>
    </row>
    <row r="11" spans="1:13" x14ac:dyDescent="0.2">
      <c r="A11" s="353"/>
      <c r="B11" s="352"/>
      <c r="C11" s="72" t="s">
        <v>12</v>
      </c>
      <c r="D11" s="188" t="s">
        <v>13</v>
      </c>
      <c r="E11" s="72" t="s">
        <v>14</v>
      </c>
      <c r="F11" s="188" t="s">
        <v>15</v>
      </c>
      <c r="G11" s="72" t="s">
        <v>16</v>
      </c>
      <c r="H11" s="188" t="s">
        <v>17</v>
      </c>
      <c r="I11" s="72" t="s">
        <v>18</v>
      </c>
      <c r="J11" s="188" t="s">
        <v>19</v>
      </c>
      <c r="K11" s="188" t="s">
        <v>200</v>
      </c>
      <c r="L11" s="73" t="s">
        <v>201</v>
      </c>
    </row>
    <row r="12" spans="1:13" x14ac:dyDescent="0.2">
      <c r="A12" s="175"/>
      <c r="B12" s="175"/>
      <c r="C12" s="176"/>
      <c r="D12" s="177"/>
      <c r="E12" s="176"/>
      <c r="F12" s="177"/>
      <c r="G12" s="176"/>
      <c r="H12" s="177"/>
      <c r="I12" s="176"/>
      <c r="J12" s="177"/>
      <c r="K12" s="177"/>
      <c r="L12" s="177"/>
    </row>
    <row r="13" spans="1:13" s="162" customFormat="1" x14ac:dyDescent="0.2">
      <c r="A13" s="189"/>
      <c r="B13" s="190" t="s">
        <v>238</v>
      </c>
      <c r="C13" s="191">
        <v>8219979755</v>
      </c>
      <c r="D13" s="192">
        <v>99.999999999999986</v>
      </c>
      <c r="E13" s="191">
        <v>107374742563</v>
      </c>
      <c r="F13" s="192">
        <v>100</v>
      </c>
      <c r="G13" s="191">
        <v>8900088323</v>
      </c>
      <c r="H13" s="192">
        <v>99.999999999999986</v>
      </c>
      <c r="I13" s="191">
        <v>112840848175</v>
      </c>
      <c r="J13" s="155">
        <v>99.999999999999986</v>
      </c>
      <c r="K13" s="126">
        <v>-7.6415934687123706</v>
      </c>
      <c r="L13" s="126">
        <v>-4.8440841241487735</v>
      </c>
    </row>
    <row r="14" spans="1:13" s="162" customFormat="1" x14ac:dyDescent="0.2">
      <c r="A14" s="189"/>
      <c r="B14" s="190"/>
      <c r="C14" s="191"/>
      <c r="D14" s="192"/>
      <c r="E14" s="191"/>
      <c r="F14" s="192"/>
      <c r="G14" s="191"/>
      <c r="H14" s="192"/>
      <c r="I14" s="191"/>
      <c r="J14" s="155"/>
      <c r="K14" s="126"/>
      <c r="L14" s="126"/>
    </row>
    <row r="15" spans="1:13" x14ac:dyDescent="0.2">
      <c r="B15" s="193" t="s">
        <v>202</v>
      </c>
      <c r="C15" s="194">
        <v>6358137281</v>
      </c>
      <c r="D15" s="155">
        <v>77.349792463083745</v>
      </c>
      <c r="E15" s="194">
        <v>82310301503</v>
      </c>
      <c r="F15" s="155">
        <v>76.657041999151758</v>
      </c>
      <c r="G15" s="194">
        <v>6793546393</v>
      </c>
      <c r="H15" s="155">
        <v>76.331224437894832</v>
      </c>
      <c r="I15" s="194">
        <v>85261531099</v>
      </c>
      <c r="J15" s="155">
        <v>75.559101582408857</v>
      </c>
      <c r="K15" s="126">
        <v>-6.4091578508780191</v>
      </c>
      <c r="L15" s="126">
        <v>-3.4613847041677319</v>
      </c>
      <c r="M15" s="195"/>
    </row>
    <row r="16" spans="1:13" x14ac:dyDescent="0.2">
      <c r="C16" s="197"/>
      <c r="E16" s="198"/>
      <c r="G16" s="198"/>
      <c r="I16" s="198"/>
    </row>
    <row r="17" spans="1:13" x14ac:dyDescent="0.2">
      <c r="A17" s="182">
        <v>1</v>
      </c>
      <c r="B17" s="199" t="s">
        <v>204</v>
      </c>
      <c r="C17" s="197">
        <v>1980000033</v>
      </c>
      <c r="D17" s="141">
        <v>24.087650967699979</v>
      </c>
      <c r="E17" s="200">
        <v>24535694051</v>
      </c>
      <c r="F17" s="141">
        <v>22.850526544083834</v>
      </c>
      <c r="G17" s="200">
        <v>1921869679</v>
      </c>
      <c r="H17" s="141">
        <v>21.593827041394857</v>
      </c>
      <c r="I17" s="200">
        <v>22014953239</v>
      </c>
      <c r="J17" s="141">
        <v>19.509737471006915</v>
      </c>
      <c r="K17" s="118">
        <v>3.0246772002900268</v>
      </c>
      <c r="L17" s="118">
        <v>11.450130212107146</v>
      </c>
      <c r="M17" s="117"/>
    </row>
    <row r="18" spans="1:13" ht="15.75" x14ac:dyDescent="0.2">
      <c r="A18" s="182">
        <v>2</v>
      </c>
      <c r="B18" s="199" t="s">
        <v>343</v>
      </c>
      <c r="C18" s="197">
        <v>749645672</v>
      </c>
      <c r="D18" s="141">
        <v>9.1197994927421817</v>
      </c>
      <c r="E18" s="200">
        <v>10128496500</v>
      </c>
      <c r="F18" s="141">
        <v>9.4328482269070921</v>
      </c>
      <c r="G18" s="200">
        <v>851767191</v>
      </c>
      <c r="H18" s="141">
        <v>9.5703229011652144</v>
      </c>
      <c r="I18" s="200">
        <v>10818232761</v>
      </c>
      <c r="J18" s="141">
        <v>9.5871600896002391</v>
      </c>
      <c r="K18" s="118">
        <v>-11.989369874660971</v>
      </c>
      <c r="L18" s="118">
        <v>-6.3756833138820639</v>
      </c>
      <c r="M18" s="117"/>
    </row>
    <row r="19" spans="1:13" x14ac:dyDescent="0.2">
      <c r="A19" s="182">
        <v>3</v>
      </c>
      <c r="B19" s="199" t="s">
        <v>207</v>
      </c>
      <c r="C19" s="197">
        <v>661165364</v>
      </c>
      <c r="D19" s="141">
        <v>8.0433940679456093</v>
      </c>
      <c r="E19" s="200">
        <v>8229313975</v>
      </c>
      <c r="F19" s="141">
        <v>7.6641058954545231</v>
      </c>
      <c r="G19" s="200">
        <v>797865770</v>
      </c>
      <c r="H19" s="141">
        <v>8.9646949675557721</v>
      </c>
      <c r="I19" s="200">
        <v>11311758867</v>
      </c>
      <c r="J19" s="141">
        <v>10.024524850661422</v>
      </c>
      <c r="K19" s="118">
        <v>-17.133258643242712</v>
      </c>
      <c r="L19" s="118">
        <v>-27.249916907197104</v>
      </c>
      <c r="M19" s="117"/>
    </row>
    <row r="20" spans="1:13" ht="15.75" x14ac:dyDescent="0.2">
      <c r="A20" s="182">
        <v>4</v>
      </c>
      <c r="B20" s="199" t="s">
        <v>375</v>
      </c>
      <c r="C20" s="197">
        <v>598106491</v>
      </c>
      <c r="D20" s="141">
        <v>7.2762526043471984</v>
      </c>
      <c r="E20" s="200">
        <v>7723744179</v>
      </c>
      <c r="F20" s="141">
        <v>7.1932597877645641</v>
      </c>
      <c r="G20" s="200">
        <v>686507172</v>
      </c>
      <c r="H20" s="141">
        <v>7.7134871822102919</v>
      </c>
      <c r="I20" s="200">
        <v>8062104973</v>
      </c>
      <c r="J20" s="141">
        <v>7.144668888430215</v>
      </c>
      <c r="K20" s="118">
        <v>-12.87687654339611</v>
      </c>
      <c r="L20" s="118">
        <v>-4.1969286573813047</v>
      </c>
      <c r="M20" s="117"/>
    </row>
    <row r="21" spans="1:13" x14ac:dyDescent="0.2">
      <c r="A21" s="182">
        <v>5</v>
      </c>
      <c r="B21" s="199" t="s">
        <v>206</v>
      </c>
      <c r="C21" s="197">
        <v>514866894</v>
      </c>
      <c r="D21" s="141">
        <v>6.2636029448469115</v>
      </c>
      <c r="E21" s="200">
        <v>6487873200</v>
      </c>
      <c r="F21" s="141">
        <v>6.0422712503300007</v>
      </c>
      <c r="G21" s="200">
        <v>483524675</v>
      </c>
      <c r="H21" s="141">
        <v>5.4328076020375464</v>
      </c>
      <c r="I21" s="200">
        <v>6173666724</v>
      </c>
      <c r="J21" s="141">
        <v>5.4711275427720345</v>
      </c>
      <c r="K21" s="118">
        <v>6.4820309325475556</v>
      </c>
      <c r="L21" s="118">
        <v>5.0894628759037053</v>
      </c>
      <c r="M21" s="117"/>
    </row>
    <row r="22" spans="1:13" x14ac:dyDescent="0.2">
      <c r="A22" s="182">
        <v>6</v>
      </c>
      <c r="B22" s="199" t="s">
        <v>217</v>
      </c>
      <c r="C22" s="197">
        <v>496309065</v>
      </c>
      <c r="D22" s="141">
        <v>6.0378380457458931</v>
      </c>
      <c r="E22" s="200">
        <v>6596104254</v>
      </c>
      <c r="F22" s="141">
        <v>6.1430687483416939</v>
      </c>
      <c r="G22" s="200">
        <v>483475413</v>
      </c>
      <c r="H22" s="141">
        <v>5.4322541019124673</v>
      </c>
      <c r="I22" s="200">
        <v>6927047489</v>
      </c>
      <c r="J22" s="141">
        <v>6.1387765166893651</v>
      </c>
      <c r="K22" s="118">
        <v>2.6544580458324196</v>
      </c>
      <c r="L22" s="118">
        <v>-4.7775511215352617</v>
      </c>
      <c r="M22" s="117"/>
    </row>
    <row r="23" spans="1:13" x14ac:dyDescent="0.2">
      <c r="A23" s="182">
        <v>7</v>
      </c>
      <c r="B23" s="199" t="s">
        <v>208</v>
      </c>
      <c r="C23" s="197">
        <v>461091846</v>
      </c>
      <c r="D23" s="141">
        <v>5.6094036693889642</v>
      </c>
      <c r="E23" s="200">
        <v>6762038628</v>
      </c>
      <c r="F23" s="141">
        <v>6.2976063705414784</v>
      </c>
      <c r="G23" s="200">
        <v>591209537</v>
      </c>
      <c r="H23" s="141">
        <v>6.6427378644341122</v>
      </c>
      <c r="I23" s="200">
        <v>7786514278</v>
      </c>
      <c r="J23" s="141">
        <v>6.9004393390629524</v>
      </c>
      <c r="K23" s="118">
        <v>-22.00872666233732</v>
      </c>
      <c r="L23" s="118">
        <v>-13.15705093991224</v>
      </c>
      <c r="M23" s="117"/>
    </row>
    <row r="24" spans="1:13" x14ac:dyDescent="0.2">
      <c r="A24" s="182">
        <v>8</v>
      </c>
      <c r="B24" s="199" t="s">
        <v>210</v>
      </c>
      <c r="C24" s="197">
        <v>363652614</v>
      </c>
      <c r="D24" s="141">
        <v>4.4240086330966886</v>
      </c>
      <c r="E24" s="200">
        <v>4647174977</v>
      </c>
      <c r="F24" s="141">
        <v>4.3279963854380021</v>
      </c>
      <c r="G24" s="200">
        <v>383483993</v>
      </c>
      <c r="H24" s="141">
        <v>4.308766150207564</v>
      </c>
      <c r="I24" s="200">
        <v>5499702516</v>
      </c>
      <c r="J24" s="141">
        <v>4.8738578315812982</v>
      </c>
      <c r="K24" s="118">
        <v>-5.1713707382826772</v>
      </c>
      <c r="L24" s="118">
        <v>-15.501339145522607</v>
      </c>
      <c r="M24" s="117"/>
    </row>
    <row r="25" spans="1:13" ht="15.75" x14ac:dyDescent="0.2">
      <c r="A25" s="182">
        <v>9</v>
      </c>
      <c r="B25" s="199" t="s">
        <v>211</v>
      </c>
      <c r="C25" s="197">
        <v>292040849</v>
      </c>
      <c r="D25" s="141">
        <v>3.5528171322120246</v>
      </c>
      <c r="E25" s="200">
        <v>4497632346</v>
      </c>
      <c r="F25" s="141">
        <v>4.1887246838902579</v>
      </c>
      <c r="G25" s="200">
        <v>335276558</v>
      </c>
      <c r="H25" s="141">
        <v>3.7671149524838259</v>
      </c>
      <c r="I25" s="200">
        <v>4212033729</v>
      </c>
      <c r="J25" s="141">
        <v>3.7327207275753005</v>
      </c>
      <c r="K25" s="118">
        <v>-12.895535929475866</v>
      </c>
      <c r="L25" s="118">
        <v>6.7805396484278635</v>
      </c>
      <c r="M25" s="117"/>
    </row>
    <row r="26" spans="1:13" x14ac:dyDescent="0.2">
      <c r="A26" s="182">
        <v>10</v>
      </c>
      <c r="B26" s="199" t="s">
        <v>209</v>
      </c>
      <c r="C26" s="197">
        <v>241258453</v>
      </c>
      <c r="D26" s="141">
        <v>2.9350249050582971</v>
      </c>
      <c r="E26" s="200">
        <v>2702229393</v>
      </c>
      <c r="F26" s="141">
        <v>2.5166341064003208</v>
      </c>
      <c r="G26" s="200">
        <v>258566405</v>
      </c>
      <c r="H26" s="141">
        <v>2.9052116744931769</v>
      </c>
      <c r="I26" s="200">
        <v>2455516523</v>
      </c>
      <c r="J26" s="141">
        <v>2.1760883250291112</v>
      </c>
      <c r="K26" s="118">
        <v>-6.6938131425078211</v>
      </c>
      <c r="L26" s="118">
        <v>10.04729016030328</v>
      </c>
      <c r="M26" s="117"/>
    </row>
    <row r="27" spans="1:13" x14ac:dyDescent="0.2">
      <c r="B27" s="199"/>
      <c r="C27" s="197"/>
      <c r="D27" s="141"/>
      <c r="E27" s="200"/>
      <c r="F27" s="141"/>
      <c r="G27" s="200"/>
      <c r="H27" s="141"/>
      <c r="I27" s="200"/>
      <c r="M27" s="117"/>
    </row>
    <row r="28" spans="1:13" s="162" customFormat="1" x14ac:dyDescent="0.2">
      <c r="A28" s="189"/>
      <c r="B28" s="201" t="s">
        <v>212</v>
      </c>
      <c r="C28" s="194">
        <v>1861842474</v>
      </c>
      <c r="D28" s="155">
        <v>22.650207536916252</v>
      </c>
      <c r="E28" s="202">
        <v>25064441060</v>
      </c>
      <c r="F28" s="155">
        <v>23.342958000848231</v>
      </c>
      <c r="G28" s="202">
        <v>2106541930</v>
      </c>
      <c r="H28" s="155">
        <v>23.668775562105171</v>
      </c>
      <c r="I28" s="202">
        <v>27579317076</v>
      </c>
      <c r="J28" s="155">
        <v>24.440898417591146</v>
      </c>
      <c r="K28" s="126">
        <v>-11.616168304800844</v>
      </c>
      <c r="L28" s="126">
        <v>-9.1187030087430578</v>
      </c>
      <c r="M28" s="203"/>
    </row>
    <row r="29" spans="1:13" x14ac:dyDescent="0.2">
      <c r="B29" s="199"/>
      <c r="C29" s="197"/>
      <c r="D29" s="141"/>
      <c r="E29" s="200"/>
      <c r="F29" s="141"/>
      <c r="G29" s="200"/>
      <c r="H29" s="141"/>
      <c r="I29" s="200"/>
      <c r="M29" s="117"/>
    </row>
    <row r="30" spans="1:13" x14ac:dyDescent="0.2">
      <c r="A30" s="182">
        <v>11</v>
      </c>
      <c r="B30" s="199" t="s">
        <v>203</v>
      </c>
      <c r="C30" s="197">
        <v>211065140</v>
      </c>
      <c r="D30" s="141">
        <v>2.5677087570880519</v>
      </c>
      <c r="E30" s="200">
        <v>3506895880</v>
      </c>
      <c r="F30" s="141">
        <v>3.2660342612159452</v>
      </c>
      <c r="G30" s="200">
        <v>223804816</v>
      </c>
      <c r="H30" s="141">
        <v>2.5146358988554498</v>
      </c>
      <c r="I30" s="200">
        <v>3046114299</v>
      </c>
      <c r="J30" s="141">
        <v>2.6994783788543604</v>
      </c>
      <c r="K30" s="118">
        <v>-5.6923153968232771</v>
      </c>
      <c r="L30" s="118">
        <v>15.12686444994098</v>
      </c>
      <c r="M30" s="117"/>
    </row>
    <row r="31" spans="1:13" x14ac:dyDescent="0.2">
      <c r="A31" s="182">
        <v>12</v>
      </c>
      <c r="B31" s="199" t="s">
        <v>344</v>
      </c>
      <c r="C31" s="197">
        <v>200152596</v>
      </c>
      <c r="D31" s="141">
        <v>2.434952420390724</v>
      </c>
      <c r="E31" s="200">
        <v>847648507</v>
      </c>
      <c r="F31" s="141">
        <v>0.78943007151114608</v>
      </c>
      <c r="G31" s="200">
        <v>45559017</v>
      </c>
      <c r="H31" s="141">
        <v>0.51189398741430903</v>
      </c>
      <c r="I31" s="200">
        <v>630252073</v>
      </c>
      <c r="J31" s="141">
        <v>0.55853184657258981</v>
      </c>
      <c r="K31" s="118">
        <v>339.32597579969735</v>
      </c>
      <c r="L31" s="118">
        <v>34.493569051695914</v>
      </c>
      <c r="M31" s="117"/>
    </row>
    <row r="32" spans="1:13" x14ac:dyDescent="0.2">
      <c r="A32" s="182">
        <v>13</v>
      </c>
      <c r="B32" s="199" t="s">
        <v>214</v>
      </c>
      <c r="C32" s="197">
        <v>188701081</v>
      </c>
      <c r="D32" s="141">
        <v>2.2956392427270647</v>
      </c>
      <c r="E32" s="200">
        <v>3418964501</v>
      </c>
      <c r="F32" s="141">
        <v>3.1841422101608208</v>
      </c>
      <c r="G32" s="197">
        <v>263296528</v>
      </c>
      <c r="H32" s="141">
        <v>2.9583585965049082</v>
      </c>
      <c r="I32" s="197">
        <v>3250542886</v>
      </c>
      <c r="J32" s="141">
        <v>2.8806437904107858</v>
      </c>
      <c r="K32" s="118">
        <v>-28.331344726277585</v>
      </c>
      <c r="L32" s="118">
        <v>5.1813380381900975</v>
      </c>
      <c r="M32" s="117"/>
    </row>
    <row r="33" spans="1:13" x14ac:dyDescent="0.2">
      <c r="A33" s="182">
        <v>14</v>
      </c>
      <c r="B33" s="199" t="s">
        <v>218</v>
      </c>
      <c r="C33" s="197">
        <v>126987863</v>
      </c>
      <c r="D33" s="141">
        <v>1.5448683182310343</v>
      </c>
      <c r="E33" s="200">
        <v>1746339503</v>
      </c>
      <c r="F33" s="141">
        <v>1.6263969172967934</v>
      </c>
      <c r="G33" s="197">
        <v>119761231</v>
      </c>
      <c r="H33" s="141">
        <v>1.3456184551619308</v>
      </c>
      <c r="I33" s="197">
        <v>1775587427</v>
      </c>
      <c r="J33" s="141">
        <v>1.5735325068155444</v>
      </c>
      <c r="K33" s="118">
        <v>6.0341998321643775</v>
      </c>
      <c r="L33" s="118">
        <v>-1.6472252255929076</v>
      </c>
      <c r="M33" s="117"/>
    </row>
    <row r="34" spans="1:13" x14ac:dyDescent="0.2">
      <c r="A34" s="182">
        <v>15</v>
      </c>
      <c r="B34" s="199" t="s">
        <v>345</v>
      </c>
      <c r="C34" s="197">
        <v>110764727</v>
      </c>
      <c r="D34" s="141">
        <v>1.3475060803236734</v>
      </c>
      <c r="E34" s="200">
        <v>761674728</v>
      </c>
      <c r="F34" s="141">
        <v>0.70936116801686622</v>
      </c>
      <c r="G34" s="197">
        <v>103103206</v>
      </c>
      <c r="H34" s="141">
        <v>1.1584514923695326</v>
      </c>
      <c r="I34" s="197">
        <v>1380669687</v>
      </c>
      <c r="J34" s="141">
        <v>1.2235548645103935</v>
      </c>
      <c r="K34" s="118">
        <v>7.4309241169474349</v>
      </c>
      <c r="L34" s="118">
        <v>-44.832950620143507</v>
      </c>
      <c r="M34" s="117"/>
    </row>
    <row r="35" spans="1:13" x14ac:dyDescent="0.2">
      <c r="A35" s="182">
        <v>16</v>
      </c>
      <c r="B35" s="199" t="s">
        <v>346</v>
      </c>
      <c r="C35" s="197">
        <v>107389938</v>
      </c>
      <c r="D35" s="141">
        <v>1.306450151956609</v>
      </c>
      <c r="E35" s="200">
        <v>1056499141</v>
      </c>
      <c r="F35" s="141">
        <v>0.98393636695344822</v>
      </c>
      <c r="G35" s="197">
        <v>121036683</v>
      </c>
      <c r="H35" s="141">
        <v>1.3599492342925594</v>
      </c>
      <c r="I35" s="197">
        <v>1881488780</v>
      </c>
      <c r="J35" s="141">
        <v>1.6673826991109464</v>
      </c>
      <c r="K35" s="118">
        <v>-11.274883499575083</v>
      </c>
      <c r="L35" s="118">
        <v>-43.847704422664691</v>
      </c>
      <c r="M35" s="117"/>
    </row>
    <row r="36" spans="1:13" x14ac:dyDescent="0.2">
      <c r="A36" s="182">
        <v>17</v>
      </c>
      <c r="B36" s="196" t="s">
        <v>221</v>
      </c>
      <c r="C36" s="197">
        <v>103228731</v>
      </c>
      <c r="D36" s="141">
        <v>1.2558270710728776</v>
      </c>
      <c r="E36" s="200">
        <v>791218449</v>
      </c>
      <c r="F36" s="141">
        <v>0.73687575878076572</v>
      </c>
      <c r="G36" s="200">
        <v>72153119</v>
      </c>
      <c r="H36" s="141">
        <v>0.81070115690356392</v>
      </c>
      <c r="I36" s="200">
        <v>685102785</v>
      </c>
      <c r="J36" s="141">
        <v>0.60714076159504193</v>
      </c>
      <c r="K36" s="118">
        <v>43.068979457423026</v>
      </c>
      <c r="L36" s="118">
        <v>15.489013666759499</v>
      </c>
      <c r="M36" s="117"/>
    </row>
    <row r="37" spans="1:13" x14ac:dyDescent="0.2">
      <c r="A37" s="182">
        <v>18</v>
      </c>
      <c r="B37" s="196" t="s">
        <v>216</v>
      </c>
      <c r="C37" s="197">
        <v>91310291</v>
      </c>
      <c r="D37" s="141">
        <v>1.1108335266210154</v>
      </c>
      <c r="E37" s="200">
        <v>1337298693</v>
      </c>
      <c r="F37" s="141">
        <v>1.2454499643762746</v>
      </c>
      <c r="G37" s="197">
        <v>129050473</v>
      </c>
      <c r="H37" s="141">
        <v>1.4499909249945542</v>
      </c>
      <c r="I37" s="197">
        <v>1545672535</v>
      </c>
      <c r="J37" s="141">
        <v>1.3697810323109971</v>
      </c>
      <c r="K37" s="118">
        <v>-29.244512726427587</v>
      </c>
      <c r="L37" s="118">
        <v>-13.481111767312349</v>
      </c>
      <c r="M37" s="117"/>
    </row>
    <row r="38" spans="1:13" x14ac:dyDescent="0.2">
      <c r="A38" s="182">
        <v>19</v>
      </c>
      <c r="B38" s="196" t="s">
        <v>347</v>
      </c>
      <c r="C38" s="197">
        <v>74737040</v>
      </c>
      <c r="D38" s="141">
        <v>0.9092119716540592</v>
      </c>
      <c r="E38" s="200">
        <v>1367136800</v>
      </c>
      <c r="F38" s="141">
        <v>1.2732387220373167</v>
      </c>
      <c r="G38" s="197">
        <v>155990992</v>
      </c>
      <c r="H38" s="141">
        <v>1.7526903816997099</v>
      </c>
      <c r="I38" s="197">
        <v>1612698450</v>
      </c>
      <c r="J38" s="141">
        <v>1.4291796597442583</v>
      </c>
      <c r="K38" s="118">
        <v>-52.088874465263999</v>
      </c>
      <c r="L38" s="118">
        <v>-15.22675550410556</v>
      </c>
      <c r="M38" s="117"/>
    </row>
    <row r="39" spans="1:13" x14ac:dyDescent="0.2">
      <c r="A39" s="182">
        <v>20</v>
      </c>
      <c r="B39" s="196" t="s">
        <v>348</v>
      </c>
      <c r="C39" s="197">
        <v>51538316</v>
      </c>
      <c r="D39" s="141">
        <v>0.62698835685879373</v>
      </c>
      <c r="E39" s="200">
        <v>568969193</v>
      </c>
      <c r="F39" s="141">
        <v>0.52989108929985895</v>
      </c>
      <c r="G39" s="197">
        <v>42919728</v>
      </c>
      <c r="H39" s="141">
        <v>0.48223934912067051</v>
      </c>
      <c r="I39" s="197">
        <v>487453285</v>
      </c>
      <c r="J39" s="141">
        <v>0.43198300339255663</v>
      </c>
      <c r="K39" s="118">
        <v>20.080714397817246</v>
      </c>
      <c r="L39" s="118">
        <v>16.722814371842844</v>
      </c>
      <c r="M39" s="117"/>
    </row>
    <row r="40" spans="1:13" x14ac:dyDescent="0.2">
      <c r="A40" s="182">
        <v>21</v>
      </c>
      <c r="B40" s="196" t="s">
        <v>97</v>
      </c>
      <c r="C40" s="197">
        <v>595966751</v>
      </c>
      <c r="D40" s="141">
        <v>7.2502216399923478</v>
      </c>
      <c r="E40" s="197">
        <v>9661795665</v>
      </c>
      <c r="F40" s="141">
        <v>8.9982014711989944</v>
      </c>
      <c r="G40" s="197">
        <v>829866137</v>
      </c>
      <c r="H40" s="141">
        <v>9.3242460847879833</v>
      </c>
      <c r="I40" s="197">
        <v>11283734869</v>
      </c>
      <c r="J40" s="141">
        <v>9.9996898742736686</v>
      </c>
      <c r="K40" s="118">
        <v>-28.185194644229718</v>
      </c>
      <c r="L40" s="118">
        <v>-14.374134298883446</v>
      </c>
      <c r="M40" s="117"/>
    </row>
    <row r="41" spans="1:13" x14ac:dyDescent="0.2">
      <c r="A41" s="204"/>
      <c r="B41" s="205"/>
      <c r="C41" s="206"/>
      <c r="D41" s="207"/>
      <c r="E41" s="208"/>
      <c r="F41" s="207"/>
      <c r="G41" s="208"/>
      <c r="H41" s="207"/>
      <c r="I41" s="208"/>
      <c r="J41" s="209"/>
      <c r="K41" s="207"/>
      <c r="L41" s="207"/>
    </row>
    <row r="43" spans="1:13" x14ac:dyDescent="0.2">
      <c r="A43" s="161" t="s">
        <v>125</v>
      </c>
    </row>
    <row r="44" spans="1:13" x14ac:dyDescent="0.2">
      <c r="A44" s="161" t="s">
        <v>224</v>
      </c>
    </row>
    <row r="45" spans="1:13" x14ac:dyDescent="0.2">
      <c r="A45" s="173" t="s">
        <v>100</v>
      </c>
      <c r="B45" s="196" t="s">
        <v>226</v>
      </c>
      <c r="E45" s="199"/>
    </row>
    <row r="46" spans="1:13" s="117" customFormat="1" x14ac:dyDescent="0.2">
      <c r="A46" s="182" t="s">
        <v>102</v>
      </c>
      <c r="B46" s="196" t="s">
        <v>225</v>
      </c>
      <c r="D46" s="118"/>
      <c r="E46" s="196"/>
      <c r="F46" s="118"/>
      <c r="G46" s="210"/>
      <c r="H46" s="118"/>
      <c r="I46" s="210"/>
      <c r="J46" s="141"/>
      <c r="K46" s="118"/>
      <c r="L46" s="118"/>
    </row>
    <row r="47" spans="1:13" x14ac:dyDescent="0.2">
      <c r="A47" s="182" t="s">
        <v>104</v>
      </c>
      <c r="B47" s="196" t="s">
        <v>227</v>
      </c>
    </row>
    <row r="48" spans="1:13" s="117" customFormat="1" x14ac:dyDescent="0.2">
      <c r="A48" s="182" t="s">
        <v>114</v>
      </c>
      <c r="B48" s="196" t="s">
        <v>115</v>
      </c>
      <c r="D48" s="118"/>
      <c r="E48" s="199"/>
      <c r="F48" s="118"/>
      <c r="G48" s="210"/>
      <c r="H48" s="118"/>
      <c r="I48" s="210"/>
      <c r="J48" s="141"/>
      <c r="K48" s="118"/>
      <c r="L48" s="118"/>
    </row>
    <row r="49" spans="1:10" x14ac:dyDescent="0.2">
      <c r="A49" s="182" t="s">
        <v>116</v>
      </c>
      <c r="B49" s="196" t="s">
        <v>117</v>
      </c>
    </row>
    <row r="52" spans="1:10" x14ac:dyDescent="0.2">
      <c r="B52" s="269"/>
      <c r="C52" s="210"/>
    </row>
    <row r="53" spans="1:10" x14ac:dyDescent="0.2">
      <c r="B53" s="269"/>
      <c r="C53" s="210"/>
    </row>
    <row r="54" spans="1:10" x14ac:dyDescent="0.2">
      <c r="B54" s="269"/>
      <c r="C54" s="210"/>
    </row>
    <row r="55" spans="1:10" x14ac:dyDescent="0.2">
      <c r="B55" s="269"/>
      <c r="C55" s="210"/>
    </row>
    <row r="56" spans="1:10" x14ac:dyDescent="0.2">
      <c r="B56" s="269"/>
      <c r="C56" s="210"/>
    </row>
    <row r="57" spans="1:10" x14ac:dyDescent="0.2">
      <c r="B57" s="269"/>
      <c r="C57" s="210"/>
    </row>
    <row r="58" spans="1:10" x14ac:dyDescent="0.2">
      <c r="C58" s="210"/>
    </row>
    <row r="61" spans="1:10" x14ac:dyDescent="0.2">
      <c r="B61" s="115"/>
      <c r="C61" s="210"/>
      <c r="E61" s="115"/>
      <c r="G61" s="115"/>
      <c r="I61" s="115"/>
      <c r="J61" s="118"/>
    </row>
    <row r="62" spans="1:10" x14ac:dyDescent="0.2">
      <c r="B62" s="115"/>
      <c r="E62" s="115"/>
      <c r="G62" s="115"/>
      <c r="I62" s="115"/>
      <c r="J62" s="118"/>
    </row>
  </sheetData>
  <mergeCells count="10">
    <mergeCell ref="A9:B11"/>
    <mergeCell ref="C9:F9"/>
    <mergeCell ref="G9:J9"/>
    <mergeCell ref="K9:L9"/>
    <mergeCell ref="A1:L1"/>
    <mergeCell ref="A2:L2"/>
    <mergeCell ref="A3:L3"/>
    <mergeCell ref="A4:L4"/>
    <mergeCell ref="A6:L6"/>
    <mergeCell ref="A7:L7"/>
  </mergeCells>
  <printOptions horizontalCentered="1"/>
  <pageMargins left="0.7" right="0.7" top="0.75" bottom="0.75" header="0.3" footer="0.3"/>
  <pageSetup paperSize="14"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8DBCC-80DC-4EA3-A445-6D0E47E09664}">
  <sheetPr>
    <pageSetUpPr fitToPage="1"/>
  </sheetPr>
  <dimension ref="A1:O29"/>
  <sheetViews>
    <sheetView workbookViewId="0">
      <selection activeCell="B18" sqref="B18"/>
    </sheetView>
  </sheetViews>
  <sheetFormatPr defaultRowHeight="12.75" x14ac:dyDescent="0.2"/>
  <cols>
    <col min="1" max="1" width="5.7109375" style="213" customWidth="1"/>
    <col min="2" max="2" width="27.28515625" style="116" customWidth="1"/>
    <col min="3" max="3" width="10.42578125" style="212" bestFit="1" customWidth="1"/>
    <col min="4" max="4" width="9.5703125" style="115" bestFit="1" customWidth="1"/>
    <col min="5" max="5" width="10" style="212" bestFit="1" customWidth="1"/>
    <col min="6" max="6" width="9.5703125" style="115" bestFit="1" customWidth="1"/>
    <col min="7" max="7" width="10.42578125" style="212" bestFit="1" customWidth="1"/>
    <col min="8" max="8" width="10.42578125" style="115" customWidth="1"/>
    <col min="9" max="9" width="10.42578125" style="212" customWidth="1"/>
    <col min="10" max="10" width="9.5703125" style="115" bestFit="1" customWidth="1"/>
    <col min="11" max="11" width="9" style="118" customWidth="1"/>
    <col min="12" max="12" width="12.42578125" style="118" bestFit="1" customWidth="1"/>
    <col min="13" max="13" width="11" style="115" bestFit="1" customWidth="1"/>
    <col min="14" max="16384" width="9.140625" style="115"/>
  </cols>
  <sheetData>
    <row r="1" spans="1:15" s="162" customFormat="1" x14ac:dyDescent="0.2">
      <c r="A1" s="363" t="s">
        <v>0</v>
      </c>
      <c r="B1" s="363"/>
      <c r="C1" s="363"/>
      <c r="D1" s="363"/>
      <c r="E1" s="363"/>
      <c r="F1" s="363"/>
      <c r="G1" s="363"/>
      <c r="H1" s="363"/>
      <c r="I1" s="363"/>
      <c r="J1" s="363"/>
      <c r="K1" s="363"/>
      <c r="L1" s="363"/>
    </row>
    <row r="2" spans="1:15" s="162" customFormat="1" x14ac:dyDescent="0.2">
      <c r="A2" s="363" t="s">
        <v>1</v>
      </c>
      <c r="B2" s="363"/>
      <c r="C2" s="363"/>
      <c r="D2" s="363"/>
      <c r="E2" s="363"/>
      <c r="F2" s="363"/>
      <c r="G2" s="363"/>
      <c r="H2" s="363"/>
      <c r="I2" s="363"/>
      <c r="J2" s="363"/>
      <c r="K2" s="363"/>
      <c r="L2" s="363"/>
    </row>
    <row r="3" spans="1:15" s="162" customFormat="1" x14ac:dyDescent="0.2">
      <c r="A3" s="386" t="s">
        <v>2</v>
      </c>
      <c r="B3" s="386"/>
      <c r="C3" s="386"/>
      <c r="D3" s="386"/>
      <c r="E3" s="386"/>
      <c r="F3" s="386"/>
      <c r="G3" s="386"/>
      <c r="H3" s="386"/>
      <c r="I3" s="386"/>
      <c r="J3" s="386"/>
      <c r="K3" s="386"/>
      <c r="L3" s="386"/>
    </row>
    <row r="4" spans="1:15" s="162" customFormat="1" x14ac:dyDescent="0.2">
      <c r="A4" s="363" t="s">
        <v>3</v>
      </c>
      <c r="B4" s="363"/>
      <c r="C4" s="363"/>
      <c r="D4" s="363"/>
      <c r="E4" s="363"/>
      <c r="F4" s="363"/>
      <c r="G4" s="363"/>
      <c r="H4" s="363"/>
      <c r="I4" s="363"/>
      <c r="J4" s="363"/>
      <c r="K4" s="363"/>
      <c r="L4" s="363"/>
    </row>
    <row r="5" spans="1:15" x14ac:dyDescent="0.2">
      <c r="A5" s="196"/>
      <c r="B5" s="196"/>
      <c r="D5" s="210"/>
      <c r="F5" s="210"/>
      <c r="H5" s="210"/>
    </row>
    <row r="6" spans="1:15" x14ac:dyDescent="0.2">
      <c r="A6" s="387" t="s">
        <v>349</v>
      </c>
      <c r="B6" s="388"/>
      <c r="C6" s="388"/>
      <c r="D6" s="388"/>
      <c r="E6" s="388"/>
      <c r="F6" s="388"/>
      <c r="G6" s="388"/>
      <c r="H6" s="388"/>
      <c r="I6" s="388"/>
      <c r="J6" s="388"/>
      <c r="K6" s="388"/>
      <c r="L6" s="388"/>
    </row>
    <row r="7" spans="1:15" s="91" customFormat="1" x14ac:dyDescent="0.2">
      <c r="A7" s="385" t="s">
        <v>367</v>
      </c>
      <c r="B7" s="385"/>
      <c r="C7" s="385"/>
      <c r="D7" s="385"/>
      <c r="E7" s="385"/>
      <c r="F7" s="385"/>
      <c r="G7" s="385"/>
      <c r="H7" s="385"/>
      <c r="I7" s="385"/>
      <c r="J7" s="385"/>
      <c r="K7" s="385"/>
      <c r="L7" s="385"/>
    </row>
    <row r="8" spans="1:15" x14ac:dyDescent="0.2">
      <c r="B8" s="196"/>
    </row>
    <row r="9" spans="1:15" s="182" customFormat="1" x14ac:dyDescent="0.2">
      <c r="A9" s="381" t="s">
        <v>230</v>
      </c>
      <c r="B9" s="352"/>
      <c r="C9" s="367">
        <v>2019</v>
      </c>
      <c r="D9" s="367"/>
      <c r="E9" s="367"/>
      <c r="F9" s="367"/>
      <c r="G9" s="367">
        <v>2018</v>
      </c>
      <c r="H9" s="367"/>
      <c r="I9" s="367"/>
      <c r="J9" s="367"/>
      <c r="K9" s="393" t="s">
        <v>198</v>
      </c>
      <c r="L9" s="394"/>
    </row>
    <row r="10" spans="1:15" s="182" customFormat="1" ht="18" customHeight="1" x14ac:dyDescent="0.2">
      <c r="A10" s="353"/>
      <c r="B10" s="352"/>
      <c r="C10" s="214" t="s">
        <v>130</v>
      </c>
      <c r="D10" s="124" t="s">
        <v>40</v>
      </c>
      <c r="E10" s="214" t="s">
        <v>121</v>
      </c>
      <c r="F10" s="124" t="s">
        <v>40</v>
      </c>
      <c r="G10" s="214" t="s">
        <v>131</v>
      </c>
      <c r="H10" s="124" t="s">
        <v>40</v>
      </c>
      <c r="I10" s="214" t="s">
        <v>122</v>
      </c>
      <c r="J10" s="124" t="s">
        <v>40</v>
      </c>
      <c r="K10" s="270" t="s">
        <v>199</v>
      </c>
      <c r="L10" s="271" t="s">
        <v>231</v>
      </c>
    </row>
    <row r="11" spans="1:15" s="182" customFormat="1" x14ac:dyDescent="0.2">
      <c r="A11" s="353"/>
      <c r="B11" s="352"/>
      <c r="C11" s="72" t="s">
        <v>12</v>
      </c>
      <c r="D11" s="72" t="s">
        <v>13</v>
      </c>
      <c r="E11" s="72" t="s">
        <v>14</v>
      </c>
      <c r="F11" s="72" t="s">
        <v>15</v>
      </c>
      <c r="G11" s="72" t="s">
        <v>16</v>
      </c>
      <c r="H11" s="72" t="s">
        <v>17</v>
      </c>
      <c r="I11" s="72" t="s">
        <v>18</v>
      </c>
      <c r="J11" s="72" t="s">
        <v>19</v>
      </c>
      <c r="K11" s="188" t="s">
        <v>200</v>
      </c>
      <c r="L11" s="73" t="s">
        <v>201</v>
      </c>
    </row>
    <row r="12" spans="1:15" s="182" customFormat="1" x14ac:dyDescent="0.2">
      <c r="A12" s="175"/>
      <c r="B12" s="175"/>
      <c r="C12" s="176"/>
      <c r="D12" s="176"/>
      <c r="E12" s="176"/>
      <c r="F12" s="176"/>
      <c r="G12" s="176"/>
      <c r="H12" s="176"/>
      <c r="I12" s="176"/>
      <c r="J12" s="176"/>
      <c r="K12" s="177"/>
      <c r="L12" s="177"/>
    </row>
    <row r="13" spans="1:15" s="189" customFormat="1" x14ac:dyDescent="0.2">
      <c r="A13" s="190"/>
      <c r="B13" s="193" t="s">
        <v>238</v>
      </c>
      <c r="C13" s="217">
        <v>8219979755</v>
      </c>
      <c r="D13" s="218">
        <v>100</v>
      </c>
      <c r="E13" s="217">
        <v>107374742563</v>
      </c>
      <c r="F13" s="218">
        <v>100</v>
      </c>
      <c r="G13" s="217">
        <v>8900088323</v>
      </c>
      <c r="H13" s="219">
        <v>100</v>
      </c>
      <c r="I13" s="217">
        <v>112840848175</v>
      </c>
      <c r="J13" s="219">
        <v>100</v>
      </c>
      <c r="K13" s="155">
        <v>-7.6415934687123706</v>
      </c>
      <c r="L13" s="155">
        <v>-4.8440841241487735</v>
      </c>
    </row>
    <row r="14" spans="1:15" s="189" customFormat="1" x14ac:dyDescent="0.2">
      <c r="A14" s="190"/>
      <c r="B14" s="190"/>
      <c r="C14" s="217"/>
      <c r="D14" s="218"/>
      <c r="E14" s="217"/>
      <c r="F14" s="218"/>
      <c r="G14" s="217"/>
      <c r="H14" s="219"/>
      <c r="I14" s="217"/>
      <c r="J14" s="219"/>
      <c r="K14" s="155"/>
      <c r="L14" s="155"/>
    </row>
    <row r="15" spans="1:15" ht="15.75" x14ac:dyDescent="0.2">
      <c r="A15" s="213">
        <v>1</v>
      </c>
      <c r="B15" s="199" t="s">
        <v>232</v>
      </c>
      <c r="C15" s="197">
        <v>3966531478</v>
      </c>
      <c r="D15" s="220">
        <v>48.254759698006097</v>
      </c>
      <c r="E15" s="197">
        <v>51070180401</v>
      </c>
      <c r="F15" s="220">
        <v>47.562563766833328</v>
      </c>
      <c r="G15" s="197">
        <v>4182772400</v>
      </c>
      <c r="H15" s="181">
        <v>46.996976301804736</v>
      </c>
      <c r="I15" s="197">
        <v>52727143329</v>
      </c>
      <c r="J15" s="181">
        <v>46.727000179250474</v>
      </c>
      <c r="K15" s="141">
        <v>-5.1697989113631877</v>
      </c>
      <c r="L15" s="141">
        <v>-3.1425236100144804</v>
      </c>
      <c r="N15" s="117"/>
      <c r="O15" s="195"/>
    </row>
    <row r="16" spans="1:15" ht="15.75" x14ac:dyDescent="0.2">
      <c r="A16" s="213">
        <v>2</v>
      </c>
      <c r="B16" s="199" t="s">
        <v>374</v>
      </c>
      <c r="C16" s="197">
        <v>2007842048</v>
      </c>
      <c r="D16" s="220">
        <v>24.426362446679772</v>
      </c>
      <c r="E16" s="197">
        <v>28089989900</v>
      </c>
      <c r="F16" s="220">
        <v>26.160705236167392</v>
      </c>
      <c r="G16" s="197">
        <v>2165830902</v>
      </c>
      <c r="H16" s="181">
        <v>24.334937175881326</v>
      </c>
      <c r="I16" s="197">
        <v>28455681647</v>
      </c>
      <c r="J16" s="181">
        <v>25.217536120314616</v>
      </c>
      <c r="K16" s="141">
        <v>-7.294607065311876</v>
      </c>
      <c r="L16" s="141">
        <v>-1.2851273483323933</v>
      </c>
      <c r="N16" s="117"/>
      <c r="O16" s="195"/>
    </row>
    <row r="17" spans="1:15" ht="15.75" x14ac:dyDescent="0.2">
      <c r="A17" s="213">
        <v>3</v>
      </c>
      <c r="B17" s="199" t="s">
        <v>350</v>
      </c>
      <c r="C17" s="197">
        <v>868365513</v>
      </c>
      <c r="D17" s="220">
        <v>10.56408335399848</v>
      </c>
      <c r="E17" s="197">
        <v>8843811776</v>
      </c>
      <c r="F17" s="220">
        <v>8.2363985839696596</v>
      </c>
      <c r="G17" s="197">
        <v>778549943</v>
      </c>
      <c r="H17" s="181">
        <v>8.7476653572980503</v>
      </c>
      <c r="I17" s="197">
        <v>8586595390</v>
      </c>
      <c r="J17" s="181">
        <v>7.6094743427339546</v>
      </c>
      <c r="K17" s="141">
        <v>11.536263127052848</v>
      </c>
      <c r="L17" s="141">
        <v>2.9955573113361833</v>
      </c>
      <c r="N17" s="117"/>
      <c r="O17" s="195"/>
    </row>
    <row r="18" spans="1:15" ht="15.75" x14ac:dyDescent="0.2">
      <c r="A18" s="213">
        <v>4</v>
      </c>
      <c r="B18" s="199" t="s">
        <v>351</v>
      </c>
      <c r="C18" s="197">
        <v>598106491</v>
      </c>
      <c r="D18" s="220">
        <v>7.2762526043471984</v>
      </c>
      <c r="E18" s="197">
        <v>7723744179</v>
      </c>
      <c r="F18" s="220">
        <v>7.1932597877645641</v>
      </c>
      <c r="G18" s="197">
        <v>686507172</v>
      </c>
      <c r="H18" s="181">
        <v>7.7134871822102919</v>
      </c>
      <c r="I18" s="197">
        <v>8062104973</v>
      </c>
      <c r="J18" s="181">
        <v>7.144668888430215</v>
      </c>
      <c r="K18" s="141">
        <v>-12.87687654339611</v>
      </c>
      <c r="L18" s="141">
        <v>-4.1969286573813047</v>
      </c>
      <c r="N18" s="117"/>
      <c r="O18" s="195"/>
    </row>
    <row r="19" spans="1:15" x14ac:dyDescent="0.2">
      <c r="A19" s="213">
        <v>5</v>
      </c>
      <c r="B19" s="196" t="s">
        <v>234</v>
      </c>
      <c r="C19" s="197">
        <v>779134225</v>
      </c>
      <c r="D19" s="220">
        <v>9.4785418969684549</v>
      </c>
      <c r="E19" s="197">
        <v>11647016307</v>
      </c>
      <c r="F19" s="220">
        <v>10.847072625265056</v>
      </c>
      <c r="G19" s="197">
        <v>1086427906</v>
      </c>
      <c r="H19" s="181">
        <v>12.2069339828056</v>
      </c>
      <c r="I19" s="197">
        <v>15009322836</v>
      </c>
      <c r="J19" s="181">
        <v>13.301320469270747</v>
      </c>
      <c r="K19" s="141">
        <v>-28.284774286716452</v>
      </c>
      <c r="L19" s="141">
        <v>-22.401453854636777</v>
      </c>
      <c r="N19" s="117"/>
      <c r="O19" s="195"/>
    </row>
    <row r="20" spans="1:15" x14ac:dyDescent="0.2">
      <c r="A20" s="221"/>
      <c r="B20" s="205"/>
      <c r="C20" s="222"/>
      <c r="D20" s="167"/>
      <c r="E20" s="222"/>
      <c r="F20" s="167"/>
      <c r="G20" s="222"/>
      <c r="H20" s="167"/>
      <c r="I20" s="222"/>
      <c r="J20" s="167"/>
      <c r="K20" s="207"/>
      <c r="L20" s="207"/>
    </row>
    <row r="21" spans="1:15" x14ac:dyDescent="0.2">
      <c r="B21" s="196"/>
    </row>
    <row r="22" spans="1:15" x14ac:dyDescent="0.2">
      <c r="A22" s="116" t="s">
        <v>125</v>
      </c>
      <c r="B22" s="196"/>
    </row>
    <row r="23" spans="1:15" x14ac:dyDescent="0.2">
      <c r="A23" s="116" t="s">
        <v>224</v>
      </c>
      <c r="B23" s="196"/>
    </row>
    <row r="24" spans="1:15" x14ac:dyDescent="0.2">
      <c r="A24" s="224" t="s">
        <v>100</v>
      </c>
      <c r="B24" s="116" t="s">
        <v>235</v>
      </c>
    </row>
    <row r="25" spans="1:15" x14ac:dyDescent="0.2">
      <c r="A25" s="224" t="s">
        <v>102</v>
      </c>
      <c r="B25" s="199" t="s">
        <v>236</v>
      </c>
    </row>
    <row r="26" spans="1:15" ht="26.25" customHeight="1" x14ac:dyDescent="0.2">
      <c r="A26" s="224" t="s">
        <v>104</v>
      </c>
      <c r="B26" s="384" t="s">
        <v>237</v>
      </c>
      <c r="C26" s="384"/>
      <c r="D26" s="384"/>
      <c r="E26" s="384"/>
      <c r="F26" s="384"/>
      <c r="G26" s="384"/>
      <c r="H26" s="384"/>
      <c r="I26" s="384"/>
      <c r="J26" s="384"/>
      <c r="K26" s="384"/>
      <c r="L26" s="384"/>
    </row>
    <row r="27" spans="1:15" x14ac:dyDescent="0.2">
      <c r="A27" s="213" t="s">
        <v>106</v>
      </c>
      <c r="B27" s="199" t="s">
        <v>225</v>
      </c>
    </row>
    <row r="28" spans="1:15" x14ac:dyDescent="0.2">
      <c r="A28" s="213" t="s">
        <v>114</v>
      </c>
      <c r="B28" s="116" t="s">
        <v>115</v>
      </c>
    </row>
    <row r="29" spans="1:15" x14ac:dyDescent="0.2">
      <c r="A29" s="182" t="s">
        <v>116</v>
      </c>
      <c r="B29" s="225" t="s">
        <v>117</v>
      </c>
    </row>
  </sheetData>
  <mergeCells count="11">
    <mergeCell ref="A7:L7"/>
    <mergeCell ref="A1:L1"/>
    <mergeCell ref="A2:L2"/>
    <mergeCell ref="A3:L3"/>
    <mergeCell ref="A4:L4"/>
    <mergeCell ref="A6:L6"/>
    <mergeCell ref="A9:B11"/>
    <mergeCell ref="C9:F9"/>
    <mergeCell ref="G9:J9"/>
    <mergeCell ref="K9:L9"/>
    <mergeCell ref="B26:L26"/>
  </mergeCells>
  <printOptions horizontalCentered="1"/>
  <pageMargins left="1.45" right="0.7" top="1" bottom="1" header="0.3" footer="0.3"/>
  <pageSetup paperSize="14"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BB56-744B-4E37-949D-BDA3342AC9F7}">
  <sheetPr>
    <pageSetUpPr fitToPage="1"/>
  </sheetPr>
  <dimension ref="A1:H88"/>
  <sheetViews>
    <sheetView workbookViewId="0">
      <selection activeCell="B17" sqref="B17"/>
    </sheetView>
  </sheetViews>
  <sheetFormatPr defaultRowHeight="12.75" x14ac:dyDescent="0.2"/>
  <cols>
    <col min="1" max="1" width="5.5703125" style="161" customWidth="1"/>
    <col min="2" max="2" width="32" style="161" customWidth="1"/>
    <col min="3" max="3" width="24.28515625" style="117" customWidth="1"/>
    <col min="4" max="4" width="21.85546875" style="115" customWidth="1"/>
    <col min="5" max="5" width="19.42578125" style="115" customWidth="1"/>
    <col min="6" max="6" width="19.7109375" style="272" customWidth="1"/>
    <col min="7" max="16384" width="9.140625" style="115"/>
  </cols>
  <sheetData>
    <row r="1" spans="1:8" x14ac:dyDescent="0.2">
      <c r="A1" s="115"/>
      <c r="B1" s="115"/>
    </row>
    <row r="2" spans="1:8" x14ac:dyDescent="0.2">
      <c r="A2" s="113" t="s">
        <v>0</v>
      </c>
      <c r="B2" s="136"/>
      <c r="C2" s="156"/>
      <c r="D2" s="136"/>
      <c r="E2" s="136"/>
      <c r="F2" s="273"/>
    </row>
    <row r="3" spans="1:8" x14ac:dyDescent="0.2">
      <c r="A3" s="113" t="s">
        <v>1</v>
      </c>
      <c r="B3" s="136"/>
      <c r="C3" s="156"/>
      <c r="D3" s="136"/>
      <c r="E3" s="136"/>
      <c r="F3" s="273"/>
    </row>
    <row r="4" spans="1:8" x14ac:dyDescent="0.2">
      <c r="A4" s="113" t="s">
        <v>2</v>
      </c>
      <c r="B4" s="136"/>
      <c r="C4" s="156"/>
      <c r="D4" s="136"/>
      <c r="E4" s="136"/>
      <c r="F4" s="273"/>
    </row>
    <row r="5" spans="1:8" x14ac:dyDescent="0.2">
      <c r="A5" s="113" t="s">
        <v>3</v>
      </c>
      <c r="B5" s="136"/>
      <c r="C5" s="156"/>
      <c r="D5" s="136"/>
      <c r="E5" s="136"/>
      <c r="F5" s="273"/>
    </row>
    <row r="6" spans="1:8" x14ac:dyDescent="0.2">
      <c r="A6" s="136"/>
      <c r="B6" s="136"/>
      <c r="C6" s="156"/>
      <c r="D6" s="136"/>
      <c r="E6" s="136"/>
      <c r="F6" s="273"/>
    </row>
    <row r="7" spans="1:8" s="51" customFormat="1" x14ac:dyDescent="0.2">
      <c r="A7" s="46" t="s">
        <v>352</v>
      </c>
      <c r="B7" s="46"/>
      <c r="C7" s="274"/>
      <c r="D7" s="46"/>
      <c r="E7" s="46"/>
      <c r="F7" s="275"/>
    </row>
    <row r="8" spans="1:8" s="51" customFormat="1" x14ac:dyDescent="0.2">
      <c r="A8" s="49" t="s">
        <v>367</v>
      </c>
      <c r="B8" s="46"/>
      <c r="C8" s="274"/>
      <c r="D8" s="46"/>
      <c r="E8" s="46"/>
      <c r="F8" s="275"/>
    </row>
    <row r="9" spans="1:8" x14ac:dyDescent="0.2">
      <c r="A9" s="115"/>
      <c r="B9" s="115"/>
    </row>
    <row r="10" spans="1:8" s="51" customFormat="1" ht="15.75" x14ac:dyDescent="0.2">
      <c r="A10" s="395" t="s">
        <v>197</v>
      </c>
      <c r="B10" s="352"/>
      <c r="C10" s="276" t="s">
        <v>5</v>
      </c>
      <c r="D10" s="277" t="s">
        <v>353</v>
      </c>
      <c r="E10" s="277" t="s">
        <v>354</v>
      </c>
      <c r="F10" s="278" t="s">
        <v>6</v>
      </c>
    </row>
    <row r="11" spans="1:8" x14ac:dyDescent="0.2">
      <c r="A11" s="353"/>
      <c r="B11" s="352"/>
      <c r="C11" s="72" t="s">
        <v>12</v>
      </c>
      <c r="D11" s="72" t="s">
        <v>13</v>
      </c>
      <c r="E11" s="72" t="s">
        <v>14</v>
      </c>
      <c r="F11" s="279" t="s">
        <v>15</v>
      </c>
    </row>
    <row r="12" spans="1:8" x14ac:dyDescent="0.2">
      <c r="A12" s="175"/>
      <c r="B12" s="280"/>
      <c r="C12" s="281"/>
      <c r="D12" s="281"/>
      <c r="E12" s="281"/>
      <c r="F12" s="282"/>
    </row>
    <row r="13" spans="1:8" s="51" customFormat="1" x14ac:dyDescent="0.2">
      <c r="A13" s="51" t="s">
        <v>355</v>
      </c>
      <c r="B13" s="283" t="s">
        <v>356</v>
      </c>
      <c r="C13" s="284">
        <v>13962269499</v>
      </c>
      <c r="D13" s="284">
        <v>8219979755</v>
      </c>
      <c r="E13" s="284">
        <v>5742289744</v>
      </c>
      <c r="F13" s="285">
        <f>E13-D13</f>
        <v>-2477690011</v>
      </c>
    </row>
    <row r="14" spans="1:8" s="51" customFormat="1" x14ac:dyDescent="0.2">
      <c r="B14" s="286"/>
      <c r="C14" s="287"/>
      <c r="D14" s="288"/>
      <c r="E14" s="287"/>
      <c r="F14" s="289"/>
    </row>
    <row r="15" spans="1:8" s="51" customFormat="1" x14ac:dyDescent="0.2">
      <c r="A15" s="290">
        <v>1</v>
      </c>
      <c r="B15" s="291" t="s">
        <v>204</v>
      </c>
      <c r="C15" s="292">
        <v>2815151242</v>
      </c>
      <c r="D15" s="293">
        <v>1980000033</v>
      </c>
      <c r="E15" s="293">
        <v>835151209</v>
      </c>
      <c r="F15" s="289">
        <f t="shared" ref="F15:F35" si="0">E15-D15</f>
        <v>-1144848824</v>
      </c>
      <c r="G15" s="294"/>
      <c r="H15" s="199"/>
    </row>
    <row r="16" spans="1:8" s="51" customFormat="1" ht="15.75" x14ac:dyDescent="0.2">
      <c r="A16" s="290">
        <v>2</v>
      </c>
      <c r="B16" s="199" t="s">
        <v>343</v>
      </c>
      <c r="C16" s="292">
        <v>1552789083</v>
      </c>
      <c r="D16" s="295">
        <v>749645672</v>
      </c>
      <c r="E16" s="295">
        <v>803143411</v>
      </c>
      <c r="F16" s="289">
        <f t="shared" si="0"/>
        <v>53497739</v>
      </c>
      <c r="G16" s="294"/>
      <c r="H16" s="199"/>
    </row>
    <row r="17" spans="1:8" s="51" customFormat="1" ht="15.75" x14ac:dyDescent="0.2">
      <c r="A17" s="290">
        <v>3</v>
      </c>
      <c r="B17" s="199" t="s">
        <v>375</v>
      </c>
      <c r="C17" s="292">
        <v>1500358727</v>
      </c>
      <c r="D17" s="293">
        <v>598106491</v>
      </c>
      <c r="E17" s="293">
        <v>902252236</v>
      </c>
      <c r="F17" s="289">
        <f t="shared" si="0"/>
        <v>304145745</v>
      </c>
      <c r="G17" s="294"/>
      <c r="H17" s="199"/>
    </row>
    <row r="18" spans="1:8" s="51" customFormat="1" x14ac:dyDescent="0.2">
      <c r="A18" s="290">
        <v>4</v>
      </c>
      <c r="B18" s="296" t="s">
        <v>203</v>
      </c>
      <c r="C18" s="292">
        <v>1096047621</v>
      </c>
      <c r="D18" s="295">
        <v>211065140</v>
      </c>
      <c r="E18" s="295">
        <v>884982481</v>
      </c>
      <c r="F18" s="289">
        <f t="shared" si="0"/>
        <v>673917341</v>
      </c>
      <c r="G18" s="294"/>
      <c r="H18" s="199"/>
    </row>
    <row r="19" spans="1:8" s="51" customFormat="1" x14ac:dyDescent="0.2">
      <c r="A19" s="290">
        <v>5</v>
      </c>
      <c r="B19" s="296" t="s">
        <v>207</v>
      </c>
      <c r="C19" s="292">
        <v>900960099</v>
      </c>
      <c r="D19" s="295">
        <v>661165364</v>
      </c>
      <c r="E19" s="295">
        <v>239794735</v>
      </c>
      <c r="F19" s="289">
        <f t="shared" si="0"/>
        <v>-421370629</v>
      </c>
      <c r="G19" s="294"/>
      <c r="H19" s="199"/>
    </row>
    <row r="20" spans="1:8" s="51" customFormat="1" x14ac:dyDescent="0.2">
      <c r="A20" s="290">
        <v>6</v>
      </c>
      <c r="B20" s="296" t="s">
        <v>206</v>
      </c>
      <c r="C20" s="292">
        <v>851819447</v>
      </c>
      <c r="D20" s="295">
        <v>514866894</v>
      </c>
      <c r="E20" s="295">
        <v>336952553</v>
      </c>
      <c r="F20" s="289">
        <f t="shared" si="0"/>
        <v>-177914341</v>
      </c>
      <c r="G20" s="294"/>
      <c r="H20" s="199"/>
    </row>
    <row r="21" spans="1:8" s="51" customFormat="1" x14ac:dyDescent="0.2">
      <c r="A21" s="290">
        <v>7</v>
      </c>
      <c r="B21" s="291" t="s">
        <v>208</v>
      </c>
      <c r="C21" s="292">
        <v>694905540</v>
      </c>
      <c r="D21" s="295">
        <v>461091846</v>
      </c>
      <c r="E21" s="295">
        <v>233813694</v>
      </c>
      <c r="F21" s="289">
        <f t="shared" si="0"/>
        <v>-227278152</v>
      </c>
      <c r="G21" s="294"/>
      <c r="H21" s="199"/>
    </row>
    <row r="22" spans="1:8" s="51" customFormat="1" x14ac:dyDescent="0.2">
      <c r="A22" s="290">
        <v>8</v>
      </c>
      <c r="B22" s="296" t="s">
        <v>210</v>
      </c>
      <c r="C22" s="292">
        <v>554646282</v>
      </c>
      <c r="D22" s="295">
        <v>363652614</v>
      </c>
      <c r="E22" s="295">
        <v>190993668</v>
      </c>
      <c r="F22" s="289">
        <f t="shared" si="0"/>
        <v>-172658946</v>
      </c>
      <c r="G22" s="294"/>
      <c r="H22" s="199"/>
    </row>
    <row r="23" spans="1:8" s="51" customFormat="1" x14ac:dyDescent="0.2">
      <c r="A23" s="290">
        <v>9</v>
      </c>
      <c r="B23" s="296" t="s">
        <v>217</v>
      </c>
      <c r="C23" s="292">
        <v>545949836</v>
      </c>
      <c r="D23" s="293">
        <v>496309065</v>
      </c>
      <c r="E23" s="293">
        <v>49640771</v>
      </c>
      <c r="F23" s="289">
        <f t="shared" si="0"/>
        <v>-446668294</v>
      </c>
      <c r="G23" s="294"/>
    </row>
    <row r="24" spans="1:8" s="51" customFormat="1" ht="15.75" x14ac:dyDescent="0.2">
      <c r="A24" s="290">
        <v>10</v>
      </c>
      <c r="B24" s="199" t="s">
        <v>211</v>
      </c>
      <c r="C24" s="292">
        <v>464846138</v>
      </c>
      <c r="D24" s="295">
        <v>292040849</v>
      </c>
      <c r="E24" s="295">
        <v>172805289</v>
      </c>
      <c r="F24" s="289">
        <f t="shared" si="0"/>
        <v>-119235560</v>
      </c>
      <c r="G24" s="294"/>
    </row>
    <row r="25" spans="1:8" s="51" customFormat="1" x14ac:dyDescent="0.2">
      <c r="A25" s="290">
        <v>11</v>
      </c>
      <c r="B25" s="296" t="s">
        <v>209</v>
      </c>
      <c r="C25" s="292">
        <v>437876265</v>
      </c>
      <c r="D25" s="295">
        <v>241258453</v>
      </c>
      <c r="E25" s="295">
        <v>196617812</v>
      </c>
      <c r="F25" s="289">
        <f t="shared" si="0"/>
        <v>-44640641</v>
      </c>
      <c r="G25" s="294"/>
    </row>
    <row r="26" spans="1:8" s="51" customFormat="1" x14ac:dyDescent="0.2">
      <c r="A26" s="290">
        <v>12</v>
      </c>
      <c r="B26" s="296" t="s">
        <v>214</v>
      </c>
      <c r="C26" s="292">
        <v>299274143</v>
      </c>
      <c r="D26" s="295">
        <v>188701081</v>
      </c>
      <c r="E26" s="295">
        <v>110573062</v>
      </c>
      <c r="F26" s="289">
        <f t="shared" si="0"/>
        <v>-78128019</v>
      </c>
      <c r="G26" s="294"/>
    </row>
    <row r="27" spans="1:8" s="51" customFormat="1" x14ac:dyDescent="0.2">
      <c r="A27" s="290">
        <v>13</v>
      </c>
      <c r="B27" s="296" t="s">
        <v>344</v>
      </c>
      <c r="C27" s="292">
        <v>219560837</v>
      </c>
      <c r="D27" s="295">
        <v>200152596</v>
      </c>
      <c r="E27" s="295">
        <v>19408241</v>
      </c>
      <c r="F27" s="289">
        <f t="shared" si="0"/>
        <v>-180744355</v>
      </c>
      <c r="G27" s="294"/>
    </row>
    <row r="28" spans="1:8" s="51" customFormat="1" x14ac:dyDescent="0.2">
      <c r="A28" s="290">
        <v>14</v>
      </c>
      <c r="B28" s="296" t="s">
        <v>213</v>
      </c>
      <c r="C28" s="292">
        <v>205748729</v>
      </c>
      <c r="D28" s="295">
        <v>42139048</v>
      </c>
      <c r="E28" s="295">
        <v>163609681</v>
      </c>
      <c r="F28" s="289">
        <f t="shared" si="0"/>
        <v>121470633</v>
      </c>
      <c r="G28" s="294"/>
    </row>
    <row r="29" spans="1:8" s="51" customFormat="1" x14ac:dyDescent="0.2">
      <c r="A29" s="290">
        <v>15</v>
      </c>
      <c r="B29" s="296" t="s">
        <v>218</v>
      </c>
      <c r="C29" s="292">
        <v>165693974</v>
      </c>
      <c r="D29" s="295">
        <v>126987863</v>
      </c>
      <c r="E29" s="295">
        <v>38706111</v>
      </c>
      <c r="F29" s="289">
        <f t="shared" si="0"/>
        <v>-88281752</v>
      </c>
      <c r="G29" s="294"/>
    </row>
    <row r="30" spans="1:8" s="51" customFormat="1" x14ac:dyDescent="0.2">
      <c r="A30" s="290">
        <v>16</v>
      </c>
      <c r="B30" s="296" t="s">
        <v>216</v>
      </c>
      <c r="C30" s="292">
        <v>144844684</v>
      </c>
      <c r="D30" s="295">
        <v>91310291</v>
      </c>
      <c r="E30" s="295">
        <v>53534393</v>
      </c>
      <c r="F30" s="289">
        <f t="shared" si="0"/>
        <v>-37775898</v>
      </c>
      <c r="G30" s="294"/>
    </row>
    <row r="31" spans="1:8" s="51" customFormat="1" x14ac:dyDescent="0.2">
      <c r="A31" s="290">
        <v>17</v>
      </c>
      <c r="B31" s="296" t="s">
        <v>221</v>
      </c>
      <c r="C31" s="292">
        <v>136552206</v>
      </c>
      <c r="D31" s="295">
        <v>103228731</v>
      </c>
      <c r="E31" s="295">
        <v>33323475</v>
      </c>
      <c r="F31" s="289">
        <f t="shared" si="0"/>
        <v>-69905256</v>
      </c>
      <c r="G31" s="294"/>
    </row>
    <row r="32" spans="1:8" s="51" customFormat="1" x14ac:dyDescent="0.2">
      <c r="A32" s="290">
        <v>18</v>
      </c>
      <c r="B32" s="296" t="s">
        <v>346</v>
      </c>
      <c r="C32" s="292">
        <v>118235793</v>
      </c>
      <c r="D32" s="295">
        <v>107389938</v>
      </c>
      <c r="E32" s="295">
        <v>10845855</v>
      </c>
      <c r="F32" s="289">
        <f t="shared" si="0"/>
        <v>-96544083</v>
      </c>
      <c r="G32" s="294"/>
    </row>
    <row r="33" spans="1:7" s="51" customFormat="1" x14ac:dyDescent="0.2">
      <c r="A33" s="290">
        <v>19</v>
      </c>
      <c r="B33" s="296" t="s">
        <v>345</v>
      </c>
      <c r="C33" s="292">
        <v>115785792</v>
      </c>
      <c r="D33" s="295">
        <v>110764727</v>
      </c>
      <c r="E33" s="295">
        <v>5021065</v>
      </c>
      <c r="F33" s="289">
        <f t="shared" si="0"/>
        <v>-105743662</v>
      </c>
      <c r="G33" s="294"/>
    </row>
    <row r="34" spans="1:7" s="51" customFormat="1" x14ac:dyDescent="0.2">
      <c r="A34" s="290">
        <v>20</v>
      </c>
      <c r="B34" s="296" t="s">
        <v>347</v>
      </c>
      <c r="C34" s="292">
        <v>100254172</v>
      </c>
      <c r="D34" s="295">
        <v>74737040</v>
      </c>
      <c r="E34" s="295">
        <v>25517132</v>
      </c>
      <c r="F34" s="289">
        <f t="shared" si="0"/>
        <v>-49219908</v>
      </c>
      <c r="G34" s="294"/>
    </row>
    <row r="35" spans="1:7" s="51" customFormat="1" x14ac:dyDescent="0.2">
      <c r="A35" s="290">
        <v>21</v>
      </c>
      <c r="B35" s="296" t="s">
        <v>97</v>
      </c>
      <c r="C35" s="292">
        <v>1040968889</v>
      </c>
      <c r="D35" s="295">
        <v>605366019</v>
      </c>
      <c r="E35" s="295">
        <v>435602870</v>
      </c>
      <c r="F35" s="289">
        <f t="shared" si="0"/>
        <v>-169763149</v>
      </c>
      <c r="G35" s="294"/>
    </row>
    <row r="36" spans="1:7" s="51" customFormat="1" x14ac:dyDescent="0.2">
      <c r="A36" s="297"/>
      <c r="B36" s="298"/>
      <c r="C36" s="299"/>
      <c r="D36" s="299"/>
      <c r="E36" s="299"/>
      <c r="F36" s="300"/>
    </row>
    <row r="37" spans="1:7" s="51" customFormat="1" x14ac:dyDescent="0.2">
      <c r="C37" s="301"/>
      <c r="D37" s="301"/>
      <c r="E37" s="301"/>
      <c r="F37" s="302"/>
    </row>
    <row r="38" spans="1:7" s="51" customFormat="1" x14ac:dyDescent="0.2">
      <c r="A38" s="51" t="s">
        <v>125</v>
      </c>
      <c r="C38" s="301"/>
      <c r="D38" s="301"/>
      <c r="E38" s="301"/>
      <c r="F38" s="302"/>
    </row>
    <row r="39" spans="1:7" s="51" customFormat="1" x14ac:dyDescent="0.2">
      <c r="A39" s="303" t="s">
        <v>224</v>
      </c>
      <c r="C39" s="301"/>
      <c r="D39" s="301"/>
      <c r="E39" s="301"/>
      <c r="F39" s="302"/>
    </row>
    <row r="40" spans="1:7" s="51" customFormat="1" x14ac:dyDescent="0.2">
      <c r="A40" s="173" t="s">
        <v>357</v>
      </c>
      <c r="B40" s="196" t="s">
        <v>226</v>
      </c>
      <c r="C40" s="301"/>
      <c r="D40" s="301"/>
      <c r="F40" s="302"/>
    </row>
    <row r="41" spans="1:7" s="51" customFormat="1" x14ac:dyDescent="0.2">
      <c r="A41" s="182" t="s">
        <v>102</v>
      </c>
      <c r="B41" s="196" t="s">
        <v>225</v>
      </c>
      <c r="C41" s="301"/>
      <c r="D41" s="301"/>
      <c r="E41" s="301"/>
      <c r="F41" s="302"/>
    </row>
    <row r="42" spans="1:7" s="51" customFormat="1" x14ac:dyDescent="0.2">
      <c r="A42" s="182" t="s">
        <v>104</v>
      </c>
      <c r="B42" s="196" t="s">
        <v>227</v>
      </c>
      <c r="C42" s="301"/>
      <c r="F42" s="302"/>
    </row>
    <row r="43" spans="1:7" s="51" customFormat="1" x14ac:dyDescent="0.2">
      <c r="A43" s="182" t="s">
        <v>114</v>
      </c>
      <c r="B43" s="196" t="s">
        <v>115</v>
      </c>
      <c r="C43" s="301"/>
      <c r="D43" s="304"/>
      <c r="E43" s="304"/>
      <c r="F43" s="302"/>
    </row>
    <row r="44" spans="1:7" s="51" customFormat="1" x14ac:dyDescent="0.2">
      <c r="A44" s="182" t="s">
        <v>116</v>
      </c>
      <c r="B44" s="196" t="s">
        <v>117</v>
      </c>
      <c r="C44" s="301"/>
      <c r="D44" s="304"/>
      <c r="E44" s="304"/>
      <c r="F44" s="302"/>
    </row>
    <row r="45" spans="1:7" s="51" customFormat="1" x14ac:dyDescent="0.2">
      <c r="A45" s="182"/>
      <c r="B45" s="196"/>
      <c r="C45" s="301"/>
      <c r="F45" s="302"/>
    </row>
    <row r="46" spans="1:7" s="51" customFormat="1" x14ac:dyDescent="0.2">
      <c r="A46" s="303"/>
      <c r="B46" s="303"/>
      <c r="C46" s="301"/>
      <c r="F46" s="302"/>
    </row>
    <row r="47" spans="1:7" s="51" customFormat="1" x14ac:dyDescent="0.2">
      <c r="A47" s="303"/>
      <c r="B47" s="303"/>
      <c r="C47" s="301"/>
      <c r="F47" s="302"/>
    </row>
    <row r="48" spans="1:7" s="51" customFormat="1" x14ac:dyDescent="0.2">
      <c r="A48" s="303"/>
      <c r="B48" s="303"/>
      <c r="C48" s="301"/>
      <c r="F48" s="302"/>
    </row>
    <row r="49" spans="1:6" s="51" customFormat="1" x14ac:dyDescent="0.2">
      <c r="A49" s="303"/>
      <c r="B49" s="303"/>
      <c r="C49" s="301"/>
      <c r="F49" s="302"/>
    </row>
    <row r="50" spans="1:6" s="51" customFormat="1" x14ac:dyDescent="0.2">
      <c r="A50" s="303"/>
      <c r="B50" s="303"/>
      <c r="C50" s="301"/>
      <c r="F50" s="302"/>
    </row>
    <row r="51" spans="1:6" s="51" customFormat="1" x14ac:dyDescent="0.2">
      <c r="A51" s="303"/>
      <c r="B51" s="303"/>
      <c r="C51" s="301"/>
      <c r="F51" s="302"/>
    </row>
    <row r="52" spans="1:6" s="51" customFormat="1" x14ac:dyDescent="0.2">
      <c r="A52" s="303"/>
      <c r="B52" s="303"/>
      <c r="C52" s="301"/>
      <c r="F52" s="302"/>
    </row>
    <row r="53" spans="1:6" s="51" customFormat="1" x14ac:dyDescent="0.2">
      <c r="A53" s="303"/>
      <c r="B53" s="303"/>
      <c r="C53" s="301"/>
      <c r="F53" s="302"/>
    </row>
    <row r="54" spans="1:6" s="51" customFormat="1" x14ac:dyDescent="0.2">
      <c r="A54" s="303"/>
      <c r="B54" s="303"/>
      <c r="C54" s="301"/>
      <c r="F54" s="302"/>
    </row>
    <row r="55" spans="1:6" s="51" customFormat="1" x14ac:dyDescent="0.2">
      <c r="A55" s="303"/>
      <c r="B55" s="303"/>
      <c r="C55" s="301"/>
      <c r="F55" s="302"/>
    </row>
    <row r="56" spans="1:6" s="51" customFormat="1" x14ac:dyDescent="0.2">
      <c r="A56" s="303"/>
      <c r="B56" s="303"/>
      <c r="C56" s="301"/>
      <c r="F56" s="302"/>
    </row>
    <row r="57" spans="1:6" s="51" customFormat="1" x14ac:dyDescent="0.2">
      <c r="A57" s="303"/>
      <c r="B57" s="303"/>
      <c r="C57" s="301"/>
      <c r="F57" s="302"/>
    </row>
    <row r="58" spans="1:6" s="51" customFormat="1" x14ac:dyDescent="0.2">
      <c r="A58" s="303"/>
      <c r="B58" s="303"/>
      <c r="C58" s="301"/>
      <c r="F58" s="302"/>
    </row>
    <row r="59" spans="1:6" s="51" customFormat="1" x14ac:dyDescent="0.2">
      <c r="A59" s="303"/>
      <c r="B59" s="303"/>
      <c r="C59" s="301"/>
      <c r="F59" s="302"/>
    </row>
    <row r="60" spans="1:6" s="51" customFormat="1" x14ac:dyDescent="0.2">
      <c r="A60" s="303"/>
      <c r="B60" s="303"/>
      <c r="C60" s="301"/>
      <c r="F60" s="302"/>
    </row>
    <row r="61" spans="1:6" s="51" customFormat="1" x14ac:dyDescent="0.2">
      <c r="A61" s="303"/>
      <c r="B61" s="303"/>
      <c r="C61" s="301"/>
      <c r="F61" s="302"/>
    </row>
    <row r="62" spans="1:6" s="51" customFormat="1" x14ac:dyDescent="0.2">
      <c r="A62" s="303"/>
      <c r="B62" s="303"/>
      <c r="C62" s="301"/>
      <c r="F62" s="302"/>
    </row>
    <row r="63" spans="1:6" s="51" customFormat="1" x14ac:dyDescent="0.2">
      <c r="A63" s="303"/>
      <c r="B63" s="303"/>
      <c r="C63" s="301"/>
      <c r="F63" s="302"/>
    </row>
    <row r="64" spans="1:6" s="51" customFormat="1" x14ac:dyDescent="0.2">
      <c r="A64" s="303"/>
      <c r="B64" s="303"/>
      <c r="C64" s="301"/>
      <c r="F64" s="302"/>
    </row>
    <row r="65" spans="1:6" s="51" customFormat="1" x14ac:dyDescent="0.2">
      <c r="A65" s="303"/>
      <c r="B65" s="303"/>
      <c r="C65" s="301"/>
      <c r="F65" s="302"/>
    </row>
    <row r="66" spans="1:6" s="51" customFormat="1" x14ac:dyDescent="0.2">
      <c r="A66" s="303"/>
      <c r="B66" s="303"/>
      <c r="C66" s="301"/>
      <c r="F66" s="302"/>
    </row>
    <row r="67" spans="1:6" s="51" customFormat="1" x14ac:dyDescent="0.2">
      <c r="A67" s="303"/>
      <c r="B67" s="303"/>
      <c r="C67" s="301"/>
      <c r="F67" s="302"/>
    </row>
    <row r="68" spans="1:6" s="51" customFormat="1" x14ac:dyDescent="0.2">
      <c r="A68" s="303"/>
      <c r="B68" s="303"/>
      <c r="C68" s="301"/>
      <c r="F68" s="302"/>
    </row>
    <row r="69" spans="1:6" s="51" customFormat="1" x14ac:dyDescent="0.2">
      <c r="A69" s="303"/>
      <c r="B69" s="303"/>
      <c r="C69" s="301"/>
      <c r="F69" s="302"/>
    </row>
    <row r="70" spans="1:6" s="51" customFormat="1" x14ac:dyDescent="0.2">
      <c r="A70" s="303"/>
      <c r="B70" s="303"/>
      <c r="C70" s="301"/>
      <c r="F70" s="302"/>
    </row>
    <row r="71" spans="1:6" s="51" customFormat="1" x14ac:dyDescent="0.2">
      <c r="A71" s="303"/>
      <c r="B71" s="303"/>
      <c r="C71" s="301"/>
      <c r="F71" s="302"/>
    </row>
    <row r="72" spans="1:6" s="51" customFormat="1" x14ac:dyDescent="0.2">
      <c r="A72" s="303"/>
      <c r="B72" s="303"/>
      <c r="C72" s="301"/>
      <c r="F72" s="302"/>
    </row>
    <row r="73" spans="1:6" s="51" customFormat="1" x14ac:dyDescent="0.2">
      <c r="A73" s="303"/>
      <c r="B73" s="303"/>
      <c r="C73" s="301"/>
      <c r="F73" s="302"/>
    </row>
    <row r="74" spans="1:6" s="51" customFormat="1" x14ac:dyDescent="0.2">
      <c r="A74" s="303"/>
      <c r="B74" s="303"/>
      <c r="C74" s="301"/>
      <c r="F74" s="302"/>
    </row>
    <row r="75" spans="1:6" s="51" customFormat="1" x14ac:dyDescent="0.2">
      <c r="A75" s="303"/>
      <c r="B75" s="303"/>
      <c r="C75" s="301"/>
      <c r="F75" s="302"/>
    </row>
    <row r="76" spans="1:6" s="51" customFormat="1" x14ac:dyDescent="0.2">
      <c r="A76" s="303"/>
      <c r="B76" s="303"/>
      <c r="C76" s="301"/>
      <c r="F76" s="302"/>
    </row>
    <row r="77" spans="1:6" s="51" customFormat="1" x14ac:dyDescent="0.2">
      <c r="A77" s="303"/>
      <c r="B77" s="303"/>
      <c r="C77" s="301"/>
      <c r="F77" s="302"/>
    </row>
    <row r="78" spans="1:6" s="51" customFormat="1" x14ac:dyDescent="0.2">
      <c r="A78" s="303"/>
      <c r="B78" s="303"/>
      <c r="C78" s="301"/>
      <c r="F78" s="302"/>
    </row>
    <row r="79" spans="1:6" s="51" customFormat="1" x14ac:dyDescent="0.2">
      <c r="A79" s="303"/>
      <c r="B79" s="303"/>
      <c r="C79" s="301"/>
      <c r="F79" s="302"/>
    </row>
    <row r="80" spans="1:6" s="51" customFormat="1" x14ac:dyDescent="0.2">
      <c r="A80" s="303"/>
      <c r="B80" s="303"/>
      <c r="C80" s="301"/>
      <c r="F80" s="302"/>
    </row>
    <row r="81" spans="1:6" s="51" customFormat="1" x14ac:dyDescent="0.2">
      <c r="A81" s="303"/>
      <c r="B81" s="303"/>
      <c r="C81" s="301"/>
      <c r="F81" s="302"/>
    </row>
    <row r="82" spans="1:6" s="51" customFormat="1" x14ac:dyDescent="0.2">
      <c r="A82" s="303"/>
      <c r="B82" s="303"/>
      <c r="C82" s="301"/>
      <c r="F82" s="302"/>
    </row>
    <row r="83" spans="1:6" s="51" customFormat="1" x14ac:dyDescent="0.2">
      <c r="A83" s="303"/>
      <c r="B83" s="303"/>
      <c r="C83" s="301"/>
      <c r="F83" s="302"/>
    </row>
    <row r="84" spans="1:6" s="51" customFormat="1" x14ac:dyDescent="0.2">
      <c r="A84" s="303"/>
      <c r="B84" s="303"/>
      <c r="C84" s="301"/>
      <c r="F84" s="302"/>
    </row>
    <row r="85" spans="1:6" s="51" customFormat="1" x14ac:dyDescent="0.2">
      <c r="A85" s="303"/>
      <c r="B85" s="303"/>
      <c r="C85" s="301"/>
      <c r="F85" s="302"/>
    </row>
    <row r="86" spans="1:6" s="51" customFormat="1" x14ac:dyDescent="0.2">
      <c r="A86" s="303"/>
      <c r="B86" s="303"/>
      <c r="C86" s="301"/>
      <c r="F86" s="302"/>
    </row>
    <row r="87" spans="1:6" s="51" customFormat="1" x14ac:dyDescent="0.2">
      <c r="A87" s="303"/>
      <c r="B87" s="303"/>
      <c r="C87" s="301"/>
      <c r="F87" s="302"/>
    </row>
    <row r="88" spans="1:6" s="51" customFormat="1" x14ac:dyDescent="0.2">
      <c r="A88" s="303"/>
      <c r="B88" s="303"/>
      <c r="C88" s="301"/>
      <c r="F88" s="302"/>
    </row>
  </sheetData>
  <mergeCells count="1">
    <mergeCell ref="A10:B11"/>
  </mergeCells>
  <printOptions horizontalCentered="1"/>
  <pageMargins left="0.75" right="0.75" top="1" bottom="1" header="0.5" footer="0.5"/>
  <pageSetup paperSize="14" scale="84"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DDFD3-77E1-43E5-BBD3-3739FCDECC7E}">
  <sheetPr>
    <pageSetUpPr fitToPage="1"/>
  </sheetPr>
  <dimension ref="A1:H67"/>
  <sheetViews>
    <sheetView workbookViewId="0">
      <selection activeCell="B18" sqref="B18"/>
    </sheetView>
  </sheetViews>
  <sheetFormatPr defaultRowHeight="12.75" x14ac:dyDescent="0.2"/>
  <cols>
    <col min="1" max="1" width="5.5703125" style="161" customWidth="1"/>
    <col min="2" max="2" width="32" style="161" customWidth="1"/>
    <col min="3" max="3" width="22.7109375" style="117" customWidth="1"/>
    <col min="4" max="4" width="20.5703125" style="115" customWidth="1"/>
    <col min="5" max="5" width="19" style="115" customWidth="1"/>
    <col min="6" max="6" width="21.42578125" style="272" customWidth="1"/>
    <col min="7" max="16384" width="9.140625" style="115"/>
  </cols>
  <sheetData>
    <row r="1" spans="1:8" x14ac:dyDescent="0.2">
      <c r="A1" s="115"/>
      <c r="B1" s="115"/>
    </row>
    <row r="2" spans="1:8" x14ac:dyDescent="0.2">
      <c r="A2" s="113" t="s">
        <v>0</v>
      </c>
      <c r="B2" s="136"/>
      <c r="C2" s="156"/>
      <c r="D2" s="136"/>
      <c r="E2" s="136"/>
      <c r="F2" s="273"/>
    </row>
    <row r="3" spans="1:8" x14ac:dyDescent="0.2">
      <c r="A3" s="113" t="s">
        <v>1</v>
      </c>
      <c r="B3" s="136"/>
      <c r="C3" s="156"/>
      <c r="D3" s="136"/>
      <c r="E3" s="136"/>
      <c r="F3" s="273"/>
    </row>
    <row r="4" spans="1:8" x14ac:dyDescent="0.2">
      <c r="A4" s="113" t="s">
        <v>2</v>
      </c>
      <c r="B4" s="136"/>
      <c r="C4" s="156"/>
      <c r="D4" s="136"/>
      <c r="E4" s="136"/>
      <c r="F4" s="273"/>
    </row>
    <row r="5" spans="1:8" x14ac:dyDescent="0.2">
      <c r="A5" s="113" t="s">
        <v>3</v>
      </c>
      <c r="B5" s="136"/>
      <c r="C5" s="156"/>
      <c r="D5" s="136"/>
      <c r="E5" s="136"/>
      <c r="F5" s="273"/>
    </row>
    <row r="6" spans="1:8" x14ac:dyDescent="0.2">
      <c r="A6" s="136"/>
      <c r="B6" s="136"/>
      <c r="C6" s="156"/>
      <c r="D6" s="136"/>
      <c r="E6" s="136"/>
      <c r="F6" s="273"/>
    </row>
    <row r="7" spans="1:8" s="51" customFormat="1" x14ac:dyDescent="0.2">
      <c r="A7" s="46" t="s">
        <v>358</v>
      </c>
      <c r="B7" s="46"/>
      <c r="C7" s="274"/>
      <c r="D7" s="46"/>
      <c r="E7" s="46"/>
      <c r="F7" s="275"/>
    </row>
    <row r="8" spans="1:8" s="51" customFormat="1" x14ac:dyDescent="0.2">
      <c r="A8" s="49" t="s">
        <v>367</v>
      </c>
      <c r="B8" s="46"/>
      <c r="C8" s="274"/>
      <c r="D8" s="46"/>
      <c r="E8" s="46"/>
      <c r="F8" s="275"/>
    </row>
    <row r="9" spans="1:8" x14ac:dyDescent="0.2">
      <c r="A9" s="115"/>
      <c r="B9" s="115"/>
    </row>
    <row r="10" spans="1:8" s="51" customFormat="1" ht="15.75" x14ac:dyDescent="0.2">
      <c r="A10" s="395" t="s">
        <v>230</v>
      </c>
      <c r="B10" s="352"/>
      <c r="C10" s="276" t="s">
        <v>5</v>
      </c>
      <c r="D10" s="277" t="s">
        <v>353</v>
      </c>
      <c r="E10" s="277" t="s">
        <v>359</v>
      </c>
      <c r="F10" s="278" t="s">
        <v>6</v>
      </c>
    </row>
    <row r="11" spans="1:8" x14ac:dyDescent="0.2">
      <c r="A11" s="353"/>
      <c r="B11" s="352"/>
      <c r="C11" s="72" t="s">
        <v>12</v>
      </c>
      <c r="D11" s="72" t="s">
        <v>13</v>
      </c>
      <c r="E11" s="72" t="s">
        <v>14</v>
      </c>
      <c r="F11" s="279" t="s">
        <v>15</v>
      </c>
    </row>
    <row r="12" spans="1:8" x14ac:dyDescent="0.2">
      <c r="A12" s="175"/>
      <c r="B12" s="280"/>
      <c r="C12" s="281"/>
      <c r="D12" s="281"/>
      <c r="E12" s="281"/>
      <c r="F12" s="282"/>
    </row>
    <row r="13" spans="1:8" s="51" customFormat="1" x14ac:dyDescent="0.2">
      <c r="A13" s="51" t="s">
        <v>355</v>
      </c>
      <c r="B13" s="283" t="s">
        <v>356</v>
      </c>
      <c r="C13" s="305">
        <v>13962269499</v>
      </c>
      <c r="D13" s="305">
        <v>8219979755</v>
      </c>
      <c r="E13" s="305">
        <v>5742289744</v>
      </c>
      <c r="F13" s="285">
        <v>-2477690011</v>
      </c>
    </row>
    <row r="14" spans="1:8" s="51" customFormat="1" x14ac:dyDescent="0.2">
      <c r="B14" s="286"/>
      <c r="C14" s="287"/>
      <c r="D14" s="288"/>
      <c r="E14" s="287"/>
      <c r="F14" s="289"/>
    </row>
    <row r="15" spans="1:8" s="51" customFormat="1" ht="15.75" x14ac:dyDescent="0.2">
      <c r="A15" s="290">
        <v>1</v>
      </c>
      <c r="B15" s="199" t="s">
        <v>232</v>
      </c>
      <c r="C15" s="306">
        <v>6922570308</v>
      </c>
      <c r="D15" s="307">
        <v>3966531478</v>
      </c>
      <c r="E15" s="307">
        <v>2956038830</v>
      </c>
      <c r="F15" s="289">
        <v>-1010492648</v>
      </c>
      <c r="G15" s="294"/>
      <c r="H15" s="199"/>
    </row>
    <row r="16" spans="1:8" s="51" customFormat="1" ht="15.75" x14ac:dyDescent="0.2">
      <c r="A16" s="290">
        <v>2</v>
      </c>
      <c r="B16" s="199" t="s">
        <v>374</v>
      </c>
      <c r="C16" s="306">
        <v>2919337485</v>
      </c>
      <c r="D16" s="307">
        <v>2007842048</v>
      </c>
      <c r="E16" s="307">
        <v>911495437</v>
      </c>
      <c r="F16" s="289">
        <v>-1096346611</v>
      </c>
      <c r="G16" s="294"/>
      <c r="H16" s="199"/>
    </row>
    <row r="17" spans="1:8" s="51" customFormat="1" ht="15.75" x14ac:dyDescent="0.2">
      <c r="A17" s="290">
        <v>3</v>
      </c>
      <c r="B17" s="199" t="s">
        <v>380</v>
      </c>
      <c r="C17" s="306">
        <v>1500358727</v>
      </c>
      <c r="D17" s="307">
        <v>598106491</v>
      </c>
      <c r="E17" s="307">
        <v>902252236</v>
      </c>
      <c r="F17" s="289">
        <v>304145745</v>
      </c>
      <c r="G17" s="294"/>
      <c r="H17" s="199"/>
    </row>
    <row r="18" spans="1:8" s="51" customFormat="1" ht="15.75" x14ac:dyDescent="0.2">
      <c r="A18" s="290">
        <v>4</v>
      </c>
      <c r="B18" s="199" t="s">
        <v>233</v>
      </c>
      <c r="C18" s="306">
        <v>1482525387</v>
      </c>
      <c r="D18" s="307">
        <v>868365513</v>
      </c>
      <c r="E18" s="307">
        <v>614159874</v>
      </c>
      <c r="F18" s="289">
        <v>-254205639</v>
      </c>
      <c r="G18" s="294"/>
      <c r="H18" s="199"/>
    </row>
    <row r="19" spans="1:8" s="51" customFormat="1" x14ac:dyDescent="0.2">
      <c r="A19" s="297">
        <v>5</v>
      </c>
      <c r="B19" s="310" t="s">
        <v>234</v>
      </c>
      <c r="C19" s="308">
        <v>1137477592</v>
      </c>
      <c r="D19" s="308">
        <v>779134225</v>
      </c>
      <c r="E19" s="308">
        <v>358343367</v>
      </c>
      <c r="F19" s="300">
        <v>-420790858</v>
      </c>
      <c r="H19" s="196"/>
    </row>
    <row r="20" spans="1:8" s="51" customFormat="1" x14ac:dyDescent="0.2">
      <c r="A20" s="290"/>
      <c r="B20" s="199"/>
      <c r="C20" s="309"/>
      <c r="D20" s="309"/>
      <c r="E20" s="309"/>
      <c r="F20" s="302"/>
    </row>
    <row r="21" spans="1:8" s="51" customFormat="1" x14ac:dyDescent="0.2">
      <c r="A21" s="303" t="s">
        <v>125</v>
      </c>
      <c r="B21" s="199"/>
      <c r="C21" s="309"/>
      <c r="D21" s="309"/>
      <c r="E21" s="309"/>
      <c r="F21" s="302"/>
    </row>
    <row r="22" spans="1:8" s="51" customFormat="1" x14ac:dyDescent="0.2">
      <c r="A22" s="303" t="s">
        <v>224</v>
      </c>
      <c r="B22" s="199"/>
      <c r="C22" s="309"/>
      <c r="D22" s="309"/>
      <c r="E22" s="309"/>
      <c r="F22" s="302"/>
    </row>
    <row r="23" spans="1:8" s="51" customFormat="1" x14ac:dyDescent="0.2">
      <c r="A23" s="213" t="s">
        <v>100</v>
      </c>
      <c r="B23" s="196" t="s">
        <v>235</v>
      </c>
      <c r="C23" s="301"/>
      <c r="D23" s="304"/>
      <c r="E23" s="304"/>
      <c r="F23" s="302"/>
    </row>
    <row r="24" spans="1:8" s="51" customFormat="1" x14ac:dyDescent="0.2">
      <c r="A24" s="224" t="s">
        <v>102</v>
      </c>
      <c r="B24" s="199" t="s">
        <v>361</v>
      </c>
      <c r="C24" s="301"/>
      <c r="F24" s="302"/>
    </row>
    <row r="25" spans="1:8" s="51" customFormat="1" x14ac:dyDescent="0.2">
      <c r="A25" s="224" t="s">
        <v>104</v>
      </c>
      <c r="B25" s="196" t="s">
        <v>360</v>
      </c>
      <c r="C25" s="301"/>
      <c r="F25" s="302"/>
    </row>
    <row r="26" spans="1:8" s="51" customFormat="1" x14ac:dyDescent="0.2">
      <c r="A26" s="224" t="s">
        <v>106</v>
      </c>
      <c r="B26" s="396" t="s">
        <v>362</v>
      </c>
      <c r="C26" s="362"/>
      <c r="D26" s="362"/>
      <c r="E26" s="362"/>
      <c r="F26" s="362"/>
    </row>
    <row r="27" spans="1:8" s="51" customFormat="1" ht="27.75" customHeight="1" x14ac:dyDescent="0.2">
      <c r="A27" s="213"/>
      <c r="B27" s="362"/>
      <c r="C27" s="362"/>
      <c r="D27" s="362"/>
      <c r="E27" s="362"/>
      <c r="F27" s="362"/>
    </row>
    <row r="28" spans="1:8" s="51" customFormat="1" x14ac:dyDescent="0.2">
      <c r="A28" s="109" t="s">
        <v>114</v>
      </c>
      <c r="B28" s="108" t="s">
        <v>115</v>
      </c>
      <c r="C28" s="301"/>
      <c r="F28" s="302"/>
    </row>
    <row r="29" spans="1:8" s="51" customFormat="1" x14ac:dyDescent="0.2">
      <c r="A29" s="303"/>
      <c r="B29" s="303"/>
      <c r="C29" s="301"/>
      <c r="F29" s="302"/>
    </row>
    <row r="30" spans="1:8" s="51" customFormat="1" x14ac:dyDescent="0.2">
      <c r="A30" s="303"/>
      <c r="B30" s="303"/>
      <c r="C30" s="301"/>
      <c r="F30" s="302"/>
    </row>
    <row r="31" spans="1:8" s="51" customFormat="1" x14ac:dyDescent="0.2">
      <c r="A31" s="303"/>
      <c r="B31" s="303"/>
      <c r="C31" s="301"/>
      <c r="F31" s="302"/>
    </row>
    <row r="32" spans="1:8" s="51" customFormat="1" x14ac:dyDescent="0.2">
      <c r="A32" s="303"/>
      <c r="B32" s="303"/>
      <c r="C32" s="301"/>
      <c r="F32" s="302"/>
    </row>
    <row r="33" spans="1:6" s="51" customFormat="1" x14ac:dyDescent="0.2">
      <c r="A33" s="303"/>
      <c r="B33" s="303"/>
      <c r="C33" s="301"/>
      <c r="F33" s="302"/>
    </row>
    <row r="34" spans="1:6" s="51" customFormat="1" x14ac:dyDescent="0.2">
      <c r="A34" s="303"/>
      <c r="B34" s="303"/>
      <c r="C34" s="301"/>
      <c r="F34" s="302"/>
    </row>
    <row r="35" spans="1:6" s="51" customFormat="1" x14ac:dyDescent="0.2">
      <c r="A35" s="303"/>
      <c r="B35" s="303"/>
      <c r="C35" s="301"/>
      <c r="F35" s="302"/>
    </row>
    <row r="36" spans="1:6" s="51" customFormat="1" x14ac:dyDescent="0.2">
      <c r="A36" s="303"/>
      <c r="B36" s="303"/>
      <c r="C36" s="301"/>
      <c r="F36" s="302"/>
    </row>
    <row r="37" spans="1:6" s="51" customFormat="1" x14ac:dyDescent="0.2">
      <c r="A37" s="303"/>
      <c r="B37" s="303"/>
      <c r="C37" s="301"/>
      <c r="F37" s="302"/>
    </row>
    <row r="38" spans="1:6" s="51" customFormat="1" x14ac:dyDescent="0.2">
      <c r="A38" s="303"/>
      <c r="B38" s="303"/>
      <c r="C38" s="301"/>
      <c r="F38" s="302"/>
    </row>
    <row r="39" spans="1:6" s="51" customFormat="1" x14ac:dyDescent="0.2">
      <c r="A39" s="303"/>
      <c r="B39" s="303"/>
      <c r="C39" s="301"/>
      <c r="F39" s="302"/>
    </row>
    <row r="40" spans="1:6" s="51" customFormat="1" x14ac:dyDescent="0.2">
      <c r="A40" s="303"/>
      <c r="B40" s="303"/>
      <c r="C40" s="301"/>
      <c r="F40" s="302"/>
    </row>
    <row r="41" spans="1:6" s="51" customFormat="1" x14ac:dyDescent="0.2">
      <c r="A41" s="303"/>
      <c r="B41" s="303"/>
      <c r="C41" s="301"/>
      <c r="F41" s="302"/>
    </row>
    <row r="42" spans="1:6" s="51" customFormat="1" x14ac:dyDescent="0.2">
      <c r="A42" s="303"/>
      <c r="B42" s="303"/>
      <c r="C42" s="301"/>
      <c r="F42" s="302"/>
    </row>
    <row r="43" spans="1:6" s="51" customFormat="1" x14ac:dyDescent="0.2">
      <c r="A43" s="303"/>
      <c r="B43" s="303"/>
      <c r="C43" s="301"/>
      <c r="F43" s="302"/>
    </row>
    <row r="44" spans="1:6" s="51" customFormat="1" x14ac:dyDescent="0.2">
      <c r="A44" s="303"/>
      <c r="B44" s="303"/>
      <c r="C44" s="301"/>
      <c r="F44" s="302"/>
    </row>
    <row r="45" spans="1:6" s="51" customFormat="1" x14ac:dyDescent="0.2">
      <c r="A45" s="303"/>
      <c r="B45" s="303"/>
      <c r="C45" s="301"/>
      <c r="F45" s="302"/>
    </row>
    <row r="46" spans="1:6" s="51" customFormat="1" x14ac:dyDescent="0.2">
      <c r="A46" s="303"/>
      <c r="B46" s="303"/>
      <c r="C46" s="301"/>
      <c r="F46" s="302"/>
    </row>
    <row r="47" spans="1:6" s="51" customFormat="1" x14ac:dyDescent="0.2">
      <c r="A47" s="303"/>
      <c r="B47" s="303"/>
      <c r="C47" s="301"/>
      <c r="F47" s="302"/>
    </row>
    <row r="48" spans="1:6" s="51" customFormat="1" x14ac:dyDescent="0.2">
      <c r="A48" s="303"/>
      <c r="B48" s="303"/>
      <c r="C48" s="301"/>
      <c r="F48" s="302"/>
    </row>
    <row r="49" spans="1:6" s="51" customFormat="1" x14ac:dyDescent="0.2">
      <c r="A49" s="303"/>
      <c r="B49" s="303"/>
      <c r="C49" s="301"/>
      <c r="F49" s="302"/>
    </row>
    <row r="50" spans="1:6" s="51" customFormat="1" x14ac:dyDescent="0.2">
      <c r="A50" s="303"/>
      <c r="B50" s="303"/>
      <c r="C50" s="301"/>
      <c r="F50" s="302"/>
    </row>
    <row r="51" spans="1:6" s="51" customFormat="1" x14ac:dyDescent="0.2">
      <c r="A51" s="303"/>
      <c r="B51" s="303"/>
      <c r="C51" s="301"/>
      <c r="F51" s="302"/>
    </row>
    <row r="52" spans="1:6" s="51" customFormat="1" x14ac:dyDescent="0.2">
      <c r="A52" s="303"/>
      <c r="B52" s="303"/>
      <c r="C52" s="301"/>
      <c r="F52" s="302"/>
    </row>
    <row r="53" spans="1:6" s="51" customFormat="1" x14ac:dyDescent="0.2">
      <c r="A53" s="303"/>
      <c r="B53" s="303"/>
      <c r="C53" s="301"/>
      <c r="F53" s="302"/>
    </row>
    <row r="54" spans="1:6" s="51" customFormat="1" x14ac:dyDescent="0.2">
      <c r="A54" s="303"/>
      <c r="B54" s="303"/>
      <c r="C54" s="301"/>
      <c r="F54" s="302"/>
    </row>
    <row r="55" spans="1:6" s="51" customFormat="1" x14ac:dyDescent="0.2">
      <c r="A55" s="303"/>
      <c r="B55" s="303"/>
      <c r="C55" s="301"/>
      <c r="F55" s="302"/>
    </row>
    <row r="56" spans="1:6" s="51" customFormat="1" x14ac:dyDescent="0.2">
      <c r="A56" s="303"/>
      <c r="B56" s="303"/>
      <c r="C56" s="301"/>
      <c r="F56" s="302"/>
    </row>
    <row r="57" spans="1:6" s="51" customFormat="1" x14ac:dyDescent="0.2">
      <c r="A57" s="303"/>
      <c r="B57" s="303"/>
      <c r="C57" s="301"/>
      <c r="F57" s="302"/>
    </row>
    <row r="58" spans="1:6" s="51" customFormat="1" x14ac:dyDescent="0.2">
      <c r="A58" s="303"/>
      <c r="B58" s="303"/>
      <c r="C58" s="301"/>
      <c r="F58" s="302"/>
    </row>
    <row r="59" spans="1:6" s="51" customFormat="1" x14ac:dyDescent="0.2">
      <c r="A59" s="303"/>
      <c r="B59" s="303"/>
      <c r="C59" s="301"/>
      <c r="F59" s="302"/>
    </row>
    <row r="60" spans="1:6" s="51" customFormat="1" x14ac:dyDescent="0.2">
      <c r="A60" s="303"/>
      <c r="B60" s="303"/>
      <c r="C60" s="301"/>
      <c r="F60" s="302"/>
    </row>
    <row r="61" spans="1:6" s="51" customFormat="1" x14ac:dyDescent="0.2">
      <c r="A61" s="303"/>
      <c r="B61" s="303"/>
      <c r="C61" s="301"/>
      <c r="F61" s="302"/>
    </row>
    <row r="62" spans="1:6" s="51" customFormat="1" x14ac:dyDescent="0.2">
      <c r="A62" s="303"/>
      <c r="B62" s="303"/>
      <c r="C62" s="301"/>
      <c r="F62" s="302"/>
    </row>
    <row r="63" spans="1:6" s="51" customFormat="1" x14ac:dyDescent="0.2">
      <c r="A63" s="303"/>
      <c r="B63" s="303"/>
      <c r="C63" s="301"/>
      <c r="F63" s="302"/>
    </row>
    <row r="64" spans="1:6" s="51" customFormat="1" x14ac:dyDescent="0.2">
      <c r="A64" s="303"/>
      <c r="B64" s="303"/>
      <c r="C64" s="301"/>
      <c r="F64" s="302"/>
    </row>
    <row r="65" spans="1:6" s="51" customFormat="1" x14ac:dyDescent="0.2">
      <c r="A65" s="303"/>
      <c r="B65" s="303"/>
      <c r="C65" s="301"/>
      <c r="F65" s="302"/>
    </row>
    <row r="66" spans="1:6" s="51" customFormat="1" x14ac:dyDescent="0.2">
      <c r="A66" s="303"/>
      <c r="B66" s="303"/>
      <c r="C66" s="301"/>
      <c r="F66" s="302"/>
    </row>
    <row r="67" spans="1:6" s="51" customFormat="1" x14ac:dyDescent="0.2">
      <c r="A67" s="303"/>
      <c r="B67" s="303"/>
      <c r="C67" s="301"/>
      <c r="F67" s="302"/>
    </row>
  </sheetData>
  <mergeCells count="2">
    <mergeCell ref="A10:B11"/>
    <mergeCell ref="B26:F27"/>
  </mergeCells>
  <printOptions horizontalCentered="1"/>
  <pageMargins left="0.75" right="0.75" top="1" bottom="1" header="0.5" footer="0.5"/>
  <pageSetup paperSize="14" scale="92"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9A565-E0AB-411E-8855-8180C1A6087E}">
  <sheetPr>
    <pageSetUpPr fitToPage="1"/>
  </sheetPr>
  <dimension ref="A1:I64"/>
  <sheetViews>
    <sheetView tabSelected="1" workbookViewId="0">
      <selection activeCell="H49" sqref="H49"/>
    </sheetView>
  </sheetViews>
  <sheetFormatPr defaultColWidth="11" defaultRowHeight="15" x14ac:dyDescent="0.2"/>
  <cols>
    <col min="1" max="9" width="12.7109375" style="13" customWidth="1"/>
    <col min="10" max="10" width="10.7109375" style="13" customWidth="1"/>
    <col min="11" max="12" width="16.85546875" style="13" bestFit="1" customWidth="1"/>
    <col min="13" max="16384" width="11" style="13"/>
  </cols>
  <sheetData>
    <row r="1" spans="1:9" s="2" customFormat="1" ht="14.25" x14ac:dyDescent="0.2">
      <c r="A1" s="1" t="s">
        <v>0</v>
      </c>
      <c r="B1" s="1"/>
      <c r="C1" s="1"/>
      <c r="D1" s="1"/>
      <c r="E1" s="1"/>
      <c r="F1" s="1"/>
      <c r="G1" s="1"/>
      <c r="H1" s="1"/>
      <c r="I1" s="1"/>
    </row>
    <row r="2" spans="1:9" s="2" customFormat="1" ht="14.25" x14ac:dyDescent="0.2">
      <c r="A2" s="1" t="s">
        <v>1</v>
      </c>
      <c r="B2" s="1"/>
      <c r="C2" s="1"/>
      <c r="D2" s="1"/>
      <c r="E2" s="1"/>
      <c r="F2" s="1"/>
      <c r="G2" s="1"/>
      <c r="H2" s="1"/>
      <c r="I2" s="1"/>
    </row>
    <row r="3" spans="1:9" s="2" customFormat="1" ht="14.25" x14ac:dyDescent="0.2">
      <c r="A3" s="1" t="s">
        <v>2</v>
      </c>
      <c r="B3" s="1"/>
      <c r="C3" s="1"/>
      <c r="D3" s="1"/>
      <c r="E3" s="1"/>
      <c r="F3" s="1"/>
      <c r="G3" s="1"/>
      <c r="H3" s="1"/>
      <c r="I3" s="1"/>
    </row>
    <row r="4" spans="1:9" s="2" customFormat="1" ht="14.25" x14ac:dyDescent="0.2">
      <c r="A4" s="1" t="s">
        <v>3</v>
      </c>
      <c r="B4" s="1"/>
      <c r="C4" s="1"/>
      <c r="D4" s="1"/>
      <c r="E4" s="1"/>
      <c r="F4" s="1"/>
      <c r="G4" s="1"/>
      <c r="H4" s="1"/>
      <c r="I4" s="1"/>
    </row>
    <row r="5" spans="1:9" s="3" customFormat="1" ht="12" x14ac:dyDescent="0.15"/>
    <row r="6" spans="1:9" s="3" customFormat="1" ht="15" customHeight="1" x14ac:dyDescent="0.2">
      <c r="A6" s="338" t="s">
        <v>365</v>
      </c>
      <c r="B6" s="338"/>
      <c r="C6" s="338"/>
      <c r="D6" s="338"/>
      <c r="E6" s="338"/>
      <c r="F6" s="338"/>
      <c r="G6" s="338"/>
      <c r="H6" s="338"/>
      <c r="I6" s="338"/>
    </row>
    <row r="7" spans="1:9" s="3" customFormat="1" x14ac:dyDescent="0.25">
      <c r="A7" s="27"/>
      <c r="B7" s="5"/>
      <c r="C7" s="5"/>
      <c r="D7" s="5"/>
      <c r="E7" s="5"/>
      <c r="F7" s="5"/>
      <c r="G7" s="5"/>
      <c r="H7" s="5"/>
    </row>
    <row r="8" spans="1:9" s="3" customFormat="1" x14ac:dyDescent="0.25">
      <c r="A8" s="4"/>
      <c r="B8" s="5"/>
      <c r="C8" s="5"/>
      <c r="D8" s="5"/>
      <c r="E8" s="5"/>
      <c r="F8" s="5"/>
      <c r="G8" s="5"/>
      <c r="H8" s="5"/>
    </row>
    <row r="9" spans="1:9" s="8" customFormat="1" ht="14.25" x14ac:dyDescent="0.2">
      <c r="A9" s="340" t="s">
        <v>4</v>
      </c>
      <c r="B9" s="343" t="s">
        <v>5</v>
      </c>
      <c r="C9" s="6"/>
      <c r="D9" s="6"/>
      <c r="E9" s="346" t="s">
        <v>6</v>
      </c>
      <c r="F9" s="7" t="s">
        <v>7</v>
      </c>
      <c r="G9" s="7"/>
      <c r="H9" s="7"/>
      <c r="I9" s="349" t="s">
        <v>6</v>
      </c>
    </row>
    <row r="10" spans="1:9" s="8" customFormat="1" ht="14.25" x14ac:dyDescent="0.2">
      <c r="A10" s="341"/>
      <c r="B10" s="344"/>
      <c r="C10" s="9" t="s">
        <v>8</v>
      </c>
      <c r="D10" s="9" t="s">
        <v>9</v>
      </c>
      <c r="E10" s="347"/>
      <c r="F10" s="6" t="s">
        <v>10</v>
      </c>
      <c r="G10" s="346" t="s">
        <v>8</v>
      </c>
      <c r="H10" s="346" t="s">
        <v>9</v>
      </c>
      <c r="I10" s="350"/>
    </row>
    <row r="11" spans="1:9" s="8" customFormat="1" ht="14.25" x14ac:dyDescent="0.2">
      <c r="A11" s="341"/>
      <c r="B11" s="345"/>
      <c r="C11" s="10"/>
      <c r="D11" s="10"/>
      <c r="E11" s="348"/>
      <c r="F11" s="10" t="s">
        <v>11</v>
      </c>
      <c r="G11" s="345"/>
      <c r="H11" s="345"/>
      <c r="I11" s="350"/>
    </row>
    <row r="12" spans="1:9" x14ac:dyDescent="0.2">
      <c r="A12" s="342"/>
      <c r="B12" s="11" t="s">
        <v>12</v>
      </c>
      <c r="C12" s="11" t="s">
        <v>13</v>
      </c>
      <c r="D12" s="11" t="s">
        <v>14</v>
      </c>
      <c r="E12" s="11" t="s">
        <v>15</v>
      </c>
      <c r="F12" s="11" t="s">
        <v>16</v>
      </c>
      <c r="G12" s="11" t="s">
        <v>17</v>
      </c>
      <c r="H12" s="11" t="s">
        <v>18</v>
      </c>
      <c r="I12" s="12" t="s">
        <v>19</v>
      </c>
    </row>
    <row r="13" spans="1:9" ht="15.75" x14ac:dyDescent="0.25">
      <c r="A13" s="14" t="s">
        <v>20</v>
      </c>
      <c r="B13" s="28"/>
      <c r="C13" s="28"/>
      <c r="D13" s="28"/>
      <c r="E13" s="29"/>
      <c r="F13" s="28"/>
      <c r="G13" s="30"/>
      <c r="H13" s="30"/>
      <c r="I13" s="31"/>
    </row>
    <row r="14" spans="1:9" ht="15.75" x14ac:dyDescent="0.25">
      <c r="A14" s="17">
        <v>2017</v>
      </c>
      <c r="B14" s="32">
        <v>22.042179938132023</v>
      </c>
      <c r="C14" s="32">
        <v>16.128439834558584</v>
      </c>
      <c r="D14" s="32">
        <v>31.526975811973056</v>
      </c>
      <c r="E14" s="32">
        <v>-9.3718451243431247</v>
      </c>
      <c r="F14" s="32">
        <v>22.042179938132023</v>
      </c>
      <c r="G14" s="32">
        <v>16.128439834558584</v>
      </c>
      <c r="H14" s="32">
        <v>31.526975811973056</v>
      </c>
      <c r="I14" s="32">
        <v>-9.3718451243431247</v>
      </c>
    </row>
    <row r="15" spans="1:9" ht="15.75" x14ac:dyDescent="0.25">
      <c r="A15" s="17">
        <v>2018</v>
      </c>
      <c r="B15" s="32">
        <v>7.5114446660594858</v>
      </c>
      <c r="C15" s="32">
        <v>12.070319466968439</v>
      </c>
      <c r="D15" s="32">
        <v>1.0556876374381741</v>
      </c>
      <c r="E15" s="32">
        <v>38.542351707733125</v>
      </c>
      <c r="F15" s="32">
        <v>7.5114446660594858</v>
      </c>
      <c r="G15" s="32">
        <v>12.070319466968439</v>
      </c>
      <c r="H15" s="32">
        <v>1.0556876374381741</v>
      </c>
      <c r="I15" s="32">
        <v>38.542351707733125</v>
      </c>
    </row>
    <row r="16" spans="1:9" ht="15.75" x14ac:dyDescent="0.25">
      <c r="A16" s="17">
        <v>2019</v>
      </c>
      <c r="B16" s="32">
        <v>-0.41849812388963237</v>
      </c>
      <c r="C16" s="32">
        <v>3.561776220695223</v>
      </c>
      <c r="D16" s="32">
        <v>-6.6692515404695785</v>
      </c>
      <c r="E16" s="32">
        <v>21.497329038064606</v>
      </c>
      <c r="F16" s="32">
        <v>-0.41849812388963237</v>
      </c>
      <c r="G16" s="32">
        <v>3.561776220695223</v>
      </c>
      <c r="H16" s="32">
        <v>-6.6692515404695785</v>
      </c>
      <c r="I16" s="32">
        <v>21.497329038064606</v>
      </c>
    </row>
    <row r="17" spans="1:9" ht="15.75" x14ac:dyDescent="0.25">
      <c r="A17" s="18" t="s">
        <v>21</v>
      </c>
      <c r="B17" s="33"/>
      <c r="C17" s="34"/>
      <c r="D17" s="34"/>
      <c r="E17" s="35"/>
      <c r="F17" s="33"/>
      <c r="G17" s="34"/>
      <c r="H17" s="34"/>
      <c r="I17" s="35"/>
    </row>
    <row r="18" spans="1:9" ht="15.75" x14ac:dyDescent="0.25">
      <c r="A18" s="17">
        <v>2017</v>
      </c>
      <c r="B18" s="32">
        <v>19.660311735485656</v>
      </c>
      <c r="C18" s="32">
        <v>20.778249550973825</v>
      </c>
      <c r="D18" s="32">
        <v>18.211823802037607</v>
      </c>
      <c r="E18" s="32">
        <v>29.458035881368659</v>
      </c>
      <c r="F18" s="32">
        <v>20.911494195535909</v>
      </c>
      <c r="G18" s="32">
        <v>18.234665718059674</v>
      </c>
      <c r="H18" s="32">
        <v>24.787180352014925</v>
      </c>
      <c r="I18" s="32">
        <v>3.6041069132469961</v>
      </c>
    </row>
    <row r="19" spans="1:9" ht="15.75" x14ac:dyDescent="0.25">
      <c r="A19" s="17">
        <v>2018</v>
      </c>
      <c r="B19" s="32">
        <v>8.3932429477464368</v>
      </c>
      <c r="C19" s="32">
        <v>13.716708876156236</v>
      </c>
      <c r="D19" s="32">
        <v>1.3459954049122924</v>
      </c>
      <c r="E19" s="32">
        <v>51.920545791008024</v>
      </c>
      <c r="F19" s="32">
        <v>7.9257075070735317</v>
      </c>
      <c r="G19" s="32">
        <v>12.83212869971322</v>
      </c>
      <c r="H19" s="32">
        <v>1.1948911486818981</v>
      </c>
      <c r="I19" s="32">
        <v>44.128631790713804</v>
      </c>
    </row>
    <row r="20" spans="1:9" ht="15.75" x14ac:dyDescent="0.25">
      <c r="A20" s="17">
        <v>2019</v>
      </c>
      <c r="B20" s="32">
        <v>1.5351240131750599</v>
      </c>
      <c r="C20" s="32">
        <v>2.6195785507550973</v>
      </c>
      <c r="D20" s="32">
        <v>-7.5722227177610346E-2</v>
      </c>
      <c r="E20" s="32">
        <v>8.172346847398714</v>
      </c>
      <c r="F20" s="32">
        <v>0.50327619499643816</v>
      </c>
      <c r="G20" s="32">
        <v>3.1223892298419376</v>
      </c>
      <c r="H20" s="32">
        <v>-3.5029120290542837</v>
      </c>
      <c r="I20" s="32">
        <v>15.632462960521432</v>
      </c>
    </row>
    <row r="21" spans="1:9" ht="15.75" x14ac:dyDescent="0.25">
      <c r="A21" s="18" t="s">
        <v>22</v>
      </c>
      <c r="B21" s="36"/>
      <c r="C21" s="37"/>
      <c r="D21" s="37"/>
      <c r="E21" s="35"/>
      <c r="F21" s="36"/>
      <c r="G21" s="37"/>
      <c r="H21" s="37"/>
      <c r="I21" s="35"/>
    </row>
    <row r="22" spans="1:9" ht="15.75" x14ac:dyDescent="0.25">
      <c r="A22" s="17">
        <v>2017</v>
      </c>
      <c r="B22" s="32">
        <v>23.683525763462001</v>
      </c>
      <c r="C22" s="32">
        <v>21.395442591331992</v>
      </c>
      <c r="D22" s="32">
        <v>26.914062832575624</v>
      </c>
      <c r="E22" s="32">
        <v>7.9973738393441574</v>
      </c>
      <c r="F22" s="32">
        <v>21.884468510797838</v>
      </c>
      <c r="G22" s="32">
        <v>19.336645380886488</v>
      </c>
      <c r="H22" s="32">
        <v>25.540897028330466</v>
      </c>
      <c r="I22" s="32">
        <v>5.0778874606618674</v>
      </c>
    </row>
    <row r="23" spans="1:9" ht="15.75" x14ac:dyDescent="0.25">
      <c r="A23" s="17">
        <v>2018</v>
      </c>
      <c r="B23" s="32">
        <v>1.9742400399663573</v>
      </c>
      <c r="C23" s="32">
        <v>3.1718052712411904</v>
      </c>
      <c r="D23" s="32">
        <v>0.35692458722678122</v>
      </c>
      <c r="E23" s="32">
        <v>11.202779562569475</v>
      </c>
      <c r="F23" s="32">
        <v>5.8059276692908002</v>
      </c>
      <c r="G23" s="32">
        <v>9.4060292519708923</v>
      </c>
      <c r="H23" s="32">
        <v>0.89468758816932947</v>
      </c>
      <c r="I23" s="32">
        <v>32.776325091052236</v>
      </c>
    </row>
    <row r="24" spans="1:9" ht="15.75" x14ac:dyDescent="0.25">
      <c r="A24" s="17">
        <v>2019</v>
      </c>
      <c r="B24" s="32">
        <v>3.7463411816728298</v>
      </c>
      <c r="C24" s="32">
        <v>7.7671079561443035</v>
      </c>
      <c r="D24" s="32">
        <v>-1.8360224866573516</v>
      </c>
      <c r="E24" s="32">
        <v>32.493045851628601</v>
      </c>
      <c r="F24" s="32">
        <v>1.6165521336507283</v>
      </c>
      <c r="G24" s="32">
        <v>4.6758042168731473</v>
      </c>
      <c r="H24" s="32">
        <v>-2.9089276604909564</v>
      </c>
      <c r="I24" s="32">
        <v>20.501181560179617</v>
      </c>
    </row>
    <row r="25" spans="1:9" ht="15.75" x14ac:dyDescent="0.25">
      <c r="A25" s="18" t="s">
        <v>23</v>
      </c>
      <c r="B25" s="36"/>
      <c r="C25" s="37"/>
      <c r="D25" s="37"/>
      <c r="E25" s="35"/>
      <c r="F25" s="36"/>
      <c r="G25" s="37"/>
      <c r="H25" s="37"/>
      <c r="I25" s="35"/>
    </row>
    <row r="26" spans="1:9" ht="15.75" x14ac:dyDescent="0.25">
      <c r="A26" s="17">
        <v>2017</v>
      </c>
      <c r="B26" s="32">
        <v>14.157353046869513</v>
      </c>
      <c r="C26" s="32">
        <v>4.0240323358917474</v>
      </c>
      <c r="D26" s="32">
        <v>30.391447476674394</v>
      </c>
      <c r="E26" s="32">
        <v>-39.771965721943182</v>
      </c>
      <c r="F26" s="32">
        <v>19.910832919748934</v>
      </c>
      <c r="G26" s="32">
        <v>15.296834165291351</v>
      </c>
      <c r="H26" s="32">
        <v>26.719643113509161</v>
      </c>
      <c r="I26" s="32">
        <v>-8.7165390638138334</v>
      </c>
    </row>
    <row r="27" spans="1:9" ht="15.75" x14ac:dyDescent="0.25">
      <c r="A27" s="17">
        <v>2018</v>
      </c>
      <c r="B27" s="32">
        <v>15.201664577276919</v>
      </c>
      <c r="C27" s="32">
        <v>28.568059422549208</v>
      </c>
      <c r="D27" s="32">
        <v>-1.8817682396549462</v>
      </c>
      <c r="E27" s="32">
        <v>138.06503594167685</v>
      </c>
      <c r="F27" s="32">
        <v>8.0906103242325056</v>
      </c>
      <c r="G27" s="32">
        <v>13.967129149588885</v>
      </c>
      <c r="H27" s="32">
        <v>0.20042274867155818</v>
      </c>
      <c r="I27" s="32">
        <v>54.142708832158903</v>
      </c>
    </row>
    <row r="28" spans="1:9" ht="15.75" x14ac:dyDescent="0.25">
      <c r="A28" s="17">
        <v>2019</v>
      </c>
      <c r="B28" s="32">
        <v>-0.82615432067261185</v>
      </c>
      <c r="C28" s="32">
        <v>-1.9120979536408012</v>
      </c>
      <c r="D28" s="32">
        <v>0.99250568866793287</v>
      </c>
      <c r="E28" s="32">
        <v>-6.2169503267758053</v>
      </c>
      <c r="F28" s="32">
        <v>0.98350346127051846</v>
      </c>
      <c r="G28" s="32">
        <v>2.9068007405709917</v>
      </c>
      <c r="H28" s="32">
        <v>-1.9536299124597312</v>
      </c>
      <c r="I28" s="32">
        <v>12.12727839229677</v>
      </c>
    </row>
    <row r="29" spans="1:9" ht="15.75" x14ac:dyDescent="0.25">
      <c r="A29" s="18" t="s">
        <v>24</v>
      </c>
      <c r="B29" s="36"/>
      <c r="C29" s="37"/>
      <c r="D29" s="37"/>
      <c r="E29" s="35"/>
      <c r="F29" s="36"/>
      <c r="G29" s="37"/>
      <c r="H29" s="37"/>
      <c r="I29" s="35"/>
    </row>
    <row r="30" spans="1:9" ht="15.75" x14ac:dyDescent="0.25">
      <c r="A30" s="17">
        <v>2017</v>
      </c>
      <c r="B30" s="32">
        <v>21.740416375864015</v>
      </c>
      <c r="C30" s="32">
        <v>20.191240361810813</v>
      </c>
      <c r="D30" s="32">
        <v>24.008137207485159</v>
      </c>
      <c r="E30" s="32">
        <v>11.962045888670048</v>
      </c>
      <c r="F30" s="32">
        <v>20.302656581612833</v>
      </c>
      <c r="G30" s="32">
        <v>16.342331261162268</v>
      </c>
      <c r="H30" s="32">
        <v>26.136752266347841</v>
      </c>
      <c r="I30" s="32">
        <v>-4.3587611700877771</v>
      </c>
    </row>
    <row r="31" spans="1:9" ht="15.75" x14ac:dyDescent="0.25">
      <c r="A31" s="17">
        <v>2018</v>
      </c>
      <c r="B31" s="32">
        <v>10.922012852260398</v>
      </c>
      <c r="C31" s="32">
        <v>17.391992002718037</v>
      </c>
      <c r="D31" s="32">
        <v>1.742611904465674</v>
      </c>
      <c r="E31" s="32">
        <v>54.762017981246537</v>
      </c>
      <c r="F31" s="32">
        <v>8.704230477886</v>
      </c>
      <c r="G31" s="32">
        <v>14.722919010655634</v>
      </c>
      <c r="H31" s="32">
        <v>0.52635164437491166</v>
      </c>
      <c r="I31" s="32">
        <v>54.295492666059289</v>
      </c>
    </row>
    <row r="32" spans="1:9" ht="15.75" x14ac:dyDescent="0.25">
      <c r="A32" s="17">
        <v>2019</v>
      </c>
      <c r="B32" s="32">
        <v>-2.8398391002355972</v>
      </c>
      <c r="C32" s="32">
        <v>-5.2064736689922064</v>
      </c>
      <c r="D32" s="32">
        <v>1.0343271386090258</v>
      </c>
      <c r="E32" s="32">
        <v>-15.003743750310694</v>
      </c>
      <c r="F32" s="32">
        <v>0.13800561251362531</v>
      </c>
      <c r="G32" s="32">
        <v>1.0747296362103587</v>
      </c>
      <c r="H32" s="32">
        <v>-1.314509729961999</v>
      </c>
      <c r="I32" s="32">
        <v>5.4138059858355403</v>
      </c>
    </row>
    <row r="33" spans="1:9" ht="15.75" x14ac:dyDescent="0.25">
      <c r="A33" s="18" t="s">
        <v>25</v>
      </c>
      <c r="B33" s="36"/>
      <c r="C33" s="37"/>
      <c r="D33" s="37"/>
      <c r="E33" s="35"/>
      <c r="F33" s="36"/>
      <c r="G33" s="37"/>
      <c r="H33" s="37"/>
      <c r="I33" s="35"/>
    </row>
    <row r="34" spans="1:9" ht="15.75" x14ac:dyDescent="0.25">
      <c r="A34" s="17">
        <v>2017</v>
      </c>
      <c r="B34" s="32">
        <v>7.2393577050771318</v>
      </c>
      <c r="C34" s="32">
        <v>0.6354263108813818</v>
      </c>
      <c r="D34" s="32">
        <v>17.056216529515456</v>
      </c>
      <c r="E34" s="32">
        <v>-33.116276582125835</v>
      </c>
      <c r="F34" s="32">
        <v>17.963445493369946</v>
      </c>
      <c r="G34" s="32">
        <v>13.521306728549053</v>
      </c>
      <c r="H34" s="32">
        <v>24.517915121121558</v>
      </c>
      <c r="I34" s="32">
        <v>-9.6040763633906785</v>
      </c>
    </row>
    <row r="35" spans="1:9" ht="15.75" x14ac:dyDescent="0.25">
      <c r="A35" s="17">
        <v>2018</v>
      </c>
      <c r="B35" s="32">
        <v>18.410639048825004</v>
      </c>
      <c r="C35" s="32">
        <v>29.90215286217768</v>
      </c>
      <c r="D35" s="32">
        <v>3.7246349898105269</v>
      </c>
      <c r="E35" s="32">
        <v>124.07032527657491</v>
      </c>
      <c r="F35" s="32">
        <v>10.284320657578006</v>
      </c>
      <c r="G35" s="32">
        <v>17.139712866616662</v>
      </c>
      <c r="H35" s="32">
        <v>1.062359639868582</v>
      </c>
      <c r="I35" s="32">
        <v>63.712016891242619</v>
      </c>
    </row>
    <row r="36" spans="1:9" ht="15.75" x14ac:dyDescent="0.25">
      <c r="A36" s="17">
        <v>2019</v>
      </c>
      <c r="B36" s="32">
        <v>-5.1686385441303884</v>
      </c>
      <c r="C36" s="32">
        <v>-10.445877953434024</v>
      </c>
      <c r="D36" s="32">
        <v>3.2776833950413753</v>
      </c>
      <c r="E36" s="32">
        <v>-33.298712520410135</v>
      </c>
      <c r="F36" s="32">
        <v>-0.78950785643360222</v>
      </c>
      <c r="G36" s="32">
        <v>-0.95939394280676327</v>
      </c>
      <c r="H36" s="32">
        <v>-0.52461910987537941</v>
      </c>
      <c r="I36" s="32">
        <v>-1.7368689595736009</v>
      </c>
    </row>
    <row r="37" spans="1:9" ht="15.75" x14ac:dyDescent="0.25">
      <c r="A37" s="18" t="s">
        <v>26</v>
      </c>
      <c r="B37" s="36"/>
      <c r="C37" s="37"/>
      <c r="D37" s="37"/>
      <c r="E37" s="35"/>
      <c r="F37" s="36"/>
      <c r="G37" s="37"/>
      <c r="H37" s="37"/>
      <c r="I37" s="35"/>
    </row>
    <row r="38" spans="1:9" ht="15.75" x14ac:dyDescent="0.25">
      <c r="A38" s="17">
        <v>2017</v>
      </c>
      <c r="B38" s="32">
        <v>8.5898611644668286</v>
      </c>
      <c r="C38" s="32">
        <v>-0.28674046743252246</v>
      </c>
      <c r="D38" s="32">
        <v>21.865920222428947</v>
      </c>
      <c r="E38" s="32">
        <v>-44.983239373325276</v>
      </c>
      <c r="F38" s="32">
        <v>16.556858571721733</v>
      </c>
      <c r="G38" s="32">
        <v>11.439684110808933</v>
      </c>
      <c r="H38" s="32">
        <v>24.122688383127901</v>
      </c>
      <c r="I38" s="32">
        <v>-15.065126187170053</v>
      </c>
    </row>
    <row r="39" spans="1:9" ht="15.75" x14ac:dyDescent="0.25">
      <c r="A39" s="17">
        <v>2018</v>
      </c>
      <c r="B39" s="32">
        <v>22.946466739794769</v>
      </c>
      <c r="C39" s="32">
        <v>39.835853201487012</v>
      </c>
      <c r="D39" s="32">
        <v>2.2780618805817943</v>
      </c>
      <c r="E39" s="32">
        <v>207.69109642616067</v>
      </c>
      <c r="F39" s="32">
        <v>12.05450969895503</v>
      </c>
      <c r="G39" s="32">
        <v>20.201216535190447</v>
      </c>
      <c r="H39" s="32">
        <v>1.2402416176724218</v>
      </c>
      <c r="I39" s="32">
        <v>78.107854768533429</v>
      </c>
    </row>
    <row r="40" spans="1:9" ht="15.75" x14ac:dyDescent="0.25">
      <c r="A40" s="17">
        <v>2019</v>
      </c>
      <c r="B40" s="32">
        <v>-1.3002843046433843</v>
      </c>
      <c r="C40" s="32">
        <v>-4.1596507371598364</v>
      </c>
      <c r="D40" s="32">
        <v>3.4838013649155064</v>
      </c>
      <c r="E40" s="32">
        <v>-15.514777214102605</v>
      </c>
      <c r="F40" s="32">
        <v>-0.86785621546349168</v>
      </c>
      <c r="G40" s="32">
        <v>-1.4615946012874304</v>
      </c>
      <c r="H40" s="32">
        <v>6.7906766108527528E-2</v>
      </c>
      <c r="I40" s="32">
        <v>-4.1167360276136993</v>
      </c>
    </row>
    <row r="41" spans="1:9" ht="15.75" x14ac:dyDescent="0.25">
      <c r="A41" s="18" t="s">
        <v>27</v>
      </c>
      <c r="B41" s="36"/>
      <c r="C41" s="37"/>
      <c r="D41" s="37"/>
      <c r="E41" s="35"/>
      <c r="F41" s="36"/>
      <c r="G41" s="37"/>
      <c r="H41" s="37"/>
      <c r="I41" s="35"/>
    </row>
    <row r="42" spans="1:9" ht="15.75" x14ac:dyDescent="0.25">
      <c r="A42" s="17">
        <v>2017</v>
      </c>
      <c r="B42" s="32">
        <v>20.424626908047983</v>
      </c>
      <c r="C42" s="32">
        <v>21.622614694895969</v>
      </c>
      <c r="D42" s="32">
        <v>18.719996673949456</v>
      </c>
      <c r="E42" s="32">
        <v>28.486036735132391</v>
      </c>
      <c r="F42" s="32">
        <v>17.070885146530546</v>
      </c>
      <c r="G42" s="32">
        <v>12.774743580980029</v>
      </c>
      <c r="H42" s="32">
        <v>23.390425341549982</v>
      </c>
      <c r="I42" s="32">
        <v>-9.7647950912443164</v>
      </c>
    </row>
    <row r="43" spans="1:9" ht="15.75" x14ac:dyDescent="0.25">
      <c r="A43" s="17">
        <v>2018</v>
      </c>
      <c r="B43" s="32">
        <v>9.0978500648932759</v>
      </c>
      <c r="C43" s="32">
        <v>12.615111690272007</v>
      </c>
      <c r="D43" s="32">
        <v>3.9707365807886807</v>
      </c>
      <c r="E43" s="32">
        <v>31.501650028047056</v>
      </c>
      <c r="F43" s="32">
        <v>11.650312910770877</v>
      </c>
      <c r="G43" s="32">
        <v>19.128588468410392</v>
      </c>
      <c r="H43" s="32">
        <v>1.5963159946376759</v>
      </c>
      <c r="I43" s="32">
        <v>70.031285795564841</v>
      </c>
    </row>
    <row r="44" spans="1:9" ht="15.75" x14ac:dyDescent="0.25">
      <c r="A44" s="17">
        <v>2019</v>
      </c>
      <c r="B44" s="32">
        <v>-5.0961776954791649</v>
      </c>
      <c r="C44" s="32">
        <v>-8.8479025434673666</v>
      </c>
      <c r="D44" s="32">
        <v>0.82740952249233946</v>
      </c>
      <c r="E44" s="32">
        <v>-25.561258413333221</v>
      </c>
      <c r="F44" s="32">
        <v>-1.432683637335963</v>
      </c>
      <c r="G44" s="32">
        <v>-2.4488701968563675</v>
      </c>
      <c r="H44" s="32">
        <v>0.16926565899206825</v>
      </c>
      <c r="I44" s="32">
        <v>-6.9908362533031232</v>
      </c>
    </row>
    <row r="45" spans="1:9" ht="15.75" x14ac:dyDescent="0.25">
      <c r="A45" s="18" t="s">
        <v>28</v>
      </c>
      <c r="B45" s="36"/>
      <c r="C45" s="37"/>
      <c r="D45" s="37"/>
      <c r="E45" s="35"/>
      <c r="F45" s="36"/>
      <c r="G45" s="37"/>
      <c r="H45" s="37"/>
      <c r="I45" s="35"/>
    </row>
    <row r="46" spans="1:9" ht="15.75" x14ac:dyDescent="0.25">
      <c r="A46" s="17">
        <v>2017</v>
      </c>
      <c r="B46" s="32">
        <v>7.6969464848503755</v>
      </c>
      <c r="C46" s="32">
        <v>4.8321220060485892</v>
      </c>
      <c r="D46" s="32">
        <v>11.640917404639106</v>
      </c>
      <c r="E46" s="32">
        <v>-13.243278132597203</v>
      </c>
      <c r="F46" s="32">
        <v>15.928432339433396</v>
      </c>
      <c r="G46" s="32">
        <v>11.829734940484382</v>
      </c>
      <c r="H46" s="32">
        <v>21.908801277669966</v>
      </c>
      <c r="I46" s="32">
        <v>-10.12470403439567</v>
      </c>
    </row>
    <row r="47" spans="1:9" ht="15.75" x14ac:dyDescent="0.25">
      <c r="A47" s="17">
        <v>2018</v>
      </c>
      <c r="B47" s="32">
        <v>17.528955957727142</v>
      </c>
      <c r="C47" s="32">
        <v>30.221877402401589</v>
      </c>
      <c r="D47" s="32">
        <v>1.1204795233864751</v>
      </c>
      <c r="E47" s="32">
        <v>129.63683916070866</v>
      </c>
      <c r="F47" s="32">
        <v>12.315902743299013</v>
      </c>
      <c r="G47" s="32">
        <v>20.365872233154381</v>
      </c>
      <c r="H47" s="32">
        <v>1.5413664110122127</v>
      </c>
      <c r="I47" s="32">
        <v>75.984510458456683</v>
      </c>
    </row>
    <row r="48" spans="1:9" ht="15.75" x14ac:dyDescent="0.25">
      <c r="A48" s="17">
        <v>2019</v>
      </c>
      <c r="B48" s="32">
        <v>-7.0018398210218491</v>
      </c>
      <c r="C48" s="32">
        <v>-10.508994560244711</v>
      </c>
      <c r="D48" s="32">
        <v>-1.1632707131644104</v>
      </c>
      <c r="E48" s="32">
        <v>-24.567799431106131</v>
      </c>
      <c r="F48" s="32">
        <v>-2.0924992873999848</v>
      </c>
      <c r="G48" s="32">
        <v>-3.4214635950594707</v>
      </c>
      <c r="H48" s="32">
        <v>1.6022227252410204E-2</v>
      </c>
      <c r="I48" s="32">
        <v>-9.2815799854395475</v>
      </c>
    </row>
    <row r="49" spans="1:9" ht="15.75" x14ac:dyDescent="0.25">
      <c r="A49" s="18" t="s">
        <v>29</v>
      </c>
      <c r="B49" s="36"/>
      <c r="C49" s="37"/>
      <c r="D49" s="37"/>
      <c r="E49" s="35"/>
      <c r="F49" s="36"/>
      <c r="G49" s="37"/>
      <c r="H49" s="37"/>
      <c r="I49" s="35"/>
    </row>
    <row r="50" spans="1:9" ht="15.75" x14ac:dyDescent="0.25">
      <c r="A50" s="38">
        <v>2017</v>
      </c>
      <c r="B50" s="32">
        <v>17.194508929949116</v>
      </c>
      <c r="C50" s="32">
        <v>17.047956497712825</v>
      </c>
      <c r="D50" s="32">
        <v>17.405781368705387</v>
      </c>
      <c r="E50" s="32">
        <v>16.237695374787386</v>
      </c>
      <c r="F50" s="32">
        <v>16.06165972119453</v>
      </c>
      <c r="G50" s="32">
        <v>12.376429665723322</v>
      </c>
      <c r="H50" s="32">
        <v>21.431923147160536</v>
      </c>
      <c r="I50" s="32">
        <v>-7.428268169499419</v>
      </c>
    </row>
    <row r="51" spans="1:9" ht="15.75" x14ac:dyDescent="0.25">
      <c r="A51" s="38">
        <v>2018</v>
      </c>
      <c r="B51" s="32">
        <v>18.200012103687424</v>
      </c>
      <c r="C51" s="32">
        <v>26.200947842228217</v>
      </c>
      <c r="D51" s="32">
        <v>6.7008830015610421</v>
      </c>
      <c r="E51" s="32">
        <v>70.800759651270369</v>
      </c>
      <c r="F51" s="32">
        <v>12.941122562838082</v>
      </c>
      <c r="G51" s="32">
        <v>21.002605385972139</v>
      </c>
      <c r="H51" s="32">
        <v>2.0696524851020026</v>
      </c>
      <c r="I51" s="32">
        <v>75.318750183998276</v>
      </c>
    </row>
    <row r="52" spans="1:9" ht="15.75" x14ac:dyDescent="0.25">
      <c r="A52" s="38">
        <v>2019</v>
      </c>
      <c r="B52" s="32">
        <v>-6.6808446020943713</v>
      </c>
      <c r="C52" s="32">
        <v>-10.784631163534398</v>
      </c>
      <c r="D52" s="32">
        <v>0.2951082364330837</v>
      </c>
      <c r="E52" s="32">
        <v>-26.615499319243163</v>
      </c>
      <c r="F52" s="32">
        <v>-2.602738130267368</v>
      </c>
      <c r="G52" s="32">
        <v>-4.2594626992222047</v>
      </c>
      <c r="H52" s="32">
        <v>4.5894591218731406E-2</v>
      </c>
      <c r="I52" s="32">
        <v>-11.450442209774748</v>
      </c>
    </row>
    <row r="53" spans="1:9" ht="15.75" x14ac:dyDescent="0.25">
      <c r="A53" s="18" t="s">
        <v>30</v>
      </c>
      <c r="B53" s="36"/>
      <c r="C53" s="37"/>
      <c r="D53" s="37"/>
      <c r="E53" s="35"/>
      <c r="F53" s="36"/>
      <c r="G53" s="37"/>
      <c r="H53" s="37"/>
      <c r="I53" s="35"/>
    </row>
    <row r="54" spans="1:9" ht="15.75" x14ac:dyDescent="0.25">
      <c r="A54" s="38">
        <v>2017</v>
      </c>
      <c r="B54" s="32">
        <v>17.78340312561031</v>
      </c>
      <c r="C54" s="32">
        <v>20.128861841536661</v>
      </c>
      <c r="D54" s="32">
        <v>14.242563503578708</v>
      </c>
      <c r="E54" s="32">
        <v>31.678376871259562</v>
      </c>
      <c r="F54" s="32">
        <v>16.22520323220078</v>
      </c>
      <c r="G54" s="32">
        <v>13.122350124031579</v>
      </c>
      <c r="H54" s="32">
        <v>20.761960463713415</v>
      </c>
      <c r="I54" s="32">
        <v>-3.4091517398525562</v>
      </c>
    </row>
    <row r="55" spans="1:9" ht="15.75" x14ac:dyDescent="0.25">
      <c r="A55" s="38">
        <v>2018</v>
      </c>
      <c r="B55" s="32">
        <v>6.2419396084596013</v>
      </c>
      <c r="C55" s="32">
        <v>9.5696264764569392</v>
      </c>
      <c r="D55" s="32">
        <v>0.95942947472578144</v>
      </c>
      <c r="E55" s="32">
        <v>24.226726172237179</v>
      </c>
      <c r="F55" s="32">
        <v>12.296255030625257</v>
      </c>
      <c r="G55" s="32">
        <v>19.83441698716981</v>
      </c>
      <c r="H55" s="32">
        <v>1.9717782427713937</v>
      </c>
      <c r="I55" s="32">
        <v>68.160421756432925</v>
      </c>
    </row>
    <row r="56" spans="1:9" ht="15.75" x14ac:dyDescent="0.25">
      <c r="A56" s="38">
        <v>2019</v>
      </c>
      <c r="B56" s="32">
        <v>-5.1710781239509558</v>
      </c>
      <c r="C56" s="32">
        <v>-7.9531331290542573</v>
      </c>
      <c r="D56" s="32">
        <v>-0.37808405272572454</v>
      </c>
      <c r="E56" s="32">
        <v>-18.432915212826806</v>
      </c>
      <c r="F56" s="32">
        <v>-2.8366390369440442</v>
      </c>
      <c r="G56" s="32">
        <v>-4.6045430597339561</v>
      </c>
      <c r="H56" s="32">
        <v>8.8888536041276112E-3</v>
      </c>
      <c r="I56" s="32">
        <v>-12.173143832677614</v>
      </c>
    </row>
    <row r="57" spans="1:9" ht="15.75" x14ac:dyDescent="0.25">
      <c r="A57" s="18" t="s">
        <v>31</v>
      </c>
      <c r="B57" s="36"/>
      <c r="C57" s="37"/>
      <c r="D57" s="37"/>
      <c r="E57" s="35"/>
      <c r="F57" s="36"/>
      <c r="G57" s="37"/>
      <c r="H57" s="37"/>
      <c r="I57" s="35"/>
    </row>
    <row r="58" spans="1:9" ht="15.75" x14ac:dyDescent="0.25">
      <c r="A58" s="38">
        <v>2017</v>
      </c>
      <c r="B58" s="32">
        <v>18.895078219443384</v>
      </c>
      <c r="C58" s="32">
        <v>25.880069623090641</v>
      </c>
      <c r="D58" s="32">
        <v>8.4385589856093901</v>
      </c>
      <c r="E58" s="32">
        <v>60.973782774419384</v>
      </c>
      <c r="F58" s="32">
        <v>16.459104638092615</v>
      </c>
      <c r="G58" s="32">
        <v>14.24975624005409</v>
      </c>
      <c r="H58" s="32">
        <v>19.696110731169792</v>
      </c>
      <c r="I58" s="32">
        <v>2.5407069834884499</v>
      </c>
    </row>
    <row r="59" spans="1:9" ht="15.75" x14ac:dyDescent="0.25">
      <c r="A59" s="17">
        <v>2018</v>
      </c>
      <c r="B59" s="32">
        <v>-7.532684651690424</v>
      </c>
      <c r="C59" s="32">
        <v>-4.8754814533433111</v>
      </c>
      <c r="D59" s="32">
        <v>-12.150316107813364</v>
      </c>
      <c r="E59" s="32">
        <v>4.9849731869277436</v>
      </c>
      <c r="F59" s="32">
        <v>10.522752439544236</v>
      </c>
      <c r="G59" s="32">
        <v>17.428503592691747</v>
      </c>
      <c r="H59" s="32">
        <v>0.86523550962938067</v>
      </c>
      <c r="I59" s="32">
        <v>58.995198196645539</v>
      </c>
    </row>
    <row r="60" spans="1:9" ht="15.75" x14ac:dyDescent="0.25">
      <c r="A60" s="22">
        <v>2019</v>
      </c>
      <c r="B60" s="320">
        <v>2.4382295480797733</v>
      </c>
      <c r="C60" s="320">
        <v>-7.6415934687123706</v>
      </c>
      <c r="D60" s="320">
        <v>21.405274642270022</v>
      </c>
      <c r="E60" s="39">
        <v>-40.58634124264502</v>
      </c>
      <c r="F60" s="320">
        <v>-2.4419268490589729</v>
      </c>
      <c r="G60" s="320">
        <v>-4.8440841241487735</v>
      </c>
      <c r="H60" s="320">
        <v>1.4690749128591696</v>
      </c>
      <c r="I60" s="397">
        <v>-14.894954867909361</v>
      </c>
    </row>
    <row r="61" spans="1:9" ht="15.75" x14ac:dyDescent="0.25">
      <c r="A61" s="24" t="s">
        <v>32</v>
      </c>
      <c r="B61" s="25"/>
      <c r="C61" s="25"/>
      <c r="D61" s="25"/>
      <c r="E61" s="25"/>
      <c r="F61" s="25"/>
      <c r="G61" s="25"/>
      <c r="H61" s="25"/>
    </row>
    <row r="62" spans="1:9" x14ac:dyDescent="0.2">
      <c r="A62" s="24" t="s">
        <v>33</v>
      </c>
    </row>
    <row r="63" spans="1:9" x14ac:dyDescent="0.2">
      <c r="A63" s="26" t="s">
        <v>34</v>
      </c>
    </row>
    <row r="64" spans="1:9" x14ac:dyDescent="0.2">
      <c r="A64" s="26" t="s">
        <v>35</v>
      </c>
    </row>
  </sheetData>
  <mergeCells count="7">
    <mergeCell ref="A6:I6"/>
    <mergeCell ref="A9:A12"/>
    <mergeCell ref="B9:B11"/>
    <mergeCell ref="E9:E11"/>
    <mergeCell ref="I9:I11"/>
    <mergeCell ref="G10:G11"/>
    <mergeCell ref="H10:H11"/>
  </mergeCells>
  <printOptions horizontalCentered="1"/>
  <pageMargins left="0.25" right="0.25" top="1" bottom="1" header="0.5" footer="0.5"/>
  <pageSetup paperSize="14" scale="67"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0DED9-91B2-4D2F-98B1-065BF3065C1B}">
  <sheetPr>
    <pageSetUpPr fitToPage="1"/>
  </sheetPr>
  <dimension ref="A1:J125"/>
  <sheetViews>
    <sheetView topLeftCell="A58" zoomScale="96" zoomScaleNormal="96" workbookViewId="0">
      <selection activeCell="F86" sqref="F86"/>
    </sheetView>
  </sheetViews>
  <sheetFormatPr defaultRowHeight="12" x14ac:dyDescent="0.2"/>
  <cols>
    <col min="1" max="1" width="4" style="81" customWidth="1"/>
    <col min="2" max="2" width="48.7109375" style="82" customWidth="1"/>
    <col min="3" max="3" width="12.7109375" style="102" customWidth="1"/>
    <col min="4" max="4" width="12.7109375" style="41" customWidth="1"/>
    <col min="5" max="5" width="12.7109375" style="102" customWidth="1"/>
    <col min="6" max="6" width="12.7109375" style="41" customWidth="1"/>
    <col min="7" max="7" width="12.7109375" style="85" customWidth="1"/>
    <col min="8" max="16384" width="9.140625" style="41"/>
  </cols>
  <sheetData>
    <row r="1" spans="1:7" s="40" customFormat="1" x14ac:dyDescent="0.2">
      <c r="A1" s="358" t="s">
        <v>0</v>
      </c>
      <c r="B1" s="358"/>
      <c r="C1" s="358"/>
      <c r="D1" s="358"/>
      <c r="E1" s="358"/>
      <c r="F1" s="358"/>
      <c r="G1" s="358"/>
    </row>
    <row r="2" spans="1:7" s="40" customFormat="1" x14ac:dyDescent="0.2">
      <c r="A2" s="358" t="s">
        <v>1</v>
      </c>
      <c r="B2" s="358"/>
      <c r="C2" s="358"/>
      <c r="D2" s="358"/>
      <c r="E2" s="358"/>
      <c r="F2" s="358"/>
      <c r="G2" s="358"/>
    </row>
    <row r="3" spans="1:7" s="40" customFormat="1" x14ac:dyDescent="0.2">
      <c r="A3" s="358" t="s">
        <v>2</v>
      </c>
      <c r="B3" s="358"/>
      <c r="C3" s="358"/>
      <c r="D3" s="358"/>
      <c r="E3" s="358"/>
      <c r="F3" s="358"/>
      <c r="G3" s="358"/>
    </row>
    <row r="4" spans="1:7" x14ac:dyDescent="0.2">
      <c r="A4" s="358" t="s">
        <v>3</v>
      </c>
      <c r="B4" s="358"/>
      <c r="C4" s="358"/>
      <c r="D4" s="358"/>
      <c r="E4" s="358"/>
      <c r="F4" s="358"/>
      <c r="G4" s="358"/>
    </row>
    <row r="5" spans="1:7" x14ac:dyDescent="0.2">
      <c r="A5" s="42"/>
      <c r="B5" s="43"/>
      <c r="C5" s="44"/>
      <c r="D5" s="42"/>
      <c r="E5" s="44"/>
      <c r="F5" s="42"/>
      <c r="G5" s="45"/>
    </row>
    <row r="6" spans="1:7" s="51" customFormat="1" ht="12.75" x14ac:dyDescent="0.2">
      <c r="A6" s="46"/>
      <c r="B6" s="47"/>
      <c r="C6" s="48"/>
      <c r="D6" s="49"/>
      <c r="E6" s="50"/>
      <c r="G6" s="52"/>
    </row>
    <row r="7" spans="1:7" x14ac:dyDescent="0.2">
      <c r="A7" s="53" t="s">
        <v>36</v>
      </c>
      <c r="B7" s="54"/>
      <c r="C7" s="55"/>
      <c r="D7" s="56"/>
      <c r="E7" s="57"/>
      <c r="F7" s="58"/>
      <c r="G7" s="59"/>
    </row>
    <row r="8" spans="1:7" x14ac:dyDescent="0.2">
      <c r="A8" s="358" t="s">
        <v>366</v>
      </c>
      <c r="B8" s="358"/>
      <c r="C8" s="358"/>
      <c r="D8" s="358"/>
      <c r="E8" s="358"/>
      <c r="F8" s="358"/>
      <c r="G8" s="358"/>
    </row>
    <row r="9" spans="1:7" s="67" customFormat="1" x14ac:dyDescent="0.2">
      <c r="A9" s="60" t="s">
        <v>367</v>
      </c>
      <c r="B9" s="61"/>
      <c r="C9" s="62"/>
      <c r="D9" s="63"/>
      <c r="E9" s="64"/>
      <c r="F9" s="65"/>
      <c r="G9" s="66"/>
    </row>
    <row r="12" spans="1:7" s="40" customFormat="1" ht="14.25" customHeight="1" x14ac:dyDescent="0.2">
      <c r="A12" s="351" t="s">
        <v>37</v>
      </c>
      <c r="B12" s="352"/>
      <c r="C12" s="354">
        <v>2019</v>
      </c>
      <c r="D12" s="354"/>
      <c r="E12" s="355">
        <v>2018</v>
      </c>
      <c r="F12" s="355"/>
      <c r="G12" s="356" t="s">
        <v>38</v>
      </c>
    </row>
    <row r="13" spans="1:7" s="71" customFormat="1" ht="14.25" x14ac:dyDescent="0.2">
      <c r="A13" s="353"/>
      <c r="B13" s="352"/>
      <c r="C13" s="68" t="s">
        <v>39</v>
      </c>
      <c r="D13" s="69" t="s">
        <v>40</v>
      </c>
      <c r="E13" s="70" t="s">
        <v>41</v>
      </c>
      <c r="F13" s="69" t="s">
        <v>40</v>
      </c>
      <c r="G13" s="357"/>
    </row>
    <row r="14" spans="1:7" s="71" customFormat="1" x14ac:dyDescent="0.2">
      <c r="A14" s="353"/>
      <c r="B14" s="352"/>
      <c r="C14" s="72" t="s">
        <v>12</v>
      </c>
      <c r="D14" s="72" t="s">
        <v>13</v>
      </c>
      <c r="E14" s="72" t="s">
        <v>14</v>
      </c>
      <c r="F14" s="72" t="s">
        <v>15</v>
      </c>
      <c r="G14" s="73" t="s">
        <v>16</v>
      </c>
    </row>
    <row r="15" spans="1:7" s="71" customFormat="1" ht="12.75" x14ac:dyDescent="0.2">
      <c r="A15" s="74"/>
      <c r="B15" s="74"/>
      <c r="C15" s="75"/>
      <c r="D15" s="75"/>
      <c r="E15" s="75"/>
      <c r="F15" s="75"/>
      <c r="G15" s="76"/>
    </row>
    <row r="16" spans="1:7" s="71" customFormat="1" x14ac:dyDescent="0.2">
      <c r="A16" s="40"/>
      <c r="B16" s="77" t="s">
        <v>124</v>
      </c>
      <c r="C16" s="78">
        <v>5742289744</v>
      </c>
      <c r="D16" s="79">
        <v>100</v>
      </c>
      <c r="E16" s="78">
        <v>4729851945</v>
      </c>
      <c r="F16" s="79">
        <v>100</v>
      </c>
      <c r="G16" s="80">
        <v>21.405274642270022</v>
      </c>
    </row>
    <row r="17" spans="1:7" x14ac:dyDescent="0.2">
      <c r="C17" s="83"/>
      <c r="D17" s="84"/>
      <c r="E17" s="83"/>
      <c r="F17" s="84"/>
    </row>
    <row r="18" spans="1:7" s="40" customFormat="1" x14ac:dyDescent="0.2">
      <c r="A18" s="127">
        <v>1</v>
      </c>
      <c r="B18" s="128" t="s">
        <v>42</v>
      </c>
      <c r="C18" s="88">
        <v>3438430116</v>
      </c>
      <c r="D18" s="79">
        <v>59.879077324385186</v>
      </c>
      <c r="E18" s="88">
        <v>2752712858</v>
      </c>
      <c r="F18" s="79">
        <v>58.19871086895089</v>
      </c>
      <c r="G18" s="80">
        <v>24.91059886639291</v>
      </c>
    </row>
    <row r="19" spans="1:7" s="91" customFormat="1" ht="12.75" x14ac:dyDescent="0.2">
      <c r="A19" s="81"/>
      <c r="B19" s="313" t="s">
        <v>43</v>
      </c>
      <c r="C19" s="83">
        <v>2641812883</v>
      </c>
      <c r="D19" s="89">
        <v>46.006262323498667</v>
      </c>
      <c r="E19" s="83">
        <v>2004125886</v>
      </c>
      <c r="F19" s="89">
        <v>42.371852423807738</v>
      </c>
      <c r="G19" s="90">
        <v>31.818709665626255</v>
      </c>
    </row>
    <row r="20" spans="1:7" s="91" customFormat="1" ht="12.75" x14ac:dyDescent="0.2">
      <c r="A20" s="81"/>
      <c r="B20" s="313" t="s">
        <v>44</v>
      </c>
      <c r="C20" s="83">
        <v>516186032</v>
      </c>
      <c r="D20" s="89">
        <v>8.9892021303758156</v>
      </c>
      <c r="E20" s="83">
        <v>495260696</v>
      </c>
      <c r="F20" s="89">
        <v>10.470955576602092</v>
      </c>
      <c r="G20" s="90">
        <v>4.2251154127522339</v>
      </c>
    </row>
    <row r="21" spans="1:7" s="91" customFormat="1" ht="12.75" x14ac:dyDescent="0.2">
      <c r="A21" s="81"/>
      <c r="B21" s="313" t="s">
        <v>45</v>
      </c>
      <c r="C21" s="83">
        <v>45937287</v>
      </c>
      <c r="D21" s="89">
        <v>0.79998204632566516</v>
      </c>
      <c r="E21" s="83">
        <v>40407391</v>
      </c>
      <c r="F21" s="89">
        <v>0.85430562034220292</v>
      </c>
      <c r="G21" s="90">
        <v>13.685357710919765</v>
      </c>
    </row>
    <row r="22" spans="1:7" s="91" customFormat="1" ht="12.75" x14ac:dyDescent="0.2">
      <c r="A22" s="81"/>
      <c r="B22" s="313" t="s">
        <v>46</v>
      </c>
      <c r="C22" s="83">
        <v>53494202</v>
      </c>
      <c r="D22" s="89">
        <v>0.93158312075587946</v>
      </c>
      <c r="E22" s="83">
        <v>51464756</v>
      </c>
      <c r="F22" s="89">
        <v>1.0880838681304643</v>
      </c>
      <c r="G22" s="90">
        <v>3.943370488339637</v>
      </c>
    </row>
    <row r="23" spans="1:7" s="91" customFormat="1" ht="12.75" x14ac:dyDescent="0.2">
      <c r="A23" s="81"/>
      <c r="B23" s="313" t="s">
        <v>47</v>
      </c>
      <c r="C23" s="83">
        <v>47624762</v>
      </c>
      <c r="D23" s="89">
        <v>0.82936884279937517</v>
      </c>
      <c r="E23" s="83">
        <v>39258239</v>
      </c>
      <c r="F23" s="89">
        <v>0.83000989156754668</v>
      </c>
      <c r="G23" s="90">
        <v>21.31150864917808</v>
      </c>
    </row>
    <row r="24" spans="1:7" s="91" customFormat="1" ht="12.75" x14ac:dyDescent="0.2">
      <c r="A24" s="81"/>
      <c r="B24" s="313" t="s">
        <v>48</v>
      </c>
      <c r="C24" s="83">
        <v>54936337</v>
      </c>
      <c r="D24" s="89">
        <v>0.95669740554979554</v>
      </c>
      <c r="E24" s="83">
        <v>49891436</v>
      </c>
      <c r="F24" s="89">
        <v>1.0548202476557647</v>
      </c>
      <c r="G24" s="90">
        <v>10.111757456730652</v>
      </c>
    </row>
    <row r="25" spans="1:7" s="91" customFormat="1" ht="12.75" x14ac:dyDescent="0.2">
      <c r="A25" s="81"/>
      <c r="B25" s="313" t="s">
        <v>49</v>
      </c>
      <c r="C25" s="83">
        <v>52651916</v>
      </c>
      <c r="D25" s="89">
        <v>0.91691499989207093</v>
      </c>
      <c r="E25" s="83">
        <v>58319918</v>
      </c>
      <c r="F25" s="89">
        <v>1.2330178339229179</v>
      </c>
      <c r="G25" s="90">
        <v>-9.7188099612897325</v>
      </c>
    </row>
    <row r="26" spans="1:7" s="91" customFormat="1" ht="12.75" x14ac:dyDescent="0.2">
      <c r="A26" s="81"/>
      <c r="B26" s="313" t="s">
        <v>50</v>
      </c>
      <c r="C26" s="83">
        <v>8525440</v>
      </c>
      <c r="D26" s="89">
        <v>0.1484676040408455</v>
      </c>
      <c r="E26" s="83">
        <v>4302255</v>
      </c>
      <c r="F26" s="89">
        <v>9.0959612478948321E-2</v>
      </c>
      <c r="G26" s="90">
        <v>98.162126605698631</v>
      </c>
    </row>
    <row r="27" spans="1:7" s="91" customFormat="1" ht="12.75" x14ac:dyDescent="0.2">
      <c r="A27" s="81"/>
      <c r="B27" s="313" t="s">
        <v>51</v>
      </c>
      <c r="C27" s="83">
        <v>17261257</v>
      </c>
      <c r="D27" s="89">
        <v>0.30059885114706952</v>
      </c>
      <c r="E27" s="83">
        <v>9682281</v>
      </c>
      <c r="F27" s="89">
        <v>0.20470579444321271</v>
      </c>
      <c r="G27" s="90">
        <v>78.276761436690379</v>
      </c>
    </row>
    <row r="28" spans="1:7" x14ac:dyDescent="0.2">
      <c r="A28" s="86">
        <v>2</v>
      </c>
      <c r="B28" s="92" t="s">
        <v>266</v>
      </c>
      <c r="C28" s="83">
        <v>319814109</v>
      </c>
      <c r="D28" s="89">
        <v>5.5694526618787767</v>
      </c>
      <c r="E28" s="83">
        <v>289766382</v>
      </c>
      <c r="F28" s="89">
        <v>6.1263309162629609</v>
      </c>
      <c r="G28" s="90">
        <v>10.369638738837562</v>
      </c>
    </row>
    <row r="29" spans="1:7" x14ac:dyDescent="0.2">
      <c r="A29" s="86">
        <v>3</v>
      </c>
      <c r="B29" s="87" t="s">
        <v>378</v>
      </c>
      <c r="C29" s="83">
        <v>175848492</v>
      </c>
      <c r="D29" s="89">
        <v>3.0623409796369203</v>
      </c>
      <c r="E29" s="83">
        <v>30783302</v>
      </c>
      <c r="F29" s="89">
        <v>0.65083013925079636</v>
      </c>
      <c r="G29" s="90">
        <v>471.24635947111847</v>
      </c>
    </row>
    <row r="30" spans="1:7" ht="24" customHeight="1" x14ac:dyDescent="0.2">
      <c r="A30" s="86">
        <v>4</v>
      </c>
      <c r="B30" s="92" t="s">
        <v>52</v>
      </c>
      <c r="C30" s="83">
        <v>166191679</v>
      </c>
      <c r="D30" s="89">
        <v>2.8941709041005854</v>
      </c>
      <c r="E30" s="83">
        <v>160582808</v>
      </c>
      <c r="F30" s="89">
        <v>3.3950916406538809</v>
      </c>
      <c r="G30" s="90">
        <v>3.4928215976893329</v>
      </c>
    </row>
    <row r="31" spans="1:7" x14ac:dyDescent="0.2">
      <c r="A31" s="86">
        <v>5</v>
      </c>
      <c r="B31" s="92" t="s">
        <v>53</v>
      </c>
      <c r="C31" s="83">
        <v>160287449</v>
      </c>
      <c r="D31" s="89">
        <v>2.7913507702651374</v>
      </c>
      <c r="E31" s="83">
        <v>142378206</v>
      </c>
      <c r="F31" s="89">
        <v>3.0102042866375598</v>
      </c>
      <c r="G31" s="90">
        <v>12.578640722583634</v>
      </c>
    </row>
    <row r="32" spans="1:7" x14ac:dyDescent="0.2">
      <c r="A32" s="86">
        <v>6</v>
      </c>
      <c r="B32" s="92" t="s">
        <v>54</v>
      </c>
      <c r="C32" s="83">
        <v>158629609</v>
      </c>
      <c r="D32" s="89">
        <v>2.7624800571191797</v>
      </c>
      <c r="E32" s="83">
        <v>117587764</v>
      </c>
      <c r="F32" s="89">
        <v>2.4860770562660814</v>
      </c>
      <c r="G32" s="90">
        <v>34.903159651883506</v>
      </c>
    </row>
    <row r="33" spans="1:7" x14ac:dyDescent="0.2">
      <c r="A33" s="86">
        <v>7</v>
      </c>
      <c r="B33" s="92" t="s">
        <v>55</v>
      </c>
      <c r="C33" s="83">
        <v>102036030</v>
      </c>
      <c r="D33" s="89">
        <v>1.7769223523876574</v>
      </c>
      <c r="E33" s="83">
        <v>86338292</v>
      </c>
      <c r="F33" s="89">
        <v>1.8253910059757694</v>
      </c>
      <c r="G33" s="90">
        <v>18.181663820729742</v>
      </c>
    </row>
    <row r="34" spans="1:7" x14ac:dyDescent="0.2">
      <c r="A34" s="86">
        <v>8</v>
      </c>
      <c r="B34" s="93" t="s">
        <v>56</v>
      </c>
      <c r="C34" s="83">
        <v>96822204</v>
      </c>
      <c r="D34" s="89">
        <v>1.6861253666478171</v>
      </c>
      <c r="E34" s="83">
        <v>74364371</v>
      </c>
      <c r="F34" s="89">
        <v>1.572234646342614</v>
      </c>
      <c r="G34" s="90">
        <v>30.199721584413041</v>
      </c>
    </row>
    <row r="35" spans="1:7" x14ac:dyDescent="0.2">
      <c r="A35" s="86">
        <v>9</v>
      </c>
      <c r="B35" s="92" t="s">
        <v>376</v>
      </c>
      <c r="C35" s="83">
        <v>95200268</v>
      </c>
      <c r="D35" s="89">
        <v>1.6578799093074814</v>
      </c>
      <c r="E35" s="83">
        <v>115945537</v>
      </c>
      <c r="F35" s="89">
        <v>2.4513565825790349</v>
      </c>
      <c r="G35" s="90">
        <v>-17.892253153305937</v>
      </c>
    </row>
    <row r="36" spans="1:7" x14ac:dyDescent="0.2">
      <c r="A36" s="86">
        <v>10</v>
      </c>
      <c r="B36" s="87" t="s">
        <v>57</v>
      </c>
      <c r="C36" s="83">
        <v>82216470</v>
      </c>
      <c r="D36" s="89">
        <v>1.4317715347942219</v>
      </c>
      <c r="E36" s="83">
        <v>81315749</v>
      </c>
      <c r="F36" s="89">
        <v>1.7192028407138651</v>
      </c>
      <c r="G36" s="90">
        <v>1.1076833345038839</v>
      </c>
    </row>
    <row r="37" spans="1:7" x14ac:dyDescent="0.2">
      <c r="A37" s="86"/>
      <c r="B37" s="87"/>
      <c r="C37" s="83"/>
      <c r="D37" s="89"/>
      <c r="E37" s="83"/>
      <c r="F37" s="89"/>
    </row>
    <row r="38" spans="1:7" x14ac:dyDescent="0.2">
      <c r="A38" s="86"/>
      <c r="B38" s="94" t="s">
        <v>58</v>
      </c>
      <c r="C38" s="88">
        <v>4795476426</v>
      </c>
      <c r="D38" s="79">
        <v>83.511571860522963</v>
      </c>
      <c r="E38" s="88">
        <v>3851775269</v>
      </c>
      <c r="F38" s="79">
        <v>81.435429983633455</v>
      </c>
      <c r="G38" s="80">
        <v>24.50042100314446</v>
      </c>
    </row>
    <row r="39" spans="1:7" x14ac:dyDescent="0.2">
      <c r="A39" s="86"/>
      <c r="B39" s="87"/>
      <c r="C39" s="83"/>
      <c r="D39" s="89"/>
      <c r="E39" s="83"/>
      <c r="F39" s="89"/>
    </row>
    <row r="40" spans="1:7" x14ac:dyDescent="0.2">
      <c r="A40" s="86">
        <v>11</v>
      </c>
      <c r="B40" s="87" t="s">
        <v>59</v>
      </c>
      <c r="C40" s="83">
        <v>79017103</v>
      </c>
      <c r="D40" s="89">
        <v>1.3760556593746134</v>
      </c>
      <c r="E40" s="83">
        <v>41058642</v>
      </c>
      <c r="F40" s="89">
        <v>0.86807457141240396</v>
      </c>
      <c r="G40" s="90">
        <v>92.449382519762821</v>
      </c>
    </row>
    <row r="41" spans="1:7" ht="12.75" x14ac:dyDescent="0.2">
      <c r="A41" s="86">
        <v>12</v>
      </c>
      <c r="B41" s="95" t="s">
        <v>60</v>
      </c>
      <c r="C41" s="83">
        <v>77678788</v>
      </c>
      <c r="D41" s="89">
        <v>1.3527493641567803</v>
      </c>
      <c r="E41" s="83">
        <v>49277215</v>
      </c>
      <c r="F41" s="89">
        <v>1.0418341963555902</v>
      </c>
      <c r="G41" s="90">
        <v>57.636319341504993</v>
      </c>
    </row>
    <row r="42" spans="1:7" x14ac:dyDescent="0.2">
      <c r="A42" s="86">
        <v>13</v>
      </c>
      <c r="B42" s="92" t="s">
        <v>61</v>
      </c>
      <c r="C42" s="83">
        <v>76601788</v>
      </c>
      <c r="D42" s="89">
        <v>1.3339937797468271</v>
      </c>
      <c r="E42" s="83">
        <v>65680790</v>
      </c>
      <c r="F42" s="89">
        <v>1.3886436777250963</v>
      </c>
      <c r="G42" s="90">
        <v>16.62738526744274</v>
      </c>
    </row>
    <row r="43" spans="1:7" x14ac:dyDescent="0.2">
      <c r="A43" s="86">
        <v>14</v>
      </c>
      <c r="B43" s="87" t="s">
        <v>62</v>
      </c>
      <c r="C43" s="83">
        <v>69963082</v>
      </c>
      <c r="D43" s="89">
        <v>1.2183829991007156</v>
      </c>
      <c r="E43" s="83">
        <v>60452779</v>
      </c>
      <c r="F43" s="89">
        <v>1.2781114441416199</v>
      </c>
      <c r="G43" s="90">
        <v>15.731787946423449</v>
      </c>
    </row>
    <row r="44" spans="1:7" x14ac:dyDescent="0.2">
      <c r="A44" s="86">
        <v>15</v>
      </c>
      <c r="B44" s="87" t="s">
        <v>63</v>
      </c>
      <c r="C44" s="83">
        <v>63968178</v>
      </c>
      <c r="D44" s="89">
        <v>1.113983808755715</v>
      </c>
      <c r="E44" s="83">
        <v>67841507</v>
      </c>
      <c r="F44" s="89">
        <v>1.4343262281542726</v>
      </c>
      <c r="G44" s="90">
        <v>-5.7093793626960547</v>
      </c>
    </row>
    <row r="45" spans="1:7" x14ac:dyDescent="0.2">
      <c r="A45" s="86">
        <v>16</v>
      </c>
      <c r="B45" s="87" t="s">
        <v>64</v>
      </c>
      <c r="C45" s="83">
        <v>59425592</v>
      </c>
      <c r="D45" s="89">
        <v>1.034876236645714</v>
      </c>
      <c r="E45" s="83">
        <v>75432310</v>
      </c>
      <c r="F45" s="89">
        <v>1.5948133446278518</v>
      </c>
      <c r="G45" s="90">
        <v>-21.219975896270448</v>
      </c>
    </row>
    <row r="46" spans="1:7" x14ac:dyDescent="0.2">
      <c r="A46" s="86">
        <v>17</v>
      </c>
      <c r="B46" s="92" t="s">
        <v>65</v>
      </c>
      <c r="C46" s="83">
        <v>58923733</v>
      </c>
      <c r="D46" s="89">
        <v>1.0261365348477616</v>
      </c>
      <c r="E46" s="83">
        <v>23226080</v>
      </c>
      <c r="F46" s="89">
        <v>0.49105300271719182</v>
      </c>
      <c r="G46" s="90">
        <v>153.69641799218806</v>
      </c>
    </row>
    <row r="47" spans="1:7" x14ac:dyDescent="0.2">
      <c r="A47" s="86">
        <v>18</v>
      </c>
      <c r="B47" s="92" t="s">
        <v>66</v>
      </c>
      <c r="C47" s="83">
        <v>54254433</v>
      </c>
      <c r="D47" s="89">
        <v>0.94482228202938268</v>
      </c>
      <c r="E47" s="83">
        <v>46212751</v>
      </c>
      <c r="F47" s="89">
        <v>0.97704434594093836</v>
      </c>
      <c r="G47" s="90">
        <v>17.401435374405636</v>
      </c>
    </row>
    <row r="48" spans="1:7" x14ac:dyDescent="0.2">
      <c r="A48" s="86">
        <v>19</v>
      </c>
      <c r="B48" s="87" t="s">
        <v>67</v>
      </c>
      <c r="C48" s="83">
        <v>36211063</v>
      </c>
      <c r="D48" s="89">
        <v>0.63060320210829124</v>
      </c>
      <c r="E48" s="83">
        <v>32595959</v>
      </c>
      <c r="F48" s="89">
        <v>0.68915389697256157</v>
      </c>
      <c r="G48" s="90">
        <v>11.090650838037931</v>
      </c>
    </row>
    <row r="49" spans="1:7" x14ac:dyDescent="0.2">
      <c r="A49" s="86">
        <v>20</v>
      </c>
      <c r="B49" s="87" t="s">
        <v>68</v>
      </c>
      <c r="C49" s="83">
        <v>25990154</v>
      </c>
      <c r="D49" s="89">
        <v>0.4526095888344292</v>
      </c>
      <c r="E49" s="83">
        <v>17570576</v>
      </c>
      <c r="F49" s="89">
        <v>0.37148257925016298</v>
      </c>
      <c r="G49" s="90">
        <v>47.918622588126865</v>
      </c>
    </row>
    <row r="50" spans="1:7" x14ac:dyDescent="0.2">
      <c r="A50" s="86">
        <v>21</v>
      </c>
      <c r="B50" s="87" t="s">
        <v>69</v>
      </c>
      <c r="C50" s="83">
        <v>24846862</v>
      </c>
      <c r="D50" s="89">
        <v>0.43269955205520538</v>
      </c>
      <c r="E50" s="83">
        <v>6569045</v>
      </c>
      <c r="F50" s="89">
        <v>0.13888479124477118</v>
      </c>
      <c r="G50" s="90">
        <v>278.24161655156871</v>
      </c>
    </row>
    <row r="51" spans="1:7" x14ac:dyDescent="0.2">
      <c r="A51" s="86">
        <v>22</v>
      </c>
      <c r="B51" s="87" t="s">
        <v>70</v>
      </c>
      <c r="C51" s="83">
        <v>21515230</v>
      </c>
      <c r="D51" s="89">
        <v>0.37468032717228905</v>
      </c>
      <c r="E51" s="83">
        <v>21232279</v>
      </c>
      <c r="F51" s="89">
        <v>0.44889944224247808</v>
      </c>
      <c r="G51" s="90">
        <v>1.332645449883163</v>
      </c>
    </row>
    <row r="52" spans="1:7" x14ac:dyDescent="0.2">
      <c r="A52" s="86">
        <v>23</v>
      </c>
      <c r="B52" s="87" t="s">
        <v>71</v>
      </c>
      <c r="C52" s="83">
        <v>20874864</v>
      </c>
      <c r="D52" s="89">
        <v>0.36352857362886842</v>
      </c>
      <c r="E52" s="83">
        <v>19008711</v>
      </c>
      <c r="F52" s="89">
        <v>0.40188807643533964</v>
      </c>
      <c r="G52" s="90">
        <v>9.8173568949520007</v>
      </c>
    </row>
    <row r="53" spans="1:7" x14ac:dyDescent="0.2">
      <c r="A53" s="86">
        <v>24</v>
      </c>
      <c r="B53" s="87" t="s">
        <v>72</v>
      </c>
      <c r="C53" s="83">
        <v>17559996</v>
      </c>
      <c r="D53" s="89">
        <v>0.30580128803754769</v>
      </c>
      <c r="E53" s="83">
        <v>14778171</v>
      </c>
      <c r="F53" s="89">
        <v>0.31244468477754855</v>
      </c>
      <c r="G53" s="90">
        <v>18.823878814232152</v>
      </c>
    </row>
    <row r="54" spans="1:7" x14ac:dyDescent="0.2">
      <c r="A54" s="86">
        <v>25</v>
      </c>
      <c r="B54" s="87" t="s">
        <v>73</v>
      </c>
      <c r="C54" s="83">
        <v>17509737</v>
      </c>
      <c r="D54" s="89">
        <v>0.30492604484640579</v>
      </c>
      <c r="E54" s="83">
        <v>14687923</v>
      </c>
      <c r="F54" s="89">
        <v>0.31053663350978317</v>
      </c>
      <c r="G54" s="90">
        <v>19.211797338534531</v>
      </c>
    </row>
    <row r="55" spans="1:7" x14ac:dyDescent="0.2">
      <c r="A55" s="86">
        <v>26</v>
      </c>
      <c r="B55" s="87" t="s">
        <v>74</v>
      </c>
      <c r="C55" s="83">
        <v>17486897</v>
      </c>
      <c r="D55" s="89">
        <v>0.3045282941055299</v>
      </c>
      <c r="E55" s="83">
        <v>18731486</v>
      </c>
      <c r="F55" s="89">
        <v>0.39602689931555562</v>
      </c>
      <c r="G55" s="90">
        <v>-6.6443687382837684</v>
      </c>
    </row>
    <row r="56" spans="1:7" x14ac:dyDescent="0.2">
      <c r="A56" s="86">
        <v>27</v>
      </c>
      <c r="B56" s="87" t="s">
        <v>75</v>
      </c>
      <c r="C56" s="83">
        <v>17308001</v>
      </c>
      <c r="D56" s="89">
        <v>0.30141288182270448</v>
      </c>
      <c r="E56" s="83">
        <v>13967133</v>
      </c>
      <c r="F56" s="89">
        <v>0.29529746728679052</v>
      </c>
      <c r="G56" s="90">
        <v>23.919497294111824</v>
      </c>
    </row>
    <row r="57" spans="1:7" x14ac:dyDescent="0.2">
      <c r="A57" s="86">
        <v>28</v>
      </c>
      <c r="B57" s="87" t="s">
        <v>76</v>
      </c>
      <c r="C57" s="83">
        <v>14868236</v>
      </c>
      <c r="D57" s="89">
        <v>0.25892521385803485</v>
      </c>
      <c r="E57" s="83">
        <v>13206510</v>
      </c>
      <c r="F57" s="89">
        <v>0.27921613939651552</v>
      </c>
      <c r="G57" s="90">
        <v>12.582627810072466</v>
      </c>
    </row>
    <row r="58" spans="1:7" x14ac:dyDescent="0.2">
      <c r="A58" s="86">
        <v>29</v>
      </c>
      <c r="B58" s="87" t="s">
        <v>77</v>
      </c>
      <c r="C58" s="83">
        <v>13763025</v>
      </c>
      <c r="D58" s="89">
        <v>0.23967834459033877</v>
      </c>
      <c r="E58" s="83">
        <v>18328498</v>
      </c>
      <c r="F58" s="89">
        <v>0.38750680175888674</v>
      </c>
      <c r="G58" s="90">
        <v>-24.909149675003373</v>
      </c>
    </row>
    <row r="59" spans="1:7" x14ac:dyDescent="0.2">
      <c r="A59" s="86">
        <v>30</v>
      </c>
      <c r="B59" s="87" t="s">
        <v>78</v>
      </c>
      <c r="C59" s="83">
        <v>13338928</v>
      </c>
      <c r="D59" s="89">
        <v>0.23229284126489039</v>
      </c>
      <c r="E59" s="83">
        <v>56381955</v>
      </c>
      <c r="F59" s="89">
        <v>1.1920448178003169</v>
      </c>
      <c r="G59" s="90">
        <v>-76.341849089837339</v>
      </c>
    </row>
    <row r="60" spans="1:7" x14ac:dyDescent="0.2">
      <c r="A60" s="86">
        <v>31</v>
      </c>
      <c r="B60" s="87" t="s">
        <v>79</v>
      </c>
      <c r="C60" s="83">
        <v>12126306</v>
      </c>
      <c r="D60" s="89">
        <v>0.21117544639175559</v>
      </c>
      <c r="E60" s="83">
        <v>6405779</v>
      </c>
      <c r="F60" s="89">
        <v>0.13543297072483734</v>
      </c>
      <c r="G60" s="90">
        <v>89.302596920686781</v>
      </c>
    </row>
    <row r="61" spans="1:7" ht="24" customHeight="1" x14ac:dyDescent="0.2">
      <c r="A61" s="86">
        <v>32</v>
      </c>
      <c r="B61" s="87" t="s">
        <v>80</v>
      </c>
      <c r="C61" s="83">
        <v>11405448</v>
      </c>
      <c r="D61" s="89">
        <v>0.19862195236520966</v>
      </c>
      <c r="E61" s="83">
        <v>17877287</v>
      </c>
      <c r="F61" s="89">
        <v>0.37796715854707369</v>
      </c>
      <c r="G61" s="90">
        <v>-36.201460545998955</v>
      </c>
    </row>
    <row r="62" spans="1:7" x14ac:dyDescent="0.2">
      <c r="A62" s="86">
        <v>33</v>
      </c>
      <c r="B62" s="87" t="s">
        <v>81</v>
      </c>
      <c r="C62" s="83">
        <v>9048066</v>
      </c>
      <c r="D62" s="89">
        <v>0.1575689559979821</v>
      </c>
      <c r="E62" s="83">
        <v>13325515</v>
      </c>
      <c r="F62" s="89">
        <v>0.28173218009681272</v>
      </c>
      <c r="G62" s="90">
        <v>-32.099689955697777</v>
      </c>
    </row>
    <row r="63" spans="1:7" x14ac:dyDescent="0.2">
      <c r="A63" s="86">
        <v>34</v>
      </c>
      <c r="B63" s="87" t="s">
        <v>82</v>
      </c>
      <c r="C63" s="83">
        <v>8722175</v>
      </c>
      <c r="D63" s="89">
        <v>0.15189367637036463</v>
      </c>
      <c r="E63" s="83">
        <v>8479541</v>
      </c>
      <c r="F63" s="89">
        <v>0.17927709151581067</v>
      </c>
      <c r="G63" s="90">
        <v>2.8614048802877434</v>
      </c>
    </row>
    <row r="64" spans="1:7" x14ac:dyDescent="0.2">
      <c r="A64" s="86">
        <v>35</v>
      </c>
      <c r="B64" s="87" t="s">
        <v>83</v>
      </c>
      <c r="C64" s="83">
        <v>8536514</v>
      </c>
      <c r="D64" s="89">
        <v>0.14866045394034022</v>
      </c>
      <c r="E64" s="83">
        <v>5815093</v>
      </c>
      <c r="F64" s="89">
        <v>0.12294450371004161</v>
      </c>
      <c r="G64" s="90">
        <v>46.799268730525888</v>
      </c>
    </row>
    <row r="65" spans="1:7" x14ac:dyDescent="0.2">
      <c r="A65" s="86">
        <v>36</v>
      </c>
      <c r="B65" s="87" t="s">
        <v>84</v>
      </c>
      <c r="C65" s="83">
        <v>7636777</v>
      </c>
      <c r="D65" s="89">
        <v>0.13299184368011924</v>
      </c>
      <c r="E65" s="83">
        <v>4320667</v>
      </c>
      <c r="F65" s="89">
        <v>9.1348884705946112E-2</v>
      </c>
      <c r="G65" s="90">
        <v>76.749955504555189</v>
      </c>
    </row>
    <row r="66" spans="1:7" x14ac:dyDescent="0.2">
      <c r="A66" s="86">
        <v>37</v>
      </c>
      <c r="B66" s="87" t="s">
        <v>85</v>
      </c>
      <c r="C66" s="83">
        <v>7394475</v>
      </c>
      <c r="D66" s="89">
        <v>0.12877223772496563</v>
      </c>
      <c r="E66" s="83">
        <v>3668519</v>
      </c>
      <c r="F66" s="89">
        <v>7.7560968982930814E-2</v>
      </c>
      <c r="G66" s="90">
        <v>101.56567268698895</v>
      </c>
    </row>
    <row r="67" spans="1:7" x14ac:dyDescent="0.2">
      <c r="A67" s="86">
        <v>38</v>
      </c>
      <c r="B67" s="87" t="s">
        <v>86</v>
      </c>
      <c r="C67" s="83">
        <v>5693095</v>
      </c>
      <c r="D67" s="89">
        <v>9.914329046089318E-2</v>
      </c>
      <c r="E67" s="83">
        <v>8640498</v>
      </c>
      <c r="F67" s="89">
        <v>0.18268009444003855</v>
      </c>
      <c r="G67" s="90">
        <v>-34.111494499506854</v>
      </c>
    </row>
    <row r="68" spans="1:7" x14ac:dyDescent="0.2">
      <c r="A68" s="86">
        <v>39</v>
      </c>
      <c r="B68" s="87" t="s">
        <v>87</v>
      </c>
      <c r="C68" s="83">
        <v>4202480</v>
      </c>
      <c r="D68" s="89">
        <v>7.3184743148690543E-2</v>
      </c>
      <c r="E68" s="83">
        <v>4098199</v>
      </c>
      <c r="F68" s="89">
        <v>8.6645397100268001E-2</v>
      </c>
      <c r="G68" s="90">
        <v>2.5445567674971414</v>
      </c>
    </row>
    <row r="69" spans="1:7" x14ac:dyDescent="0.2">
      <c r="A69" s="86">
        <v>40</v>
      </c>
      <c r="B69" s="87" t="s">
        <v>88</v>
      </c>
      <c r="C69" s="83">
        <v>3814009</v>
      </c>
      <c r="D69" s="89">
        <v>6.6419654354522586E-2</v>
      </c>
      <c r="E69" s="83">
        <v>9424736</v>
      </c>
      <c r="F69" s="89">
        <v>0.19926069800055868</v>
      </c>
      <c r="G69" s="90">
        <v>-59.531927472557321</v>
      </c>
    </row>
    <row r="70" spans="1:7" x14ac:dyDescent="0.2">
      <c r="A70" s="86">
        <v>41</v>
      </c>
      <c r="B70" s="87" t="s">
        <v>89</v>
      </c>
      <c r="C70" s="83">
        <v>3595013</v>
      </c>
      <c r="D70" s="89">
        <v>6.2605914369896695E-2</v>
      </c>
      <c r="E70" s="83">
        <v>3620221</v>
      </c>
      <c r="F70" s="89">
        <v>7.6539837654474405E-2</v>
      </c>
      <c r="G70" s="90">
        <v>-0.69631108156104071</v>
      </c>
    </row>
    <row r="71" spans="1:7" x14ac:dyDescent="0.2">
      <c r="A71" s="86">
        <v>42</v>
      </c>
      <c r="B71" s="87" t="s">
        <v>90</v>
      </c>
      <c r="C71" s="83">
        <v>3146867</v>
      </c>
      <c r="D71" s="89">
        <v>5.4801605984583002E-2</v>
      </c>
      <c r="E71" s="83">
        <v>3074782</v>
      </c>
      <c r="F71" s="89">
        <v>6.5007996777793425E-2</v>
      </c>
      <c r="G71" s="90">
        <v>2.3443938464580594</v>
      </c>
    </row>
    <row r="72" spans="1:7" x14ac:dyDescent="0.2">
      <c r="A72" s="86">
        <v>43</v>
      </c>
      <c r="B72" s="87" t="s">
        <v>91</v>
      </c>
      <c r="C72" s="83">
        <v>2731176</v>
      </c>
      <c r="D72" s="89">
        <v>4.7562490256674167E-2</v>
      </c>
      <c r="E72" s="83">
        <v>1470550</v>
      </c>
      <c r="F72" s="89">
        <v>3.1090825190723807E-2</v>
      </c>
      <c r="G72" s="90">
        <v>85.724796844717972</v>
      </c>
    </row>
    <row r="73" spans="1:7" x14ac:dyDescent="0.2">
      <c r="A73" s="86">
        <v>44</v>
      </c>
      <c r="B73" s="87" t="s">
        <v>92</v>
      </c>
      <c r="C73" s="83">
        <v>2180685</v>
      </c>
      <c r="D73" s="89">
        <v>3.7975878912737779E-2</v>
      </c>
      <c r="E73" s="83">
        <v>2196620</v>
      </c>
      <c r="F73" s="89">
        <v>4.6441622814897644E-2</v>
      </c>
      <c r="G73" s="90">
        <v>-0.72543271025484746</v>
      </c>
    </row>
    <row r="74" spans="1:7" x14ac:dyDescent="0.2">
      <c r="A74" s="86">
        <v>45</v>
      </c>
      <c r="B74" s="87" t="s">
        <v>93</v>
      </c>
      <c r="C74" s="83">
        <v>2108860</v>
      </c>
      <c r="D74" s="89">
        <v>3.6725071252343276E-2</v>
      </c>
      <c r="E74" s="83">
        <v>4596938</v>
      </c>
      <c r="F74" s="89">
        <v>9.7189892061198546E-2</v>
      </c>
      <c r="G74" s="90">
        <v>-54.124680385073717</v>
      </c>
    </row>
    <row r="75" spans="1:7" x14ac:dyDescent="0.2">
      <c r="A75" s="86">
        <v>46</v>
      </c>
      <c r="B75" s="87" t="s">
        <v>94</v>
      </c>
      <c r="C75" s="83">
        <v>1601170</v>
      </c>
      <c r="D75" s="89">
        <v>2.788382459580744E-2</v>
      </c>
      <c r="E75" s="83">
        <v>1624898</v>
      </c>
      <c r="F75" s="89">
        <v>3.4354098582677732E-2</v>
      </c>
      <c r="G75" s="90">
        <v>-1.4602762758031629</v>
      </c>
    </row>
    <row r="76" spans="1:7" x14ac:dyDescent="0.2">
      <c r="A76" s="86">
        <v>47</v>
      </c>
      <c r="B76" s="87" t="s">
        <v>95</v>
      </c>
      <c r="C76" s="83">
        <v>1203320</v>
      </c>
      <c r="D76" s="89">
        <v>2.0955403743904148E-2</v>
      </c>
      <c r="E76" s="83">
        <v>3353360</v>
      </c>
      <c r="F76" s="89">
        <v>7.0897779444130143E-2</v>
      </c>
      <c r="G76" s="90">
        <v>-64.115991125319084</v>
      </c>
    </row>
    <row r="77" spans="1:7" x14ac:dyDescent="0.2">
      <c r="A77" s="86">
        <v>48</v>
      </c>
      <c r="B77" s="87" t="s">
        <v>96</v>
      </c>
      <c r="C77" s="83">
        <v>831541</v>
      </c>
      <c r="D77" s="89">
        <v>1.4481000386106606E-2</v>
      </c>
      <c r="E77" s="83">
        <v>245205</v>
      </c>
      <c r="F77" s="89">
        <v>5.1842003270146757E-3</v>
      </c>
      <c r="G77" s="90">
        <v>239.12073571093572</v>
      </c>
    </row>
    <row r="78" spans="1:7" x14ac:dyDescent="0.2">
      <c r="A78" s="86">
        <v>49</v>
      </c>
      <c r="B78" s="87" t="s">
        <v>377</v>
      </c>
      <c r="C78" s="83">
        <v>756310</v>
      </c>
      <c r="D78" s="89">
        <v>1.3170878407698823E-2</v>
      </c>
      <c r="E78" s="83">
        <v>1621492</v>
      </c>
      <c r="F78" s="89">
        <v>3.4282087871991523E-2</v>
      </c>
      <c r="G78" s="90">
        <v>-53.357155015257554</v>
      </c>
    </row>
    <row r="79" spans="1:7" x14ac:dyDescent="0.2">
      <c r="A79" s="96">
        <v>50</v>
      </c>
      <c r="B79" s="97" t="s">
        <v>97</v>
      </c>
      <c r="C79" s="98">
        <v>68973341</v>
      </c>
      <c r="D79" s="99">
        <v>1.2011470001503985</v>
      </c>
      <c r="E79" s="98">
        <v>97976456</v>
      </c>
      <c r="F79" s="99">
        <v>2.0714486867516526</v>
      </c>
      <c r="G79" s="100">
        <v>-29.602127066118822</v>
      </c>
    </row>
    <row r="80" spans="1:7" x14ac:dyDescent="0.2">
      <c r="A80" s="86"/>
      <c r="B80" s="87"/>
      <c r="C80" s="83"/>
      <c r="D80" s="89"/>
      <c r="E80" s="83"/>
      <c r="F80" s="89"/>
      <c r="G80" s="90"/>
    </row>
    <row r="81" spans="1:7" ht="12" customHeight="1" x14ac:dyDescent="0.2">
      <c r="A81" s="101" t="s">
        <v>98</v>
      </c>
    </row>
    <row r="82" spans="1:7" s="40" customFormat="1" ht="12.75" customHeight="1" x14ac:dyDescent="0.2">
      <c r="A82" s="101" t="s">
        <v>99</v>
      </c>
      <c r="B82" s="101"/>
      <c r="C82" s="103"/>
      <c r="E82" s="103"/>
      <c r="G82" s="104"/>
    </row>
    <row r="83" spans="1:7" s="40" customFormat="1" ht="12.75" customHeight="1" x14ac:dyDescent="0.2">
      <c r="A83" s="81" t="s">
        <v>100</v>
      </c>
      <c r="B83" s="101" t="s">
        <v>101</v>
      </c>
      <c r="C83" s="103"/>
      <c r="E83" s="103"/>
      <c r="G83" s="104"/>
    </row>
    <row r="84" spans="1:7" s="40" customFormat="1" ht="12.75" customHeight="1" x14ac:dyDescent="0.2">
      <c r="A84" s="81" t="s">
        <v>102</v>
      </c>
      <c r="B84" s="105" t="s">
        <v>103</v>
      </c>
      <c r="C84" s="103"/>
      <c r="E84" s="103"/>
      <c r="G84" s="104"/>
    </row>
    <row r="85" spans="1:7" s="40" customFormat="1" ht="12.75" customHeight="1" x14ac:dyDescent="0.2">
      <c r="A85" s="81" t="s">
        <v>104</v>
      </c>
      <c r="B85" s="101" t="s">
        <v>105</v>
      </c>
      <c r="C85" s="103"/>
      <c r="E85" s="103"/>
      <c r="G85" s="104"/>
    </row>
    <row r="86" spans="1:7" s="40" customFormat="1" ht="12.75" customHeight="1" x14ac:dyDescent="0.2">
      <c r="A86" s="106" t="s">
        <v>106</v>
      </c>
      <c r="B86" s="101" t="s">
        <v>107</v>
      </c>
      <c r="C86" s="103"/>
      <c r="E86" s="103"/>
      <c r="G86" s="104"/>
    </row>
    <row r="87" spans="1:7" s="40" customFormat="1" ht="12.75" customHeight="1" x14ac:dyDescent="0.2">
      <c r="A87" s="106" t="s">
        <v>108</v>
      </c>
      <c r="B87" s="101" t="s">
        <v>109</v>
      </c>
      <c r="C87" s="103"/>
      <c r="E87" s="103"/>
      <c r="G87" s="104"/>
    </row>
    <row r="88" spans="1:7" s="40" customFormat="1" ht="12.75" customHeight="1" x14ac:dyDescent="0.2">
      <c r="A88" s="81" t="s">
        <v>110</v>
      </c>
      <c r="B88" s="101" t="s">
        <v>111</v>
      </c>
      <c r="C88" s="103"/>
      <c r="E88" s="103"/>
      <c r="G88" s="104"/>
    </row>
    <row r="89" spans="1:7" s="40" customFormat="1" ht="12.75" customHeight="1" x14ac:dyDescent="0.2">
      <c r="A89" s="81" t="s">
        <v>112</v>
      </c>
      <c r="B89" s="101" t="s">
        <v>113</v>
      </c>
      <c r="C89" s="103"/>
      <c r="E89" s="103"/>
      <c r="G89" s="104"/>
    </row>
    <row r="90" spans="1:7" s="40" customFormat="1" ht="12.75" customHeight="1" x14ac:dyDescent="0.2">
      <c r="A90" s="81" t="s">
        <v>114</v>
      </c>
      <c r="B90" s="101" t="s">
        <v>115</v>
      </c>
      <c r="C90" s="103"/>
      <c r="E90" s="103"/>
      <c r="G90" s="104"/>
    </row>
    <row r="91" spans="1:7" s="40" customFormat="1" ht="12.75" customHeight="1" x14ac:dyDescent="0.2">
      <c r="A91" s="81" t="s">
        <v>116</v>
      </c>
      <c r="B91" s="107" t="s">
        <v>117</v>
      </c>
      <c r="C91" s="103"/>
      <c r="E91" s="103"/>
      <c r="G91" s="104"/>
    </row>
    <row r="92" spans="1:7" s="40" customFormat="1" ht="12.75" customHeight="1" x14ac:dyDescent="0.2">
      <c r="A92" s="106"/>
      <c r="B92" s="101"/>
      <c r="C92" s="103"/>
      <c r="E92" s="103"/>
      <c r="G92" s="104"/>
    </row>
    <row r="93" spans="1:7" s="40" customFormat="1" ht="12.75" customHeight="1" x14ac:dyDescent="0.2">
      <c r="A93" s="108"/>
      <c r="B93" s="101"/>
      <c r="C93" s="103"/>
      <c r="E93" s="103"/>
      <c r="G93" s="104"/>
    </row>
    <row r="94" spans="1:7" s="40" customFormat="1" ht="12.75" customHeight="1" x14ac:dyDescent="0.2">
      <c r="A94" s="81"/>
      <c r="B94" s="101"/>
      <c r="C94" s="103"/>
      <c r="E94" s="103"/>
      <c r="G94" s="104"/>
    </row>
    <row r="95" spans="1:7" s="40" customFormat="1" ht="12.75" customHeight="1" x14ac:dyDescent="0.2">
      <c r="A95" s="109"/>
      <c r="B95" s="110"/>
      <c r="C95" s="103"/>
      <c r="E95" s="103"/>
      <c r="G95" s="111"/>
    </row>
    <row r="96" spans="1:7" s="40" customFormat="1" ht="12.75" customHeight="1" x14ac:dyDescent="0.2">
      <c r="A96" s="109"/>
      <c r="B96" s="110"/>
      <c r="C96" s="103"/>
      <c r="E96" s="103"/>
      <c r="G96" s="111"/>
    </row>
    <row r="97" spans="1:7" s="40" customFormat="1" ht="12.75" customHeight="1" x14ac:dyDescent="0.2">
      <c r="A97" s="109"/>
      <c r="B97" s="110"/>
      <c r="C97" s="103"/>
      <c r="E97" s="103"/>
      <c r="G97" s="111"/>
    </row>
    <row r="98" spans="1:7" s="40" customFormat="1" ht="12.75" customHeight="1" x14ac:dyDescent="0.2">
      <c r="A98" s="81"/>
      <c r="B98" s="101"/>
      <c r="C98" s="103"/>
      <c r="E98" s="103"/>
      <c r="G98" s="104"/>
    </row>
    <row r="99" spans="1:7" s="40" customFormat="1" ht="12.75" customHeight="1" x14ac:dyDescent="0.2">
      <c r="A99" s="81"/>
      <c r="B99" s="101"/>
      <c r="C99" s="103"/>
      <c r="E99" s="103"/>
      <c r="G99" s="104"/>
    </row>
    <row r="100" spans="1:7" s="40" customFormat="1" ht="12.75" customHeight="1" x14ac:dyDescent="0.2">
      <c r="A100" s="81"/>
      <c r="B100" s="101"/>
      <c r="C100" s="103"/>
      <c r="E100" s="103"/>
      <c r="G100" s="104"/>
    </row>
    <row r="101" spans="1:7" ht="12.75" customHeight="1" x14ac:dyDescent="0.2">
      <c r="B101" s="101"/>
    </row>
    <row r="102" spans="1:7" ht="12.75" customHeight="1" x14ac:dyDescent="0.2">
      <c r="B102" s="101"/>
    </row>
    <row r="103" spans="1:7" ht="12.75" customHeight="1" x14ac:dyDescent="0.2">
      <c r="B103" s="101"/>
    </row>
    <row r="104" spans="1:7" ht="12.75" customHeight="1" x14ac:dyDescent="0.2">
      <c r="B104" s="101"/>
    </row>
    <row r="105" spans="1:7" ht="12.75" customHeight="1" x14ac:dyDescent="0.2">
      <c r="B105" s="101"/>
    </row>
    <row r="106" spans="1:7" ht="12.75" customHeight="1" x14ac:dyDescent="0.2">
      <c r="B106" s="101"/>
    </row>
    <row r="107" spans="1:7" ht="12.75" customHeight="1" x14ac:dyDescent="0.2">
      <c r="B107" s="101"/>
    </row>
    <row r="108" spans="1:7" ht="12.75" customHeight="1" x14ac:dyDescent="0.2">
      <c r="B108" s="101"/>
    </row>
    <row r="109" spans="1:7" ht="12.75" customHeight="1" x14ac:dyDescent="0.2">
      <c r="B109" s="101"/>
    </row>
    <row r="110" spans="1:7" ht="12.75" customHeight="1" x14ac:dyDescent="0.2">
      <c r="B110" s="101"/>
    </row>
    <row r="111" spans="1:7" ht="12.75" customHeight="1" x14ac:dyDescent="0.2">
      <c r="B111" s="101"/>
    </row>
    <row r="112" spans="1:7" ht="12.75" customHeight="1" x14ac:dyDescent="0.2">
      <c r="B112" s="101"/>
    </row>
    <row r="113" spans="1:10" x14ac:dyDescent="0.2">
      <c r="B113" s="101"/>
    </row>
    <row r="114" spans="1:10" x14ac:dyDescent="0.2">
      <c r="B114" s="112"/>
    </row>
    <row r="115" spans="1:10" s="102" customFormat="1" x14ac:dyDescent="0.2">
      <c r="A115" s="81"/>
      <c r="B115" s="112"/>
      <c r="D115" s="41"/>
      <c r="F115" s="41"/>
      <c r="G115" s="85"/>
      <c r="H115" s="41"/>
      <c r="I115" s="41"/>
      <c r="J115" s="41"/>
    </row>
    <row r="116" spans="1:10" s="102" customFormat="1" x14ac:dyDescent="0.2">
      <c r="A116" s="81"/>
      <c r="B116" s="112"/>
      <c r="D116" s="41"/>
      <c r="F116" s="41"/>
      <c r="G116" s="85"/>
      <c r="H116" s="41"/>
      <c r="I116" s="41"/>
      <c r="J116" s="41"/>
    </row>
    <row r="117" spans="1:10" s="102" customFormat="1" x14ac:dyDescent="0.2">
      <c r="A117" s="81"/>
      <c r="B117" s="112"/>
      <c r="D117" s="41"/>
      <c r="F117" s="41"/>
      <c r="G117" s="85"/>
      <c r="H117" s="41"/>
      <c r="I117" s="41"/>
      <c r="J117" s="41"/>
    </row>
    <row r="118" spans="1:10" s="102" customFormat="1" x14ac:dyDescent="0.2">
      <c r="A118" s="81"/>
      <c r="B118" s="112"/>
      <c r="D118" s="41"/>
      <c r="F118" s="41"/>
      <c r="G118" s="85"/>
      <c r="H118" s="41"/>
      <c r="I118" s="41"/>
      <c r="J118" s="41"/>
    </row>
    <row r="119" spans="1:10" s="102" customFormat="1" x14ac:dyDescent="0.2">
      <c r="A119" s="81"/>
      <c r="B119" s="112"/>
      <c r="D119" s="41"/>
      <c r="F119" s="41"/>
      <c r="G119" s="85"/>
      <c r="H119" s="41"/>
      <c r="I119" s="41"/>
      <c r="J119" s="41"/>
    </row>
    <row r="120" spans="1:10" s="102" customFormat="1" x14ac:dyDescent="0.2">
      <c r="A120" s="81"/>
      <c r="B120" s="112"/>
      <c r="D120" s="41"/>
      <c r="F120" s="41"/>
      <c r="G120" s="85"/>
      <c r="H120" s="41"/>
      <c r="I120" s="41"/>
      <c r="J120" s="41"/>
    </row>
    <row r="121" spans="1:10" s="102" customFormat="1" x14ac:dyDescent="0.2">
      <c r="A121" s="81"/>
      <c r="B121" s="112"/>
      <c r="D121" s="41"/>
      <c r="F121" s="41"/>
      <c r="G121" s="85"/>
      <c r="H121" s="41"/>
      <c r="I121" s="41"/>
      <c r="J121" s="41"/>
    </row>
    <row r="122" spans="1:10" s="102" customFormat="1" x14ac:dyDescent="0.2">
      <c r="A122" s="81"/>
      <c r="B122" s="112"/>
      <c r="D122" s="41"/>
      <c r="F122" s="41"/>
      <c r="G122" s="85"/>
      <c r="H122" s="41"/>
      <c r="I122" s="41"/>
      <c r="J122" s="41"/>
    </row>
    <row r="123" spans="1:10" s="102" customFormat="1" x14ac:dyDescent="0.2">
      <c r="A123" s="81"/>
      <c r="B123" s="112"/>
      <c r="D123" s="41"/>
      <c r="F123" s="41"/>
      <c r="G123" s="85"/>
      <c r="H123" s="41"/>
      <c r="I123" s="41"/>
      <c r="J123" s="41"/>
    </row>
    <row r="124" spans="1:10" s="102" customFormat="1" x14ac:dyDescent="0.2">
      <c r="A124" s="81"/>
      <c r="B124" s="112"/>
      <c r="D124" s="41"/>
      <c r="F124" s="41"/>
      <c r="G124" s="85"/>
      <c r="H124" s="41"/>
      <c r="I124" s="41"/>
      <c r="J124" s="41"/>
    </row>
    <row r="125" spans="1:10" s="102" customFormat="1" x14ac:dyDescent="0.2">
      <c r="A125" s="81"/>
      <c r="B125" s="112"/>
      <c r="D125" s="41"/>
      <c r="F125" s="41"/>
      <c r="G125" s="85"/>
      <c r="H125" s="41"/>
      <c r="I125" s="41"/>
      <c r="J125" s="41"/>
    </row>
  </sheetData>
  <mergeCells count="9">
    <mergeCell ref="A12:B14"/>
    <mergeCell ref="C12:D12"/>
    <mergeCell ref="E12:F12"/>
    <mergeCell ref="G12:G13"/>
    <mergeCell ref="A1:G1"/>
    <mergeCell ref="A2:G2"/>
    <mergeCell ref="A3:G3"/>
    <mergeCell ref="A4:G4"/>
    <mergeCell ref="A8:G8"/>
  </mergeCells>
  <printOptions horizontalCentered="1"/>
  <pageMargins left="0.19" right="0.23" top="0.4" bottom="0.25" header="0.5" footer="0.5"/>
  <pageSetup paperSize="14"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EA68-D66A-4785-AF2B-EA8E7806EBBC}">
  <sheetPr>
    <pageSetUpPr fitToPage="1"/>
  </sheetPr>
  <dimension ref="A1:J115"/>
  <sheetViews>
    <sheetView topLeftCell="A58" workbookViewId="0">
      <selection activeCell="A58" sqref="A58"/>
    </sheetView>
  </sheetViews>
  <sheetFormatPr defaultRowHeight="12" x14ac:dyDescent="0.2"/>
  <cols>
    <col min="1" max="1" width="4" style="81" customWidth="1"/>
    <col min="2" max="2" width="44.7109375" style="108" customWidth="1"/>
    <col min="3" max="4" width="15.140625" style="41" bestFit="1" customWidth="1"/>
    <col min="5" max="5" width="11.5703125" style="45" customWidth="1"/>
    <col min="6" max="16384" width="9.140625" style="41"/>
  </cols>
  <sheetData>
    <row r="1" spans="1:5" s="115" customFormat="1" ht="12.75" x14ac:dyDescent="0.2">
      <c r="A1" s="113" t="s">
        <v>0</v>
      </c>
      <c r="B1" s="113"/>
      <c r="C1" s="113"/>
      <c r="D1" s="113"/>
      <c r="E1" s="114"/>
    </row>
    <row r="2" spans="1:5" s="115" customFormat="1" ht="12.75" x14ac:dyDescent="0.2">
      <c r="A2" s="113" t="s">
        <v>1</v>
      </c>
      <c r="B2" s="113"/>
      <c r="C2" s="113"/>
      <c r="D2" s="113"/>
      <c r="E2" s="114"/>
    </row>
    <row r="3" spans="1:5" s="115" customFormat="1" ht="12.75" x14ac:dyDescent="0.2">
      <c r="A3" s="113" t="s">
        <v>2</v>
      </c>
      <c r="B3" s="113"/>
      <c r="C3" s="113"/>
      <c r="D3" s="113"/>
      <c r="E3" s="114"/>
    </row>
    <row r="4" spans="1:5" s="115" customFormat="1" ht="12.75" x14ac:dyDescent="0.2">
      <c r="A4" s="113" t="s">
        <v>3</v>
      </c>
      <c r="B4" s="113"/>
      <c r="C4" s="113"/>
      <c r="D4" s="113"/>
      <c r="E4" s="114"/>
    </row>
    <row r="5" spans="1:5" s="115" customFormat="1" ht="8.25" customHeight="1" x14ac:dyDescent="0.2">
      <c r="A5" s="116"/>
      <c r="C5" s="117"/>
      <c r="E5" s="118"/>
    </row>
    <row r="6" spans="1:5" s="115" customFormat="1" ht="6.75" customHeight="1" x14ac:dyDescent="0.2">
      <c r="A6" s="116"/>
      <c r="C6" s="117"/>
      <c r="E6" s="118"/>
    </row>
    <row r="7" spans="1:5" s="115" customFormat="1" ht="12.75" x14ac:dyDescent="0.2">
      <c r="A7" s="113" t="s">
        <v>118</v>
      </c>
      <c r="B7" s="113"/>
      <c r="C7" s="113"/>
      <c r="D7" s="113"/>
      <c r="E7" s="114"/>
    </row>
    <row r="8" spans="1:5" s="115" customFormat="1" ht="12.75" x14ac:dyDescent="0.2">
      <c r="A8" s="359" t="s">
        <v>119</v>
      </c>
      <c r="B8" s="359"/>
      <c r="C8" s="359"/>
      <c r="D8" s="359"/>
      <c r="E8" s="359"/>
    </row>
    <row r="9" spans="1:5" s="115" customFormat="1" ht="13.5" x14ac:dyDescent="0.25">
      <c r="A9" s="119" t="s">
        <v>368</v>
      </c>
      <c r="B9" s="120"/>
      <c r="C9" s="120"/>
      <c r="D9" s="120"/>
      <c r="E9" s="114"/>
    </row>
    <row r="10" spans="1:5" s="115" customFormat="1" ht="9.75" customHeight="1" x14ac:dyDescent="0.25">
      <c r="A10" s="121"/>
      <c r="B10" s="120"/>
      <c r="C10" s="120"/>
      <c r="D10" s="120"/>
      <c r="E10" s="114"/>
    </row>
    <row r="11" spans="1:5" ht="9" customHeight="1" x14ac:dyDescent="0.2"/>
    <row r="12" spans="1:5" s="40" customFormat="1" ht="12.75" x14ac:dyDescent="0.2">
      <c r="A12" s="351" t="s">
        <v>37</v>
      </c>
      <c r="B12" s="360"/>
      <c r="C12" s="122">
        <v>2019</v>
      </c>
      <c r="D12" s="122">
        <v>2018</v>
      </c>
      <c r="E12" s="123" t="s">
        <v>120</v>
      </c>
    </row>
    <row r="13" spans="1:5" s="71" customFormat="1" ht="15.75" x14ac:dyDescent="0.2">
      <c r="A13" s="351"/>
      <c r="B13" s="360"/>
      <c r="C13" s="124" t="s">
        <v>121</v>
      </c>
      <c r="D13" s="124" t="s">
        <v>122</v>
      </c>
      <c r="E13" s="123" t="s">
        <v>123</v>
      </c>
    </row>
    <row r="14" spans="1:5" s="71" customFormat="1" x14ac:dyDescent="0.2">
      <c r="A14" s="353"/>
      <c r="B14" s="352"/>
      <c r="C14" s="72" t="s">
        <v>12</v>
      </c>
      <c r="D14" s="72" t="s">
        <v>13</v>
      </c>
      <c r="E14" s="73" t="s">
        <v>14</v>
      </c>
    </row>
    <row r="15" spans="1:5" s="71" customFormat="1" ht="12.75" x14ac:dyDescent="0.2">
      <c r="A15" s="74"/>
      <c r="B15" s="74"/>
      <c r="C15" s="75"/>
      <c r="D15" s="75"/>
      <c r="E15" s="76"/>
    </row>
    <row r="16" spans="1:5" s="71" customFormat="1" ht="12.75" x14ac:dyDescent="0.2">
      <c r="A16" s="40"/>
      <c r="B16" s="71" t="s">
        <v>124</v>
      </c>
      <c r="C16" s="125">
        <v>70325603793</v>
      </c>
      <c r="D16" s="125">
        <v>69307425788</v>
      </c>
      <c r="E16" s="126">
        <v>1.4690749128591696</v>
      </c>
    </row>
    <row r="17" spans="1:5" ht="12.75" x14ac:dyDescent="0.2">
      <c r="C17" s="21"/>
      <c r="D17" s="21"/>
      <c r="E17" s="118"/>
    </row>
    <row r="18" spans="1:5" ht="12.75" x14ac:dyDescent="0.2">
      <c r="A18" s="127">
        <v>1</v>
      </c>
      <c r="B18" s="128" t="s">
        <v>42</v>
      </c>
      <c r="C18" s="315">
        <v>40002151660</v>
      </c>
      <c r="D18" s="315">
        <v>38326659050</v>
      </c>
      <c r="E18" s="126">
        <v>4.3716114358264058</v>
      </c>
    </row>
    <row r="19" spans="1:5" s="91" customFormat="1" ht="12.75" x14ac:dyDescent="0.2">
      <c r="A19" s="81"/>
      <c r="B19" s="313" t="s">
        <v>43</v>
      </c>
      <c r="C19" s="316">
        <v>29461119062</v>
      </c>
      <c r="D19" s="316">
        <v>28279678767</v>
      </c>
      <c r="E19" s="118">
        <v>4.1777005486308472</v>
      </c>
    </row>
    <row r="20" spans="1:5" s="91" customFormat="1" ht="12.75" x14ac:dyDescent="0.2">
      <c r="A20" s="81"/>
      <c r="B20" s="314" t="s">
        <v>44</v>
      </c>
      <c r="C20" s="316">
        <v>6428602492</v>
      </c>
      <c r="D20" s="316">
        <v>6429344557</v>
      </c>
      <c r="E20" s="118">
        <v>-1.1541845259976924E-2</v>
      </c>
    </row>
    <row r="21" spans="1:5" s="91" customFormat="1" ht="12.75" x14ac:dyDescent="0.2">
      <c r="A21" s="81"/>
      <c r="B21" s="314" t="s">
        <v>45</v>
      </c>
      <c r="C21" s="316">
        <v>713425047</v>
      </c>
      <c r="D21" s="316">
        <v>547081172</v>
      </c>
      <c r="E21" s="118">
        <v>30.405702757396291</v>
      </c>
    </row>
    <row r="22" spans="1:5" s="91" customFormat="1" ht="12.75" x14ac:dyDescent="0.2">
      <c r="A22" s="81"/>
      <c r="B22" s="314" t="s">
        <v>46</v>
      </c>
      <c r="C22" s="316">
        <v>906283949</v>
      </c>
      <c r="D22" s="316">
        <v>713192408</v>
      </c>
      <c r="E22" s="118">
        <v>27.074256376548522</v>
      </c>
    </row>
    <row r="23" spans="1:5" s="91" customFormat="1" ht="12.75" x14ac:dyDescent="0.2">
      <c r="A23" s="81"/>
      <c r="B23" s="314" t="s">
        <v>47</v>
      </c>
      <c r="C23" s="316">
        <v>644268904</v>
      </c>
      <c r="D23" s="316">
        <v>565618513</v>
      </c>
      <c r="E23" s="118">
        <v>13.905200977748056</v>
      </c>
    </row>
    <row r="24" spans="1:5" s="91" customFormat="1" ht="12.75" x14ac:dyDescent="0.2">
      <c r="A24" s="81"/>
      <c r="B24" s="314" t="s">
        <v>48</v>
      </c>
      <c r="C24" s="316">
        <v>916104074</v>
      </c>
      <c r="D24" s="316">
        <v>712286786</v>
      </c>
      <c r="E24" s="118">
        <v>28.61449798115445</v>
      </c>
    </row>
    <row r="25" spans="1:5" s="91" customFormat="1" ht="12.75" x14ac:dyDescent="0.2">
      <c r="A25" s="81"/>
      <c r="B25" s="314" t="s">
        <v>49</v>
      </c>
      <c r="C25" s="316">
        <v>709974026</v>
      </c>
      <c r="D25" s="316">
        <v>870901526</v>
      </c>
      <c r="E25" s="118">
        <v>-18.478265934281989</v>
      </c>
    </row>
    <row r="26" spans="1:5" s="91" customFormat="1" ht="12.75" x14ac:dyDescent="0.2">
      <c r="A26" s="81"/>
      <c r="B26" s="314" t="s">
        <v>50</v>
      </c>
      <c r="C26" s="316">
        <v>65651228</v>
      </c>
      <c r="D26" s="316">
        <v>70317862</v>
      </c>
      <c r="E26" s="118">
        <v>-6.6364844824207019</v>
      </c>
    </row>
    <row r="27" spans="1:5" s="91" customFormat="1" ht="12.75" x14ac:dyDescent="0.2">
      <c r="A27" s="81"/>
      <c r="B27" s="314" t="s">
        <v>51</v>
      </c>
      <c r="C27" s="316">
        <v>156722878</v>
      </c>
      <c r="D27" s="316">
        <v>138237459</v>
      </c>
      <c r="E27" s="118">
        <v>13.372221345590551</v>
      </c>
    </row>
    <row r="28" spans="1:5" ht="12.75" x14ac:dyDescent="0.2">
      <c r="A28" s="41">
        <v>2</v>
      </c>
      <c r="B28" s="92" t="s">
        <v>266</v>
      </c>
      <c r="C28" s="316">
        <v>4240006485</v>
      </c>
      <c r="D28" s="316">
        <v>4373588281</v>
      </c>
      <c r="E28" s="118">
        <v>-3.0542837463762629</v>
      </c>
    </row>
    <row r="29" spans="1:5" ht="12.75" x14ac:dyDescent="0.2">
      <c r="A29" s="41">
        <v>3</v>
      </c>
      <c r="B29" s="87" t="s">
        <v>378</v>
      </c>
      <c r="C29" s="316">
        <v>1252814607</v>
      </c>
      <c r="D29" s="316">
        <v>1137700155</v>
      </c>
      <c r="E29" s="118">
        <v>10.118171426284107</v>
      </c>
    </row>
    <row r="30" spans="1:5" ht="24" customHeight="1" x14ac:dyDescent="0.2">
      <c r="A30" s="41">
        <v>4</v>
      </c>
      <c r="B30" s="92" t="s">
        <v>52</v>
      </c>
      <c r="C30" s="316">
        <v>2257383643</v>
      </c>
      <c r="D30" s="316">
        <v>2086364519</v>
      </c>
      <c r="E30" s="118">
        <v>8.1969915823707495</v>
      </c>
    </row>
    <row r="31" spans="1:5" ht="12.75" x14ac:dyDescent="0.2">
      <c r="A31" s="41">
        <v>5</v>
      </c>
      <c r="B31" s="92" t="s">
        <v>53</v>
      </c>
      <c r="C31" s="316">
        <v>2768576910</v>
      </c>
      <c r="D31" s="316">
        <v>3379561332</v>
      </c>
      <c r="E31" s="118">
        <v>-18.078808519164348</v>
      </c>
    </row>
    <row r="32" spans="1:5" ht="12.75" x14ac:dyDescent="0.2">
      <c r="A32" s="41">
        <v>6</v>
      </c>
      <c r="B32" s="92" t="s">
        <v>54</v>
      </c>
      <c r="C32" s="316">
        <v>1930878088</v>
      </c>
      <c r="D32" s="316">
        <v>1382105465</v>
      </c>
      <c r="E32" s="118">
        <v>39.705553367448701</v>
      </c>
    </row>
    <row r="33" spans="1:5" ht="12.75" x14ac:dyDescent="0.2">
      <c r="A33" s="41">
        <v>7</v>
      </c>
      <c r="B33" s="92" t="s">
        <v>55</v>
      </c>
      <c r="C33" s="316">
        <v>1306043636</v>
      </c>
      <c r="D33" s="316">
        <v>1413752806</v>
      </c>
      <c r="E33" s="118">
        <v>-7.6186706433316935</v>
      </c>
    </row>
    <row r="34" spans="1:5" ht="12.75" x14ac:dyDescent="0.2">
      <c r="A34" s="41">
        <v>8</v>
      </c>
      <c r="B34" s="93" t="s">
        <v>56</v>
      </c>
      <c r="C34" s="316">
        <v>1339802537</v>
      </c>
      <c r="D34" s="316">
        <v>1087901538</v>
      </c>
      <c r="E34" s="118">
        <v>23.154760812554343</v>
      </c>
    </row>
    <row r="35" spans="1:5" ht="12.75" x14ac:dyDescent="0.2">
      <c r="A35" s="41">
        <v>9</v>
      </c>
      <c r="B35" s="92" t="s">
        <v>376</v>
      </c>
      <c r="C35" s="316">
        <v>1409452682</v>
      </c>
      <c r="D35" s="316">
        <v>1467346052</v>
      </c>
      <c r="E35" s="118">
        <v>-3.9454476277828943</v>
      </c>
    </row>
    <row r="36" spans="1:5" ht="12.75" x14ac:dyDescent="0.2">
      <c r="A36" s="41">
        <v>10</v>
      </c>
      <c r="B36" s="87" t="s">
        <v>57</v>
      </c>
      <c r="C36" s="316">
        <v>919849054</v>
      </c>
      <c r="D36" s="316">
        <v>1075447349</v>
      </c>
      <c r="E36" s="118">
        <v>-14.46823920712459</v>
      </c>
    </row>
    <row r="37" spans="1:5" ht="12.75" x14ac:dyDescent="0.2">
      <c r="A37" s="41">
        <v>11</v>
      </c>
      <c r="B37" s="87" t="s">
        <v>59</v>
      </c>
      <c r="C37" s="316">
        <v>1439869250</v>
      </c>
      <c r="D37" s="316">
        <v>1130301227</v>
      </c>
      <c r="E37" s="118">
        <v>27.388099349555063</v>
      </c>
    </row>
    <row r="38" spans="1:5" ht="12.75" x14ac:dyDescent="0.2">
      <c r="A38" s="41">
        <v>12</v>
      </c>
      <c r="B38" s="87" t="s">
        <v>60</v>
      </c>
      <c r="C38" s="316">
        <v>747839612</v>
      </c>
      <c r="D38" s="316">
        <v>597467183</v>
      </c>
      <c r="E38" s="118">
        <v>25.168316064649865</v>
      </c>
    </row>
    <row r="39" spans="1:5" ht="12.75" x14ac:dyDescent="0.2">
      <c r="A39" s="41">
        <v>13</v>
      </c>
      <c r="B39" s="87" t="s">
        <v>61</v>
      </c>
      <c r="C39" s="316">
        <v>803237130</v>
      </c>
      <c r="D39" s="316">
        <v>854464950</v>
      </c>
      <c r="E39" s="118">
        <v>-5.9953096964363457</v>
      </c>
    </row>
    <row r="40" spans="1:5" ht="12.75" x14ac:dyDescent="0.2">
      <c r="A40" s="41">
        <v>14</v>
      </c>
      <c r="B40" s="92" t="s">
        <v>62</v>
      </c>
      <c r="C40" s="316">
        <v>906288581</v>
      </c>
      <c r="D40" s="316">
        <v>974444420</v>
      </c>
      <c r="E40" s="118">
        <v>-6.9943280089797222</v>
      </c>
    </row>
    <row r="41" spans="1:5" ht="12.75" x14ac:dyDescent="0.2">
      <c r="A41" s="41">
        <v>15</v>
      </c>
      <c r="B41" s="92" t="s">
        <v>63</v>
      </c>
      <c r="C41" s="316">
        <v>957303776</v>
      </c>
      <c r="D41" s="316">
        <v>1013282932</v>
      </c>
      <c r="E41" s="118">
        <v>-5.5245335959137609</v>
      </c>
    </row>
    <row r="42" spans="1:5" ht="12.75" x14ac:dyDescent="0.2">
      <c r="A42" s="41">
        <v>16</v>
      </c>
      <c r="B42" s="87" t="s">
        <v>64</v>
      </c>
      <c r="C42" s="316">
        <v>1064195229</v>
      </c>
      <c r="D42" s="316">
        <v>1192144122</v>
      </c>
      <c r="E42" s="118">
        <v>-10.732669870933609</v>
      </c>
    </row>
    <row r="43" spans="1:5" ht="12.75" x14ac:dyDescent="0.2">
      <c r="A43" s="41">
        <v>17</v>
      </c>
      <c r="B43" s="92" t="s">
        <v>65</v>
      </c>
      <c r="C43" s="316">
        <v>603884578</v>
      </c>
      <c r="D43" s="316">
        <v>441111524</v>
      </c>
      <c r="E43" s="118">
        <v>36.900657802809974</v>
      </c>
    </row>
    <row r="44" spans="1:5" ht="12.75" x14ac:dyDescent="0.2">
      <c r="A44" s="41">
        <v>18</v>
      </c>
      <c r="B44" s="87" t="s">
        <v>66</v>
      </c>
      <c r="C44" s="316">
        <v>632215205</v>
      </c>
      <c r="D44" s="316">
        <v>674751032</v>
      </c>
      <c r="E44" s="118">
        <v>-6.3039291505670452</v>
      </c>
    </row>
    <row r="45" spans="1:5" ht="12.75" x14ac:dyDescent="0.2">
      <c r="A45" s="41">
        <v>19</v>
      </c>
      <c r="B45" s="92" t="s">
        <v>67</v>
      </c>
      <c r="C45" s="316">
        <v>426484581</v>
      </c>
      <c r="D45" s="316">
        <v>488491152</v>
      </c>
      <c r="E45" s="118">
        <v>-12.693489072653662</v>
      </c>
    </row>
    <row r="46" spans="1:5" ht="12.75" x14ac:dyDescent="0.2">
      <c r="A46" s="41">
        <v>20</v>
      </c>
      <c r="B46" s="92" t="s">
        <v>68</v>
      </c>
      <c r="C46" s="316">
        <v>293206704</v>
      </c>
      <c r="D46" s="316">
        <v>231033018</v>
      </c>
      <c r="E46" s="118">
        <v>26.911169034722128</v>
      </c>
    </row>
    <row r="47" spans="1:5" ht="12.75" x14ac:dyDescent="0.2">
      <c r="A47" s="41">
        <v>21</v>
      </c>
      <c r="B47" s="87" t="s">
        <v>69</v>
      </c>
      <c r="C47" s="316">
        <v>225291837</v>
      </c>
      <c r="D47" s="316">
        <v>494018329</v>
      </c>
      <c r="E47" s="118">
        <v>-54.396057033746217</v>
      </c>
    </row>
    <row r="48" spans="1:5" ht="12.75" x14ac:dyDescent="0.2">
      <c r="A48" s="41">
        <v>22</v>
      </c>
      <c r="B48" s="92" t="s">
        <v>70</v>
      </c>
      <c r="C48" s="316">
        <v>249263454</v>
      </c>
      <c r="D48" s="316">
        <v>338414845</v>
      </c>
      <c r="E48" s="118">
        <v>-26.343818043797697</v>
      </c>
    </row>
    <row r="49" spans="1:5" ht="12.75" x14ac:dyDescent="0.2">
      <c r="A49" s="41">
        <v>23</v>
      </c>
      <c r="B49" s="92" t="s">
        <v>71</v>
      </c>
      <c r="C49" s="316">
        <v>410399307</v>
      </c>
      <c r="D49" s="316">
        <v>671758304</v>
      </c>
      <c r="E49" s="118">
        <v>-38.906701330483294</v>
      </c>
    </row>
    <row r="50" spans="1:5" ht="12.75" x14ac:dyDescent="0.2">
      <c r="A50" s="41">
        <v>24</v>
      </c>
      <c r="B50" s="92" t="s">
        <v>72</v>
      </c>
      <c r="C50" s="316">
        <v>239354379</v>
      </c>
      <c r="D50" s="316">
        <v>202644349</v>
      </c>
      <c r="E50" s="118">
        <v>18.115496524405916</v>
      </c>
    </row>
    <row r="51" spans="1:5" ht="12.75" x14ac:dyDescent="0.2">
      <c r="A51" s="41">
        <v>25</v>
      </c>
      <c r="B51" s="92" t="s">
        <v>73</v>
      </c>
      <c r="C51" s="316">
        <v>196873257</v>
      </c>
      <c r="D51" s="316">
        <v>213990768</v>
      </c>
      <c r="E51" s="118">
        <v>-7.9991820020945958</v>
      </c>
    </row>
    <row r="52" spans="1:5" ht="12.75" x14ac:dyDescent="0.2">
      <c r="A52" s="41">
        <v>26</v>
      </c>
      <c r="B52" s="92" t="s">
        <v>74</v>
      </c>
      <c r="C52" s="316">
        <v>231493113</v>
      </c>
      <c r="D52" s="316">
        <v>277779360</v>
      </c>
      <c r="E52" s="118">
        <v>-16.662954007813969</v>
      </c>
    </row>
    <row r="53" spans="1:5" ht="12.75" x14ac:dyDescent="0.2">
      <c r="A53" s="41">
        <v>27</v>
      </c>
      <c r="B53" s="92" t="s">
        <v>75</v>
      </c>
      <c r="C53" s="316">
        <v>246198226</v>
      </c>
      <c r="D53" s="316">
        <v>215728890</v>
      </c>
      <c r="E53" s="118">
        <v>14.123901532149908</v>
      </c>
    </row>
    <row r="54" spans="1:5" ht="12.75" x14ac:dyDescent="0.2">
      <c r="A54" s="41">
        <v>28</v>
      </c>
      <c r="B54" s="92" t="s">
        <v>76</v>
      </c>
      <c r="C54" s="316">
        <v>204096326</v>
      </c>
      <c r="D54" s="316">
        <v>146837144</v>
      </c>
      <c r="E54" s="118">
        <v>38.995025672795713</v>
      </c>
    </row>
    <row r="55" spans="1:5" ht="12.75" x14ac:dyDescent="0.2">
      <c r="A55" s="41">
        <v>29</v>
      </c>
      <c r="B55" s="92" t="s">
        <v>77</v>
      </c>
      <c r="C55" s="316">
        <v>154798048</v>
      </c>
      <c r="D55" s="316">
        <v>142950439</v>
      </c>
      <c r="E55" s="118">
        <v>8.2879136873444725</v>
      </c>
    </row>
    <row r="56" spans="1:5" ht="12.75" x14ac:dyDescent="0.2">
      <c r="A56" s="41">
        <v>30</v>
      </c>
      <c r="B56" s="92" t="s">
        <v>78</v>
      </c>
      <c r="C56" s="316">
        <v>425898576</v>
      </c>
      <c r="D56" s="316">
        <v>616066999</v>
      </c>
      <c r="E56" s="118">
        <v>-30.868139879052347</v>
      </c>
    </row>
    <row r="57" spans="1:5" ht="12.75" x14ac:dyDescent="0.2">
      <c r="A57" s="41">
        <v>31</v>
      </c>
      <c r="B57" s="92" t="s">
        <v>79</v>
      </c>
      <c r="C57" s="316">
        <v>131960053</v>
      </c>
      <c r="D57" s="316">
        <v>103050689</v>
      </c>
      <c r="E57" s="118">
        <v>28.053537807981076</v>
      </c>
    </row>
    <row r="58" spans="1:5" ht="24" customHeight="1" x14ac:dyDescent="0.2">
      <c r="A58" s="334">
        <v>32</v>
      </c>
      <c r="B58" s="92" t="s">
        <v>80</v>
      </c>
      <c r="C58" s="316">
        <v>158754107</v>
      </c>
      <c r="D58" s="316">
        <v>264180382</v>
      </c>
      <c r="E58" s="118">
        <v>-39.906928062508442</v>
      </c>
    </row>
    <row r="59" spans="1:5" ht="12.75" x14ac:dyDescent="0.2">
      <c r="A59" s="41">
        <v>33</v>
      </c>
      <c r="B59" s="93" t="s">
        <v>81</v>
      </c>
      <c r="C59" s="316">
        <v>190022553</v>
      </c>
      <c r="D59" s="316">
        <v>170200592</v>
      </c>
      <c r="E59" s="118">
        <v>11.646235049523202</v>
      </c>
    </row>
    <row r="60" spans="1:5" ht="12.75" x14ac:dyDescent="0.2">
      <c r="A60" s="41">
        <v>34</v>
      </c>
      <c r="B60" s="92" t="s">
        <v>82</v>
      </c>
      <c r="C60" s="316">
        <v>128826851</v>
      </c>
      <c r="D60" s="316">
        <v>130702217</v>
      </c>
      <c r="E60" s="118">
        <v>-1.4348387066762558</v>
      </c>
    </row>
    <row r="61" spans="1:5" ht="12.75" x14ac:dyDescent="0.2">
      <c r="A61" s="41">
        <v>35</v>
      </c>
      <c r="B61" s="92" t="s">
        <v>83</v>
      </c>
      <c r="C61" s="316">
        <v>76436375</v>
      </c>
      <c r="D61" s="316">
        <v>75448303</v>
      </c>
      <c r="E61" s="118">
        <v>1.3096013571040732</v>
      </c>
    </row>
    <row r="62" spans="1:5" ht="12.75" x14ac:dyDescent="0.2">
      <c r="A62" s="41">
        <v>36</v>
      </c>
      <c r="B62" s="92" t="s">
        <v>84</v>
      </c>
      <c r="C62" s="316">
        <v>88475936</v>
      </c>
      <c r="D62" s="316">
        <v>85622401</v>
      </c>
      <c r="E62" s="118">
        <v>3.3326967787320028</v>
      </c>
    </row>
    <row r="63" spans="1:5" ht="12.75" x14ac:dyDescent="0.2">
      <c r="A63" s="41">
        <v>37</v>
      </c>
      <c r="B63" s="92" t="s">
        <v>85</v>
      </c>
      <c r="C63" s="316">
        <v>49077203</v>
      </c>
      <c r="D63" s="316">
        <v>58486410</v>
      </c>
      <c r="E63" s="118">
        <v>-16.087851861654702</v>
      </c>
    </row>
    <row r="64" spans="1:5" ht="12.75" x14ac:dyDescent="0.2">
      <c r="A64" s="41">
        <v>38</v>
      </c>
      <c r="B64" s="92" t="s">
        <v>86</v>
      </c>
      <c r="C64" s="316">
        <v>60147724</v>
      </c>
      <c r="D64" s="316">
        <v>66304549</v>
      </c>
      <c r="E64" s="118">
        <v>-9.2856751050369049</v>
      </c>
    </row>
    <row r="65" spans="1:10" ht="12.75" x14ac:dyDescent="0.2">
      <c r="A65" s="41">
        <v>39</v>
      </c>
      <c r="B65" s="93" t="s">
        <v>87</v>
      </c>
      <c r="C65" s="316">
        <v>51963550</v>
      </c>
      <c r="D65" s="316">
        <v>61630003</v>
      </c>
      <c r="E65" s="118">
        <v>-15.684654436898215</v>
      </c>
    </row>
    <row r="66" spans="1:10" ht="12.75" x14ac:dyDescent="0.2">
      <c r="A66" s="41">
        <v>40</v>
      </c>
      <c r="B66" s="92" t="s">
        <v>88</v>
      </c>
      <c r="C66" s="316">
        <v>87176327</v>
      </c>
      <c r="D66" s="316">
        <v>120652706</v>
      </c>
      <c r="E66" s="118">
        <v>-27.746065637350892</v>
      </c>
    </row>
    <row r="67" spans="1:10" ht="12.75" x14ac:dyDescent="0.2">
      <c r="A67" s="41">
        <v>41</v>
      </c>
      <c r="B67" s="92" t="s">
        <v>89</v>
      </c>
      <c r="C67" s="316">
        <v>53022501</v>
      </c>
      <c r="D67" s="316">
        <v>45767043</v>
      </c>
      <c r="E67" s="118">
        <v>15.853018950776443</v>
      </c>
    </row>
    <row r="68" spans="1:10" ht="12.75" x14ac:dyDescent="0.2">
      <c r="A68" s="41">
        <v>42</v>
      </c>
      <c r="B68" s="92" t="s">
        <v>90</v>
      </c>
      <c r="C68" s="316">
        <v>34153886</v>
      </c>
      <c r="D68" s="316">
        <v>37478088</v>
      </c>
      <c r="E68" s="118">
        <v>-8.8697214222881353</v>
      </c>
    </row>
    <row r="69" spans="1:10" ht="12.75" x14ac:dyDescent="0.2">
      <c r="A69" s="41">
        <v>43</v>
      </c>
      <c r="B69" s="92" t="s">
        <v>91</v>
      </c>
      <c r="C69" s="316">
        <v>64743865</v>
      </c>
      <c r="D69" s="316">
        <v>24611587</v>
      </c>
      <c r="E69" s="118">
        <v>163.06253635736695</v>
      </c>
    </row>
    <row r="70" spans="1:10" ht="12.75" x14ac:dyDescent="0.2">
      <c r="A70" s="41">
        <v>44</v>
      </c>
      <c r="B70" s="92" t="s">
        <v>92</v>
      </c>
      <c r="C70" s="316">
        <v>32958458</v>
      </c>
      <c r="D70" s="316">
        <v>27290309</v>
      </c>
      <c r="E70" s="118">
        <v>20.769823456377857</v>
      </c>
    </row>
    <row r="71" spans="1:10" ht="12.75" x14ac:dyDescent="0.2">
      <c r="A71" s="41">
        <v>45</v>
      </c>
      <c r="B71" s="41" t="s">
        <v>93</v>
      </c>
      <c r="C71" s="316">
        <v>26462928</v>
      </c>
      <c r="D71" s="316">
        <v>27814312</v>
      </c>
      <c r="E71" s="118">
        <v>-4.858592224031999</v>
      </c>
    </row>
    <row r="72" spans="1:10" ht="12.75" x14ac:dyDescent="0.2">
      <c r="A72" s="41">
        <v>46</v>
      </c>
      <c r="B72" s="41" t="s">
        <v>94</v>
      </c>
      <c r="C72" s="316">
        <v>19493091</v>
      </c>
      <c r="D72" s="316">
        <v>18818340</v>
      </c>
      <c r="E72" s="118">
        <v>3.5856031934804022</v>
      </c>
    </row>
    <row r="73" spans="1:10" ht="12.75" x14ac:dyDescent="0.2">
      <c r="A73" s="41">
        <v>47</v>
      </c>
      <c r="B73" s="41" t="s">
        <v>95</v>
      </c>
      <c r="C73" s="317">
        <v>35583320</v>
      </c>
      <c r="D73" s="316">
        <v>42884884</v>
      </c>
      <c r="E73" s="118">
        <v>-17.025961875051355</v>
      </c>
    </row>
    <row r="74" spans="1:10" ht="12.75" x14ac:dyDescent="0.2">
      <c r="A74" s="41">
        <v>48</v>
      </c>
      <c r="B74" s="41" t="s">
        <v>96</v>
      </c>
      <c r="C74" s="317">
        <v>7792333</v>
      </c>
      <c r="D74" s="316">
        <v>37001993</v>
      </c>
      <c r="E74" s="118">
        <v>-78.940774892855089</v>
      </c>
    </row>
    <row r="75" spans="1:10" ht="12.75" x14ac:dyDescent="0.2">
      <c r="A75" s="41">
        <v>49</v>
      </c>
      <c r="B75" s="41" t="s">
        <v>377</v>
      </c>
      <c r="C75" s="317">
        <v>18581692</v>
      </c>
      <c r="D75" s="316">
        <v>20352635</v>
      </c>
      <c r="E75" s="118">
        <v>-8.701295925564434</v>
      </c>
    </row>
    <row r="76" spans="1:10" x14ac:dyDescent="0.2">
      <c r="A76" s="96">
        <v>50</v>
      </c>
      <c r="B76" s="97" t="s">
        <v>97</v>
      </c>
      <c r="C76" s="318">
        <v>1124820569</v>
      </c>
      <c r="D76" s="319">
        <v>1241020811</v>
      </c>
      <c r="E76" s="129">
        <v>-9.3632790820298304</v>
      </c>
      <c r="F76" s="89"/>
      <c r="G76" s="130"/>
      <c r="H76" s="89"/>
      <c r="I76" s="131"/>
      <c r="J76" s="131"/>
    </row>
    <row r="77" spans="1:10" ht="9" customHeight="1" x14ac:dyDescent="0.2">
      <c r="B77" s="82"/>
      <c r="C77" s="102"/>
      <c r="G77" s="102"/>
      <c r="I77" s="84"/>
      <c r="J77" s="84"/>
    </row>
    <row r="78" spans="1:10" s="40" customFormat="1" ht="12.75" customHeight="1" x14ac:dyDescent="0.2">
      <c r="A78" s="101" t="s">
        <v>125</v>
      </c>
      <c r="B78" s="101"/>
      <c r="E78" s="111"/>
    </row>
    <row r="79" spans="1:10" s="40" customFormat="1" ht="12.75" customHeight="1" x14ac:dyDescent="0.2">
      <c r="A79" s="101" t="s">
        <v>126</v>
      </c>
      <c r="B79" s="101"/>
      <c r="E79" s="111"/>
    </row>
    <row r="80" spans="1:10" s="40" customFormat="1" ht="12.75" customHeight="1" x14ac:dyDescent="0.2">
      <c r="A80" s="81" t="s">
        <v>100</v>
      </c>
      <c r="B80" s="101" t="s">
        <v>101</v>
      </c>
      <c r="E80" s="111"/>
    </row>
    <row r="81" spans="1:6" s="40" customFormat="1" ht="12.75" customHeight="1" x14ac:dyDescent="0.2">
      <c r="A81" s="81" t="s">
        <v>102</v>
      </c>
      <c r="B81" s="105" t="s">
        <v>103</v>
      </c>
      <c r="E81" s="111"/>
    </row>
    <row r="82" spans="1:6" s="40" customFormat="1" ht="12.75" customHeight="1" x14ac:dyDescent="0.2">
      <c r="A82" s="81" t="s">
        <v>104</v>
      </c>
      <c r="B82" s="101" t="s">
        <v>105</v>
      </c>
      <c r="E82" s="111"/>
    </row>
    <row r="83" spans="1:6" s="40" customFormat="1" ht="12.75" customHeight="1" x14ac:dyDescent="0.2">
      <c r="A83" s="106" t="s">
        <v>106</v>
      </c>
      <c r="B83" s="101" t="s">
        <v>107</v>
      </c>
      <c r="E83" s="111"/>
    </row>
    <row r="84" spans="1:6" s="40" customFormat="1" ht="12.75" customHeight="1" x14ac:dyDescent="0.2">
      <c r="A84" s="106" t="s">
        <v>108</v>
      </c>
      <c r="B84" s="101" t="s">
        <v>109</v>
      </c>
      <c r="E84" s="111"/>
    </row>
    <row r="85" spans="1:6" s="40" customFormat="1" ht="12.75" customHeight="1" x14ac:dyDescent="0.2">
      <c r="A85" s="81" t="s">
        <v>110</v>
      </c>
      <c r="B85" s="101" t="s">
        <v>111</v>
      </c>
      <c r="E85" s="111"/>
    </row>
    <row r="86" spans="1:6" s="40" customFormat="1" ht="12.75" customHeight="1" x14ac:dyDescent="0.2">
      <c r="A86" s="81" t="s">
        <v>112</v>
      </c>
      <c r="B86" s="101" t="s">
        <v>113</v>
      </c>
      <c r="E86" s="111"/>
    </row>
    <row r="87" spans="1:6" s="132" customFormat="1" ht="12.75" customHeight="1" x14ac:dyDescent="0.2">
      <c r="A87" s="106" t="s">
        <v>114</v>
      </c>
      <c r="B87" s="101" t="s">
        <v>115</v>
      </c>
      <c r="C87" s="40"/>
      <c r="D87" s="40"/>
      <c r="E87" s="111"/>
      <c r="F87" s="40"/>
    </row>
    <row r="88" spans="1:6" s="40" customFormat="1" ht="12.75" customHeight="1" x14ac:dyDescent="0.2">
      <c r="A88" s="81" t="s">
        <v>116</v>
      </c>
      <c r="B88" s="101" t="s">
        <v>117</v>
      </c>
      <c r="E88" s="111"/>
    </row>
    <row r="89" spans="1:6" s="40" customFormat="1" ht="12.75" customHeight="1" x14ac:dyDescent="0.2">
      <c r="A89" s="81"/>
      <c r="B89" s="101"/>
      <c r="E89" s="111"/>
    </row>
    <row r="90" spans="1:6" s="40" customFormat="1" ht="12.75" customHeight="1" x14ac:dyDescent="0.2">
      <c r="A90" s="81"/>
      <c r="B90" s="101"/>
      <c r="E90" s="111"/>
    </row>
    <row r="91" spans="1:6" s="40" customFormat="1" ht="12.75" customHeight="1" x14ac:dyDescent="0.2">
      <c r="A91" s="81"/>
      <c r="B91" s="101"/>
      <c r="E91" s="111"/>
    </row>
    <row r="92" spans="1:6" s="40" customFormat="1" ht="12.75" customHeight="1" x14ac:dyDescent="0.2">
      <c r="A92" s="81"/>
      <c r="B92" s="101"/>
      <c r="E92" s="111"/>
    </row>
    <row r="93" spans="1:6" s="40" customFormat="1" ht="12.75" customHeight="1" x14ac:dyDescent="0.2">
      <c r="A93" s="81"/>
      <c r="B93" s="101"/>
      <c r="E93" s="111"/>
    </row>
    <row r="94" spans="1:6" s="40" customFormat="1" ht="12.75" customHeight="1" x14ac:dyDescent="0.2">
      <c r="A94" s="81"/>
      <c r="B94" s="101"/>
      <c r="E94" s="111"/>
    </row>
    <row r="95" spans="1:6" s="40" customFormat="1" ht="12.75" customHeight="1" x14ac:dyDescent="0.2">
      <c r="A95" s="81"/>
      <c r="B95" s="101"/>
      <c r="E95" s="111"/>
    </row>
    <row r="96" spans="1:6" s="40" customFormat="1" ht="12.75" customHeight="1" x14ac:dyDescent="0.2">
      <c r="A96" s="81"/>
      <c r="B96" s="101"/>
      <c r="E96" s="111"/>
    </row>
    <row r="97" spans="1:5" s="40" customFormat="1" ht="12.75" customHeight="1" x14ac:dyDescent="0.2">
      <c r="A97" s="81"/>
      <c r="B97" s="101"/>
      <c r="E97" s="111"/>
    </row>
    <row r="98" spans="1:5" s="40" customFormat="1" ht="12.75" customHeight="1" x14ac:dyDescent="0.2">
      <c r="A98" s="81"/>
      <c r="B98" s="101"/>
      <c r="E98" s="111"/>
    </row>
    <row r="99" spans="1:5" s="40" customFormat="1" ht="12.75" customHeight="1" x14ac:dyDescent="0.2">
      <c r="A99" s="81"/>
      <c r="B99" s="101"/>
      <c r="E99" s="111"/>
    </row>
    <row r="100" spans="1:5" s="40" customFormat="1" ht="12.75" customHeight="1" x14ac:dyDescent="0.2">
      <c r="A100" s="81"/>
      <c r="B100" s="101"/>
      <c r="E100" s="111"/>
    </row>
    <row r="101" spans="1:5" s="40" customFormat="1" ht="12.75" customHeight="1" x14ac:dyDescent="0.2">
      <c r="A101" s="81"/>
      <c r="B101" s="101"/>
      <c r="E101" s="111"/>
    </row>
    <row r="102" spans="1:5" s="40" customFormat="1" ht="12.75" customHeight="1" x14ac:dyDescent="0.2">
      <c r="A102" s="81"/>
      <c r="B102" s="101"/>
      <c r="E102" s="111"/>
    </row>
    <row r="103" spans="1:5" s="40" customFormat="1" ht="12.75" customHeight="1" x14ac:dyDescent="0.2">
      <c r="A103" s="81"/>
      <c r="B103" s="101"/>
      <c r="E103" s="111"/>
    </row>
    <row r="104" spans="1:5" s="40" customFormat="1" ht="12.75" customHeight="1" x14ac:dyDescent="0.2">
      <c r="A104" s="81"/>
      <c r="B104" s="101"/>
      <c r="E104" s="111"/>
    </row>
    <row r="105" spans="1:5" s="40" customFormat="1" ht="12.75" customHeight="1" x14ac:dyDescent="0.2">
      <c r="A105" s="81"/>
      <c r="B105" s="101"/>
      <c r="E105" s="111"/>
    </row>
    <row r="106" spans="1:5" ht="13.5" customHeight="1" x14ac:dyDescent="0.2">
      <c r="B106" s="101"/>
    </row>
    <row r="107" spans="1:5" ht="13.5" customHeight="1" x14ac:dyDescent="0.2">
      <c r="B107" s="101"/>
    </row>
    <row r="108" spans="1:5" ht="13.5" customHeight="1" x14ac:dyDescent="0.2">
      <c r="B108" s="101"/>
    </row>
    <row r="109" spans="1:5" ht="13.5" customHeight="1" x14ac:dyDescent="0.2">
      <c r="B109" s="101"/>
    </row>
    <row r="110" spans="1:5" x14ac:dyDescent="0.2">
      <c r="B110" s="101"/>
    </row>
    <row r="111" spans="1:5" x14ac:dyDescent="0.2">
      <c r="B111" s="101"/>
    </row>
    <row r="112" spans="1:5" x14ac:dyDescent="0.2">
      <c r="B112" s="101"/>
    </row>
    <row r="113" spans="2:2" x14ac:dyDescent="0.2">
      <c r="B113" s="101"/>
    </row>
    <row r="114" spans="2:2" x14ac:dyDescent="0.2">
      <c r="B114" s="101"/>
    </row>
    <row r="115" spans="2:2" x14ac:dyDescent="0.2">
      <c r="B115" s="101"/>
    </row>
  </sheetData>
  <mergeCells count="2">
    <mergeCell ref="A8:E8"/>
    <mergeCell ref="A12:B14"/>
  </mergeCells>
  <printOptions horizontalCentered="1"/>
  <pageMargins left="0.19" right="0.23" top="0.4" bottom="0.25" header="0.5" footer="0.5"/>
  <pageSetup paperSize="14" scale="69"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DCBFE-DD9B-406D-8D17-129A1320B03C}">
  <sheetPr>
    <pageSetUpPr fitToPage="1"/>
  </sheetPr>
  <dimension ref="A1:U99"/>
  <sheetViews>
    <sheetView topLeftCell="A63" zoomScaleNormal="100" workbookViewId="0">
      <selection activeCell="H77" sqref="H77"/>
    </sheetView>
  </sheetViews>
  <sheetFormatPr defaultRowHeight="12.75" x14ac:dyDescent="0.2"/>
  <cols>
    <col min="1" max="4" width="3.7109375" style="115" customWidth="1"/>
    <col min="5" max="5" width="32" style="115" bestFit="1" customWidth="1"/>
    <col min="6" max="6" width="15.42578125" style="171" customWidth="1"/>
    <col min="7" max="7" width="8.28515625" style="115" bestFit="1" customWidth="1"/>
    <col min="8" max="8" width="13.5703125" style="152" bestFit="1" customWidth="1"/>
    <col min="9" max="9" width="9.140625" style="21"/>
    <col min="10" max="10" width="9.42578125" style="140" customWidth="1"/>
    <col min="11" max="16384" width="9.140625" style="115"/>
  </cols>
  <sheetData>
    <row r="1" spans="1:10" s="40" customFormat="1" ht="12" x14ac:dyDescent="0.2">
      <c r="A1" s="358" t="s">
        <v>0</v>
      </c>
      <c r="B1" s="358"/>
      <c r="C1" s="358"/>
      <c r="D1" s="358"/>
      <c r="E1" s="358"/>
      <c r="F1" s="358"/>
      <c r="G1" s="358"/>
      <c r="H1" s="358"/>
      <c r="I1" s="358"/>
      <c r="J1" s="358"/>
    </row>
    <row r="2" spans="1:10" s="40" customFormat="1" ht="12" x14ac:dyDescent="0.2">
      <c r="A2" s="358" t="s">
        <v>1</v>
      </c>
      <c r="B2" s="358"/>
      <c r="C2" s="358"/>
      <c r="D2" s="358"/>
      <c r="E2" s="358"/>
      <c r="F2" s="358"/>
      <c r="G2" s="358"/>
      <c r="H2" s="358"/>
      <c r="I2" s="358"/>
      <c r="J2" s="358"/>
    </row>
    <row r="3" spans="1:10" s="40" customFormat="1" ht="12" x14ac:dyDescent="0.2">
      <c r="A3" s="358" t="s">
        <v>2</v>
      </c>
      <c r="B3" s="358"/>
      <c r="C3" s="358"/>
      <c r="D3" s="358"/>
      <c r="E3" s="358"/>
      <c r="F3" s="358"/>
      <c r="G3" s="358"/>
      <c r="H3" s="358"/>
      <c r="I3" s="358"/>
      <c r="J3" s="358"/>
    </row>
    <row r="4" spans="1:10" s="41" customFormat="1" ht="12" x14ac:dyDescent="0.2">
      <c r="A4" s="358" t="s">
        <v>3</v>
      </c>
      <c r="B4" s="358"/>
      <c r="C4" s="358"/>
      <c r="D4" s="358"/>
      <c r="E4" s="358"/>
      <c r="F4" s="358"/>
      <c r="G4" s="358"/>
      <c r="H4" s="358"/>
      <c r="I4" s="358"/>
      <c r="J4" s="358"/>
    </row>
    <row r="5" spans="1:10" s="51" customFormat="1" x14ac:dyDescent="0.2">
      <c r="A5" s="49"/>
      <c r="B5" s="49"/>
      <c r="C5" s="49"/>
      <c r="D5" s="49"/>
      <c r="E5" s="49"/>
      <c r="F5" s="133"/>
      <c r="G5" s="49"/>
      <c r="H5" s="133"/>
      <c r="I5" s="49"/>
      <c r="J5" s="134"/>
    </row>
    <row r="6" spans="1:10" x14ac:dyDescent="0.2">
      <c r="A6" s="135" t="s">
        <v>127</v>
      </c>
      <c r="B6" s="136"/>
      <c r="C6" s="135"/>
      <c r="D6" s="135"/>
      <c r="E6" s="135"/>
      <c r="F6" s="137"/>
      <c r="G6" s="135"/>
      <c r="H6" s="138"/>
      <c r="I6" s="139"/>
    </row>
    <row r="7" spans="1:10" x14ac:dyDescent="0.2">
      <c r="A7" s="363" t="s">
        <v>366</v>
      </c>
      <c r="B7" s="363"/>
      <c r="C7" s="363"/>
      <c r="D7" s="363"/>
      <c r="E7" s="363"/>
      <c r="F7" s="363"/>
      <c r="G7" s="363"/>
      <c r="H7" s="363"/>
      <c r="I7" s="363"/>
      <c r="J7" s="363"/>
    </row>
    <row r="8" spans="1:10" x14ac:dyDescent="0.2">
      <c r="A8" s="136" t="s">
        <v>369</v>
      </c>
      <c r="B8" s="136"/>
      <c r="C8" s="135"/>
      <c r="D8" s="135"/>
      <c r="E8" s="135"/>
      <c r="F8" s="137"/>
      <c r="G8" s="135"/>
      <c r="H8" s="138"/>
      <c r="I8" s="139"/>
    </row>
    <row r="9" spans="1:10" x14ac:dyDescent="0.2">
      <c r="B9" s="135"/>
      <c r="C9" s="135"/>
      <c r="D9" s="135"/>
      <c r="E9" s="135"/>
      <c r="F9" s="137"/>
      <c r="G9" s="135"/>
      <c r="H9" s="138"/>
      <c r="I9" s="139"/>
      <c r="J9" s="141"/>
    </row>
    <row r="10" spans="1:10" x14ac:dyDescent="0.2">
      <c r="A10" s="364" t="s">
        <v>128</v>
      </c>
      <c r="B10" s="365"/>
      <c r="C10" s="365"/>
      <c r="D10" s="365"/>
      <c r="E10" s="365"/>
      <c r="F10" s="367">
        <v>2019</v>
      </c>
      <c r="G10" s="367"/>
      <c r="H10" s="367">
        <v>2018</v>
      </c>
      <c r="I10" s="367"/>
      <c r="J10" s="368" t="s">
        <v>129</v>
      </c>
    </row>
    <row r="11" spans="1:10" ht="15.75" x14ac:dyDescent="0.2">
      <c r="A11" s="366"/>
      <c r="B11" s="365"/>
      <c r="C11" s="365"/>
      <c r="D11" s="365"/>
      <c r="E11" s="365"/>
      <c r="F11" s="142" t="s">
        <v>130</v>
      </c>
      <c r="G11" s="142" t="s">
        <v>40</v>
      </c>
      <c r="H11" s="142" t="s">
        <v>131</v>
      </c>
      <c r="I11" s="142" t="s">
        <v>40</v>
      </c>
      <c r="J11" s="369"/>
    </row>
    <row r="12" spans="1:10" x14ac:dyDescent="0.2">
      <c r="A12" s="366"/>
      <c r="B12" s="365"/>
      <c r="C12" s="365"/>
      <c r="D12" s="365"/>
      <c r="E12" s="365"/>
      <c r="F12" s="143" t="s">
        <v>12</v>
      </c>
      <c r="G12" s="143" t="s">
        <v>13</v>
      </c>
      <c r="H12" s="144" t="s">
        <v>14</v>
      </c>
      <c r="I12" s="143" t="s">
        <v>15</v>
      </c>
      <c r="J12" s="145" t="s">
        <v>16</v>
      </c>
    </row>
    <row r="13" spans="1:10" x14ac:dyDescent="0.2">
      <c r="A13" s="146"/>
      <c r="B13" s="146"/>
      <c r="C13" s="146"/>
      <c r="D13" s="146"/>
      <c r="E13" s="146"/>
      <c r="F13" s="147"/>
      <c r="G13" s="148"/>
      <c r="H13" s="149"/>
      <c r="I13" s="148"/>
      <c r="J13" s="150"/>
    </row>
    <row r="14" spans="1:10" s="151" customFormat="1" x14ac:dyDescent="0.2">
      <c r="F14" s="152">
        <v>0</v>
      </c>
      <c r="H14" s="152">
        <v>0</v>
      </c>
      <c r="J14" s="140"/>
    </row>
    <row r="15" spans="1:10" x14ac:dyDescent="0.2">
      <c r="C15" s="153" t="s">
        <v>124</v>
      </c>
      <c r="D15" s="136"/>
      <c r="E15" s="136"/>
      <c r="F15" s="154">
        <v>5742289744</v>
      </c>
      <c r="G15" s="139">
        <v>100</v>
      </c>
      <c r="H15" s="154">
        <v>4729851945</v>
      </c>
      <c r="I15" s="139">
        <v>100</v>
      </c>
      <c r="J15" s="155">
        <v>21.405274642270015</v>
      </c>
    </row>
    <row r="16" spans="1:10" x14ac:dyDescent="0.2">
      <c r="C16" s="153"/>
      <c r="D16" s="136"/>
      <c r="E16" s="136"/>
      <c r="F16" s="152"/>
      <c r="G16" s="156"/>
      <c r="J16" s="141"/>
    </row>
    <row r="17" spans="1:10" x14ac:dyDescent="0.2">
      <c r="A17" s="157" t="s">
        <v>132</v>
      </c>
      <c r="C17" s="153"/>
      <c r="D17" s="136"/>
      <c r="E17" s="136"/>
      <c r="F17" s="154">
        <v>419389860</v>
      </c>
      <c r="G17" s="139">
        <v>7.3035301020505248</v>
      </c>
      <c r="H17" s="154">
        <v>345048547</v>
      </c>
      <c r="I17" s="139">
        <v>7.2951236320358017</v>
      </c>
      <c r="J17" s="155">
        <v>21.545174917082029</v>
      </c>
    </row>
    <row r="18" spans="1:10" x14ac:dyDescent="0.2">
      <c r="A18" s="157"/>
      <c r="B18" s="157" t="s">
        <v>133</v>
      </c>
      <c r="F18" s="154">
        <v>353106471</v>
      </c>
      <c r="G18" s="139">
        <v>6.1492276903817622</v>
      </c>
      <c r="H18" s="154">
        <v>269282089</v>
      </c>
      <c r="I18" s="139">
        <v>5.6932456265288023</v>
      </c>
      <c r="J18" s="155">
        <v>31.1288367938946</v>
      </c>
    </row>
    <row r="19" spans="1:10" x14ac:dyDescent="0.2">
      <c r="C19" s="158" t="s">
        <v>134</v>
      </c>
      <c r="F19" s="154">
        <v>116819270</v>
      </c>
      <c r="G19" s="139">
        <v>2.03436739015237</v>
      </c>
      <c r="H19" s="154">
        <v>114857045</v>
      </c>
      <c r="I19" s="139">
        <v>2.4283433463793127</v>
      </c>
      <c r="J19" s="155">
        <v>1.7084063062914427</v>
      </c>
    </row>
    <row r="20" spans="1:10" x14ac:dyDescent="0.2">
      <c r="D20" s="115" t="s">
        <v>135</v>
      </c>
      <c r="F20" s="159" t="s">
        <v>189</v>
      </c>
      <c r="G20" s="156">
        <v>0</v>
      </c>
      <c r="H20" s="159" t="s">
        <v>189</v>
      </c>
      <c r="I20" s="156">
        <v>0</v>
      </c>
      <c r="J20" s="141">
        <v>0</v>
      </c>
    </row>
    <row r="21" spans="1:10" x14ac:dyDescent="0.2">
      <c r="D21" s="115" t="s">
        <v>136</v>
      </c>
      <c r="F21" s="159">
        <v>82216470</v>
      </c>
      <c r="G21" s="156">
        <v>1.4317715347942219</v>
      </c>
      <c r="H21" s="159">
        <v>81315749</v>
      </c>
      <c r="I21" s="156">
        <v>1.7192028407138651</v>
      </c>
      <c r="J21" s="141">
        <v>1.1076833345038732</v>
      </c>
    </row>
    <row r="22" spans="1:10" x14ac:dyDescent="0.2">
      <c r="D22" s="160" t="s">
        <v>137</v>
      </c>
      <c r="E22" s="160"/>
      <c r="F22" s="159">
        <v>21515230</v>
      </c>
      <c r="G22" s="156">
        <v>0.37468032717228905</v>
      </c>
      <c r="H22" s="159">
        <v>21232279</v>
      </c>
      <c r="I22" s="156">
        <v>0.44889944224247808</v>
      </c>
      <c r="J22" s="141">
        <v>1.3326454498831708</v>
      </c>
    </row>
    <row r="23" spans="1:10" x14ac:dyDescent="0.2">
      <c r="D23" s="161" t="s">
        <v>138</v>
      </c>
      <c r="E23" s="161"/>
      <c r="F23" s="159">
        <v>5693095</v>
      </c>
      <c r="G23" s="156">
        <v>9.914329046089318E-2</v>
      </c>
      <c r="H23" s="159">
        <v>8640498</v>
      </c>
      <c r="I23" s="156">
        <v>0.18268009444003855</v>
      </c>
      <c r="J23" s="141">
        <v>-34.111494499506854</v>
      </c>
    </row>
    <row r="24" spans="1:10" x14ac:dyDescent="0.2">
      <c r="D24" s="161" t="s">
        <v>97</v>
      </c>
      <c r="E24" s="161"/>
      <c r="F24" s="159">
        <v>7394475</v>
      </c>
      <c r="G24" s="156">
        <v>0.12877223772496563</v>
      </c>
      <c r="H24" s="159">
        <v>3668519</v>
      </c>
      <c r="I24" s="156">
        <v>7.7560968982930814E-2</v>
      </c>
      <c r="J24" s="141">
        <v>101.56567268698895</v>
      </c>
    </row>
    <row r="25" spans="1:10" x14ac:dyDescent="0.2">
      <c r="C25" s="162" t="s">
        <v>139</v>
      </c>
      <c r="F25" s="333" t="s">
        <v>192</v>
      </c>
      <c r="G25" s="139">
        <v>1.5578123708137289E-2</v>
      </c>
      <c r="H25" s="154">
        <v>320105</v>
      </c>
      <c r="I25" s="139">
        <v>6.7677594081647302E-3</v>
      </c>
      <c r="J25" s="155">
        <v>179.45236719201512</v>
      </c>
    </row>
    <row r="26" spans="1:10" x14ac:dyDescent="0.2">
      <c r="D26" s="115" t="s">
        <v>140</v>
      </c>
      <c r="F26" s="159" t="s">
        <v>192</v>
      </c>
      <c r="G26" s="156">
        <v>1.0971233220306829E-3</v>
      </c>
      <c r="H26" s="159" t="s">
        <v>189</v>
      </c>
      <c r="I26" s="156">
        <v>0</v>
      </c>
      <c r="J26" s="141">
        <v>0</v>
      </c>
    </row>
    <row r="27" spans="1:10" x14ac:dyDescent="0.2">
      <c r="D27" s="115" t="s">
        <v>141</v>
      </c>
      <c r="F27" s="159" t="s">
        <v>189</v>
      </c>
      <c r="G27" s="156">
        <v>0</v>
      </c>
      <c r="H27" s="159" t="s">
        <v>192</v>
      </c>
      <c r="I27" s="156">
        <v>1.583559081150055E-3</v>
      </c>
      <c r="J27" s="141">
        <v>-100</v>
      </c>
    </row>
    <row r="28" spans="1:10" x14ac:dyDescent="0.2">
      <c r="C28" s="157"/>
      <c r="D28" s="115" t="s">
        <v>97</v>
      </c>
      <c r="F28" s="159" t="s">
        <v>192</v>
      </c>
      <c r="G28" s="156">
        <v>1.4481000386106606E-2</v>
      </c>
      <c r="H28" s="159" t="s">
        <v>192</v>
      </c>
      <c r="I28" s="156">
        <v>5.1842003270146757E-3</v>
      </c>
      <c r="J28" s="141">
        <v>239.12073571093572</v>
      </c>
    </row>
    <row r="29" spans="1:10" x14ac:dyDescent="0.2">
      <c r="C29" s="162" t="s">
        <v>142</v>
      </c>
      <c r="F29" s="154">
        <v>235392660</v>
      </c>
      <c r="G29" s="139">
        <v>4.099282176521255</v>
      </c>
      <c r="H29" s="154">
        <v>154104939</v>
      </c>
      <c r="I29" s="139">
        <v>3.2581345207413253</v>
      </c>
      <c r="J29" s="155">
        <v>52.74829056582022</v>
      </c>
    </row>
    <row r="30" spans="1:10" x14ac:dyDescent="0.2">
      <c r="D30" s="161" t="s">
        <v>143</v>
      </c>
      <c r="E30" s="161"/>
      <c r="F30" s="159">
        <v>19648403</v>
      </c>
      <c r="G30" s="156">
        <v>0.34217017733266092</v>
      </c>
      <c r="H30" s="159">
        <v>7331517</v>
      </c>
      <c r="I30" s="156">
        <v>0.15500521126777045</v>
      </c>
      <c r="J30" s="141">
        <v>167.99914669774344</v>
      </c>
    </row>
    <row r="31" spans="1:10" x14ac:dyDescent="0.2">
      <c r="D31" s="115" t="s">
        <v>144</v>
      </c>
      <c r="F31" s="159" t="s">
        <v>192</v>
      </c>
      <c r="G31" s="156">
        <v>1.421035921868313E-3</v>
      </c>
      <c r="H31" s="159" t="s">
        <v>192</v>
      </c>
      <c r="I31" s="156">
        <v>2.4740732133001256E-4</v>
      </c>
      <c r="J31" s="141">
        <v>597.31669800034183</v>
      </c>
    </row>
    <row r="32" spans="1:10" x14ac:dyDescent="0.2">
      <c r="D32" s="115" t="s">
        <v>145</v>
      </c>
      <c r="F32" s="159">
        <v>11284496</v>
      </c>
      <c r="G32" s="156">
        <v>0.19651561490415798</v>
      </c>
      <c r="H32" s="159">
        <v>5570798</v>
      </c>
      <c r="I32" s="156">
        <v>0.11777954288588201</v>
      </c>
      <c r="J32" s="141">
        <v>102.56516211860492</v>
      </c>
    </row>
    <row r="33" spans="1:10" x14ac:dyDescent="0.2">
      <c r="D33" s="115" t="s">
        <v>146</v>
      </c>
      <c r="F33" s="159">
        <v>158629609</v>
      </c>
      <c r="G33" s="156">
        <v>2.7624800571191797</v>
      </c>
      <c r="H33" s="159">
        <v>117587764</v>
      </c>
      <c r="I33" s="156">
        <v>2.4860770562660814</v>
      </c>
      <c r="J33" s="141">
        <v>34.903159651883506</v>
      </c>
    </row>
    <row r="34" spans="1:10" x14ac:dyDescent="0.2">
      <c r="D34" s="161" t="s">
        <v>94</v>
      </c>
      <c r="E34" s="161"/>
      <c r="F34" s="159">
        <v>1601170</v>
      </c>
      <c r="G34" s="156">
        <v>2.788382459580744E-2</v>
      </c>
      <c r="H34" s="159">
        <v>1624898</v>
      </c>
      <c r="I34" s="156">
        <v>3.4354098582677732E-2</v>
      </c>
      <c r="J34" s="141">
        <v>-1.460276275803158</v>
      </c>
    </row>
    <row r="35" spans="1:10" x14ac:dyDescent="0.2">
      <c r="D35" s="115" t="s">
        <v>97</v>
      </c>
      <c r="F35" s="159">
        <v>44147382</v>
      </c>
      <c r="G35" s="156">
        <v>0.76881146664758049</v>
      </c>
      <c r="H35" s="159">
        <v>21978260</v>
      </c>
      <c r="I35" s="156">
        <v>0.46467120441758358</v>
      </c>
      <c r="J35" s="141">
        <v>100.8684126950905</v>
      </c>
    </row>
    <row r="36" spans="1:10" x14ac:dyDescent="0.2">
      <c r="A36" s="162"/>
      <c r="B36" s="162" t="s">
        <v>147</v>
      </c>
      <c r="F36" s="154">
        <v>66283389</v>
      </c>
      <c r="G36" s="139">
        <v>1.1543024116687624</v>
      </c>
      <c r="H36" s="154">
        <v>75766458</v>
      </c>
      <c r="I36" s="139">
        <v>1.601878005506999</v>
      </c>
      <c r="J36" s="155">
        <v>-12.516183612542637</v>
      </c>
    </row>
    <row r="37" spans="1:10" ht="27" customHeight="1" x14ac:dyDescent="0.2">
      <c r="D37" s="361" t="s">
        <v>148</v>
      </c>
      <c r="E37" s="362"/>
      <c r="F37" s="159">
        <v>23884729</v>
      </c>
      <c r="G37" s="156">
        <v>0.41594433692512045</v>
      </c>
      <c r="H37" s="159">
        <v>31017548</v>
      </c>
      <c r="I37" s="156">
        <v>0.65578264099342753</v>
      </c>
      <c r="J37" s="141">
        <v>-22.996076285591627</v>
      </c>
    </row>
    <row r="38" spans="1:10" x14ac:dyDescent="0.2">
      <c r="D38" s="115" t="s">
        <v>149</v>
      </c>
      <c r="F38" s="159" t="s">
        <v>192</v>
      </c>
      <c r="G38" s="156">
        <v>1.0055222319690735E-4</v>
      </c>
      <c r="H38" s="159" t="s">
        <v>192</v>
      </c>
      <c r="I38" s="156">
        <v>6.1946970731237126E-5</v>
      </c>
      <c r="J38" s="141">
        <v>97.064846416382252</v>
      </c>
    </row>
    <row r="39" spans="1:10" x14ac:dyDescent="0.2">
      <c r="D39" s="115" t="s">
        <v>150</v>
      </c>
      <c r="F39" s="159" t="s">
        <v>192</v>
      </c>
      <c r="G39" s="156">
        <v>5.6959856534888218E-3</v>
      </c>
      <c r="H39" s="159">
        <v>2230904</v>
      </c>
      <c r="I39" s="156">
        <v>4.7166465799385604E-2</v>
      </c>
      <c r="J39" s="141">
        <v>-85.338678849470881</v>
      </c>
    </row>
    <row r="40" spans="1:10" x14ac:dyDescent="0.2">
      <c r="D40" s="115" t="s">
        <v>151</v>
      </c>
      <c r="F40" s="159">
        <v>13763025</v>
      </c>
      <c r="G40" s="156">
        <v>0.23967834459033877</v>
      </c>
      <c r="H40" s="159">
        <v>18328498</v>
      </c>
      <c r="I40" s="156">
        <v>0.38750680175888674</v>
      </c>
      <c r="J40" s="141">
        <v>-24.909149675003377</v>
      </c>
    </row>
    <row r="41" spans="1:10" x14ac:dyDescent="0.2">
      <c r="D41" s="115" t="s">
        <v>83</v>
      </c>
      <c r="F41" s="159">
        <v>8536514</v>
      </c>
      <c r="G41" s="156">
        <v>0.14866045394034022</v>
      </c>
      <c r="H41" s="159">
        <v>5815093</v>
      </c>
      <c r="I41" s="156">
        <v>0.12294450371004161</v>
      </c>
      <c r="J41" s="141">
        <v>46.799268730525888</v>
      </c>
    </row>
    <row r="42" spans="1:10" x14ac:dyDescent="0.2">
      <c r="D42" s="115" t="s">
        <v>152</v>
      </c>
      <c r="F42" s="159" t="s">
        <v>189</v>
      </c>
      <c r="G42" s="156">
        <v>0</v>
      </c>
      <c r="H42" s="159" t="s">
        <v>189</v>
      </c>
      <c r="I42" s="156">
        <v>0</v>
      </c>
      <c r="J42" s="141">
        <v>0</v>
      </c>
    </row>
    <row r="43" spans="1:10" x14ac:dyDescent="0.2">
      <c r="D43" s="161" t="s">
        <v>153</v>
      </c>
      <c r="E43" s="161"/>
      <c r="F43" s="159" t="s">
        <v>192</v>
      </c>
      <c r="G43" s="156">
        <v>1.0472216255341922E-2</v>
      </c>
      <c r="H43" s="159" t="s">
        <v>192</v>
      </c>
      <c r="I43" s="156">
        <v>9.2940752715252265E-3</v>
      </c>
      <c r="J43" s="141">
        <v>36.794920790908016</v>
      </c>
    </row>
    <row r="44" spans="1:10" x14ac:dyDescent="0.2">
      <c r="D44" s="115" t="s">
        <v>154</v>
      </c>
      <c r="F44" s="159" t="s">
        <v>192</v>
      </c>
      <c r="G44" s="156">
        <v>4.4147894185396573E-4</v>
      </c>
      <c r="H44" s="159" t="s">
        <v>189</v>
      </c>
      <c r="I44" s="156">
        <v>4.7358776258693229E-6</v>
      </c>
      <c r="J44" s="141">
        <v>11217.410714285714</v>
      </c>
    </row>
    <row r="45" spans="1:10" x14ac:dyDescent="0.2">
      <c r="D45" s="115" t="s">
        <v>97</v>
      </c>
      <c r="F45" s="159">
        <v>19139571</v>
      </c>
      <c r="G45" s="156">
        <v>0.33330904313908127</v>
      </c>
      <c r="H45" s="159">
        <v>17931665</v>
      </c>
      <c r="I45" s="156">
        <v>0.37911683512537514</v>
      </c>
      <c r="J45" s="141">
        <v>6.7361619793811665</v>
      </c>
    </row>
    <row r="46" spans="1:10" x14ac:dyDescent="0.2">
      <c r="A46" s="162" t="s">
        <v>155</v>
      </c>
      <c r="B46" s="162"/>
      <c r="F46" s="154">
        <v>25236189</v>
      </c>
      <c r="G46" s="139">
        <v>0.43947954779482823</v>
      </c>
      <c r="H46" s="154">
        <v>18997727</v>
      </c>
      <c r="I46" s="139">
        <v>0.40165584929318543</v>
      </c>
      <c r="J46" s="155">
        <v>32.83793898080544</v>
      </c>
    </row>
    <row r="47" spans="1:10" x14ac:dyDescent="0.2">
      <c r="D47" s="115" t="s">
        <v>156</v>
      </c>
      <c r="F47" s="159" t="s">
        <v>189</v>
      </c>
      <c r="G47" s="156">
        <v>0</v>
      </c>
      <c r="H47" s="159" t="s">
        <v>189</v>
      </c>
      <c r="I47" s="156">
        <v>0</v>
      </c>
      <c r="J47" s="141">
        <v>0</v>
      </c>
    </row>
    <row r="48" spans="1:10" x14ac:dyDescent="0.2">
      <c r="D48" s="115" t="s">
        <v>76</v>
      </c>
      <c r="F48" s="159">
        <v>14868236</v>
      </c>
      <c r="G48" s="156">
        <v>0.25892521385803485</v>
      </c>
      <c r="H48" s="159">
        <v>13206510</v>
      </c>
      <c r="I48" s="156">
        <v>0.27921613939651552</v>
      </c>
      <c r="J48" s="141">
        <v>12.582627810072456</v>
      </c>
    </row>
    <row r="49" spans="1:10" x14ac:dyDescent="0.2">
      <c r="D49" s="115" t="s">
        <v>84</v>
      </c>
      <c r="F49" s="159">
        <v>7636777</v>
      </c>
      <c r="G49" s="156">
        <v>0.13299184368011924</v>
      </c>
      <c r="H49" s="159">
        <v>4320667</v>
      </c>
      <c r="I49" s="156">
        <v>9.1348884705946112E-2</v>
      </c>
      <c r="J49" s="141">
        <v>76.749955504555203</v>
      </c>
    </row>
    <row r="50" spans="1:10" x14ac:dyDescent="0.2">
      <c r="D50" s="115" t="s">
        <v>157</v>
      </c>
      <c r="F50" s="159" t="s">
        <v>189</v>
      </c>
      <c r="G50" s="156">
        <v>0</v>
      </c>
      <c r="H50" s="159" t="s">
        <v>189</v>
      </c>
      <c r="I50" s="156">
        <v>0</v>
      </c>
      <c r="J50" s="141">
        <v>0</v>
      </c>
    </row>
    <row r="51" spans="1:10" x14ac:dyDescent="0.2">
      <c r="D51" s="115" t="s">
        <v>97</v>
      </c>
      <c r="F51" s="159">
        <v>2731176</v>
      </c>
      <c r="G51" s="156">
        <v>4.7562490256674167E-2</v>
      </c>
      <c r="H51" s="159">
        <v>1470550</v>
      </c>
      <c r="I51" s="156">
        <v>3.1090825190723807E-2</v>
      </c>
      <c r="J51" s="141">
        <v>85.724796844717972</v>
      </c>
    </row>
    <row r="52" spans="1:10" x14ac:dyDescent="0.2">
      <c r="A52" s="162" t="s">
        <v>158</v>
      </c>
      <c r="B52" s="162"/>
      <c r="F52" s="154">
        <v>365026727</v>
      </c>
      <c r="G52" s="139">
        <v>6.3568148469242409</v>
      </c>
      <c r="H52" s="154">
        <v>202588270</v>
      </c>
      <c r="I52" s="139">
        <v>4.2831841748061308</v>
      </c>
      <c r="J52" s="155">
        <v>80.181570729637997</v>
      </c>
    </row>
    <row r="53" spans="1:10" x14ac:dyDescent="0.2">
      <c r="D53" s="115" t="s">
        <v>78</v>
      </c>
      <c r="F53" s="159">
        <v>13338928</v>
      </c>
      <c r="G53" s="156">
        <v>0.23229284126489039</v>
      </c>
      <c r="H53" s="159">
        <v>56381955</v>
      </c>
      <c r="I53" s="156">
        <v>1.1920448178003169</v>
      </c>
      <c r="J53" s="141">
        <v>-76.341849089837339</v>
      </c>
    </row>
    <row r="54" spans="1:10" x14ac:dyDescent="0.2">
      <c r="D54" s="115" t="s">
        <v>159</v>
      </c>
      <c r="F54" s="159">
        <v>175848492</v>
      </c>
      <c r="G54" s="156">
        <v>3.0623409796369203</v>
      </c>
      <c r="H54" s="159">
        <v>30783302</v>
      </c>
      <c r="I54" s="156">
        <v>0.65083013925079636</v>
      </c>
      <c r="J54" s="141">
        <v>471.24635947111847</v>
      </c>
    </row>
    <row r="55" spans="1:10" x14ac:dyDescent="0.2">
      <c r="D55" s="115" t="s">
        <v>160</v>
      </c>
      <c r="F55" s="159">
        <v>67568908</v>
      </c>
      <c r="G55" s="156">
        <v>1.1766892827134219</v>
      </c>
      <c r="H55" s="159">
        <v>16253787</v>
      </c>
      <c r="I55" s="156">
        <v>0.34364261691493603</v>
      </c>
      <c r="J55" s="141">
        <v>315.71178458287903</v>
      </c>
    </row>
    <row r="56" spans="1:10" x14ac:dyDescent="0.2">
      <c r="D56" s="115" t="s">
        <v>161</v>
      </c>
      <c r="F56" s="159" t="s">
        <v>189</v>
      </c>
      <c r="G56" s="156">
        <v>0</v>
      </c>
      <c r="H56" s="159" t="s">
        <v>189</v>
      </c>
      <c r="I56" s="156">
        <v>0</v>
      </c>
      <c r="J56" s="141">
        <v>0</v>
      </c>
    </row>
    <row r="57" spans="1:10" x14ac:dyDescent="0.2">
      <c r="D57" s="115" t="s">
        <v>162</v>
      </c>
      <c r="F57" s="159" t="s">
        <v>189</v>
      </c>
      <c r="G57" s="156">
        <v>0</v>
      </c>
      <c r="H57" s="159" t="s">
        <v>189</v>
      </c>
      <c r="I57" s="156">
        <v>0</v>
      </c>
      <c r="J57" s="141">
        <v>0</v>
      </c>
    </row>
    <row r="58" spans="1:10" x14ac:dyDescent="0.2">
      <c r="D58" s="115" t="s">
        <v>163</v>
      </c>
      <c r="F58" s="159" t="s">
        <v>189</v>
      </c>
      <c r="G58" s="156">
        <v>0</v>
      </c>
      <c r="H58" s="159" t="s">
        <v>189</v>
      </c>
      <c r="I58" s="156">
        <v>0</v>
      </c>
      <c r="J58" s="141">
        <v>0</v>
      </c>
    </row>
    <row r="59" spans="1:10" x14ac:dyDescent="0.2">
      <c r="D59" s="115" t="s">
        <v>97</v>
      </c>
      <c r="F59" s="159">
        <v>108270399</v>
      </c>
      <c r="G59" s="156">
        <v>1.8854917433090084</v>
      </c>
      <c r="H59" s="159">
        <v>99169226</v>
      </c>
      <c r="I59" s="156">
        <v>2.0966666008400821</v>
      </c>
      <c r="J59" s="141">
        <v>9.1774165909089582</v>
      </c>
    </row>
    <row r="60" spans="1:10" s="162" customFormat="1" x14ac:dyDescent="0.2">
      <c r="A60" s="158" t="s">
        <v>164</v>
      </c>
      <c r="B60" s="158"/>
      <c r="F60" s="163">
        <v>24846862</v>
      </c>
      <c r="G60" s="139">
        <v>0.43269955205520538</v>
      </c>
      <c r="H60" s="163">
        <v>6569045</v>
      </c>
      <c r="I60" s="139">
        <v>0.13888479124477118</v>
      </c>
      <c r="J60" s="155">
        <v>278.24161655156871</v>
      </c>
    </row>
    <row r="61" spans="1:10" x14ac:dyDescent="0.2">
      <c r="A61" s="162" t="s">
        <v>165</v>
      </c>
      <c r="B61" s="162"/>
      <c r="F61" s="154">
        <v>4818765724</v>
      </c>
      <c r="G61" s="139">
        <v>83.917146971467758</v>
      </c>
      <c r="H61" s="154">
        <v>4042607102</v>
      </c>
      <c r="I61" s="139">
        <v>85.470055913134928</v>
      </c>
      <c r="J61" s="155">
        <v>19.199457241739147</v>
      </c>
    </row>
    <row r="62" spans="1:10" x14ac:dyDescent="0.2">
      <c r="D62" s="161" t="s">
        <v>42</v>
      </c>
      <c r="E62" s="161"/>
      <c r="F62" s="164">
        <v>3438430116</v>
      </c>
      <c r="G62" s="156">
        <v>59.879077324385186</v>
      </c>
      <c r="H62" s="164">
        <v>2752712858</v>
      </c>
      <c r="I62" s="156">
        <v>58.19871086895089</v>
      </c>
      <c r="J62" s="141">
        <v>24.910598866392913</v>
      </c>
    </row>
    <row r="63" spans="1:10" x14ac:dyDescent="0.2">
      <c r="D63" s="160"/>
      <c r="E63" s="161" t="s">
        <v>166</v>
      </c>
      <c r="F63" s="159">
        <v>2641812883</v>
      </c>
      <c r="G63" s="156">
        <v>46.006262323498667</v>
      </c>
      <c r="H63" s="159">
        <v>2004125886</v>
      </c>
      <c r="I63" s="156">
        <v>42.371852423807738</v>
      </c>
      <c r="J63" s="141">
        <v>31.818709665626265</v>
      </c>
    </row>
    <row r="64" spans="1:10" x14ac:dyDescent="0.2">
      <c r="D64" s="160"/>
      <c r="E64" s="161" t="s">
        <v>167</v>
      </c>
      <c r="F64" s="159">
        <v>516186032</v>
      </c>
      <c r="G64" s="156">
        <v>8.9892021303758156</v>
      </c>
      <c r="H64" s="159">
        <v>495260696</v>
      </c>
      <c r="I64" s="156">
        <v>10.470955576602092</v>
      </c>
      <c r="J64" s="141">
        <v>4.2251154127522366</v>
      </c>
    </row>
    <row r="65" spans="3:10" x14ac:dyDescent="0.2">
      <c r="D65" s="160"/>
      <c r="E65" s="161" t="s">
        <v>168</v>
      </c>
      <c r="F65" s="159">
        <v>45937287</v>
      </c>
      <c r="G65" s="156">
        <v>0.79998204632566516</v>
      </c>
      <c r="H65" s="159">
        <v>40407391</v>
      </c>
      <c r="I65" s="156">
        <v>0.85430562034220292</v>
      </c>
      <c r="J65" s="141">
        <v>13.685357710919769</v>
      </c>
    </row>
    <row r="66" spans="3:10" x14ac:dyDescent="0.2">
      <c r="D66" s="160"/>
      <c r="E66" s="161" t="s">
        <v>169</v>
      </c>
      <c r="F66" s="159">
        <v>53494202</v>
      </c>
      <c r="G66" s="156">
        <v>0.93158312075587946</v>
      </c>
      <c r="H66" s="159">
        <v>51464756</v>
      </c>
      <c r="I66" s="156">
        <v>1.0880838681304643</v>
      </c>
      <c r="J66" s="141">
        <v>3.9433704883396321</v>
      </c>
    </row>
    <row r="67" spans="3:10" x14ac:dyDescent="0.2">
      <c r="D67" s="160"/>
      <c r="E67" s="161" t="s">
        <v>170</v>
      </c>
      <c r="F67" s="159">
        <v>47624762</v>
      </c>
      <c r="G67" s="156">
        <v>0.82936884279937517</v>
      </c>
      <c r="H67" s="159">
        <v>39258239</v>
      </c>
      <c r="I67" s="156">
        <v>0.83000989156754668</v>
      </c>
      <c r="J67" s="141">
        <v>21.311508649178073</v>
      </c>
    </row>
    <row r="68" spans="3:10" x14ac:dyDescent="0.2">
      <c r="D68" s="160"/>
      <c r="E68" s="161" t="s">
        <v>171</v>
      </c>
      <c r="F68" s="159">
        <v>54936337</v>
      </c>
      <c r="G68" s="156">
        <v>0.95669740554979554</v>
      </c>
      <c r="H68" s="159">
        <v>49891436</v>
      </c>
      <c r="I68" s="156">
        <v>1.0548202476557647</v>
      </c>
      <c r="J68" s="141">
        <v>10.111757456730649</v>
      </c>
    </row>
    <row r="69" spans="3:10" x14ac:dyDescent="0.2">
      <c r="D69" s="160"/>
      <c r="E69" s="161" t="s">
        <v>172</v>
      </c>
      <c r="F69" s="159">
        <v>52651916</v>
      </c>
      <c r="G69" s="156">
        <v>0.91691499989207093</v>
      </c>
      <c r="H69" s="159">
        <v>58319918</v>
      </c>
      <c r="I69" s="156">
        <v>1.2330178339229179</v>
      </c>
      <c r="J69" s="141">
        <v>-9.7188099612897254</v>
      </c>
    </row>
    <row r="70" spans="3:10" x14ac:dyDescent="0.2">
      <c r="D70" s="160"/>
      <c r="E70" s="161" t="s">
        <v>173</v>
      </c>
      <c r="F70" s="159">
        <v>8525440</v>
      </c>
      <c r="G70" s="156">
        <v>0.1484676040408455</v>
      </c>
      <c r="H70" s="159">
        <v>4302255</v>
      </c>
      <c r="I70" s="156">
        <v>9.0959612478948321E-2</v>
      </c>
      <c r="J70" s="141">
        <v>98.162126605698646</v>
      </c>
    </row>
    <row r="71" spans="3:10" x14ac:dyDescent="0.2">
      <c r="D71" s="160"/>
      <c r="E71" s="161" t="s">
        <v>174</v>
      </c>
      <c r="F71" s="159">
        <v>17261257</v>
      </c>
      <c r="G71" s="156">
        <v>0.30059885114706952</v>
      </c>
      <c r="H71" s="159">
        <v>9682281</v>
      </c>
      <c r="I71" s="156">
        <v>0.20470579444321271</v>
      </c>
      <c r="J71" s="141">
        <v>78.276761436690379</v>
      </c>
    </row>
    <row r="72" spans="3:10" x14ac:dyDescent="0.2">
      <c r="D72" s="161" t="s">
        <v>175</v>
      </c>
      <c r="E72" s="165"/>
      <c r="F72" s="159">
        <v>225624860</v>
      </c>
      <c r="G72" s="156">
        <v>3.9291793005699649</v>
      </c>
      <c r="H72" s="159">
        <v>236015118</v>
      </c>
      <c r="I72" s="156">
        <v>4.9899049852817328</v>
      </c>
      <c r="J72" s="141">
        <v>-4.402369682098076</v>
      </c>
    </row>
    <row r="73" spans="3:10" x14ac:dyDescent="0.2">
      <c r="D73" s="115" t="s">
        <v>176</v>
      </c>
      <c r="F73" s="159">
        <v>69963082</v>
      </c>
      <c r="G73" s="156">
        <v>1.2183829991007156</v>
      </c>
      <c r="H73" s="159">
        <v>60452779</v>
      </c>
      <c r="I73" s="156">
        <v>1.2781114441416199</v>
      </c>
      <c r="J73" s="141">
        <v>15.73178794642344</v>
      </c>
    </row>
    <row r="74" spans="3:10" x14ac:dyDescent="0.2">
      <c r="C74" s="157"/>
      <c r="D74" s="115" t="s">
        <v>73</v>
      </c>
      <c r="F74" s="159">
        <v>17531972</v>
      </c>
      <c r="G74" s="156">
        <v>0.30531325972045903</v>
      </c>
      <c r="H74" s="159">
        <v>14758236</v>
      </c>
      <c r="I74" s="156">
        <v>0.31202321281115708</v>
      </c>
      <c r="J74" s="141">
        <v>18.794495493905909</v>
      </c>
    </row>
    <row r="75" spans="3:10" x14ac:dyDescent="0.2">
      <c r="D75" s="115" t="s">
        <v>79</v>
      </c>
      <c r="F75" s="159">
        <v>12126306</v>
      </c>
      <c r="G75" s="156">
        <v>0.21117544639175559</v>
      </c>
      <c r="H75" s="159">
        <v>6405779</v>
      </c>
      <c r="I75" s="156">
        <v>0.13543297072483734</v>
      </c>
      <c r="J75" s="141">
        <v>89.302596920686767</v>
      </c>
    </row>
    <row r="76" spans="3:10" x14ac:dyDescent="0.2">
      <c r="D76" s="115" t="s">
        <v>60</v>
      </c>
      <c r="F76" s="159">
        <v>77678788</v>
      </c>
      <c r="G76" s="156">
        <v>1.3527493641567803</v>
      </c>
      <c r="H76" s="159">
        <v>49277215</v>
      </c>
      <c r="I76" s="156">
        <v>1.0418341963555902</v>
      </c>
      <c r="J76" s="141">
        <v>57.636319341504993</v>
      </c>
    </row>
    <row r="77" spans="3:10" x14ac:dyDescent="0.2">
      <c r="D77" s="115" t="s">
        <v>177</v>
      </c>
      <c r="F77" s="159">
        <v>22050734</v>
      </c>
      <c r="G77" s="156">
        <v>0.38400594506817348</v>
      </c>
      <c r="H77" s="159">
        <v>17461248</v>
      </c>
      <c r="I77" s="156">
        <v>0.36917113269176549</v>
      </c>
      <c r="J77" s="141">
        <v>26.28383721484283</v>
      </c>
    </row>
    <row r="78" spans="3:10" x14ac:dyDescent="0.2">
      <c r="D78" s="115" t="s">
        <v>178</v>
      </c>
      <c r="F78" s="159">
        <v>31875308</v>
      </c>
      <c r="G78" s="156">
        <v>0.55509752069382867</v>
      </c>
      <c r="H78" s="159">
        <v>28596934</v>
      </c>
      <c r="I78" s="156">
        <v>0.60460526740652554</v>
      </c>
      <c r="J78" s="141">
        <v>11.464075134767944</v>
      </c>
    </row>
    <row r="79" spans="3:10" x14ac:dyDescent="0.2">
      <c r="D79" s="115" t="s">
        <v>55</v>
      </c>
      <c r="F79" s="159">
        <v>112867065</v>
      </c>
      <c r="G79" s="156">
        <v>1.9655411000103655</v>
      </c>
      <c r="H79" s="159">
        <v>99414771</v>
      </c>
      <c r="I79" s="156">
        <v>2.1018579895527787</v>
      </c>
      <c r="J79" s="141">
        <v>13.531484169490266</v>
      </c>
    </row>
    <row r="80" spans="3:10" x14ac:dyDescent="0.2">
      <c r="D80" s="115" t="s">
        <v>75</v>
      </c>
      <c r="F80" s="159">
        <v>18064311</v>
      </c>
      <c r="G80" s="156">
        <v>0.3145837602304033</v>
      </c>
      <c r="H80" s="159">
        <v>15588625</v>
      </c>
      <c r="I80" s="156">
        <v>0.32957955515878201</v>
      </c>
      <c r="J80" s="141">
        <v>15.881362211227737</v>
      </c>
    </row>
    <row r="81" spans="1:10" x14ac:dyDescent="0.2">
      <c r="D81" s="115" t="s">
        <v>179</v>
      </c>
      <c r="F81" s="159">
        <v>255055051</v>
      </c>
      <c r="G81" s="156">
        <v>4.4416959500607183</v>
      </c>
      <c r="H81" s="159">
        <v>257773643</v>
      </c>
      <c r="I81" s="156">
        <v>5.449930484029136</v>
      </c>
      <c r="J81" s="141">
        <v>-1.0546431234631697</v>
      </c>
    </row>
    <row r="82" spans="1:10" x14ac:dyDescent="0.2">
      <c r="D82" s="115" t="s">
        <v>180</v>
      </c>
      <c r="F82" s="159">
        <v>122986918</v>
      </c>
      <c r="G82" s="156">
        <v>2.141774857817067</v>
      </c>
      <c r="H82" s="159">
        <v>99373756</v>
      </c>
      <c r="I82" s="156">
        <v>2.1009908376740953</v>
      </c>
      <c r="J82" s="141">
        <v>23.761969910848492</v>
      </c>
    </row>
    <row r="83" spans="1:10" x14ac:dyDescent="0.2">
      <c r="D83" s="115" t="s">
        <v>181</v>
      </c>
      <c r="F83" s="159">
        <v>4196492</v>
      </c>
      <c r="G83" s="156">
        <v>7.3080464189129918E-2</v>
      </c>
      <c r="H83" s="159">
        <v>10033762</v>
      </c>
      <c r="I83" s="156">
        <v>0.21213691499597245</v>
      </c>
      <c r="J83" s="141">
        <v>-58.176285225820592</v>
      </c>
    </row>
    <row r="84" spans="1:10" x14ac:dyDescent="0.2">
      <c r="D84" s="361" t="s">
        <v>182</v>
      </c>
      <c r="E84" s="362"/>
      <c r="F84" s="159">
        <v>9788180</v>
      </c>
      <c r="G84" s="156">
        <v>0.17045778663863953</v>
      </c>
      <c r="H84" s="159">
        <v>14051845</v>
      </c>
      <c r="I84" s="156">
        <v>0.29708847472180233</v>
      </c>
      <c r="J84" s="141">
        <v>-30.342385644020414</v>
      </c>
    </row>
    <row r="85" spans="1:10" ht="27.75" customHeight="1" x14ac:dyDescent="0.2">
      <c r="D85" s="361" t="s">
        <v>183</v>
      </c>
      <c r="E85" s="362"/>
      <c r="F85" s="159">
        <v>2987860</v>
      </c>
      <c r="G85" s="156">
        <v>5.2032553793057081E-2</v>
      </c>
      <c r="H85" s="159">
        <v>2914884</v>
      </c>
      <c r="I85" s="156">
        <v>6.1627383560734265E-2</v>
      </c>
      <c r="J85" s="141">
        <v>2.5035644643148749</v>
      </c>
    </row>
    <row r="86" spans="1:10" x14ac:dyDescent="0.2">
      <c r="C86" s="157"/>
      <c r="D86" s="115" t="s">
        <v>184</v>
      </c>
      <c r="F86" s="159">
        <v>66285635</v>
      </c>
      <c r="G86" s="156">
        <v>1.1543415249859257</v>
      </c>
      <c r="H86" s="159">
        <v>70127712</v>
      </c>
      <c r="I86" s="156">
        <v>1.4826618848848556</v>
      </c>
      <c r="J86" s="141">
        <v>-5.4786858011280906</v>
      </c>
    </row>
    <row r="87" spans="1:10" x14ac:dyDescent="0.2">
      <c r="D87" s="115" t="s">
        <v>97</v>
      </c>
      <c r="F87" s="159">
        <v>331253046</v>
      </c>
      <c r="G87" s="156">
        <v>5.7686578136555973</v>
      </c>
      <c r="H87" s="159">
        <v>307647937</v>
      </c>
      <c r="I87" s="156">
        <v>6.5043883101926561</v>
      </c>
      <c r="J87" s="141">
        <v>7.6727668744289348</v>
      </c>
    </row>
    <row r="88" spans="1:10" s="162" customFormat="1" x14ac:dyDescent="0.2">
      <c r="A88" s="162" t="s">
        <v>185</v>
      </c>
      <c r="F88" s="163">
        <v>89024382</v>
      </c>
      <c r="G88" s="139">
        <v>1.5503289797074371</v>
      </c>
      <c r="H88" s="163">
        <v>114041254</v>
      </c>
      <c r="I88" s="139">
        <v>2.4110956394851808</v>
      </c>
      <c r="J88" s="155">
        <v>-21.936686174987166</v>
      </c>
    </row>
    <row r="89" spans="1:10" s="162" customFormat="1" x14ac:dyDescent="0.2">
      <c r="A89" s="162" t="s">
        <v>186</v>
      </c>
      <c r="F89" s="163">
        <v>13263346</v>
      </c>
      <c r="G89" s="139">
        <v>0.23097660674225984</v>
      </c>
      <c r="H89" s="163">
        <v>8492804</v>
      </c>
      <c r="I89" s="139">
        <v>0.17955750198434595</v>
      </c>
      <c r="J89" s="155">
        <v>56.171577726272737</v>
      </c>
    </row>
    <row r="90" spans="1:10" x14ac:dyDescent="0.2">
      <c r="A90" s="166"/>
      <c r="B90" s="167"/>
      <c r="C90" s="167"/>
      <c r="D90" s="167"/>
      <c r="E90" s="167"/>
      <c r="F90" s="168"/>
      <c r="G90" s="169"/>
      <c r="H90" s="168"/>
      <c r="I90" s="169"/>
      <c r="J90" s="170"/>
    </row>
    <row r="92" spans="1:10" x14ac:dyDescent="0.2">
      <c r="A92" s="161" t="s">
        <v>187</v>
      </c>
    </row>
    <row r="93" spans="1:10" x14ac:dyDescent="0.2">
      <c r="A93" s="160" t="s">
        <v>188</v>
      </c>
    </row>
    <row r="94" spans="1:10" ht="12.75" customHeight="1" x14ac:dyDescent="0.2">
      <c r="A94" s="172" t="s">
        <v>189</v>
      </c>
      <c r="B94" s="172"/>
      <c r="C94" s="173" t="s">
        <v>190</v>
      </c>
      <c r="D94" s="115" t="s">
        <v>191</v>
      </c>
    </row>
    <row r="95" spans="1:10" ht="12.75" customHeight="1" x14ac:dyDescent="0.2">
      <c r="A95" s="172" t="s">
        <v>192</v>
      </c>
      <c r="B95" s="172"/>
      <c r="C95" s="173" t="s">
        <v>190</v>
      </c>
      <c r="D95" s="115" t="s">
        <v>193</v>
      </c>
    </row>
    <row r="96" spans="1:10" ht="12.75" customHeight="1" x14ac:dyDescent="0.2">
      <c r="A96" s="172" t="s">
        <v>190</v>
      </c>
      <c r="B96" s="172"/>
      <c r="C96" s="173" t="s">
        <v>190</v>
      </c>
      <c r="D96" s="160" t="s">
        <v>194</v>
      </c>
    </row>
    <row r="97" spans="1:21" ht="12.75" customHeight="1" x14ac:dyDescent="0.2">
      <c r="A97" s="172" t="s">
        <v>114</v>
      </c>
      <c r="B97" s="172"/>
      <c r="C97" s="173" t="s">
        <v>190</v>
      </c>
      <c r="D97" s="115" t="s">
        <v>115</v>
      </c>
      <c r="I97" s="117"/>
      <c r="J97" s="118"/>
    </row>
    <row r="98" spans="1:21" ht="12.75" customHeight="1" x14ac:dyDescent="0.2">
      <c r="A98" s="172" t="s">
        <v>116</v>
      </c>
      <c r="B98" s="172"/>
      <c r="C98" s="173" t="s">
        <v>190</v>
      </c>
      <c r="D98" s="115" t="s">
        <v>117</v>
      </c>
      <c r="I98" s="117"/>
      <c r="J98" s="118"/>
    </row>
    <row r="99" spans="1:21" s="171" customFormat="1" x14ac:dyDescent="0.2">
      <c r="A99" s="172"/>
      <c r="B99" s="172"/>
      <c r="C99" s="173"/>
      <c r="D99" s="115"/>
      <c r="E99" s="115"/>
      <c r="G99" s="115"/>
      <c r="H99" s="152"/>
      <c r="I99" s="21"/>
      <c r="J99" s="140"/>
      <c r="K99" s="115"/>
      <c r="L99" s="115"/>
      <c r="M99" s="115"/>
      <c r="N99" s="115"/>
      <c r="O99" s="115"/>
      <c r="P99" s="115"/>
      <c r="Q99" s="115"/>
      <c r="R99" s="115"/>
      <c r="S99" s="115"/>
      <c r="T99" s="115"/>
      <c r="U99" s="115"/>
    </row>
  </sheetData>
  <mergeCells count="12">
    <mergeCell ref="D37:E37"/>
    <mergeCell ref="D84:E84"/>
    <mergeCell ref="D85:E85"/>
    <mergeCell ref="A1:J1"/>
    <mergeCell ref="A2:J2"/>
    <mergeCell ref="A3:J3"/>
    <mergeCell ref="A4:J4"/>
    <mergeCell ref="A7:J7"/>
    <mergeCell ref="A10:E12"/>
    <mergeCell ref="F10:G10"/>
    <mergeCell ref="H10:I10"/>
    <mergeCell ref="J10:J11"/>
  </mergeCells>
  <printOptions horizontalCentered="1"/>
  <pageMargins left="0.7" right="0.7" top="0.25" bottom="0.25" header="0.3" footer="0.3"/>
  <pageSetup paperSize="14"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05DF-3825-489D-B1DC-87F3CBDE4A02}">
  <sheetPr>
    <pageSetUpPr fitToPage="1"/>
  </sheetPr>
  <dimension ref="A1:J99"/>
  <sheetViews>
    <sheetView topLeftCell="A73" zoomScaleNormal="100" workbookViewId="0">
      <selection activeCell="D96" sqref="D96"/>
    </sheetView>
  </sheetViews>
  <sheetFormatPr defaultRowHeight="12.75" x14ac:dyDescent="0.2"/>
  <cols>
    <col min="1" max="4" width="3.7109375" style="115" customWidth="1"/>
    <col min="5" max="5" width="32" style="115" bestFit="1" customWidth="1"/>
    <col min="6" max="6" width="15.42578125" style="171" customWidth="1"/>
    <col min="7" max="7" width="14" style="171" customWidth="1"/>
    <col min="8" max="8" width="10.140625" style="140" customWidth="1"/>
    <col min="9" max="9" width="9.140625" style="115"/>
    <col min="10" max="10" width="0" style="115" hidden="1" customWidth="1"/>
    <col min="11" max="16384" width="9.140625" style="115"/>
  </cols>
  <sheetData>
    <row r="1" spans="1:10" s="40" customFormat="1" ht="12" x14ac:dyDescent="0.2">
      <c r="A1" s="358" t="s">
        <v>0</v>
      </c>
      <c r="B1" s="358"/>
      <c r="C1" s="358"/>
      <c r="D1" s="358"/>
      <c r="E1" s="358"/>
      <c r="F1" s="358"/>
      <c r="G1" s="358"/>
      <c r="H1" s="358"/>
    </row>
    <row r="2" spans="1:10" s="40" customFormat="1" ht="12" x14ac:dyDescent="0.2">
      <c r="A2" s="358" t="s">
        <v>1</v>
      </c>
      <c r="B2" s="358"/>
      <c r="C2" s="358"/>
      <c r="D2" s="358"/>
      <c r="E2" s="358"/>
      <c r="F2" s="358"/>
      <c r="G2" s="358"/>
      <c r="H2" s="358"/>
    </row>
    <row r="3" spans="1:10" s="40" customFormat="1" ht="12" x14ac:dyDescent="0.2">
      <c r="A3" s="358" t="s">
        <v>2</v>
      </c>
      <c r="B3" s="358"/>
      <c r="C3" s="358"/>
      <c r="D3" s="358"/>
      <c r="E3" s="358"/>
      <c r="F3" s="358"/>
      <c r="G3" s="358"/>
      <c r="H3" s="358"/>
    </row>
    <row r="4" spans="1:10" s="41" customFormat="1" ht="12" x14ac:dyDescent="0.2">
      <c r="A4" s="358" t="s">
        <v>3</v>
      </c>
      <c r="B4" s="358"/>
      <c r="C4" s="358"/>
      <c r="D4" s="358"/>
      <c r="E4" s="358"/>
      <c r="F4" s="358"/>
      <c r="G4" s="358"/>
      <c r="H4" s="358"/>
    </row>
    <row r="5" spans="1:10" s="51" customFormat="1" x14ac:dyDescent="0.2">
      <c r="A5" s="49"/>
      <c r="B5" s="49"/>
      <c r="C5" s="49"/>
      <c r="D5" s="49"/>
      <c r="E5" s="49"/>
      <c r="F5" s="133"/>
      <c r="G5" s="133"/>
      <c r="H5" s="134"/>
    </row>
    <row r="6" spans="1:10" x14ac:dyDescent="0.2">
      <c r="A6" s="135" t="s">
        <v>195</v>
      </c>
      <c r="B6" s="136"/>
      <c r="C6" s="135"/>
      <c r="D6" s="135"/>
      <c r="E6" s="135"/>
      <c r="F6" s="137"/>
      <c r="G6" s="137"/>
    </row>
    <row r="7" spans="1:10" x14ac:dyDescent="0.2">
      <c r="A7" s="363" t="s">
        <v>119</v>
      </c>
      <c r="B7" s="363"/>
      <c r="C7" s="363"/>
      <c r="D7" s="363"/>
      <c r="E7" s="363"/>
      <c r="F7" s="363"/>
      <c r="G7" s="363"/>
      <c r="H7" s="363"/>
    </row>
    <row r="8" spans="1:10" x14ac:dyDescent="0.2">
      <c r="A8" s="136" t="s">
        <v>369</v>
      </c>
      <c r="B8" s="136"/>
      <c r="C8" s="135"/>
      <c r="D8" s="135"/>
      <c r="E8" s="135"/>
      <c r="F8" s="137"/>
      <c r="G8" s="137"/>
    </row>
    <row r="9" spans="1:10" x14ac:dyDescent="0.2">
      <c r="B9" s="135"/>
      <c r="C9" s="135"/>
      <c r="D9" s="135"/>
      <c r="E9" s="135"/>
      <c r="F9" s="137"/>
      <c r="G9" s="137"/>
      <c r="H9" s="141"/>
    </row>
    <row r="10" spans="1:10" x14ac:dyDescent="0.2">
      <c r="A10" s="370" t="s">
        <v>128</v>
      </c>
      <c r="B10" s="352"/>
      <c r="C10" s="352"/>
      <c r="D10" s="352"/>
      <c r="E10" s="352"/>
      <c r="F10" s="142">
        <v>2019</v>
      </c>
      <c r="G10" s="142">
        <v>2018</v>
      </c>
      <c r="H10" s="371" t="s">
        <v>129</v>
      </c>
    </row>
    <row r="11" spans="1:10" ht="15.75" x14ac:dyDescent="0.2">
      <c r="A11" s="353"/>
      <c r="B11" s="352"/>
      <c r="C11" s="352"/>
      <c r="D11" s="352"/>
      <c r="E11" s="352"/>
      <c r="F11" s="174" t="s">
        <v>121</v>
      </c>
      <c r="G11" s="174" t="s">
        <v>122</v>
      </c>
      <c r="H11" s="372"/>
    </row>
    <row r="12" spans="1:10" ht="13.5" customHeight="1" x14ac:dyDescent="0.2">
      <c r="A12" s="353"/>
      <c r="B12" s="352"/>
      <c r="C12" s="352"/>
      <c r="D12" s="352"/>
      <c r="E12" s="352"/>
      <c r="F12" s="72" t="s">
        <v>12</v>
      </c>
      <c r="G12" s="72" t="s">
        <v>13</v>
      </c>
      <c r="H12" s="73" t="s">
        <v>14</v>
      </c>
    </row>
    <row r="13" spans="1:10" ht="9" customHeight="1" x14ac:dyDescent="0.2">
      <c r="A13" s="175"/>
      <c r="B13" s="175"/>
      <c r="C13" s="175"/>
      <c r="D13" s="175"/>
      <c r="E13" s="175"/>
      <c r="F13" s="176"/>
      <c r="G13" s="176"/>
      <c r="H13" s="177"/>
    </row>
    <row r="14" spans="1:10" s="151" customFormat="1" ht="8.25" customHeight="1" x14ac:dyDescent="0.2">
      <c r="F14" s="152">
        <v>0</v>
      </c>
      <c r="G14" s="152">
        <v>0</v>
      </c>
      <c r="H14" s="140"/>
      <c r="J14" s="178"/>
    </row>
    <row r="15" spans="1:10" x14ac:dyDescent="0.2">
      <c r="C15" s="153" t="s">
        <v>124</v>
      </c>
      <c r="D15" s="136"/>
      <c r="E15" s="136"/>
      <c r="F15" s="154">
        <v>70325603793</v>
      </c>
      <c r="G15" s="154">
        <v>69307425788</v>
      </c>
      <c r="H15" s="155">
        <v>1.4690749128591696</v>
      </c>
    </row>
    <row r="16" spans="1:10" x14ac:dyDescent="0.2">
      <c r="C16" s="153"/>
      <c r="D16" s="136"/>
      <c r="E16" s="136"/>
      <c r="F16" s="152"/>
      <c r="G16" s="152"/>
      <c r="H16" s="155"/>
    </row>
    <row r="17" spans="1:8" x14ac:dyDescent="0.2">
      <c r="A17" s="157" t="s">
        <v>132</v>
      </c>
      <c r="C17" s="153"/>
      <c r="D17" s="136"/>
      <c r="E17" s="136"/>
      <c r="F17" s="154">
        <v>4980102583</v>
      </c>
      <c r="G17" s="154">
        <v>4584479381</v>
      </c>
      <c r="H17" s="155">
        <v>8.6296211438888335</v>
      </c>
    </row>
    <row r="18" spans="1:8" x14ac:dyDescent="0.2">
      <c r="A18" s="157"/>
      <c r="B18" s="157" t="s">
        <v>133</v>
      </c>
      <c r="F18" s="154">
        <v>4086857541</v>
      </c>
      <c r="G18" s="154">
        <v>3594627987</v>
      </c>
      <c r="H18" s="155">
        <v>13.693476926684811</v>
      </c>
    </row>
    <row r="19" spans="1:8" x14ac:dyDescent="0.2">
      <c r="C19" s="158" t="s">
        <v>134</v>
      </c>
      <c r="F19" s="154">
        <v>1278338617</v>
      </c>
      <c r="G19" s="154">
        <v>1538653153</v>
      </c>
      <c r="H19" s="155">
        <v>-16.918337670348251</v>
      </c>
    </row>
    <row r="20" spans="1:8" x14ac:dyDescent="0.2">
      <c r="D20" s="115" t="s">
        <v>135</v>
      </c>
      <c r="F20" s="159" t="s">
        <v>189</v>
      </c>
      <c r="G20" s="159" t="s">
        <v>189</v>
      </c>
      <c r="H20" s="141">
        <v>0</v>
      </c>
    </row>
    <row r="21" spans="1:8" x14ac:dyDescent="0.2">
      <c r="D21" s="115" t="s">
        <v>136</v>
      </c>
      <c r="F21" s="159">
        <v>919849054</v>
      </c>
      <c r="G21" s="159">
        <v>1075447349</v>
      </c>
      <c r="H21" s="141">
        <v>-14.46823920712459</v>
      </c>
    </row>
    <row r="22" spans="1:8" x14ac:dyDescent="0.2">
      <c r="D22" s="160" t="s">
        <v>137</v>
      </c>
      <c r="E22" s="160"/>
      <c r="F22" s="159">
        <v>249263454</v>
      </c>
      <c r="G22" s="159">
        <v>338414845</v>
      </c>
      <c r="H22" s="141">
        <v>-26.343818043797697</v>
      </c>
    </row>
    <row r="23" spans="1:8" x14ac:dyDescent="0.2">
      <c r="D23" s="161" t="s">
        <v>138</v>
      </c>
      <c r="E23" s="161"/>
      <c r="F23" s="159">
        <v>60147724</v>
      </c>
      <c r="G23" s="159">
        <v>66304549</v>
      </c>
      <c r="H23" s="141">
        <v>-9.2856751050369049</v>
      </c>
    </row>
    <row r="24" spans="1:8" x14ac:dyDescent="0.2">
      <c r="D24" s="161" t="s">
        <v>97</v>
      </c>
      <c r="E24" s="161"/>
      <c r="F24" s="159">
        <v>49078385</v>
      </c>
      <c r="G24" s="159">
        <v>58486410</v>
      </c>
      <c r="H24" s="141">
        <v>-16.085830879344453</v>
      </c>
    </row>
    <row r="25" spans="1:8" x14ac:dyDescent="0.2">
      <c r="C25" s="162" t="s">
        <v>139</v>
      </c>
      <c r="F25" s="154">
        <v>57681727</v>
      </c>
      <c r="G25" s="154">
        <v>76291812</v>
      </c>
      <c r="H25" s="155">
        <v>-24.393292690439704</v>
      </c>
    </row>
    <row r="26" spans="1:8" x14ac:dyDescent="0.2">
      <c r="D26" s="115" t="s">
        <v>140</v>
      </c>
      <c r="F26" s="159">
        <v>49866685</v>
      </c>
      <c r="G26" s="159">
        <v>31152519</v>
      </c>
      <c r="H26" s="141">
        <v>60.072721567074552</v>
      </c>
    </row>
    <row r="27" spans="1:8" x14ac:dyDescent="0.2">
      <c r="D27" s="115" t="s">
        <v>141</v>
      </c>
      <c r="F27" s="159" t="s">
        <v>192</v>
      </c>
      <c r="G27" s="159">
        <v>8137300</v>
      </c>
      <c r="H27" s="141">
        <v>-99.720927088837811</v>
      </c>
    </row>
    <row r="28" spans="1:8" x14ac:dyDescent="0.2">
      <c r="C28" s="157"/>
      <c r="D28" s="115" t="s">
        <v>97</v>
      </c>
      <c r="F28" s="159">
        <v>7792333</v>
      </c>
      <c r="G28" s="159">
        <v>37001993</v>
      </c>
      <c r="H28" s="141">
        <v>-78.940774892855089</v>
      </c>
    </row>
    <row r="29" spans="1:8" x14ac:dyDescent="0.2">
      <c r="C29" s="162" t="s">
        <v>142</v>
      </c>
      <c r="F29" s="154">
        <v>2750837197</v>
      </c>
      <c r="G29" s="154">
        <v>1979683022</v>
      </c>
      <c r="H29" s="155">
        <v>38.953416604085021</v>
      </c>
    </row>
    <row r="30" spans="1:8" x14ac:dyDescent="0.2">
      <c r="D30" s="161" t="s">
        <v>143</v>
      </c>
      <c r="E30" s="161"/>
      <c r="F30" s="159">
        <v>181934944</v>
      </c>
      <c r="G30" s="159">
        <v>193103995</v>
      </c>
      <c r="H30" s="141">
        <v>-5.7839564634589724</v>
      </c>
    </row>
    <row r="31" spans="1:8" x14ac:dyDescent="0.2">
      <c r="D31" s="115" t="s">
        <v>144</v>
      </c>
      <c r="F31" s="159">
        <v>3419017</v>
      </c>
      <c r="G31" s="159" t="s">
        <v>192</v>
      </c>
      <c r="H31" s="141">
        <v>283.244164214656</v>
      </c>
    </row>
    <row r="32" spans="1:8" x14ac:dyDescent="0.2">
      <c r="D32" s="115" t="s">
        <v>145</v>
      </c>
      <c r="F32" s="159">
        <v>97498468</v>
      </c>
      <c r="G32" s="159">
        <v>82825831</v>
      </c>
      <c r="H32" s="141">
        <v>17.715049547767279</v>
      </c>
    </row>
    <row r="33" spans="1:8" x14ac:dyDescent="0.2">
      <c r="D33" s="115" t="s">
        <v>146</v>
      </c>
      <c r="F33" s="159">
        <v>1930878088</v>
      </c>
      <c r="G33" s="159">
        <v>1382105465</v>
      </c>
      <c r="H33" s="141">
        <v>39.705553367448701</v>
      </c>
    </row>
    <row r="34" spans="1:8" x14ac:dyDescent="0.2">
      <c r="D34" s="161" t="s">
        <v>94</v>
      </c>
      <c r="E34" s="161"/>
      <c r="F34" s="159">
        <v>19493091</v>
      </c>
      <c r="G34" s="159">
        <v>18818340</v>
      </c>
      <c r="H34" s="141">
        <v>3.5856031934804022</v>
      </c>
    </row>
    <row r="35" spans="1:8" x14ac:dyDescent="0.2">
      <c r="D35" s="115" t="s">
        <v>97</v>
      </c>
      <c r="F35" s="159">
        <v>517613589</v>
      </c>
      <c r="G35" s="159">
        <v>301937266</v>
      </c>
      <c r="H35" s="141">
        <v>71.430839212805225</v>
      </c>
    </row>
    <row r="36" spans="1:8" x14ac:dyDescent="0.2">
      <c r="A36" s="162"/>
      <c r="B36" s="162" t="s">
        <v>147</v>
      </c>
      <c r="F36" s="154">
        <v>893245042</v>
      </c>
      <c r="G36" s="154">
        <v>989851394</v>
      </c>
      <c r="H36" s="155">
        <v>-9.7596823710691218</v>
      </c>
    </row>
    <row r="37" spans="1:8" ht="27" customHeight="1" x14ac:dyDescent="0.2">
      <c r="D37" s="361" t="s">
        <v>148</v>
      </c>
      <c r="E37" s="362"/>
      <c r="F37" s="159">
        <v>371677400</v>
      </c>
      <c r="G37" s="159">
        <v>476696475</v>
      </c>
      <c r="H37" s="141">
        <v>-22.030596093667356</v>
      </c>
    </row>
    <row r="38" spans="1:8" x14ac:dyDescent="0.2">
      <c r="D38" s="115" t="s">
        <v>149</v>
      </c>
      <c r="F38" s="159" t="s">
        <v>192</v>
      </c>
      <c r="G38" s="159" t="s">
        <v>192</v>
      </c>
      <c r="H38" s="141">
        <v>7.4623780715631582</v>
      </c>
    </row>
    <row r="39" spans="1:8" x14ac:dyDescent="0.2">
      <c r="D39" s="115" t="s">
        <v>150</v>
      </c>
      <c r="F39" s="159">
        <v>17466465</v>
      </c>
      <c r="G39" s="159">
        <v>36769118</v>
      </c>
      <c r="H39" s="141">
        <v>-52.496916026106469</v>
      </c>
    </row>
    <row r="40" spans="1:8" x14ac:dyDescent="0.2">
      <c r="D40" s="115" t="s">
        <v>151</v>
      </c>
      <c r="F40" s="159">
        <v>154798048</v>
      </c>
      <c r="G40" s="159">
        <v>142950439</v>
      </c>
      <c r="H40" s="141">
        <v>8.2879136873444725</v>
      </c>
    </row>
    <row r="41" spans="1:8" x14ac:dyDescent="0.2">
      <c r="D41" s="115" t="s">
        <v>83</v>
      </c>
      <c r="F41" s="159">
        <v>76436375</v>
      </c>
      <c r="G41" s="159">
        <v>75448303</v>
      </c>
      <c r="H41" s="141">
        <v>1.3096013571040732</v>
      </c>
    </row>
    <row r="42" spans="1:8" x14ac:dyDescent="0.2">
      <c r="D42" s="115" t="s">
        <v>152</v>
      </c>
      <c r="F42" s="159" t="s">
        <v>192</v>
      </c>
      <c r="G42" s="159" t="s">
        <v>189</v>
      </c>
      <c r="H42" s="141">
        <v>0</v>
      </c>
    </row>
    <row r="43" spans="1:8" x14ac:dyDescent="0.2">
      <c r="D43" s="161" t="s">
        <v>153</v>
      </c>
      <c r="E43" s="161"/>
      <c r="F43" s="159">
        <v>19036885</v>
      </c>
      <c r="G43" s="159">
        <v>8968708</v>
      </c>
      <c r="H43" s="141">
        <v>112.25894521262147</v>
      </c>
    </row>
    <row r="44" spans="1:8" x14ac:dyDescent="0.2">
      <c r="D44" s="115" t="s">
        <v>154</v>
      </c>
      <c r="F44" s="159" t="s">
        <v>192</v>
      </c>
      <c r="G44" s="159" t="s">
        <v>192</v>
      </c>
      <c r="H44" s="141">
        <v>3.5643204906289139</v>
      </c>
    </row>
    <row r="45" spans="1:8" x14ac:dyDescent="0.2">
      <c r="D45" s="115" t="s">
        <v>97</v>
      </c>
      <c r="F45" s="159">
        <v>253243522</v>
      </c>
      <c r="G45" s="159">
        <v>248584058</v>
      </c>
      <c r="H45" s="141">
        <v>1.8744017768026033</v>
      </c>
    </row>
    <row r="46" spans="1:8" x14ac:dyDescent="0.2">
      <c r="A46" s="162" t="s">
        <v>155</v>
      </c>
      <c r="B46" s="162"/>
      <c r="F46" s="154">
        <v>357411024</v>
      </c>
      <c r="G46" s="154">
        <v>257071496</v>
      </c>
      <c r="H46" s="155">
        <v>39.031759475970837</v>
      </c>
    </row>
    <row r="47" spans="1:8" x14ac:dyDescent="0.2">
      <c r="D47" s="115" t="s">
        <v>156</v>
      </c>
      <c r="F47" s="159" t="s">
        <v>189</v>
      </c>
      <c r="G47" s="159" t="s">
        <v>189</v>
      </c>
      <c r="H47" s="141">
        <v>0</v>
      </c>
    </row>
    <row r="48" spans="1:8" x14ac:dyDescent="0.2">
      <c r="D48" s="115" t="s">
        <v>76</v>
      </c>
      <c r="F48" s="159">
        <v>204096326</v>
      </c>
      <c r="G48" s="159">
        <v>146837144</v>
      </c>
      <c r="H48" s="141">
        <v>38.995025672795713</v>
      </c>
    </row>
    <row r="49" spans="1:8" x14ac:dyDescent="0.2">
      <c r="D49" s="115" t="s">
        <v>84</v>
      </c>
      <c r="F49" s="159">
        <v>88475936</v>
      </c>
      <c r="G49" s="159">
        <v>85622401</v>
      </c>
      <c r="H49" s="141">
        <v>3.3326967787320028</v>
      </c>
    </row>
    <row r="50" spans="1:8" x14ac:dyDescent="0.2">
      <c r="D50" s="115" t="s">
        <v>157</v>
      </c>
      <c r="F50" s="159" t="s">
        <v>192</v>
      </c>
      <c r="G50" s="159" t="s">
        <v>189</v>
      </c>
      <c r="H50" s="141">
        <v>25970.604395604398</v>
      </c>
    </row>
    <row r="51" spans="1:8" x14ac:dyDescent="0.2">
      <c r="D51" s="115" t="s">
        <v>97</v>
      </c>
      <c r="F51" s="159">
        <v>64743865</v>
      </c>
      <c r="G51" s="159">
        <v>24611587</v>
      </c>
      <c r="H51" s="141">
        <v>163.06253635736695</v>
      </c>
    </row>
    <row r="52" spans="1:8" x14ac:dyDescent="0.2">
      <c r="A52" s="162" t="s">
        <v>158</v>
      </c>
      <c r="B52" s="162"/>
      <c r="F52" s="154">
        <v>4480422253</v>
      </c>
      <c r="G52" s="154">
        <v>4044598744</v>
      </c>
      <c r="H52" s="155">
        <v>10.775444897878362</v>
      </c>
    </row>
    <row r="53" spans="1:8" x14ac:dyDescent="0.2">
      <c r="D53" s="115" t="s">
        <v>78</v>
      </c>
      <c r="F53" s="159">
        <v>425898576</v>
      </c>
      <c r="G53" s="159">
        <v>616066999</v>
      </c>
      <c r="H53" s="141">
        <v>-30.868139879052347</v>
      </c>
    </row>
    <row r="54" spans="1:8" x14ac:dyDescent="0.2">
      <c r="D54" s="115" t="s">
        <v>159</v>
      </c>
      <c r="F54" s="159">
        <v>1252814607</v>
      </c>
      <c r="G54" s="159">
        <v>1137700155</v>
      </c>
      <c r="H54" s="141">
        <v>10.118171426284107</v>
      </c>
    </row>
    <row r="55" spans="1:8" x14ac:dyDescent="0.2">
      <c r="D55" s="115" t="s">
        <v>160</v>
      </c>
      <c r="F55" s="159">
        <v>830435625</v>
      </c>
      <c r="G55" s="159">
        <v>536061606</v>
      </c>
      <c r="H55" s="141">
        <v>54.914214281557783</v>
      </c>
    </row>
    <row r="56" spans="1:8" x14ac:dyDescent="0.2">
      <c r="D56" s="115" t="s">
        <v>161</v>
      </c>
      <c r="F56" s="159">
        <v>14264632</v>
      </c>
      <c r="G56" s="159">
        <v>64631377</v>
      </c>
      <c r="H56" s="141">
        <v>-77.929246347327549</v>
      </c>
    </row>
    <row r="57" spans="1:8" x14ac:dyDescent="0.2">
      <c r="D57" s="115" t="s">
        <v>162</v>
      </c>
      <c r="F57" s="159">
        <v>7673966</v>
      </c>
      <c r="G57" s="159">
        <v>7997448</v>
      </c>
      <c r="H57" s="141">
        <v>-4.0448152960794514</v>
      </c>
    </row>
    <row r="58" spans="1:8" x14ac:dyDescent="0.2">
      <c r="D58" s="115" t="s">
        <v>163</v>
      </c>
      <c r="F58" s="159" t="s">
        <v>192</v>
      </c>
      <c r="G58" s="159" t="s">
        <v>189</v>
      </c>
      <c r="H58" s="141">
        <v>0</v>
      </c>
    </row>
    <row r="59" spans="1:8" x14ac:dyDescent="0.2">
      <c r="D59" s="115" t="s">
        <v>97</v>
      </c>
      <c r="F59" s="159">
        <v>1949236162</v>
      </c>
      <c r="G59" s="159">
        <v>1682141159</v>
      </c>
      <c r="H59" s="141">
        <v>15.878275231002782</v>
      </c>
    </row>
    <row r="60" spans="1:8" s="162" customFormat="1" x14ac:dyDescent="0.2">
      <c r="A60" s="158" t="s">
        <v>164</v>
      </c>
      <c r="B60" s="158"/>
      <c r="F60" s="163">
        <v>225291837</v>
      </c>
      <c r="G60" s="163">
        <v>494018329</v>
      </c>
      <c r="H60" s="155">
        <v>-54.396057033746217</v>
      </c>
    </row>
    <row r="61" spans="1:8" x14ac:dyDescent="0.2">
      <c r="A61" s="162" t="s">
        <v>165</v>
      </c>
      <c r="B61" s="162"/>
      <c r="F61" s="154">
        <v>58917615062</v>
      </c>
      <c r="G61" s="154">
        <v>58207282514</v>
      </c>
      <c r="H61" s="155">
        <v>1.2203499584938493</v>
      </c>
    </row>
    <row r="62" spans="1:8" x14ac:dyDescent="0.2">
      <c r="D62" s="161" t="s">
        <v>42</v>
      </c>
      <c r="E62" s="161"/>
      <c r="F62" s="164">
        <v>40002151660</v>
      </c>
      <c r="G62" s="164">
        <v>38326659050</v>
      </c>
      <c r="H62" s="141">
        <v>4.3716114358264058</v>
      </c>
    </row>
    <row r="63" spans="1:8" x14ac:dyDescent="0.2">
      <c r="D63" s="160"/>
      <c r="E63" s="161" t="s">
        <v>166</v>
      </c>
      <c r="F63" s="159">
        <v>29461119062</v>
      </c>
      <c r="G63" s="159">
        <v>28279678767</v>
      </c>
      <c r="H63" s="141">
        <v>4.1777005486308472</v>
      </c>
    </row>
    <row r="64" spans="1:8" x14ac:dyDescent="0.2">
      <c r="D64" s="160"/>
      <c r="E64" s="161" t="s">
        <v>167</v>
      </c>
      <c r="F64" s="159">
        <v>6428602492</v>
      </c>
      <c r="G64" s="159">
        <v>6429344557</v>
      </c>
      <c r="H64" s="141">
        <v>-1.1541845259976924E-2</v>
      </c>
    </row>
    <row r="65" spans="3:8" x14ac:dyDescent="0.2">
      <c r="D65" s="160"/>
      <c r="E65" s="161" t="s">
        <v>168</v>
      </c>
      <c r="F65" s="159">
        <v>713425047</v>
      </c>
      <c r="G65" s="159">
        <v>547081172</v>
      </c>
      <c r="H65" s="141">
        <v>30.405702757396291</v>
      </c>
    </row>
    <row r="66" spans="3:8" x14ac:dyDescent="0.2">
      <c r="D66" s="160"/>
      <c r="E66" s="161" t="s">
        <v>169</v>
      </c>
      <c r="F66" s="159">
        <v>906283949</v>
      </c>
      <c r="G66" s="159">
        <v>713192408</v>
      </c>
      <c r="H66" s="141">
        <v>27.074256376548522</v>
      </c>
    </row>
    <row r="67" spans="3:8" x14ac:dyDescent="0.2">
      <c r="D67" s="160"/>
      <c r="E67" s="161" t="s">
        <v>170</v>
      </c>
      <c r="F67" s="159">
        <v>644268904</v>
      </c>
      <c r="G67" s="159">
        <v>565618513</v>
      </c>
      <c r="H67" s="141">
        <v>13.905200977748056</v>
      </c>
    </row>
    <row r="68" spans="3:8" x14ac:dyDescent="0.2">
      <c r="D68" s="160"/>
      <c r="E68" s="161" t="s">
        <v>171</v>
      </c>
      <c r="F68" s="159">
        <v>916104074</v>
      </c>
      <c r="G68" s="159">
        <v>712286786</v>
      </c>
      <c r="H68" s="141">
        <v>28.61449798115445</v>
      </c>
    </row>
    <row r="69" spans="3:8" x14ac:dyDescent="0.2">
      <c r="D69" s="160"/>
      <c r="E69" s="161" t="s">
        <v>172</v>
      </c>
      <c r="F69" s="159">
        <v>709974026</v>
      </c>
      <c r="G69" s="159">
        <v>870901526</v>
      </c>
      <c r="H69" s="141">
        <v>-18.478265934281989</v>
      </c>
    </row>
    <row r="70" spans="3:8" x14ac:dyDescent="0.2">
      <c r="D70" s="160"/>
      <c r="E70" s="161" t="s">
        <v>173</v>
      </c>
      <c r="F70" s="159">
        <v>65651228</v>
      </c>
      <c r="G70" s="159">
        <v>70317862</v>
      </c>
      <c r="H70" s="141">
        <v>-6.6364844824207019</v>
      </c>
    </row>
    <row r="71" spans="3:8" x14ac:dyDescent="0.2">
      <c r="D71" s="160"/>
      <c r="E71" s="161" t="s">
        <v>174</v>
      </c>
      <c r="F71" s="159">
        <v>156722878</v>
      </c>
      <c r="G71" s="159">
        <v>138237459</v>
      </c>
      <c r="H71" s="141">
        <v>13.372221345590551</v>
      </c>
    </row>
    <row r="72" spans="3:8" x14ac:dyDescent="0.2">
      <c r="D72" s="161" t="s">
        <v>175</v>
      </c>
      <c r="E72" s="165"/>
      <c r="F72" s="159">
        <v>3321586461</v>
      </c>
      <c r="G72" s="159">
        <v>3301853637</v>
      </c>
      <c r="H72" s="141">
        <v>0.59762867072232773</v>
      </c>
    </row>
    <row r="73" spans="3:8" x14ac:dyDescent="0.2">
      <c r="D73" s="115" t="s">
        <v>176</v>
      </c>
      <c r="F73" s="159">
        <v>906288581</v>
      </c>
      <c r="G73" s="159">
        <v>974444420</v>
      </c>
      <c r="H73" s="141">
        <v>-6.9943280089797222</v>
      </c>
    </row>
    <row r="74" spans="3:8" x14ac:dyDescent="0.2">
      <c r="C74" s="157"/>
      <c r="D74" s="115" t="s">
        <v>73</v>
      </c>
      <c r="F74" s="159">
        <v>197304272</v>
      </c>
      <c r="G74" s="159">
        <v>214564532</v>
      </c>
      <c r="H74" s="141">
        <v>-8.0443211369155776</v>
      </c>
    </row>
    <row r="75" spans="3:8" x14ac:dyDescent="0.2">
      <c r="D75" s="115" t="s">
        <v>79</v>
      </c>
      <c r="F75" s="159">
        <v>131960053</v>
      </c>
      <c r="G75" s="159">
        <v>103050689</v>
      </c>
      <c r="H75" s="141">
        <v>28.053537807981076</v>
      </c>
    </row>
    <row r="76" spans="3:8" x14ac:dyDescent="0.2">
      <c r="D76" s="115" t="s">
        <v>60</v>
      </c>
      <c r="F76" s="159">
        <v>747839612</v>
      </c>
      <c r="G76" s="159">
        <v>597467183</v>
      </c>
      <c r="H76" s="141">
        <v>25.168316064649865</v>
      </c>
    </row>
    <row r="77" spans="3:8" x14ac:dyDescent="0.2">
      <c r="D77" s="115" t="s">
        <v>177</v>
      </c>
      <c r="F77" s="159">
        <v>255421025</v>
      </c>
      <c r="G77" s="159">
        <v>319638882</v>
      </c>
      <c r="H77" s="141">
        <v>-20.090752601243299</v>
      </c>
    </row>
    <row r="78" spans="3:8" x14ac:dyDescent="0.2">
      <c r="D78" s="115" t="s">
        <v>178</v>
      </c>
      <c r="F78" s="159">
        <v>375289367</v>
      </c>
      <c r="G78" s="159">
        <v>353212191</v>
      </c>
      <c r="H78" s="141">
        <v>6.2504003436280042</v>
      </c>
    </row>
    <row r="79" spans="3:8" x14ac:dyDescent="0.2">
      <c r="D79" s="115" t="s">
        <v>55</v>
      </c>
      <c r="F79" s="159">
        <v>1461333415</v>
      </c>
      <c r="G79" s="159">
        <v>1572269335</v>
      </c>
      <c r="H79" s="141">
        <v>-7.0557834799977233</v>
      </c>
    </row>
    <row r="80" spans="3:8" x14ac:dyDescent="0.2">
      <c r="D80" s="115" t="s">
        <v>75</v>
      </c>
      <c r="F80" s="159">
        <v>264779918</v>
      </c>
      <c r="G80" s="159">
        <v>236021846</v>
      </c>
      <c r="H80" s="141">
        <v>12.184495836881126</v>
      </c>
    </row>
    <row r="81" spans="1:8" x14ac:dyDescent="0.2">
      <c r="D81" s="115" t="s">
        <v>179</v>
      </c>
      <c r="F81" s="159">
        <v>4170084775</v>
      </c>
      <c r="G81" s="159">
        <v>4813113803</v>
      </c>
      <c r="H81" s="141">
        <v>-13.359938167246366</v>
      </c>
    </row>
    <row r="82" spans="1:8" x14ac:dyDescent="0.2">
      <c r="D82" s="115" t="s">
        <v>180</v>
      </c>
      <c r="F82" s="159">
        <v>1293806031</v>
      </c>
      <c r="G82" s="159">
        <v>1332797825</v>
      </c>
      <c r="H82" s="141">
        <v>-2.9255595461374684</v>
      </c>
    </row>
    <row r="83" spans="1:8" x14ac:dyDescent="0.2">
      <c r="D83" s="115" t="s">
        <v>181</v>
      </c>
      <c r="F83" s="159">
        <v>90642743</v>
      </c>
      <c r="G83" s="159">
        <v>123559112</v>
      </c>
      <c r="H83" s="141">
        <v>-26.640179317572311</v>
      </c>
    </row>
    <row r="84" spans="1:8" x14ac:dyDescent="0.2">
      <c r="D84" s="361" t="s">
        <v>182</v>
      </c>
      <c r="E84" s="362"/>
      <c r="F84" s="159">
        <v>276103433</v>
      </c>
      <c r="G84" s="159">
        <v>222350844</v>
      </c>
      <c r="H84" s="141">
        <v>24.174672797734019</v>
      </c>
    </row>
    <row r="85" spans="1:8" ht="27.75" customHeight="1" x14ac:dyDescent="0.2">
      <c r="D85" s="361" t="s">
        <v>183</v>
      </c>
      <c r="E85" s="362"/>
      <c r="F85" s="159">
        <v>32190065</v>
      </c>
      <c r="G85" s="159">
        <v>35413678</v>
      </c>
      <c r="H85" s="141">
        <v>-9.1027342599094059</v>
      </c>
    </row>
    <row r="86" spans="1:8" x14ac:dyDescent="0.2">
      <c r="C86" s="157"/>
      <c r="D86" s="115" t="s">
        <v>184</v>
      </c>
      <c r="F86" s="159">
        <v>991773655</v>
      </c>
      <c r="G86" s="159">
        <v>1042051790</v>
      </c>
      <c r="H86" s="141">
        <v>-4.8249170993698858</v>
      </c>
    </row>
    <row r="87" spans="1:8" x14ac:dyDescent="0.2">
      <c r="D87" s="115" t="s">
        <v>97</v>
      </c>
      <c r="F87" s="159">
        <v>4399059996</v>
      </c>
      <c r="G87" s="159">
        <v>4638813697</v>
      </c>
      <c r="H87" s="141">
        <v>-5.1684270302783002</v>
      </c>
    </row>
    <row r="88" spans="1:8" s="162" customFormat="1" x14ac:dyDescent="0.2">
      <c r="A88" s="162" t="s">
        <v>185</v>
      </c>
      <c r="F88" s="163">
        <v>1364761034</v>
      </c>
      <c r="G88" s="163">
        <v>1719975324</v>
      </c>
      <c r="H88" s="155">
        <v>-20.652289892968255</v>
      </c>
    </row>
    <row r="89" spans="1:8" s="162" customFormat="1" x14ac:dyDescent="0.2">
      <c r="A89" s="162" t="s">
        <v>186</v>
      </c>
      <c r="F89" s="163">
        <v>223125408</v>
      </c>
      <c r="G89" s="163">
        <v>256094187</v>
      </c>
      <c r="H89" s="155">
        <v>-12.873692833957218</v>
      </c>
    </row>
    <row r="90" spans="1:8" x14ac:dyDescent="0.2">
      <c r="A90" s="166"/>
      <c r="B90" s="167"/>
      <c r="C90" s="167"/>
      <c r="D90" s="167"/>
      <c r="E90" s="167"/>
      <c r="F90" s="168"/>
      <c r="G90" s="168"/>
      <c r="H90" s="170"/>
    </row>
    <row r="92" spans="1:8" x14ac:dyDescent="0.2">
      <c r="A92" s="161" t="s">
        <v>187</v>
      </c>
    </row>
    <row r="93" spans="1:8" x14ac:dyDescent="0.2">
      <c r="A93" s="160" t="s">
        <v>188</v>
      </c>
    </row>
    <row r="94" spans="1:8" ht="12.75" customHeight="1" x14ac:dyDescent="0.2">
      <c r="A94" s="172" t="s">
        <v>189</v>
      </c>
      <c r="B94" s="172"/>
      <c r="C94" s="173" t="s">
        <v>190</v>
      </c>
      <c r="D94" s="115" t="s">
        <v>191</v>
      </c>
    </row>
    <row r="95" spans="1:8" ht="12.75" customHeight="1" x14ac:dyDescent="0.2">
      <c r="A95" s="172" t="s">
        <v>192</v>
      </c>
      <c r="B95" s="172"/>
      <c r="C95" s="173" t="s">
        <v>190</v>
      </c>
      <c r="D95" s="115" t="s">
        <v>193</v>
      </c>
    </row>
    <row r="96" spans="1:8" ht="12.75" customHeight="1" x14ac:dyDescent="0.2">
      <c r="A96" s="172" t="s">
        <v>190</v>
      </c>
      <c r="B96" s="172"/>
      <c r="C96" s="173" t="s">
        <v>190</v>
      </c>
      <c r="D96" s="160" t="s">
        <v>194</v>
      </c>
    </row>
    <row r="97" spans="1:8" ht="12.75" customHeight="1" x14ac:dyDescent="0.2">
      <c r="A97" s="172" t="s">
        <v>114</v>
      </c>
      <c r="B97" s="172"/>
      <c r="C97" s="173" t="s">
        <v>190</v>
      </c>
      <c r="D97" s="115" t="s">
        <v>115</v>
      </c>
      <c r="G97" s="179"/>
      <c r="H97" s="118"/>
    </row>
    <row r="98" spans="1:8" ht="12.75" customHeight="1" x14ac:dyDescent="0.2">
      <c r="A98" s="172" t="s">
        <v>116</v>
      </c>
      <c r="B98" s="172"/>
      <c r="C98" s="173" t="s">
        <v>190</v>
      </c>
      <c r="D98" s="115" t="s">
        <v>117</v>
      </c>
      <c r="G98" s="179"/>
      <c r="H98" s="118"/>
    </row>
    <row r="99" spans="1:8" x14ac:dyDescent="0.2">
      <c r="A99" s="172"/>
      <c r="B99" s="172"/>
      <c r="C99" s="173"/>
    </row>
  </sheetData>
  <mergeCells count="10">
    <mergeCell ref="D37:E37"/>
    <mergeCell ref="D84:E84"/>
    <mergeCell ref="D85:E85"/>
    <mergeCell ref="A1:H1"/>
    <mergeCell ref="A2:H2"/>
    <mergeCell ref="A3:H3"/>
    <mergeCell ref="A4:H4"/>
    <mergeCell ref="A7:H7"/>
    <mergeCell ref="A10:E12"/>
    <mergeCell ref="H10:H11"/>
  </mergeCells>
  <printOptions horizontalCentered="1"/>
  <pageMargins left="0.7" right="0.7" top="0.25" bottom="0.25" header="0.3" footer="0.3"/>
  <pageSetup paperSize="14"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54CDC-7AB9-488D-AD39-C2807FF6163B}">
  <sheetPr>
    <pageSetUpPr fitToPage="1"/>
  </sheetPr>
  <dimension ref="A1:M62"/>
  <sheetViews>
    <sheetView topLeftCell="A17" workbookViewId="0">
      <selection activeCell="B47" sqref="B47"/>
    </sheetView>
  </sheetViews>
  <sheetFormatPr defaultRowHeight="12.75" x14ac:dyDescent="0.2"/>
  <cols>
    <col min="1" max="1" width="4.85546875" style="115" customWidth="1"/>
    <col min="2" max="2" width="30" style="116" customWidth="1"/>
    <col min="3" max="3" width="14" style="117" customWidth="1"/>
    <col min="4" max="4" width="9.42578125" style="118" bestFit="1" customWidth="1"/>
    <col min="5" max="5" width="11" style="196" bestFit="1" customWidth="1"/>
    <col min="6" max="6" width="9.42578125" style="118" bestFit="1" customWidth="1"/>
    <col min="7" max="7" width="12.7109375" style="210" bestFit="1" customWidth="1"/>
    <col min="8" max="8" width="9.42578125" style="118" bestFit="1" customWidth="1"/>
    <col min="9" max="9" width="9.7109375" style="210" bestFit="1" customWidth="1"/>
    <col min="10" max="10" width="9.42578125" style="141" bestFit="1" customWidth="1"/>
    <col min="11" max="11" width="12.140625" style="118" customWidth="1"/>
    <col min="12" max="12" width="13.42578125" style="118" customWidth="1"/>
    <col min="13" max="16384" width="9.140625" style="115"/>
  </cols>
  <sheetData>
    <row r="1" spans="1:13" s="51" customFormat="1" ht="18.75" customHeight="1" x14ac:dyDescent="0.2">
      <c r="A1" s="378" t="s">
        <v>0</v>
      </c>
      <c r="B1" s="378"/>
      <c r="C1" s="378"/>
      <c r="D1" s="378"/>
      <c r="E1" s="378"/>
      <c r="F1" s="378"/>
      <c r="G1" s="378"/>
      <c r="H1" s="378"/>
      <c r="I1" s="378"/>
      <c r="J1" s="378"/>
      <c r="K1" s="378"/>
      <c r="L1" s="378"/>
    </row>
    <row r="2" spans="1:13" s="51" customFormat="1" ht="15.75" customHeight="1" x14ac:dyDescent="0.2">
      <c r="A2" s="378" t="s">
        <v>1</v>
      </c>
      <c r="B2" s="378"/>
      <c r="C2" s="378"/>
      <c r="D2" s="378"/>
      <c r="E2" s="378"/>
      <c r="F2" s="378"/>
      <c r="G2" s="378"/>
      <c r="H2" s="378"/>
      <c r="I2" s="378"/>
      <c r="J2" s="378"/>
      <c r="K2" s="378"/>
      <c r="L2" s="378"/>
    </row>
    <row r="3" spans="1:13" s="51" customFormat="1" ht="14.25" customHeight="1" x14ac:dyDescent="0.2">
      <c r="A3" s="378" t="s">
        <v>2</v>
      </c>
      <c r="B3" s="378"/>
      <c r="C3" s="378"/>
      <c r="D3" s="378"/>
      <c r="E3" s="378"/>
      <c r="F3" s="378"/>
      <c r="G3" s="378"/>
      <c r="H3" s="378"/>
      <c r="I3" s="378"/>
      <c r="J3" s="378"/>
      <c r="K3" s="378"/>
      <c r="L3" s="378"/>
    </row>
    <row r="4" spans="1:13" s="51" customFormat="1" ht="12.75" customHeight="1" x14ac:dyDescent="0.2">
      <c r="A4" s="378" t="s">
        <v>3</v>
      </c>
      <c r="B4" s="378"/>
      <c r="C4" s="378"/>
      <c r="D4" s="378"/>
      <c r="E4" s="378"/>
      <c r="F4" s="378"/>
      <c r="G4" s="378"/>
      <c r="H4" s="378"/>
      <c r="I4" s="378"/>
      <c r="J4" s="378"/>
      <c r="K4" s="378"/>
      <c r="L4" s="378"/>
    </row>
    <row r="5" spans="1:13" s="117" customFormat="1" ht="12.75" customHeight="1" x14ac:dyDescent="0.2">
      <c r="A5" s="156"/>
      <c r="B5" s="156"/>
      <c r="C5" s="156"/>
      <c r="D5" s="140"/>
      <c r="E5" s="156"/>
      <c r="F5" s="140"/>
      <c r="G5" s="180"/>
      <c r="H5" s="140"/>
      <c r="I5" s="180"/>
      <c r="J5" s="140"/>
      <c r="K5" s="140"/>
      <c r="L5" s="140"/>
    </row>
    <row r="6" spans="1:13" ht="12.75" customHeight="1" x14ac:dyDescent="0.2">
      <c r="A6" s="379" t="s">
        <v>196</v>
      </c>
      <c r="B6" s="379"/>
      <c r="C6" s="379"/>
      <c r="D6" s="379"/>
      <c r="E6" s="379"/>
      <c r="F6" s="379"/>
      <c r="G6" s="379"/>
      <c r="H6" s="379"/>
      <c r="I6" s="379"/>
      <c r="J6" s="379"/>
      <c r="K6" s="379"/>
      <c r="L6" s="379"/>
    </row>
    <row r="7" spans="1:13" ht="12.75" customHeight="1" x14ac:dyDescent="0.2">
      <c r="A7" s="380" t="s">
        <v>367</v>
      </c>
      <c r="B7" s="380"/>
      <c r="C7" s="380"/>
      <c r="D7" s="380"/>
      <c r="E7" s="380"/>
      <c r="F7" s="380"/>
      <c r="G7" s="380"/>
      <c r="H7" s="380"/>
      <c r="I7" s="380"/>
      <c r="J7" s="380"/>
      <c r="K7" s="380"/>
      <c r="L7" s="380"/>
    </row>
    <row r="8" spans="1:13" s="117" customFormat="1" x14ac:dyDescent="0.2">
      <c r="A8" s="181"/>
      <c r="B8" s="156"/>
      <c r="C8" s="156"/>
      <c r="D8" s="140"/>
      <c r="E8" s="156"/>
      <c r="F8" s="140"/>
      <c r="G8" s="180"/>
      <c r="H8" s="140"/>
      <c r="I8" s="180"/>
      <c r="J8" s="140"/>
      <c r="K8" s="140"/>
      <c r="L8" s="140"/>
    </row>
    <row r="9" spans="1:13" s="182" customFormat="1" ht="15" customHeight="1" x14ac:dyDescent="0.2">
      <c r="A9" s="373" t="s">
        <v>197</v>
      </c>
      <c r="B9" s="352"/>
      <c r="C9" s="374">
        <v>2019</v>
      </c>
      <c r="D9" s="374"/>
      <c r="E9" s="374"/>
      <c r="F9" s="374"/>
      <c r="G9" s="375">
        <v>2018</v>
      </c>
      <c r="H9" s="375"/>
      <c r="I9" s="375"/>
      <c r="J9" s="375"/>
      <c r="K9" s="376" t="s">
        <v>198</v>
      </c>
      <c r="L9" s="377"/>
    </row>
    <row r="10" spans="1:13" s="182" customFormat="1" ht="18" customHeight="1" x14ac:dyDescent="0.2">
      <c r="A10" s="353"/>
      <c r="B10" s="352"/>
      <c r="C10" s="183" t="s">
        <v>130</v>
      </c>
      <c r="D10" s="184" t="s">
        <v>40</v>
      </c>
      <c r="E10" s="185" t="s">
        <v>121</v>
      </c>
      <c r="F10" s="184" t="s">
        <v>40</v>
      </c>
      <c r="G10" s="183" t="s">
        <v>131</v>
      </c>
      <c r="H10" s="184" t="s">
        <v>40</v>
      </c>
      <c r="I10" s="185" t="s">
        <v>122</v>
      </c>
      <c r="J10" s="184" t="s">
        <v>40</v>
      </c>
      <c r="K10" s="186" t="s">
        <v>199</v>
      </c>
      <c r="L10" s="187" t="s">
        <v>7</v>
      </c>
    </row>
    <row r="11" spans="1:13" x14ac:dyDescent="0.2">
      <c r="A11" s="353"/>
      <c r="B11" s="352"/>
      <c r="C11" s="72" t="s">
        <v>12</v>
      </c>
      <c r="D11" s="188" t="s">
        <v>13</v>
      </c>
      <c r="E11" s="72" t="s">
        <v>14</v>
      </c>
      <c r="F11" s="188" t="s">
        <v>15</v>
      </c>
      <c r="G11" s="72" t="s">
        <v>16</v>
      </c>
      <c r="H11" s="188" t="s">
        <v>17</v>
      </c>
      <c r="I11" s="72" t="s">
        <v>18</v>
      </c>
      <c r="J11" s="188" t="s">
        <v>19</v>
      </c>
      <c r="K11" s="188" t="s">
        <v>200</v>
      </c>
      <c r="L11" s="73" t="s">
        <v>201</v>
      </c>
    </row>
    <row r="12" spans="1:13" x14ac:dyDescent="0.2">
      <c r="A12" s="175"/>
      <c r="B12" s="175"/>
      <c r="C12" s="176"/>
      <c r="D12" s="177"/>
      <c r="E12" s="176"/>
      <c r="F12" s="177"/>
      <c r="G12" s="176"/>
      <c r="H12" s="177"/>
      <c r="I12" s="176"/>
      <c r="J12" s="177"/>
      <c r="K12" s="177"/>
      <c r="L12" s="177"/>
    </row>
    <row r="13" spans="1:13" s="162" customFormat="1" x14ac:dyDescent="0.2">
      <c r="A13" s="189"/>
      <c r="B13" s="190" t="s">
        <v>124</v>
      </c>
      <c r="C13" s="191">
        <v>5742289744</v>
      </c>
      <c r="D13" s="192">
        <v>99.999999999999986</v>
      </c>
      <c r="E13" s="191">
        <v>70325603793</v>
      </c>
      <c r="F13" s="192">
        <v>100</v>
      </c>
      <c r="G13" s="191">
        <v>4729851945</v>
      </c>
      <c r="H13" s="192">
        <v>99.999999999999986</v>
      </c>
      <c r="I13" s="191">
        <v>69307425788</v>
      </c>
      <c r="J13" s="155">
        <v>99.999999999999986</v>
      </c>
      <c r="K13" s="126">
        <v>21.405274642270022</v>
      </c>
      <c r="L13" s="126">
        <v>1.4690749128591696</v>
      </c>
    </row>
    <row r="14" spans="1:13" s="162" customFormat="1" x14ac:dyDescent="0.2">
      <c r="A14" s="189"/>
      <c r="B14" s="190"/>
      <c r="C14" s="191"/>
      <c r="D14" s="192"/>
      <c r="E14" s="191"/>
      <c r="F14" s="192"/>
      <c r="G14" s="191"/>
      <c r="H14" s="192"/>
      <c r="I14" s="191"/>
      <c r="J14" s="155"/>
      <c r="K14" s="126"/>
      <c r="L14" s="126"/>
    </row>
    <row r="15" spans="1:13" x14ac:dyDescent="0.2">
      <c r="A15" s="182"/>
      <c r="B15" s="193" t="s">
        <v>202</v>
      </c>
      <c r="C15" s="194">
        <f>SUM(C17:C26)</f>
        <v>4796507088</v>
      </c>
      <c r="D15" s="155">
        <f>C15/C13*100</f>
        <v>83.529520484607573</v>
      </c>
      <c r="E15" s="194">
        <f>SUM(E17:E26)</f>
        <v>58069710730</v>
      </c>
      <c r="F15" s="155">
        <f>E15/E13*100</f>
        <v>82.572644382727773</v>
      </c>
      <c r="G15" s="194">
        <f>SUM(G17:G26)</f>
        <v>3847604526</v>
      </c>
      <c r="H15" s="155">
        <f>G15/G13*100</f>
        <v>81.347250838736358</v>
      </c>
      <c r="I15" s="194">
        <f>SUM(I17:I26)</f>
        <v>56507541719</v>
      </c>
      <c r="J15" s="155">
        <f>I15/I13*100</f>
        <v>81.531727771634834</v>
      </c>
      <c r="K15" s="126">
        <f>(C15-G15)/G15*100</f>
        <v>24.662164616655303</v>
      </c>
      <c r="L15" s="126">
        <f>(E15-I15)/I15*100</f>
        <v>2.7645318898640725</v>
      </c>
      <c r="M15" s="195"/>
    </row>
    <row r="16" spans="1:13" x14ac:dyDescent="0.2">
      <c r="A16" s="182"/>
      <c r="B16" s="196"/>
      <c r="C16" s="197"/>
      <c r="E16" s="198"/>
      <c r="G16" s="198"/>
      <c r="I16" s="198"/>
    </row>
    <row r="17" spans="1:13" ht="15.75" x14ac:dyDescent="0.2">
      <c r="A17" s="182">
        <v>1</v>
      </c>
      <c r="B17" s="199" t="s">
        <v>379</v>
      </c>
      <c r="C17" s="197">
        <v>902252236</v>
      </c>
      <c r="D17" s="141">
        <v>15.712412229681458</v>
      </c>
      <c r="E17" s="200">
        <v>11456670097</v>
      </c>
      <c r="F17" s="141">
        <v>16.29089475110964</v>
      </c>
      <c r="G17" s="200">
        <v>770460117</v>
      </c>
      <c r="H17" s="141">
        <v>16.28930727555786</v>
      </c>
      <c r="I17" s="200">
        <v>10635863356</v>
      </c>
      <c r="J17" s="141">
        <v>15.345921789871916</v>
      </c>
      <c r="K17" s="118">
        <v>17.10563805861478</v>
      </c>
      <c r="L17" s="118">
        <v>7.717349438651433</v>
      </c>
      <c r="M17" s="117"/>
    </row>
    <row r="18" spans="1:13" x14ac:dyDescent="0.2">
      <c r="A18" s="182">
        <v>2</v>
      </c>
      <c r="B18" s="199" t="s">
        <v>203</v>
      </c>
      <c r="C18" s="197">
        <v>884982481</v>
      </c>
      <c r="D18" s="141">
        <v>15.411665388788503</v>
      </c>
      <c r="E18" s="200">
        <v>9621433129</v>
      </c>
      <c r="F18" s="141">
        <v>13.681266295729536</v>
      </c>
      <c r="G18" s="200">
        <v>661388594</v>
      </c>
      <c r="H18" s="141">
        <v>13.983283233615044</v>
      </c>
      <c r="I18" s="200">
        <v>9563955830</v>
      </c>
      <c r="J18" s="141">
        <v>13.799323407645476</v>
      </c>
      <c r="K18" s="118">
        <v>33.806734653183334</v>
      </c>
      <c r="L18" s="118">
        <v>0.60097829832825855</v>
      </c>
      <c r="M18" s="117"/>
    </row>
    <row r="19" spans="1:13" x14ac:dyDescent="0.2">
      <c r="A19" s="182">
        <v>3</v>
      </c>
      <c r="B19" s="199" t="s">
        <v>204</v>
      </c>
      <c r="C19" s="197">
        <v>835151209</v>
      </c>
      <c r="D19" s="141">
        <v>14.543870933587637</v>
      </c>
      <c r="E19" s="200">
        <v>9628613858</v>
      </c>
      <c r="F19" s="141">
        <v>13.691476985169382</v>
      </c>
      <c r="G19" s="197">
        <v>540259620</v>
      </c>
      <c r="H19" s="141">
        <v>11.422336814815457</v>
      </c>
      <c r="I19" s="197">
        <v>8816721866</v>
      </c>
      <c r="J19" s="141">
        <v>12.721179247038982</v>
      </c>
      <c r="K19" s="118">
        <v>54.58331107551588</v>
      </c>
      <c r="L19" s="118">
        <v>9.208547171380177</v>
      </c>
      <c r="M19" s="117"/>
    </row>
    <row r="20" spans="1:13" ht="15.75" x14ac:dyDescent="0.2">
      <c r="A20" s="182">
        <v>4</v>
      </c>
      <c r="B20" s="199" t="s">
        <v>205</v>
      </c>
      <c r="C20" s="197">
        <v>803143411</v>
      </c>
      <c r="D20" s="141">
        <v>13.986466145132923</v>
      </c>
      <c r="E20" s="200">
        <v>10629146720</v>
      </c>
      <c r="F20" s="141">
        <v>15.114191911222516</v>
      </c>
      <c r="G20" s="197">
        <v>712804162</v>
      </c>
      <c r="H20" s="141">
        <v>15.070327153760413</v>
      </c>
      <c r="I20" s="197">
        <v>10322859653</v>
      </c>
      <c r="J20" s="141">
        <v>14.89430538738508</v>
      </c>
      <c r="K20" s="118">
        <v>12.673782479962558</v>
      </c>
      <c r="L20" s="118">
        <v>2.9670757648147195</v>
      </c>
      <c r="M20" s="117"/>
    </row>
    <row r="21" spans="1:13" x14ac:dyDescent="0.2">
      <c r="A21" s="182">
        <v>5</v>
      </c>
      <c r="B21" s="199" t="s">
        <v>206</v>
      </c>
      <c r="C21" s="197">
        <v>336952553</v>
      </c>
      <c r="D21" s="141">
        <v>5.8679127668901554</v>
      </c>
      <c r="E21" s="200">
        <v>3825145220</v>
      </c>
      <c r="F21" s="141">
        <v>5.4391928596292312</v>
      </c>
      <c r="G21" s="197">
        <v>281533279</v>
      </c>
      <c r="H21" s="141">
        <v>5.9522640935434179</v>
      </c>
      <c r="I21" s="197">
        <v>4316085580</v>
      </c>
      <c r="J21" s="141">
        <v>6.227450422415334</v>
      </c>
      <c r="K21" s="118">
        <v>19.684803941064466</v>
      </c>
      <c r="L21" s="118">
        <v>-11.374666949954227</v>
      </c>
      <c r="M21" s="117"/>
    </row>
    <row r="22" spans="1:13" x14ac:dyDescent="0.2">
      <c r="A22" s="182">
        <v>6</v>
      </c>
      <c r="B22" s="199" t="s">
        <v>207</v>
      </c>
      <c r="C22" s="197">
        <v>239794735</v>
      </c>
      <c r="D22" s="141">
        <v>4.1759427979153534</v>
      </c>
      <c r="E22" s="200">
        <v>3208690421</v>
      </c>
      <c r="F22" s="141">
        <v>4.5626205079513067</v>
      </c>
      <c r="G22" s="197">
        <v>166057286</v>
      </c>
      <c r="H22" s="141">
        <v>3.510834756160639</v>
      </c>
      <c r="I22" s="197">
        <v>2608442259</v>
      </c>
      <c r="J22" s="141">
        <v>3.7635826599285265</v>
      </c>
      <c r="K22" s="118">
        <v>44.404826055027783</v>
      </c>
      <c r="L22" s="118">
        <v>23.011748100957298</v>
      </c>
      <c r="M22" s="117"/>
    </row>
    <row r="23" spans="1:13" x14ac:dyDescent="0.2">
      <c r="A23" s="182">
        <v>7</v>
      </c>
      <c r="B23" s="199" t="s">
        <v>208</v>
      </c>
      <c r="C23" s="197">
        <v>233813694</v>
      </c>
      <c r="D23" s="141">
        <v>4.0717850269451672</v>
      </c>
      <c r="E23" s="200">
        <v>2957533090</v>
      </c>
      <c r="F23" s="141">
        <v>4.2054855280096204</v>
      </c>
      <c r="G23" s="197">
        <v>223000486</v>
      </c>
      <c r="H23" s="141">
        <v>4.7147455902026127</v>
      </c>
      <c r="I23" s="197">
        <v>2974939445</v>
      </c>
      <c r="J23" s="141">
        <v>4.2923819651011854</v>
      </c>
      <c r="K23" s="118">
        <v>4.8489616296172544</v>
      </c>
      <c r="L23" s="118">
        <v>-0.58509947250371397</v>
      </c>
      <c r="M23" s="117"/>
    </row>
    <row r="24" spans="1:13" x14ac:dyDescent="0.2">
      <c r="A24" s="182">
        <v>8</v>
      </c>
      <c r="B24" s="199" t="s">
        <v>209</v>
      </c>
      <c r="C24" s="197">
        <v>196617812</v>
      </c>
      <c r="D24" s="141">
        <v>3.4240315408229249</v>
      </c>
      <c r="E24" s="200">
        <v>2708203132</v>
      </c>
      <c r="F24" s="141">
        <v>3.850948994297247</v>
      </c>
      <c r="G24" s="197">
        <v>203726356</v>
      </c>
      <c r="H24" s="141">
        <v>4.3072459427691454</v>
      </c>
      <c r="I24" s="197">
        <v>2785464288</v>
      </c>
      <c r="J24" s="141">
        <v>4.0189983343491598</v>
      </c>
      <c r="K24" s="118">
        <v>-3.4892608593067864</v>
      </c>
      <c r="L24" s="118">
        <v>-2.773726316752545</v>
      </c>
      <c r="M24" s="117"/>
    </row>
    <row r="25" spans="1:13" x14ac:dyDescent="0.2">
      <c r="A25" s="182">
        <v>9</v>
      </c>
      <c r="B25" s="199" t="s">
        <v>210</v>
      </c>
      <c r="C25" s="197">
        <v>190993668</v>
      </c>
      <c r="D25" s="141">
        <v>3.3260890083013548</v>
      </c>
      <c r="E25" s="200">
        <v>2231476625</v>
      </c>
      <c r="F25" s="141">
        <v>3.173064296139203</v>
      </c>
      <c r="G25" s="197">
        <v>165438574</v>
      </c>
      <c r="H25" s="141">
        <v>3.4977537547425284</v>
      </c>
      <c r="I25" s="197">
        <v>2521304817</v>
      </c>
      <c r="J25" s="141">
        <v>3.6378566774536631</v>
      </c>
      <c r="K25" s="118">
        <v>15.446877582491725</v>
      </c>
      <c r="L25" s="118">
        <v>-11.495166710737303</v>
      </c>
      <c r="M25" s="117"/>
    </row>
    <row r="26" spans="1:13" ht="15.75" x14ac:dyDescent="0.2">
      <c r="A26" s="182">
        <v>10</v>
      </c>
      <c r="B26" s="199" t="s">
        <v>211</v>
      </c>
      <c r="C26" s="197">
        <v>172805289</v>
      </c>
      <c r="D26" s="141">
        <v>3.009344646542099</v>
      </c>
      <c r="E26" s="200">
        <v>1802798438</v>
      </c>
      <c r="F26" s="141">
        <v>2.5635022534700869</v>
      </c>
      <c r="G26" s="197">
        <v>122936052</v>
      </c>
      <c r="H26" s="141">
        <v>2.5991522235692304</v>
      </c>
      <c r="I26" s="197">
        <v>1961904625</v>
      </c>
      <c r="J26" s="141">
        <v>2.8307278804455138</v>
      </c>
      <c r="K26" s="118">
        <v>40.565185060603696</v>
      </c>
      <c r="L26" s="118">
        <v>-8.1097819421267694</v>
      </c>
      <c r="M26" s="117"/>
    </row>
    <row r="27" spans="1:13" x14ac:dyDescent="0.2">
      <c r="A27" s="182"/>
      <c r="B27" s="199"/>
      <c r="C27" s="197"/>
      <c r="D27" s="141"/>
      <c r="E27" s="200"/>
      <c r="F27" s="141"/>
      <c r="G27" s="197"/>
      <c r="H27" s="141"/>
      <c r="I27" s="197"/>
      <c r="M27" s="117"/>
    </row>
    <row r="28" spans="1:13" s="162" customFormat="1" x14ac:dyDescent="0.2">
      <c r="A28" s="189"/>
      <c r="B28" s="201" t="s">
        <v>212</v>
      </c>
      <c r="C28" s="194">
        <f>SUM(C30:C40)</f>
        <v>945782656</v>
      </c>
      <c r="D28" s="155">
        <f>C28/C13*100</f>
        <v>16.470479515392423</v>
      </c>
      <c r="E28" s="202">
        <f>SUM(E30:E40)</f>
        <v>12255893063</v>
      </c>
      <c r="F28" s="155">
        <f>E28/E13*100</f>
        <v>17.427355617272234</v>
      </c>
      <c r="G28" s="194">
        <f>SUM(G30:G40)</f>
        <v>882247419</v>
      </c>
      <c r="H28" s="155">
        <f>G28/G13*100</f>
        <v>18.652749161263653</v>
      </c>
      <c r="I28" s="194">
        <f>SUM(I30:I40)</f>
        <v>12799884069</v>
      </c>
      <c r="J28" s="155">
        <f>I28/I13*100</f>
        <v>18.468272228365166</v>
      </c>
      <c r="K28" s="126">
        <f>(C28-G28)/G28*100</f>
        <v>7.2015214362446329</v>
      </c>
      <c r="L28" s="126">
        <f>(E28-I28)/I28*100</f>
        <v>-4.2499682268020704</v>
      </c>
      <c r="M28" s="203"/>
    </row>
    <row r="29" spans="1:13" x14ac:dyDescent="0.2">
      <c r="A29" s="182"/>
      <c r="B29" s="199"/>
      <c r="C29" s="197"/>
      <c r="D29" s="141"/>
      <c r="E29" s="200"/>
      <c r="F29" s="141"/>
      <c r="G29" s="197"/>
      <c r="H29" s="141"/>
      <c r="I29" s="197"/>
      <c r="M29" s="117"/>
    </row>
    <row r="30" spans="1:13" x14ac:dyDescent="0.2">
      <c r="A30" s="182">
        <v>11</v>
      </c>
      <c r="B30" s="199" t="s">
        <v>213</v>
      </c>
      <c r="C30" s="197">
        <v>163609681</v>
      </c>
      <c r="D30" s="141">
        <v>2.8492062973825445</v>
      </c>
      <c r="E30" s="200">
        <v>2257284311</v>
      </c>
      <c r="F30" s="141">
        <v>3.2097617215547936</v>
      </c>
      <c r="G30" s="197">
        <v>176956176</v>
      </c>
      <c r="H30" s="141">
        <v>3.7412624762401521</v>
      </c>
      <c r="I30" s="197">
        <v>2490485605</v>
      </c>
      <c r="J30" s="141">
        <v>3.5933892749356837</v>
      </c>
      <c r="K30" s="118">
        <v>-7.5422600678260565</v>
      </c>
      <c r="L30" s="118">
        <v>-9.3636876893331777</v>
      </c>
      <c r="M30" s="117"/>
    </row>
    <row r="31" spans="1:13" x14ac:dyDescent="0.2">
      <c r="A31" s="182">
        <v>12</v>
      </c>
      <c r="B31" s="199" t="s">
        <v>214</v>
      </c>
      <c r="C31" s="197">
        <v>110573062</v>
      </c>
      <c r="D31" s="141">
        <v>1.9255918271197567</v>
      </c>
      <c r="E31" s="200">
        <v>1259787378</v>
      </c>
      <c r="F31" s="141">
        <v>1.7913637566598404</v>
      </c>
      <c r="G31" s="197">
        <v>76300685</v>
      </c>
      <c r="H31" s="141">
        <v>1.6131727987946567</v>
      </c>
      <c r="I31" s="197">
        <v>962434226</v>
      </c>
      <c r="J31" s="141">
        <v>1.3886451777100015</v>
      </c>
      <c r="K31" s="118">
        <v>44.917522037973832</v>
      </c>
      <c r="L31" s="118">
        <v>30.89594529860371</v>
      </c>
      <c r="M31" s="117"/>
    </row>
    <row r="32" spans="1:13" x14ac:dyDescent="0.2">
      <c r="A32" s="182">
        <v>13</v>
      </c>
      <c r="B32" s="199" t="s">
        <v>215</v>
      </c>
      <c r="C32" s="197">
        <v>65008174</v>
      </c>
      <c r="D32" s="141">
        <v>1.1320949812385503</v>
      </c>
      <c r="E32" s="200">
        <v>670783712</v>
      </c>
      <c r="F32" s="141">
        <v>0.95382574172334056</v>
      </c>
      <c r="G32" s="197">
        <v>51242171</v>
      </c>
      <c r="H32" s="141">
        <v>1.0833779068744191</v>
      </c>
      <c r="I32" s="197">
        <v>613145364</v>
      </c>
      <c r="J32" s="141">
        <v>0.88467484837124188</v>
      </c>
      <c r="K32" s="118">
        <v>26.864597520663214</v>
      </c>
      <c r="L32" s="118">
        <v>9.4004377076232881</v>
      </c>
      <c r="M32" s="117"/>
    </row>
    <row r="33" spans="1:13" x14ac:dyDescent="0.2">
      <c r="A33" s="182">
        <v>14</v>
      </c>
      <c r="B33" s="199" t="s">
        <v>216</v>
      </c>
      <c r="C33" s="197">
        <v>53534393</v>
      </c>
      <c r="D33" s="141">
        <v>0.93228303319136729</v>
      </c>
      <c r="E33" s="200">
        <v>797860613</v>
      </c>
      <c r="F33" s="141">
        <v>1.1345236584792986</v>
      </c>
      <c r="G33" s="197">
        <v>53509428</v>
      </c>
      <c r="H33" s="141">
        <v>1.1313129590993996</v>
      </c>
      <c r="I33" s="197">
        <v>1162093095</v>
      </c>
      <c r="J33" s="141">
        <v>1.6767223450985631</v>
      </c>
      <c r="K33" s="118">
        <v>4.6655329599110118E-2</v>
      </c>
      <c r="L33" s="118">
        <v>-31.342797196467298</v>
      </c>
      <c r="M33" s="117"/>
    </row>
    <row r="34" spans="1:13" x14ac:dyDescent="0.2">
      <c r="A34" s="182">
        <v>15</v>
      </c>
      <c r="B34" s="199" t="s">
        <v>217</v>
      </c>
      <c r="C34" s="197">
        <v>49640771</v>
      </c>
      <c r="D34" s="141">
        <v>0.86447694583626011</v>
      </c>
      <c r="E34" s="200">
        <v>821630696</v>
      </c>
      <c r="F34" s="141">
        <v>1.1683236995994091</v>
      </c>
      <c r="G34" s="197">
        <v>70629922</v>
      </c>
      <c r="H34" s="141">
        <v>1.4932797648066762</v>
      </c>
      <c r="I34" s="197">
        <v>881990540</v>
      </c>
      <c r="J34" s="141">
        <v>1.2725772598997744</v>
      </c>
      <c r="K34" s="118">
        <v>-29.717080814559015</v>
      </c>
      <c r="L34" s="118">
        <v>-6.8435931296950141</v>
      </c>
      <c r="M34" s="117"/>
    </row>
    <row r="35" spans="1:13" x14ac:dyDescent="0.2">
      <c r="A35" s="182">
        <v>16</v>
      </c>
      <c r="B35" s="199" t="s">
        <v>218</v>
      </c>
      <c r="C35" s="197">
        <v>38706111</v>
      </c>
      <c r="D35" s="141">
        <v>0.67405360449537077</v>
      </c>
      <c r="E35" s="200">
        <v>533632554</v>
      </c>
      <c r="F35" s="141">
        <v>0.75880266249931039</v>
      </c>
      <c r="G35" s="197">
        <v>39030035</v>
      </c>
      <c r="H35" s="141">
        <v>0.82518513166694907</v>
      </c>
      <c r="I35" s="197">
        <v>598534933</v>
      </c>
      <c r="J35" s="141">
        <v>0.86359423423230264</v>
      </c>
      <c r="K35" s="118">
        <v>-0.82993520246651409</v>
      </c>
      <c r="L35" s="118">
        <v>-10.843540689378607</v>
      </c>
      <c r="M35" s="117"/>
    </row>
    <row r="36" spans="1:13" x14ac:dyDescent="0.2">
      <c r="A36" s="182">
        <v>17</v>
      </c>
      <c r="B36" s="196" t="s">
        <v>219</v>
      </c>
      <c r="C36" s="197">
        <v>37020664</v>
      </c>
      <c r="D36" s="141">
        <v>0.64470212494383661</v>
      </c>
      <c r="E36" s="200">
        <v>612082107</v>
      </c>
      <c r="F36" s="141">
        <v>0.87035457072168754</v>
      </c>
      <c r="G36" s="200">
        <v>36738585</v>
      </c>
      <c r="H36" s="141">
        <v>0.77673858351606395</v>
      </c>
      <c r="I36" s="200">
        <v>600285846</v>
      </c>
      <c r="J36" s="141">
        <v>0.86612053351422336</v>
      </c>
      <c r="K36" s="118">
        <v>0.76780039296560076</v>
      </c>
      <c r="L36" s="118">
        <v>1.965107303229674</v>
      </c>
      <c r="M36" s="117"/>
    </row>
    <row r="37" spans="1:13" x14ac:dyDescent="0.2">
      <c r="A37" s="182">
        <v>18</v>
      </c>
      <c r="B37" s="196" t="s">
        <v>220</v>
      </c>
      <c r="C37" s="197">
        <v>34449205</v>
      </c>
      <c r="D37" s="141">
        <v>0.59992105128438111</v>
      </c>
      <c r="E37" s="200">
        <v>387243467</v>
      </c>
      <c r="F37" s="141">
        <v>0.55064364344433125</v>
      </c>
      <c r="G37" s="197">
        <v>25998502</v>
      </c>
      <c r="H37" s="141">
        <v>0.54966841039249481</v>
      </c>
      <c r="I37" s="197">
        <v>418010853</v>
      </c>
      <c r="J37" s="141">
        <v>0.60312563660728991</v>
      </c>
      <c r="K37" s="118">
        <v>32.504576609836988</v>
      </c>
      <c r="L37" s="118">
        <v>-7.3604275533008749</v>
      </c>
      <c r="M37" s="117"/>
    </row>
    <row r="38" spans="1:13" x14ac:dyDescent="0.2">
      <c r="A38" s="182">
        <v>19</v>
      </c>
      <c r="B38" s="196" t="s">
        <v>221</v>
      </c>
      <c r="C38" s="197">
        <v>33323475</v>
      </c>
      <c r="D38" s="141">
        <v>0.58031685069216532</v>
      </c>
      <c r="E38" s="200">
        <v>492457329</v>
      </c>
      <c r="F38" s="141">
        <v>0.70025325406309236</v>
      </c>
      <c r="G38" s="197">
        <v>35693285</v>
      </c>
      <c r="H38" s="141">
        <v>0.75463852600570147</v>
      </c>
      <c r="I38" s="197">
        <v>534892733</v>
      </c>
      <c r="J38" s="141">
        <v>0.77176828733496572</v>
      </c>
      <c r="K38" s="118">
        <v>-6.6393720835725816</v>
      </c>
      <c r="L38" s="118">
        <v>-7.9334418626322956</v>
      </c>
      <c r="M38" s="117"/>
    </row>
    <row r="39" spans="1:13" x14ac:dyDescent="0.2">
      <c r="A39" s="182">
        <v>20</v>
      </c>
      <c r="B39" s="196" t="s">
        <v>222</v>
      </c>
      <c r="C39" s="197">
        <v>27716505</v>
      </c>
      <c r="D39" s="141">
        <v>0.4826733974711116</v>
      </c>
      <c r="E39" s="200">
        <v>338288544</v>
      </c>
      <c r="F39" s="141">
        <v>0.4810318372747085</v>
      </c>
      <c r="G39" s="197">
        <v>19459478</v>
      </c>
      <c r="H39" s="141">
        <v>0.41141833246114434</v>
      </c>
      <c r="I39" s="197">
        <v>255030886</v>
      </c>
      <c r="J39" s="141">
        <v>0.36797050691234368</v>
      </c>
      <c r="K39" s="118">
        <v>42.431903877380471</v>
      </c>
      <c r="L39" s="118">
        <v>32.646107812996419</v>
      </c>
      <c r="M39" s="117"/>
    </row>
    <row r="40" spans="1:13" x14ac:dyDescent="0.2">
      <c r="A40" s="182">
        <v>21</v>
      </c>
      <c r="B40" s="196" t="s">
        <v>97</v>
      </c>
      <c r="C40" s="197">
        <v>332200615</v>
      </c>
      <c r="D40" s="141">
        <v>5.7851594017370784</v>
      </c>
      <c r="E40" s="197">
        <v>4084842352</v>
      </c>
      <c r="F40" s="141">
        <v>5.8084710712524208</v>
      </c>
      <c r="G40" s="197">
        <v>296689152</v>
      </c>
      <c r="H40" s="141">
        <v>6.2726942714059941</v>
      </c>
      <c r="I40" s="197">
        <v>4282979988</v>
      </c>
      <c r="J40" s="141">
        <v>6.1796841237487747</v>
      </c>
      <c r="K40" s="118">
        <v>11.969248879042272</v>
      </c>
      <c r="L40" s="118">
        <v>-4.6261630116213421</v>
      </c>
      <c r="M40" s="117"/>
    </row>
    <row r="41" spans="1:13" x14ac:dyDescent="0.2">
      <c r="A41" s="204"/>
      <c r="B41" s="205"/>
      <c r="C41" s="206"/>
      <c r="D41" s="207"/>
      <c r="E41" s="208"/>
      <c r="F41" s="207"/>
      <c r="G41" s="208"/>
      <c r="H41" s="207"/>
      <c r="I41" s="208"/>
      <c r="J41" s="209"/>
      <c r="K41" s="207"/>
      <c r="L41" s="207"/>
    </row>
    <row r="42" spans="1:13" x14ac:dyDescent="0.2">
      <c r="A42" s="182"/>
      <c r="B42" s="196"/>
    </row>
    <row r="43" spans="1:13" x14ac:dyDescent="0.2">
      <c r="A43" s="161" t="s">
        <v>125</v>
      </c>
      <c r="B43" s="196"/>
    </row>
    <row r="44" spans="1:13" x14ac:dyDescent="0.2">
      <c r="A44" s="161" t="s">
        <v>224</v>
      </c>
      <c r="B44" s="196"/>
    </row>
    <row r="45" spans="1:13" x14ac:dyDescent="0.2">
      <c r="A45" s="211" t="s">
        <v>100</v>
      </c>
      <c r="B45" s="116" t="s">
        <v>225</v>
      </c>
      <c r="E45" s="199"/>
    </row>
    <row r="46" spans="1:13" s="117" customFormat="1" x14ac:dyDescent="0.2">
      <c r="A46" s="115" t="s">
        <v>102</v>
      </c>
      <c r="B46" s="116" t="s">
        <v>226</v>
      </c>
      <c r="D46" s="118"/>
      <c r="E46" s="196"/>
      <c r="F46" s="118"/>
      <c r="G46" s="210"/>
      <c r="H46" s="118"/>
      <c r="I46" s="210"/>
      <c r="J46" s="141"/>
      <c r="K46" s="118"/>
      <c r="L46" s="118"/>
    </row>
    <row r="47" spans="1:13" x14ac:dyDescent="0.2">
      <c r="A47" s="115" t="s">
        <v>104</v>
      </c>
      <c r="B47" s="116" t="s">
        <v>227</v>
      </c>
    </row>
    <row r="48" spans="1:13" s="117" customFormat="1" x14ac:dyDescent="0.2">
      <c r="A48" s="115" t="s">
        <v>114</v>
      </c>
      <c r="B48" s="116" t="s">
        <v>115</v>
      </c>
      <c r="D48" s="118"/>
      <c r="E48" s="199"/>
      <c r="F48" s="118"/>
      <c r="G48" s="210"/>
      <c r="H48" s="118"/>
      <c r="I48" s="210"/>
      <c r="J48" s="141"/>
      <c r="K48" s="118"/>
      <c r="L48" s="118"/>
    </row>
    <row r="49" spans="1:10" x14ac:dyDescent="0.2">
      <c r="A49" s="115" t="s">
        <v>116</v>
      </c>
      <c r="B49" s="116" t="s">
        <v>117</v>
      </c>
    </row>
    <row r="52" spans="1:10" x14ac:dyDescent="0.2">
      <c r="B52" s="199"/>
      <c r="C52" s="210"/>
    </row>
    <row r="53" spans="1:10" x14ac:dyDescent="0.2">
      <c r="B53" s="199"/>
      <c r="C53" s="210"/>
    </row>
    <row r="54" spans="1:10" x14ac:dyDescent="0.2">
      <c r="B54" s="199"/>
      <c r="C54" s="210"/>
    </row>
    <row r="55" spans="1:10" x14ac:dyDescent="0.2">
      <c r="B55" s="199"/>
      <c r="C55" s="210"/>
    </row>
    <row r="56" spans="1:10" x14ac:dyDescent="0.2">
      <c r="B56" s="199"/>
      <c r="C56" s="210"/>
    </row>
    <row r="57" spans="1:10" x14ac:dyDescent="0.2">
      <c r="B57" s="199"/>
      <c r="C57" s="210"/>
    </row>
    <row r="58" spans="1:10" x14ac:dyDescent="0.2">
      <c r="C58" s="210"/>
    </row>
    <row r="61" spans="1:10" x14ac:dyDescent="0.2">
      <c r="B61" s="161"/>
      <c r="C61" s="210"/>
      <c r="E61" s="115"/>
      <c r="G61" s="115"/>
      <c r="I61" s="115"/>
      <c r="J61" s="118"/>
    </row>
    <row r="62" spans="1:10" x14ac:dyDescent="0.2">
      <c r="B62" s="161"/>
      <c r="E62" s="115"/>
      <c r="G62" s="115"/>
      <c r="I62" s="115"/>
      <c r="J62" s="118"/>
    </row>
  </sheetData>
  <mergeCells count="10">
    <mergeCell ref="A9:B11"/>
    <mergeCell ref="C9:F9"/>
    <mergeCell ref="G9:J9"/>
    <mergeCell ref="K9:L9"/>
    <mergeCell ref="A1:L1"/>
    <mergeCell ref="A2:L2"/>
    <mergeCell ref="A3:L3"/>
    <mergeCell ref="A4:L4"/>
    <mergeCell ref="A6:L6"/>
    <mergeCell ref="A7:L7"/>
  </mergeCells>
  <printOptions horizontalCentered="1"/>
  <pageMargins left="0.7" right="0.7" top="0.75" bottom="0.75" header="0.3" footer="0.3"/>
  <pageSetup paperSize="14"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1BEC-8D4D-490A-8B72-7D4B6FCDEAF1}">
  <sheetPr>
    <pageSetUpPr fitToPage="1"/>
  </sheetPr>
  <dimension ref="A1:O29"/>
  <sheetViews>
    <sheetView workbookViewId="0">
      <selection activeCell="B17" sqref="B17"/>
    </sheetView>
  </sheetViews>
  <sheetFormatPr defaultRowHeight="12.75" x14ac:dyDescent="0.2"/>
  <cols>
    <col min="1" max="1" width="5.7109375" style="213" customWidth="1"/>
    <col min="2" max="2" width="27.28515625" style="116" customWidth="1"/>
    <col min="3" max="3" width="10.42578125" style="212" bestFit="1" customWidth="1"/>
    <col min="4" max="4" width="9.5703125" style="115" bestFit="1" customWidth="1"/>
    <col min="5" max="5" width="10" style="212" bestFit="1" customWidth="1"/>
    <col min="6" max="6" width="9.5703125" style="115" bestFit="1" customWidth="1"/>
    <col min="7" max="7" width="10.42578125" style="212" bestFit="1" customWidth="1"/>
    <col min="8" max="8" width="10.42578125" style="115" customWidth="1"/>
    <col min="9" max="9" width="10.42578125" style="212" customWidth="1"/>
    <col min="10" max="10" width="9.5703125" style="115" bestFit="1" customWidth="1"/>
    <col min="11" max="11" width="9" style="118" customWidth="1"/>
    <col min="12" max="12" width="12.42578125" style="118" bestFit="1" customWidth="1"/>
    <col min="13" max="13" width="11" style="115" bestFit="1" customWidth="1"/>
    <col min="14" max="16384" width="9.140625" style="115"/>
  </cols>
  <sheetData>
    <row r="1" spans="1:15" s="162" customFormat="1" x14ac:dyDescent="0.2">
      <c r="A1" s="363" t="s">
        <v>228</v>
      </c>
      <c r="B1" s="363"/>
      <c r="C1" s="363"/>
      <c r="D1" s="363"/>
      <c r="E1" s="363"/>
      <c r="F1" s="363"/>
      <c r="G1" s="363"/>
      <c r="H1" s="363"/>
      <c r="I1" s="363"/>
      <c r="J1" s="363"/>
      <c r="K1" s="363"/>
      <c r="L1" s="363"/>
    </row>
    <row r="2" spans="1:15" s="162" customFormat="1" x14ac:dyDescent="0.2">
      <c r="A2" s="363" t="s">
        <v>1</v>
      </c>
      <c r="B2" s="363"/>
      <c r="C2" s="363"/>
      <c r="D2" s="363"/>
      <c r="E2" s="363"/>
      <c r="F2" s="363"/>
      <c r="G2" s="363"/>
      <c r="H2" s="363"/>
      <c r="I2" s="363"/>
      <c r="J2" s="363"/>
      <c r="K2" s="363"/>
      <c r="L2" s="363"/>
    </row>
    <row r="3" spans="1:15" s="162" customFormat="1" x14ac:dyDescent="0.2">
      <c r="A3" s="386" t="s">
        <v>2</v>
      </c>
      <c r="B3" s="386"/>
      <c r="C3" s="386"/>
      <c r="D3" s="386"/>
      <c r="E3" s="386"/>
      <c r="F3" s="386"/>
      <c r="G3" s="386"/>
      <c r="H3" s="386"/>
      <c r="I3" s="386"/>
      <c r="J3" s="386"/>
      <c r="K3" s="386"/>
      <c r="L3" s="386"/>
    </row>
    <row r="4" spans="1:15" s="162" customFormat="1" x14ac:dyDescent="0.2">
      <c r="A4" s="363" t="s">
        <v>3</v>
      </c>
      <c r="B4" s="363"/>
      <c r="C4" s="363"/>
      <c r="D4" s="363"/>
      <c r="E4" s="363"/>
      <c r="F4" s="363"/>
      <c r="G4" s="363"/>
      <c r="H4" s="363"/>
      <c r="I4" s="363"/>
      <c r="J4" s="363"/>
      <c r="K4" s="363"/>
      <c r="L4" s="363"/>
    </row>
    <row r="5" spans="1:15" x14ac:dyDescent="0.2">
      <c r="A5" s="196"/>
      <c r="B5" s="196"/>
      <c r="D5" s="210"/>
      <c r="F5" s="210"/>
      <c r="H5" s="210"/>
    </row>
    <row r="6" spans="1:15" x14ac:dyDescent="0.2">
      <c r="A6" s="387" t="s">
        <v>229</v>
      </c>
      <c r="B6" s="388"/>
      <c r="C6" s="388"/>
      <c r="D6" s="388"/>
      <c r="E6" s="388"/>
      <c r="F6" s="388"/>
      <c r="G6" s="388"/>
      <c r="H6" s="388"/>
      <c r="I6" s="388"/>
      <c r="J6" s="388"/>
      <c r="K6" s="388"/>
      <c r="L6" s="388"/>
    </row>
    <row r="7" spans="1:15" s="91" customFormat="1" x14ac:dyDescent="0.2">
      <c r="A7" s="385" t="s">
        <v>367</v>
      </c>
      <c r="B7" s="385"/>
      <c r="C7" s="385"/>
      <c r="D7" s="385"/>
      <c r="E7" s="385"/>
      <c r="F7" s="385"/>
      <c r="G7" s="385"/>
      <c r="H7" s="385"/>
      <c r="I7" s="385"/>
      <c r="J7" s="385"/>
      <c r="K7" s="385"/>
      <c r="L7" s="385"/>
    </row>
    <row r="8" spans="1:15" x14ac:dyDescent="0.2">
      <c r="B8" s="196"/>
    </row>
    <row r="9" spans="1:15" s="182" customFormat="1" x14ac:dyDescent="0.2">
      <c r="A9" s="381" t="s">
        <v>230</v>
      </c>
      <c r="B9" s="352"/>
      <c r="C9" s="367">
        <v>2019</v>
      </c>
      <c r="D9" s="367"/>
      <c r="E9" s="367"/>
      <c r="F9" s="367"/>
      <c r="G9" s="367">
        <v>2018</v>
      </c>
      <c r="H9" s="367"/>
      <c r="I9" s="367"/>
      <c r="J9" s="367"/>
      <c r="K9" s="382" t="s">
        <v>198</v>
      </c>
      <c r="L9" s="383"/>
    </row>
    <row r="10" spans="1:15" s="182" customFormat="1" ht="18" customHeight="1" x14ac:dyDescent="0.2">
      <c r="A10" s="353"/>
      <c r="B10" s="352"/>
      <c r="C10" s="214" t="s">
        <v>130</v>
      </c>
      <c r="D10" s="124" t="s">
        <v>40</v>
      </c>
      <c r="E10" s="214" t="s">
        <v>121</v>
      </c>
      <c r="F10" s="124" t="s">
        <v>40</v>
      </c>
      <c r="G10" s="214" t="s">
        <v>131</v>
      </c>
      <c r="H10" s="124" t="s">
        <v>40</v>
      </c>
      <c r="I10" s="214" t="s">
        <v>122</v>
      </c>
      <c r="J10" s="124" t="s">
        <v>40</v>
      </c>
      <c r="K10" s="215" t="s">
        <v>199</v>
      </c>
      <c r="L10" s="216" t="s">
        <v>231</v>
      </c>
    </row>
    <row r="11" spans="1:15" s="182" customFormat="1" x14ac:dyDescent="0.2">
      <c r="A11" s="353"/>
      <c r="B11" s="352"/>
      <c r="C11" s="72" t="s">
        <v>12</v>
      </c>
      <c r="D11" s="72" t="s">
        <v>13</v>
      </c>
      <c r="E11" s="72" t="s">
        <v>14</v>
      </c>
      <c r="F11" s="72" t="s">
        <v>15</v>
      </c>
      <c r="G11" s="72" t="s">
        <v>16</v>
      </c>
      <c r="H11" s="72" t="s">
        <v>17</v>
      </c>
      <c r="I11" s="72" t="s">
        <v>18</v>
      </c>
      <c r="J11" s="72" t="s">
        <v>19</v>
      </c>
      <c r="K11" s="188" t="s">
        <v>200</v>
      </c>
      <c r="L11" s="73" t="s">
        <v>201</v>
      </c>
    </row>
    <row r="12" spans="1:15" s="182" customFormat="1" x14ac:dyDescent="0.2">
      <c r="A12" s="175"/>
      <c r="B12" s="175"/>
      <c r="C12" s="176"/>
      <c r="D12" s="176"/>
      <c r="E12" s="176"/>
      <c r="F12" s="176"/>
      <c r="G12" s="176"/>
      <c r="H12" s="176"/>
      <c r="I12" s="176"/>
      <c r="J12" s="176"/>
      <c r="K12" s="177"/>
      <c r="L12" s="177"/>
    </row>
    <row r="13" spans="1:15" s="189" customFormat="1" x14ac:dyDescent="0.2">
      <c r="A13" s="190"/>
      <c r="B13" s="193" t="s">
        <v>124</v>
      </c>
      <c r="C13" s="217">
        <v>5742289744</v>
      </c>
      <c r="D13" s="218">
        <v>100</v>
      </c>
      <c r="E13" s="217">
        <v>70325603793</v>
      </c>
      <c r="F13" s="218">
        <v>100</v>
      </c>
      <c r="G13" s="217">
        <v>4729851945</v>
      </c>
      <c r="H13" s="219">
        <v>100</v>
      </c>
      <c r="I13" s="217">
        <v>69307425788</v>
      </c>
      <c r="J13" s="219">
        <v>100</v>
      </c>
      <c r="K13" s="155">
        <v>21.405274642270022</v>
      </c>
      <c r="L13" s="155">
        <v>1.4690749128591696</v>
      </c>
    </row>
    <row r="14" spans="1:15" s="189" customFormat="1" x14ac:dyDescent="0.2">
      <c r="A14" s="190"/>
      <c r="B14" s="190"/>
      <c r="C14" s="217"/>
      <c r="D14" s="218"/>
      <c r="E14" s="217"/>
      <c r="F14" s="218"/>
      <c r="G14" s="217"/>
      <c r="H14" s="219"/>
      <c r="I14" s="217"/>
      <c r="J14" s="219"/>
      <c r="K14" s="155"/>
      <c r="L14" s="155"/>
    </row>
    <row r="15" spans="1:15" ht="15.75" x14ac:dyDescent="0.2">
      <c r="A15" s="213">
        <v>1</v>
      </c>
      <c r="B15" s="199" t="s">
        <v>232</v>
      </c>
      <c r="C15" s="197">
        <v>2956038830</v>
      </c>
      <c r="D15" s="220">
        <v>51.478399067004652</v>
      </c>
      <c r="E15" s="197">
        <v>35341266495</v>
      </c>
      <c r="F15" s="220">
        <v>50.253769024188266</v>
      </c>
      <c r="G15" s="197">
        <v>2247934015</v>
      </c>
      <c r="H15" s="181">
        <v>47.52651966995132</v>
      </c>
      <c r="I15" s="197">
        <v>33855472125</v>
      </c>
      <c r="J15" s="181">
        <v>48.848260832191798</v>
      </c>
      <c r="K15" s="141">
        <v>31.50024912986602</v>
      </c>
      <c r="L15" s="141">
        <v>4.3886387539190164</v>
      </c>
      <c r="N15" s="117"/>
      <c r="O15" s="195"/>
    </row>
    <row r="16" spans="1:15" ht="15.75" x14ac:dyDescent="0.2">
      <c r="A16" s="213">
        <v>2</v>
      </c>
      <c r="B16" s="199" t="s">
        <v>374</v>
      </c>
      <c r="C16" s="197">
        <v>911495437</v>
      </c>
      <c r="D16" s="220">
        <v>15.873379394559509</v>
      </c>
      <c r="E16" s="197">
        <v>10751752207</v>
      </c>
      <c r="F16" s="220">
        <v>15.288531668561653</v>
      </c>
      <c r="G16" s="197">
        <v>782504951</v>
      </c>
      <c r="H16" s="181">
        <v>16.543962899878888</v>
      </c>
      <c r="I16" s="197">
        <v>11181062330</v>
      </c>
      <c r="J16" s="181">
        <v>16.132560404423373</v>
      </c>
      <c r="K16" s="141">
        <v>16.484302857784726</v>
      </c>
      <c r="L16" s="141">
        <v>-3.8396183683558793</v>
      </c>
      <c r="N16" s="117"/>
      <c r="O16" s="195"/>
    </row>
    <row r="17" spans="1:15" ht="15.75" x14ac:dyDescent="0.2">
      <c r="A17" s="213">
        <v>3</v>
      </c>
      <c r="B17" s="199" t="s">
        <v>380</v>
      </c>
      <c r="C17" s="197">
        <v>902252236</v>
      </c>
      <c r="D17" s="220">
        <v>15.712412229681458</v>
      </c>
      <c r="E17" s="197">
        <v>11456670097</v>
      </c>
      <c r="F17" s="220">
        <v>16.29089475110964</v>
      </c>
      <c r="G17" s="197">
        <v>770460117</v>
      </c>
      <c r="H17" s="181">
        <v>16.28930727555786</v>
      </c>
      <c r="I17" s="197">
        <v>10635863356</v>
      </c>
      <c r="J17" s="181">
        <v>15.345921789871916</v>
      </c>
      <c r="K17" s="141">
        <v>17.10563805861478</v>
      </c>
      <c r="L17" s="141">
        <v>7.717349438651433</v>
      </c>
      <c r="N17" s="117"/>
      <c r="O17" s="195"/>
    </row>
    <row r="18" spans="1:15" ht="15.75" x14ac:dyDescent="0.2">
      <c r="A18" s="213">
        <v>4</v>
      </c>
      <c r="B18" s="199" t="s">
        <v>381</v>
      </c>
      <c r="C18" s="197">
        <v>614159874</v>
      </c>
      <c r="D18" s="220">
        <v>10.695382876521043</v>
      </c>
      <c r="E18" s="197">
        <v>8216360362</v>
      </c>
      <c r="F18" s="220">
        <v>11.683312931353505</v>
      </c>
      <c r="G18" s="197">
        <v>606052144</v>
      </c>
      <c r="H18" s="181">
        <v>12.81334280749881</v>
      </c>
      <c r="I18" s="197">
        <v>8908206454</v>
      </c>
      <c r="J18" s="181">
        <v>12.853177495364978</v>
      </c>
      <c r="K18" s="141">
        <v>1.3377941288167383</v>
      </c>
      <c r="L18" s="141">
        <v>-7.7663904128461692</v>
      </c>
      <c r="N18" s="117"/>
      <c r="O18" s="195"/>
    </row>
    <row r="19" spans="1:15" x14ac:dyDescent="0.2">
      <c r="A19" s="213">
        <v>5</v>
      </c>
      <c r="B19" s="196" t="s">
        <v>234</v>
      </c>
      <c r="C19" s="197">
        <v>358343367</v>
      </c>
      <c r="D19" s="220">
        <v>6.2404264322333365</v>
      </c>
      <c r="E19" s="197">
        <v>4559554632</v>
      </c>
      <c r="F19" s="220">
        <v>6.4834916247869367</v>
      </c>
      <c r="G19" s="197">
        <v>322900718</v>
      </c>
      <c r="H19" s="181">
        <v>6.8268673471131249</v>
      </c>
      <c r="I19" s="197">
        <v>4726821523</v>
      </c>
      <c r="J19" s="181">
        <v>6.8200794781479379</v>
      </c>
      <c r="K19" s="141">
        <v>10.976330191994176</v>
      </c>
      <c r="L19" s="141">
        <v>-3.5386758350427372</v>
      </c>
      <c r="N19" s="117"/>
      <c r="O19" s="195"/>
    </row>
    <row r="20" spans="1:15" x14ac:dyDescent="0.2">
      <c r="A20" s="221"/>
      <c r="B20" s="205"/>
      <c r="C20" s="222"/>
      <c r="D20" s="223"/>
      <c r="E20" s="222"/>
      <c r="F20" s="223"/>
      <c r="G20" s="222"/>
      <c r="H20" s="223"/>
      <c r="I20" s="222"/>
      <c r="J20" s="223"/>
      <c r="K20" s="207"/>
      <c r="L20" s="207"/>
    </row>
    <row r="21" spans="1:15" x14ac:dyDescent="0.2">
      <c r="B21" s="196"/>
      <c r="D21" s="195"/>
      <c r="F21" s="195"/>
      <c r="H21" s="195"/>
      <c r="J21" s="195"/>
    </row>
    <row r="22" spans="1:15" x14ac:dyDescent="0.2">
      <c r="A22" s="213" t="s">
        <v>223</v>
      </c>
      <c r="B22" s="196"/>
      <c r="D22" s="195"/>
      <c r="F22" s="195"/>
      <c r="H22" s="195"/>
      <c r="J22" s="195"/>
    </row>
    <row r="23" spans="1:15" x14ac:dyDescent="0.2">
      <c r="A23" s="116" t="s">
        <v>224</v>
      </c>
      <c r="B23" s="196"/>
    </row>
    <row r="24" spans="1:15" x14ac:dyDescent="0.2">
      <c r="A24" s="224" t="s">
        <v>100</v>
      </c>
      <c r="B24" s="116" t="s">
        <v>235</v>
      </c>
    </row>
    <row r="25" spans="1:15" x14ac:dyDescent="0.2">
      <c r="A25" s="224" t="s">
        <v>102</v>
      </c>
      <c r="B25" s="199" t="s">
        <v>236</v>
      </c>
    </row>
    <row r="26" spans="1:15" x14ac:dyDescent="0.2">
      <c r="A26" s="224" t="s">
        <v>104</v>
      </c>
      <c r="B26" s="199" t="s">
        <v>225</v>
      </c>
    </row>
    <row r="27" spans="1:15" ht="25.5" customHeight="1" x14ac:dyDescent="0.2">
      <c r="A27" s="213" t="s">
        <v>106</v>
      </c>
      <c r="B27" s="384" t="s">
        <v>237</v>
      </c>
      <c r="C27" s="384"/>
      <c r="D27" s="384"/>
      <c r="E27" s="384"/>
      <c r="F27" s="384"/>
      <c r="G27" s="384"/>
      <c r="H27" s="384"/>
      <c r="I27" s="384"/>
      <c r="J27" s="384"/>
      <c r="K27" s="384"/>
      <c r="L27" s="384"/>
    </row>
    <row r="28" spans="1:15" x14ac:dyDescent="0.2">
      <c r="A28" s="213" t="s">
        <v>114</v>
      </c>
      <c r="B28" s="116" t="s">
        <v>115</v>
      </c>
    </row>
    <row r="29" spans="1:15" x14ac:dyDescent="0.2">
      <c r="A29" s="182" t="s">
        <v>116</v>
      </c>
      <c r="B29" s="225" t="s">
        <v>117</v>
      </c>
    </row>
  </sheetData>
  <mergeCells count="11">
    <mergeCell ref="A7:L7"/>
    <mergeCell ref="A1:L1"/>
    <mergeCell ref="A2:L2"/>
    <mergeCell ref="A3:L3"/>
    <mergeCell ref="A4:L4"/>
    <mergeCell ref="A6:L6"/>
    <mergeCell ref="A9:B11"/>
    <mergeCell ref="C9:F9"/>
    <mergeCell ref="G9:J9"/>
    <mergeCell ref="K9:L9"/>
    <mergeCell ref="B27:L27"/>
  </mergeCells>
  <printOptions horizontalCentered="1"/>
  <pageMargins left="1.45" right="0.7" top="1" bottom="1" header="0.3" footer="0.3"/>
  <pageSetup paperSize="14"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8AF51-1E4A-4B4F-9919-4F62B8C9FC56}">
  <sheetPr>
    <pageSetUpPr fitToPage="1"/>
  </sheetPr>
  <dimension ref="A1:H92"/>
  <sheetViews>
    <sheetView topLeftCell="A65" workbookViewId="0">
      <selection activeCell="G72" sqref="G72"/>
    </sheetView>
  </sheetViews>
  <sheetFormatPr defaultRowHeight="12" x14ac:dyDescent="0.2"/>
  <cols>
    <col min="1" max="1" width="4" style="81" customWidth="1"/>
    <col min="2" max="2" width="48.7109375" style="82" customWidth="1"/>
    <col min="3" max="3" width="12.7109375" style="102" customWidth="1"/>
    <col min="4" max="4" width="12.7109375" style="41" customWidth="1"/>
    <col min="5" max="5" width="12.7109375" style="102" customWidth="1"/>
    <col min="6" max="6" width="12.7109375" style="41" customWidth="1"/>
    <col min="7" max="7" width="12.7109375" style="85" customWidth="1"/>
    <col min="8" max="16384" width="9.140625" style="41"/>
  </cols>
  <sheetData>
    <row r="1" spans="1:7" s="40" customFormat="1" x14ac:dyDescent="0.2">
      <c r="A1" s="358" t="s">
        <v>0</v>
      </c>
      <c r="B1" s="358"/>
      <c r="C1" s="358"/>
      <c r="D1" s="358"/>
      <c r="E1" s="358"/>
      <c r="F1" s="358"/>
      <c r="G1" s="358"/>
    </row>
    <row r="2" spans="1:7" s="40" customFormat="1" x14ac:dyDescent="0.2">
      <c r="A2" s="358" t="s">
        <v>1</v>
      </c>
      <c r="B2" s="358"/>
      <c r="C2" s="358"/>
      <c r="D2" s="358"/>
      <c r="E2" s="358"/>
      <c r="F2" s="358"/>
      <c r="G2" s="358"/>
    </row>
    <row r="3" spans="1:7" s="40" customFormat="1" x14ac:dyDescent="0.2">
      <c r="A3" s="358" t="s">
        <v>2</v>
      </c>
      <c r="B3" s="358"/>
      <c r="C3" s="358"/>
      <c r="D3" s="358"/>
      <c r="E3" s="358"/>
      <c r="F3" s="358"/>
      <c r="G3" s="358"/>
    </row>
    <row r="4" spans="1:7" x14ac:dyDescent="0.2">
      <c r="A4" s="358" t="s">
        <v>3</v>
      </c>
      <c r="B4" s="358"/>
      <c r="C4" s="358"/>
      <c r="D4" s="358"/>
      <c r="E4" s="358"/>
      <c r="F4" s="358"/>
      <c r="G4" s="358"/>
    </row>
    <row r="5" spans="1:7" x14ac:dyDescent="0.2">
      <c r="A5" s="42"/>
      <c r="B5" s="43"/>
      <c r="C5" s="44"/>
      <c r="D5" s="42"/>
      <c r="E5" s="44"/>
      <c r="F5" s="42"/>
      <c r="G5" s="45"/>
    </row>
    <row r="6" spans="1:7" s="51" customFormat="1" ht="12.75" x14ac:dyDescent="0.2">
      <c r="A6" s="46"/>
      <c r="B6" s="47"/>
      <c r="C6" s="48"/>
      <c r="D6" s="49"/>
      <c r="E6" s="50"/>
      <c r="G6" s="52"/>
    </row>
    <row r="7" spans="1:7" x14ac:dyDescent="0.2">
      <c r="A7" s="53" t="s">
        <v>371</v>
      </c>
      <c r="B7" s="54"/>
      <c r="C7" s="55"/>
      <c r="D7" s="56"/>
      <c r="E7" s="57"/>
      <c r="F7" s="58"/>
      <c r="G7" s="59"/>
    </row>
    <row r="8" spans="1:7" x14ac:dyDescent="0.2">
      <c r="A8" s="53" t="s">
        <v>366</v>
      </c>
      <c r="B8" s="54"/>
      <c r="C8" s="55"/>
      <c r="D8" s="56"/>
      <c r="E8" s="57"/>
      <c r="F8" s="58"/>
      <c r="G8" s="59"/>
    </row>
    <row r="9" spans="1:7" s="67" customFormat="1" x14ac:dyDescent="0.2">
      <c r="A9" s="60" t="s">
        <v>367</v>
      </c>
      <c r="B9" s="61"/>
      <c r="C9" s="62"/>
      <c r="D9" s="63"/>
      <c r="E9" s="64"/>
      <c r="F9" s="65"/>
      <c r="G9" s="66"/>
    </row>
    <row r="12" spans="1:7" s="40" customFormat="1" ht="14.25" customHeight="1" x14ac:dyDescent="0.2">
      <c r="A12" s="351" t="s">
        <v>37</v>
      </c>
      <c r="B12" s="352"/>
      <c r="C12" s="354">
        <v>2019</v>
      </c>
      <c r="D12" s="354"/>
      <c r="E12" s="355">
        <v>2018</v>
      </c>
      <c r="F12" s="355"/>
      <c r="G12" s="356" t="s">
        <v>38</v>
      </c>
    </row>
    <row r="13" spans="1:7" s="71" customFormat="1" ht="14.25" x14ac:dyDescent="0.2">
      <c r="A13" s="353"/>
      <c r="B13" s="352"/>
      <c r="C13" s="226" t="s">
        <v>39</v>
      </c>
      <c r="D13" s="69" t="s">
        <v>40</v>
      </c>
      <c r="E13" s="227" t="s">
        <v>41</v>
      </c>
      <c r="F13" s="69" t="s">
        <v>40</v>
      </c>
      <c r="G13" s="357"/>
    </row>
    <row r="14" spans="1:7" s="71" customFormat="1" x14ac:dyDescent="0.2">
      <c r="A14" s="353"/>
      <c r="B14" s="352"/>
      <c r="C14" s="72" t="s">
        <v>12</v>
      </c>
      <c r="D14" s="72" t="s">
        <v>13</v>
      </c>
      <c r="E14" s="72" t="s">
        <v>14</v>
      </c>
      <c r="F14" s="72" t="s">
        <v>15</v>
      </c>
      <c r="G14" s="73" t="s">
        <v>16</v>
      </c>
    </row>
    <row r="15" spans="1:7" s="71" customFormat="1" ht="12.75" x14ac:dyDescent="0.2">
      <c r="A15" s="74"/>
      <c r="B15" s="74"/>
      <c r="C15" s="75"/>
      <c r="D15" s="75"/>
      <c r="E15" s="75"/>
      <c r="F15" s="75"/>
      <c r="G15" s="76"/>
    </row>
    <row r="16" spans="1:7" s="71" customFormat="1" x14ac:dyDescent="0.2">
      <c r="A16" s="40"/>
      <c r="B16" s="77" t="s">
        <v>238</v>
      </c>
      <c r="C16" s="78">
        <v>8219979755</v>
      </c>
      <c r="D16" s="79">
        <v>100</v>
      </c>
      <c r="E16" s="78">
        <v>8900088323</v>
      </c>
      <c r="F16" s="79">
        <v>100</v>
      </c>
      <c r="G16" s="80">
        <v>-7.6415934687123706</v>
      </c>
    </row>
    <row r="17" spans="1:7" x14ac:dyDescent="0.2">
      <c r="C17" s="83"/>
      <c r="D17" s="84"/>
      <c r="E17" s="83"/>
      <c r="F17" s="84"/>
    </row>
    <row r="18" spans="1:7" s="40" customFormat="1" x14ac:dyDescent="0.2">
      <c r="A18" s="127">
        <v>1</v>
      </c>
      <c r="B18" s="128" t="s">
        <v>239</v>
      </c>
      <c r="C18" s="88">
        <v>2078773931</v>
      </c>
      <c r="D18" s="79">
        <v>25.289282856633992</v>
      </c>
      <c r="E18" s="88">
        <v>2236515131</v>
      </c>
      <c r="F18" s="79">
        <v>25.129134114549167</v>
      </c>
      <c r="G18" s="80">
        <v>-7.052990512497459</v>
      </c>
    </row>
    <row r="19" spans="1:7" s="91" customFormat="1" ht="12.75" x14ac:dyDescent="0.2">
      <c r="A19" s="81"/>
      <c r="B19" s="313" t="s">
        <v>43</v>
      </c>
      <c r="C19" s="83">
        <v>1388699500</v>
      </c>
      <c r="D19" s="89">
        <v>16.894196109854047</v>
      </c>
      <c r="E19" s="83">
        <v>1587444083</v>
      </c>
      <c r="F19" s="89">
        <v>17.83627336481209</v>
      </c>
      <c r="G19" s="90">
        <v>-12.519784799248267</v>
      </c>
    </row>
    <row r="20" spans="1:7" s="91" customFormat="1" ht="12.75" x14ac:dyDescent="0.2">
      <c r="A20" s="81"/>
      <c r="B20" s="313" t="s">
        <v>44</v>
      </c>
      <c r="C20" s="83">
        <v>289916297</v>
      </c>
      <c r="D20" s="89">
        <v>3.5269709371686888</v>
      </c>
      <c r="E20" s="83">
        <v>247114270</v>
      </c>
      <c r="F20" s="89">
        <v>2.7765372772919168</v>
      </c>
      <c r="G20" s="90">
        <v>17.320742747879358</v>
      </c>
    </row>
    <row r="21" spans="1:7" s="91" customFormat="1" ht="12.75" x14ac:dyDescent="0.2">
      <c r="A21" s="81"/>
      <c r="B21" s="313" t="s">
        <v>45</v>
      </c>
      <c r="C21" s="83">
        <v>22099189</v>
      </c>
      <c r="D21" s="89">
        <v>0.26884724365114937</v>
      </c>
      <c r="E21" s="83">
        <v>11026596</v>
      </c>
      <c r="F21" s="89">
        <v>0.12389310757180448</v>
      </c>
      <c r="G21" s="90">
        <v>100.41714596236227</v>
      </c>
    </row>
    <row r="22" spans="1:7" s="91" customFormat="1" ht="12.75" x14ac:dyDescent="0.2">
      <c r="A22" s="81"/>
      <c r="B22" s="313" t="s">
        <v>46</v>
      </c>
      <c r="C22" s="83">
        <v>79473676</v>
      </c>
      <c r="D22" s="89">
        <v>0.96683542257702315</v>
      </c>
      <c r="E22" s="83">
        <v>105358354</v>
      </c>
      <c r="F22" s="89">
        <v>1.1837899824850986</v>
      </c>
      <c r="G22" s="90">
        <v>-24.568225505876828</v>
      </c>
    </row>
    <row r="23" spans="1:7" s="91" customFormat="1" ht="12.75" x14ac:dyDescent="0.2">
      <c r="A23" s="81"/>
      <c r="B23" s="313" t="s">
        <v>47</v>
      </c>
      <c r="C23" s="83">
        <v>96832536</v>
      </c>
      <c r="D23" s="89">
        <v>1.1780142881872584</v>
      </c>
      <c r="E23" s="83">
        <v>97609712</v>
      </c>
      <c r="F23" s="89">
        <v>1.0967274532293425</v>
      </c>
      <c r="G23" s="90">
        <v>-0.79620765605783461</v>
      </c>
    </row>
    <row r="24" spans="1:7" s="91" customFormat="1" ht="12.75" x14ac:dyDescent="0.2">
      <c r="A24" s="81"/>
      <c r="B24" s="313" t="s">
        <v>48</v>
      </c>
      <c r="C24" s="83">
        <v>131868893</v>
      </c>
      <c r="D24" s="89">
        <v>1.6042483914852417</v>
      </c>
      <c r="E24" s="83">
        <v>116252183</v>
      </c>
      <c r="F24" s="89">
        <v>1.3061913408159782</v>
      </c>
      <c r="G24" s="90">
        <v>13.433476771786722</v>
      </c>
    </row>
    <row r="25" spans="1:7" s="91" customFormat="1" ht="12.75" x14ac:dyDescent="0.2">
      <c r="A25" s="81"/>
      <c r="B25" s="313" t="s">
        <v>49</v>
      </c>
      <c r="C25" s="83">
        <v>43365805</v>
      </c>
      <c r="D25" s="89">
        <v>0.5275658370523566</v>
      </c>
      <c r="E25" s="83">
        <v>53268743</v>
      </c>
      <c r="F25" s="89">
        <v>0.59851926258237875</v>
      </c>
      <c r="G25" s="90">
        <v>-18.590523151635097</v>
      </c>
    </row>
    <row r="26" spans="1:7" s="91" customFormat="1" ht="12.75" x14ac:dyDescent="0.2">
      <c r="A26" s="81"/>
      <c r="B26" s="313" t="s">
        <v>50</v>
      </c>
      <c r="C26" s="83">
        <v>21886581</v>
      </c>
      <c r="D26" s="89">
        <v>0.26626076526145898</v>
      </c>
      <c r="E26" s="83">
        <v>14510106</v>
      </c>
      <c r="F26" s="89">
        <v>0.16303328094511541</v>
      </c>
      <c r="G26" s="90">
        <v>50.836809875820336</v>
      </c>
    </row>
    <row r="27" spans="1:7" s="91" customFormat="1" ht="12.75" x14ac:dyDescent="0.2">
      <c r="A27" s="81"/>
      <c r="B27" s="313" t="s">
        <v>51</v>
      </c>
      <c r="C27" s="83">
        <v>4631454</v>
      </c>
      <c r="D27" s="89">
        <v>5.6343861396772991E-2</v>
      </c>
      <c r="E27" s="83">
        <v>3931084</v>
      </c>
      <c r="F27" s="89">
        <v>4.4169044815444355E-2</v>
      </c>
      <c r="G27" s="90">
        <v>17.816205402886332</v>
      </c>
    </row>
    <row r="28" spans="1:7" x14ac:dyDescent="0.2">
      <c r="A28" s="86">
        <v>2</v>
      </c>
      <c r="B28" s="92" t="s">
        <v>240</v>
      </c>
      <c r="C28" s="83">
        <v>1261314090</v>
      </c>
      <c r="D28" s="89">
        <v>15.344491441512073</v>
      </c>
      <c r="E28" s="83">
        <v>1184169989</v>
      </c>
      <c r="F28" s="89">
        <v>13.305148735881819</v>
      </c>
      <c r="G28" s="90">
        <v>6.5146137561842954</v>
      </c>
    </row>
    <row r="29" spans="1:7" x14ac:dyDescent="0.2">
      <c r="A29" s="86">
        <v>3</v>
      </c>
      <c r="B29" s="87" t="s">
        <v>241</v>
      </c>
      <c r="C29" s="83">
        <v>973232878</v>
      </c>
      <c r="D29" s="89">
        <v>11.839845194363255</v>
      </c>
      <c r="E29" s="83">
        <v>985401657</v>
      </c>
      <c r="F29" s="89">
        <v>11.071818854353182</v>
      </c>
      <c r="G29" s="90">
        <v>-1.2349054736773168</v>
      </c>
    </row>
    <row r="30" spans="1:7" x14ac:dyDescent="0.2">
      <c r="A30" s="86">
        <v>4</v>
      </c>
      <c r="B30" s="92" t="s">
        <v>242</v>
      </c>
      <c r="C30" s="83">
        <v>439201693</v>
      </c>
      <c r="D30" s="89">
        <v>5.3430994490326453</v>
      </c>
      <c r="E30" s="83">
        <v>562238305</v>
      </c>
      <c r="F30" s="89">
        <v>6.3172216341610801</v>
      </c>
      <c r="G30" s="90">
        <v>-21.883356382130525</v>
      </c>
    </row>
    <row r="31" spans="1:7" x14ac:dyDescent="0.2">
      <c r="A31" s="86">
        <v>5</v>
      </c>
      <c r="B31" s="92" t="s">
        <v>243</v>
      </c>
      <c r="C31" s="83">
        <v>353874327</v>
      </c>
      <c r="D31" s="89">
        <v>4.3050510773429513</v>
      </c>
      <c r="E31" s="83">
        <v>215507214</v>
      </c>
      <c r="F31" s="89">
        <v>2.4214053409231542</v>
      </c>
      <c r="G31" s="90">
        <v>64.205327715850856</v>
      </c>
    </row>
    <row r="32" spans="1:7" x14ac:dyDescent="0.2">
      <c r="A32" s="86">
        <v>6</v>
      </c>
      <c r="B32" s="92" t="s">
        <v>244</v>
      </c>
      <c r="C32" s="83">
        <v>273981393</v>
      </c>
      <c r="D32" s="89">
        <v>3.3331151799168879</v>
      </c>
      <c r="E32" s="83">
        <v>253349545</v>
      </c>
      <c r="F32" s="89">
        <v>2.8465958516982686</v>
      </c>
      <c r="G32" s="90">
        <v>8.1436293876114831</v>
      </c>
    </row>
    <row r="33" spans="1:7" x14ac:dyDescent="0.2">
      <c r="A33" s="86">
        <v>7</v>
      </c>
      <c r="B33" s="92" t="s">
        <v>181</v>
      </c>
      <c r="C33" s="83">
        <v>244614080</v>
      </c>
      <c r="D33" s="89">
        <v>2.9758477184959928</v>
      </c>
      <c r="E33" s="83">
        <v>394807232</v>
      </c>
      <c r="F33" s="89">
        <v>4.4359922921182902</v>
      </c>
      <c r="G33" s="90">
        <v>-38.04214812356831</v>
      </c>
    </row>
    <row r="34" spans="1:7" x14ac:dyDescent="0.2">
      <c r="A34" s="86">
        <v>8</v>
      </c>
      <c r="B34" s="93" t="s">
        <v>245</v>
      </c>
      <c r="C34" s="83">
        <v>237275621</v>
      </c>
      <c r="D34" s="89">
        <v>2.8865718416845421</v>
      </c>
      <c r="E34" s="83">
        <v>268055507</v>
      </c>
      <c r="F34" s="89">
        <v>3.0118297400181882</v>
      </c>
      <c r="G34" s="90">
        <v>-11.482653851987457</v>
      </c>
    </row>
    <row r="35" spans="1:7" x14ac:dyDescent="0.2">
      <c r="A35" s="86">
        <v>9</v>
      </c>
      <c r="B35" s="92" t="s">
        <v>246</v>
      </c>
      <c r="C35" s="83">
        <v>161108638</v>
      </c>
      <c r="D35" s="89">
        <v>1.959963926942786</v>
      </c>
      <c r="E35" s="83">
        <v>232848522</v>
      </c>
      <c r="F35" s="89">
        <v>2.6162495646055848</v>
      </c>
      <c r="G35" s="90">
        <v>-30.809679779715328</v>
      </c>
    </row>
    <row r="36" spans="1:7" x14ac:dyDescent="0.2">
      <c r="A36" s="86">
        <v>10</v>
      </c>
      <c r="B36" s="87" t="s">
        <v>247</v>
      </c>
      <c r="C36" s="83">
        <v>159809358</v>
      </c>
      <c r="D36" s="89">
        <v>1.9441575619792995</v>
      </c>
      <c r="E36" s="83">
        <v>203539047</v>
      </c>
      <c r="F36" s="89">
        <v>2.2869328889018488</v>
      </c>
      <c r="G36" s="90">
        <v>-21.484668246481476</v>
      </c>
    </row>
    <row r="37" spans="1:7" x14ac:dyDescent="0.2">
      <c r="A37" s="86"/>
      <c r="B37" s="87"/>
      <c r="C37" s="83"/>
      <c r="D37" s="89"/>
      <c r="E37" s="83"/>
      <c r="F37" s="89"/>
    </row>
    <row r="38" spans="1:7" x14ac:dyDescent="0.2">
      <c r="A38" s="86"/>
      <c r="B38" s="94" t="s">
        <v>248</v>
      </c>
      <c r="C38" s="88">
        <v>6183186009</v>
      </c>
      <c r="D38" s="79">
        <v>75.221426247904418</v>
      </c>
      <c r="E38" s="88">
        <v>6536432149</v>
      </c>
      <c r="F38" s="79">
        <v>73.442329017210582</v>
      </c>
      <c r="G38" s="80">
        <v>-5.4042653843510431</v>
      </c>
    </row>
    <row r="39" spans="1:7" x14ac:dyDescent="0.2">
      <c r="A39" s="86"/>
      <c r="B39" s="87"/>
      <c r="C39" s="83"/>
      <c r="D39" s="89"/>
      <c r="E39" s="83"/>
      <c r="F39" s="89"/>
    </row>
    <row r="40" spans="1:7" x14ac:dyDescent="0.2">
      <c r="A40" s="86">
        <v>11</v>
      </c>
      <c r="B40" s="87" t="s">
        <v>249</v>
      </c>
      <c r="C40" s="83">
        <v>151181712</v>
      </c>
      <c r="D40" s="89">
        <v>1.8391981063948497</v>
      </c>
      <c r="E40" s="83">
        <v>174069645</v>
      </c>
      <c r="F40" s="89">
        <v>1.9558192984463036</v>
      </c>
      <c r="G40" s="90">
        <v>-13.148721593589741</v>
      </c>
    </row>
    <row r="41" spans="1:7" ht="12.75" x14ac:dyDescent="0.2">
      <c r="A41" s="86">
        <v>12</v>
      </c>
      <c r="B41" s="95" t="s">
        <v>142</v>
      </c>
      <c r="C41" s="83">
        <v>138353983</v>
      </c>
      <c r="D41" s="89">
        <v>1.6831426247229244</v>
      </c>
      <c r="E41" s="83">
        <v>118174051</v>
      </c>
      <c r="F41" s="89">
        <v>1.3277851489923915</v>
      </c>
      <c r="G41" s="90">
        <v>17.076449380583568</v>
      </c>
    </row>
    <row r="42" spans="1:7" x14ac:dyDescent="0.2">
      <c r="A42" s="86">
        <v>13</v>
      </c>
      <c r="B42" s="92" t="s">
        <v>250</v>
      </c>
      <c r="C42" s="83">
        <v>124477924</v>
      </c>
      <c r="D42" s="89">
        <v>1.514333705314582</v>
      </c>
      <c r="E42" s="83">
        <v>103865381</v>
      </c>
      <c r="F42" s="89">
        <v>1.1670151714291028</v>
      </c>
      <c r="G42" s="90">
        <v>19.845441090713379</v>
      </c>
    </row>
    <row r="43" spans="1:7" x14ac:dyDescent="0.2">
      <c r="A43" s="86">
        <v>14</v>
      </c>
      <c r="B43" s="87" t="s">
        <v>251</v>
      </c>
      <c r="C43" s="83">
        <v>122560075</v>
      </c>
      <c r="D43" s="89">
        <v>1.491002151501041</v>
      </c>
      <c r="E43" s="83">
        <v>109880060</v>
      </c>
      <c r="F43" s="89">
        <v>1.2345951636911636</v>
      </c>
      <c r="G43" s="90">
        <v>11.539869017181093</v>
      </c>
    </row>
    <row r="44" spans="1:7" x14ac:dyDescent="0.2">
      <c r="A44" s="86">
        <v>15</v>
      </c>
      <c r="B44" s="87" t="s">
        <v>252</v>
      </c>
      <c r="C44" s="83">
        <v>121884413</v>
      </c>
      <c r="D44" s="89">
        <v>1.4827823988965529</v>
      </c>
      <c r="E44" s="83">
        <v>175687430</v>
      </c>
      <c r="F44" s="89">
        <v>1.973996477607765</v>
      </c>
      <c r="G44" s="90">
        <v>-30.624283706580492</v>
      </c>
    </row>
    <row r="45" spans="1:7" x14ac:dyDescent="0.2">
      <c r="A45" s="86">
        <v>16</v>
      </c>
      <c r="B45" s="87" t="s">
        <v>75</v>
      </c>
      <c r="C45" s="83">
        <v>117034243</v>
      </c>
      <c r="D45" s="89">
        <v>1.4237777523577366</v>
      </c>
      <c r="E45" s="83">
        <v>143234096</v>
      </c>
      <c r="F45" s="89">
        <v>1.6093558940291428</v>
      </c>
      <c r="G45" s="90">
        <v>-18.291631484168402</v>
      </c>
    </row>
    <row r="46" spans="1:7" x14ac:dyDescent="0.2">
      <c r="A46" s="86">
        <v>17</v>
      </c>
      <c r="B46" s="92" t="s">
        <v>253</v>
      </c>
      <c r="C46" s="83">
        <v>113941322</v>
      </c>
      <c r="D46" s="89">
        <v>1.3861508835309777</v>
      </c>
      <c r="E46" s="83">
        <v>115668470</v>
      </c>
      <c r="F46" s="89">
        <v>1.299632832868461</v>
      </c>
      <c r="G46" s="90">
        <v>-1.4931882474108926</v>
      </c>
    </row>
    <row r="47" spans="1:7" x14ac:dyDescent="0.2">
      <c r="A47" s="86">
        <v>18</v>
      </c>
      <c r="B47" s="92" t="s">
        <v>254</v>
      </c>
      <c r="C47" s="83">
        <v>109302029</v>
      </c>
      <c r="D47" s="89">
        <v>1.3297116569358267</v>
      </c>
      <c r="E47" s="83">
        <v>141496805</v>
      </c>
      <c r="F47" s="89">
        <v>1.5898359641481052</v>
      </c>
      <c r="G47" s="90">
        <v>-22.753005624402611</v>
      </c>
    </row>
    <row r="48" spans="1:7" ht="24" x14ac:dyDescent="0.2">
      <c r="A48" s="86">
        <v>19</v>
      </c>
      <c r="B48" s="87" t="s">
        <v>255</v>
      </c>
      <c r="C48" s="83">
        <v>103127197</v>
      </c>
      <c r="D48" s="89">
        <v>1.2545918612180329</v>
      </c>
      <c r="E48" s="83">
        <v>87376603</v>
      </c>
      <c r="F48" s="89">
        <v>0.98174984145042188</v>
      </c>
      <c r="G48" s="90">
        <v>18.026100190688354</v>
      </c>
    </row>
    <row r="49" spans="1:7" x14ac:dyDescent="0.2">
      <c r="A49" s="86">
        <v>20</v>
      </c>
      <c r="B49" s="92" t="s">
        <v>256</v>
      </c>
      <c r="C49" s="83">
        <v>100101834</v>
      </c>
      <c r="D49" s="89">
        <v>1.2177868678947859</v>
      </c>
      <c r="E49" s="83">
        <v>108435224</v>
      </c>
      <c r="F49" s="89">
        <v>1.2183612124362511</v>
      </c>
      <c r="G49" s="90">
        <v>-7.6851319087974606</v>
      </c>
    </row>
    <row r="50" spans="1:7" x14ac:dyDescent="0.2">
      <c r="A50" s="86">
        <v>21</v>
      </c>
      <c r="B50" s="87" t="s">
        <v>257</v>
      </c>
      <c r="C50" s="83">
        <v>94437259</v>
      </c>
      <c r="D50" s="89">
        <v>1.148874593548193</v>
      </c>
      <c r="E50" s="83">
        <v>105695804</v>
      </c>
      <c r="F50" s="89">
        <v>1.1875815178918647</v>
      </c>
      <c r="G50" s="90">
        <v>-10.651837229035133</v>
      </c>
    </row>
    <row r="51" spans="1:7" x14ac:dyDescent="0.2">
      <c r="A51" s="86">
        <v>22</v>
      </c>
      <c r="B51" s="92" t="s">
        <v>258</v>
      </c>
      <c r="C51" s="83">
        <v>83212697</v>
      </c>
      <c r="D51" s="89">
        <v>1.0123224080860282</v>
      </c>
      <c r="E51" s="83">
        <v>88886880</v>
      </c>
      <c r="F51" s="89">
        <v>0.99871907754324873</v>
      </c>
      <c r="G51" s="90">
        <v>-6.3836001443632657</v>
      </c>
    </row>
    <row r="52" spans="1:7" x14ac:dyDescent="0.2">
      <c r="A52" s="86">
        <v>23</v>
      </c>
      <c r="B52" s="92" t="s">
        <v>259</v>
      </c>
      <c r="C52" s="83">
        <v>79624063</v>
      </c>
      <c r="D52" s="89">
        <v>0.96866495263040941</v>
      </c>
      <c r="E52" s="83">
        <v>82455280</v>
      </c>
      <c r="F52" s="89">
        <v>0.92645462615146679</v>
      </c>
      <c r="G52" s="90">
        <v>-3.4336394224845246</v>
      </c>
    </row>
    <row r="53" spans="1:7" x14ac:dyDescent="0.2">
      <c r="A53" s="86">
        <v>24</v>
      </c>
      <c r="B53" s="87" t="s">
        <v>260</v>
      </c>
      <c r="C53" s="83">
        <v>78044643</v>
      </c>
      <c r="D53" s="89">
        <v>0.94945055007620272</v>
      </c>
      <c r="E53" s="83">
        <v>101491525</v>
      </c>
      <c r="F53" s="89">
        <v>1.1403428967971152</v>
      </c>
      <c r="G53" s="90">
        <v>-23.102305340273489</v>
      </c>
    </row>
    <row r="54" spans="1:7" x14ac:dyDescent="0.2">
      <c r="A54" s="86">
        <v>25</v>
      </c>
      <c r="B54" s="92" t="s">
        <v>261</v>
      </c>
      <c r="C54" s="83">
        <v>55165269</v>
      </c>
      <c r="D54" s="89">
        <v>0.67111198134574968</v>
      </c>
      <c r="E54" s="83">
        <v>75308530</v>
      </c>
      <c r="F54" s="89">
        <v>0.84615486124316741</v>
      </c>
      <c r="G54" s="90">
        <v>-26.747648639536582</v>
      </c>
    </row>
    <row r="55" spans="1:7" x14ac:dyDescent="0.2">
      <c r="A55" s="86">
        <v>26</v>
      </c>
      <c r="B55" s="92" t="s">
        <v>262</v>
      </c>
      <c r="C55" s="83">
        <v>50413660</v>
      </c>
      <c r="D55" s="89">
        <v>0.61330637668948851</v>
      </c>
      <c r="E55" s="83">
        <v>71065436</v>
      </c>
      <c r="F55" s="89">
        <v>0.79848012088093079</v>
      </c>
      <c r="G55" s="90">
        <v>-29.060225564506492</v>
      </c>
    </row>
    <row r="56" spans="1:7" x14ac:dyDescent="0.2">
      <c r="A56" s="86">
        <v>27</v>
      </c>
      <c r="B56" s="92" t="s">
        <v>263</v>
      </c>
      <c r="C56" s="83">
        <v>47521811</v>
      </c>
      <c r="D56" s="89">
        <v>0.57812564527417132</v>
      </c>
      <c r="E56" s="83">
        <v>59807091</v>
      </c>
      <c r="F56" s="89">
        <v>0.67198311780169506</v>
      </c>
      <c r="G56" s="90">
        <v>-20.54151070480923</v>
      </c>
    </row>
    <row r="57" spans="1:7" x14ac:dyDescent="0.2">
      <c r="A57" s="86">
        <v>28</v>
      </c>
      <c r="B57" s="92" t="s">
        <v>264</v>
      </c>
      <c r="C57" s="83">
        <v>43949398</v>
      </c>
      <c r="D57" s="89">
        <v>0.53466552607099449</v>
      </c>
      <c r="E57" s="83">
        <v>24058331</v>
      </c>
      <c r="F57" s="89">
        <v>0.27031564324847657</v>
      </c>
      <c r="G57" s="90">
        <v>82.678499185999229</v>
      </c>
    </row>
    <row r="58" spans="1:7" x14ac:dyDescent="0.2">
      <c r="A58" s="86">
        <v>29</v>
      </c>
      <c r="B58" s="92" t="s">
        <v>93</v>
      </c>
      <c r="C58" s="83">
        <v>42479206</v>
      </c>
      <c r="D58" s="89">
        <v>0.5167799345753985</v>
      </c>
      <c r="E58" s="83">
        <v>62049741</v>
      </c>
      <c r="F58" s="89">
        <v>0.69718118234454285</v>
      </c>
      <c r="G58" s="90">
        <v>-31.540075243827371</v>
      </c>
    </row>
    <row r="59" spans="1:7" x14ac:dyDescent="0.2">
      <c r="A59" s="86">
        <v>30</v>
      </c>
      <c r="B59" s="92" t="s">
        <v>265</v>
      </c>
      <c r="C59" s="83">
        <v>40789150</v>
      </c>
      <c r="D59" s="89">
        <v>0.4962195919666228</v>
      </c>
      <c r="E59" s="83">
        <v>42634806</v>
      </c>
      <c r="F59" s="89">
        <v>0.47903801010402625</v>
      </c>
      <c r="G59" s="90">
        <v>-4.3289888547868642</v>
      </c>
    </row>
    <row r="60" spans="1:7" x14ac:dyDescent="0.2">
      <c r="A60" s="86">
        <v>31</v>
      </c>
      <c r="B60" s="92" t="s">
        <v>266</v>
      </c>
      <c r="C60" s="83">
        <v>38259953</v>
      </c>
      <c r="D60" s="89">
        <v>0.46545069623471352</v>
      </c>
      <c r="E60" s="83">
        <v>47386362</v>
      </c>
      <c r="F60" s="89">
        <v>0.53242574995061653</v>
      </c>
      <c r="G60" s="90">
        <v>-19.259568818555849</v>
      </c>
    </row>
    <row r="61" spans="1:7" x14ac:dyDescent="0.2">
      <c r="A61" s="86">
        <v>32</v>
      </c>
      <c r="B61" s="92" t="s">
        <v>267</v>
      </c>
      <c r="C61" s="83">
        <v>35417320</v>
      </c>
      <c r="D61" s="89">
        <v>0.43086870108720848</v>
      </c>
      <c r="E61" s="83">
        <v>40668646</v>
      </c>
      <c r="F61" s="89">
        <v>0.45694654394498868</v>
      </c>
      <c r="G61" s="90">
        <v>-12.912468243963671</v>
      </c>
    </row>
    <row r="62" spans="1:7" x14ac:dyDescent="0.2">
      <c r="A62" s="86">
        <v>33</v>
      </c>
      <c r="B62" s="92" t="s">
        <v>268</v>
      </c>
      <c r="C62" s="83">
        <v>34461497</v>
      </c>
      <c r="D62" s="89">
        <v>0.41924065541691835</v>
      </c>
      <c r="E62" s="83">
        <v>29575101</v>
      </c>
      <c r="F62" s="89">
        <v>0.33230120788319284</v>
      </c>
      <c r="G62" s="90">
        <v>16.521992604522296</v>
      </c>
    </row>
    <row r="63" spans="1:7" x14ac:dyDescent="0.2">
      <c r="A63" s="86">
        <v>34</v>
      </c>
      <c r="B63" s="92" t="s">
        <v>269</v>
      </c>
      <c r="C63" s="83">
        <v>34228760</v>
      </c>
      <c r="D63" s="89">
        <v>0.41640929807861793</v>
      </c>
      <c r="E63" s="83">
        <v>30239201</v>
      </c>
      <c r="F63" s="89">
        <v>0.33976293158635879</v>
      </c>
      <c r="G63" s="90">
        <v>13.193334704842229</v>
      </c>
    </row>
    <row r="64" spans="1:7" x14ac:dyDescent="0.2">
      <c r="A64" s="86">
        <v>35</v>
      </c>
      <c r="B64" s="92" t="s">
        <v>270</v>
      </c>
      <c r="C64" s="83">
        <v>13014893</v>
      </c>
      <c r="D64" s="89">
        <v>0.15833242158635949</v>
      </c>
      <c r="E64" s="83">
        <v>14005913</v>
      </c>
      <c r="F64" s="89">
        <v>0.15736824727688717</v>
      </c>
      <c r="G64" s="90">
        <v>-7.0757258023807506</v>
      </c>
    </row>
    <row r="65" spans="1:7" x14ac:dyDescent="0.2">
      <c r="A65" s="86">
        <v>36</v>
      </c>
      <c r="B65" s="93" t="s">
        <v>271</v>
      </c>
      <c r="C65" s="83">
        <v>12106316</v>
      </c>
      <c r="D65" s="89">
        <v>0.14727914618811613</v>
      </c>
      <c r="E65" s="83">
        <v>121639606</v>
      </c>
      <c r="F65" s="89">
        <v>1.3667235827947188</v>
      </c>
      <c r="G65" s="90">
        <v>-90.047389663527838</v>
      </c>
    </row>
    <row r="66" spans="1:7" x14ac:dyDescent="0.2">
      <c r="A66" s="86">
        <v>37</v>
      </c>
      <c r="B66" s="92" t="s">
        <v>272</v>
      </c>
      <c r="C66" s="83">
        <v>4327849</v>
      </c>
      <c r="D66" s="89">
        <v>5.265036081588257E-2</v>
      </c>
      <c r="E66" s="83">
        <v>34174860</v>
      </c>
      <c r="F66" s="89">
        <v>0.38398338038605551</v>
      </c>
      <c r="G66" s="90">
        <v>-87.336161728241166</v>
      </c>
    </row>
    <row r="67" spans="1:7" x14ac:dyDescent="0.2">
      <c r="A67" s="86">
        <v>38</v>
      </c>
      <c r="B67" s="92" t="s">
        <v>273</v>
      </c>
      <c r="C67" s="83">
        <v>3939236</v>
      </c>
      <c r="D67" s="89">
        <v>4.792269710401495E-2</v>
      </c>
      <c r="E67" s="83">
        <v>9542511</v>
      </c>
      <c r="F67" s="89">
        <v>0.10721816069330259</v>
      </c>
      <c r="G67" s="90">
        <v>-58.719083478132752</v>
      </c>
    </row>
    <row r="68" spans="1:7" x14ac:dyDescent="0.2">
      <c r="A68" s="86">
        <v>39</v>
      </c>
      <c r="B68" s="92" t="s">
        <v>274</v>
      </c>
      <c r="C68" s="83">
        <v>3766771</v>
      </c>
      <c r="D68" s="89">
        <v>4.582457758133493E-2</v>
      </c>
      <c r="E68" s="83">
        <v>7935531</v>
      </c>
      <c r="F68" s="89">
        <v>8.9162384821425328E-2</v>
      </c>
      <c r="G68" s="90">
        <v>-52.532842477711952</v>
      </c>
    </row>
    <row r="69" spans="1:7" x14ac:dyDescent="0.2">
      <c r="A69" s="86">
        <v>40</v>
      </c>
      <c r="B69" s="92" t="s">
        <v>275</v>
      </c>
      <c r="C69" s="83">
        <v>2194301</v>
      </c>
      <c r="D69" s="89">
        <v>2.6694725113711671E-2</v>
      </c>
      <c r="E69" s="83">
        <v>4381649</v>
      </c>
      <c r="F69" s="89">
        <v>4.9231522665643103E-2</v>
      </c>
      <c r="G69" s="90">
        <v>-49.920657724979797</v>
      </c>
    </row>
    <row r="70" spans="1:7" x14ac:dyDescent="0.2">
      <c r="A70" s="86">
        <v>41</v>
      </c>
      <c r="B70" s="92" t="s">
        <v>276</v>
      </c>
      <c r="C70" s="83">
        <v>896108</v>
      </c>
      <c r="D70" s="89">
        <v>1.0901584027076475E-2</v>
      </c>
      <c r="E70" s="83">
        <v>2009592</v>
      </c>
      <c r="F70" s="89">
        <v>2.2579461316206535E-2</v>
      </c>
      <c r="G70" s="90">
        <v>-55.408461020943555</v>
      </c>
    </row>
    <row r="71" spans="1:7" x14ac:dyDescent="0.2">
      <c r="A71" s="86">
        <v>42</v>
      </c>
      <c r="B71" s="93" t="s">
        <v>277</v>
      </c>
      <c r="C71" s="83">
        <v>95696</v>
      </c>
      <c r="D71" s="89">
        <v>1.164187782114556E-3</v>
      </c>
      <c r="E71" s="83">
        <v>5182</v>
      </c>
      <c r="F71" s="89">
        <v>5.8224141288670667E-5</v>
      </c>
      <c r="G71" s="90">
        <v>1746.7001157854111</v>
      </c>
    </row>
    <row r="72" spans="1:7" x14ac:dyDescent="0.2">
      <c r="A72" s="86">
        <v>43</v>
      </c>
      <c r="B72" s="92" t="s">
        <v>278</v>
      </c>
      <c r="C72" s="83">
        <v>2930</v>
      </c>
      <c r="D72" s="89">
        <v>3.5644856646000337E-5</v>
      </c>
      <c r="E72" s="83">
        <v>72090</v>
      </c>
      <c r="F72" s="89">
        <v>8.0999196169437824E-4</v>
      </c>
      <c r="G72" s="90">
        <v>-95.935636010542382</v>
      </c>
    </row>
    <row r="73" spans="1:7" x14ac:dyDescent="0.2">
      <c r="A73" s="86">
        <v>44</v>
      </c>
      <c r="B73" s="92" t="s">
        <v>279</v>
      </c>
      <c r="C73" s="335" t="s">
        <v>189</v>
      </c>
      <c r="D73" s="89">
        <v>0</v>
      </c>
      <c r="E73" s="335" t="s">
        <v>189</v>
      </c>
      <c r="F73" s="89">
        <v>0</v>
      </c>
      <c r="G73" s="89">
        <v>0</v>
      </c>
    </row>
    <row r="74" spans="1:7" x14ac:dyDescent="0.2">
      <c r="A74" s="86">
        <v>45</v>
      </c>
      <c r="B74" s="92" t="s">
        <v>280</v>
      </c>
      <c r="C74" s="335" t="s">
        <v>189</v>
      </c>
      <c r="D74" s="89">
        <v>0</v>
      </c>
      <c r="E74" s="335" t="s">
        <v>189</v>
      </c>
      <c r="F74" s="89">
        <v>0</v>
      </c>
      <c r="G74" s="89">
        <v>0</v>
      </c>
    </row>
    <row r="75" spans="1:7" x14ac:dyDescent="0.2">
      <c r="A75" s="86">
        <v>46</v>
      </c>
      <c r="B75" s="92" t="s">
        <v>281</v>
      </c>
      <c r="C75" s="335" t="s">
        <v>189</v>
      </c>
      <c r="D75" s="89">
        <v>0</v>
      </c>
      <c r="E75" s="335" t="s">
        <v>189</v>
      </c>
      <c r="F75" s="89">
        <v>0</v>
      </c>
      <c r="G75" s="89">
        <v>0</v>
      </c>
    </row>
    <row r="76" spans="1:7" x14ac:dyDescent="0.2">
      <c r="A76" s="86">
        <v>47</v>
      </c>
      <c r="B76" s="92" t="s">
        <v>97</v>
      </c>
      <c r="C76" s="83">
        <v>36480228</v>
      </c>
      <c r="D76" s="89">
        <v>0.44379948719228929</v>
      </c>
      <c r="E76" s="83">
        <v>30678741</v>
      </c>
      <c r="F76" s="89">
        <v>0.34470153426139205</v>
      </c>
      <c r="G76" s="90">
        <v>18.910446813968008</v>
      </c>
    </row>
    <row r="77" spans="1:7" x14ac:dyDescent="0.2">
      <c r="A77" s="228"/>
      <c r="B77" s="229"/>
      <c r="C77" s="230"/>
      <c r="D77" s="231"/>
      <c r="E77" s="230"/>
      <c r="F77" s="231"/>
      <c r="G77" s="232"/>
    </row>
    <row r="79" spans="1:7" x14ac:dyDescent="0.2">
      <c r="A79" s="101" t="s">
        <v>125</v>
      </c>
    </row>
    <row r="80" spans="1:7" x14ac:dyDescent="0.2">
      <c r="A80" s="101" t="s">
        <v>126</v>
      </c>
    </row>
    <row r="81" spans="1:8" ht="12.75" customHeight="1" x14ac:dyDescent="0.2">
      <c r="A81" s="41" t="s">
        <v>384</v>
      </c>
      <c r="B81" s="26"/>
      <c r="C81" s="336"/>
      <c r="E81" s="337"/>
    </row>
    <row r="82" spans="1:8" ht="12.75" customHeight="1" x14ac:dyDescent="0.2">
      <c r="A82" s="41" t="s">
        <v>385</v>
      </c>
      <c r="B82" s="41"/>
      <c r="C82" s="233"/>
      <c r="E82" s="41"/>
      <c r="F82" s="336"/>
      <c r="G82" s="336"/>
      <c r="H82" s="59"/>
    </row>
    <row r="83" spans="1:8" ht="12.75" customHeight="1" x14ac:dyDescent="0.2">
      <c r="A83" s="26" t="s">
        <v>386</v>
      </c>
      <c r="B83" s="41"/>
      <c r="C83" s="233"/>
      <c r="E83" s="41"/>
      <c r="F83" s="336"/>
      <c r="G83" s="336"/>
      <c r="H83" s="59"/>
    </row>
    <row r="84" spans="1:8" x14ac:dyDescent="0.2">
      <c r="A84" s="109" t="s">
        <v>100</v>
      </c>
      <c r="B84" s="41" t="s">
        <v>282</v>
      </c>
    </row>
    <row r="85" spans="1:8" x14ac:dyDescent="0.2">
      <c r="A85" s="233" t="s">
        <v>102</v>
      </c>
      <c r="B85" s="41" t="s">
        <v>283</v>
      </c>
    </row>
    <row r="86" spans="1:8" x14ac:dyDescent="0.2">
      <c r="A86" s="234" t="s">
        <v>104</v>
      </c>
      <c r="B86" s="41" t="s">
        <v>284</v>
      </c>
    </row>
    <row r="87" spans="1:8" x14ac:dyDescent="0.2">
      <c r="A87" s="233" t="s">
        <v>114</v>
      </c>
      <c r="B87" s="41" t="s">
        <v>115</v>
      </c>
    </row>
    <row r="88" spans="1:8" x14ac:dyDescent="0.2">
      <c r="A88" s="109" t="s">
        <v>116</v>
      </c>
      <c r="B88" s="41" t="s">
        <v>117</v>
      </c>
    </row>
    <row r="89" spans="1:8" x14ac:dyDescent="0.2">
      <c r="B89" s="108"/>
    </row>
    <row r="90" spans="1:8" ht="12.75" x14ac:dyDescent="0.2">
      <c r="A90" s="109"/>
      <c r="B90" s="160"/>
      <c r="G90" s="45"/>
    </row>
    <row r="91" spans="1:8" s="40" customFormat="1" x14ac:dyDescent="0.2">
      <c r="A91" s="109"/>
      <c r="B91" s="235"/>
      <c r="C91" s="103"/>
      <c r="E91" s="103"/>
      <c r="G91" s="111"/>
    </row>
    <row r="92" spans="1:8" x14ac:dyDescent="0.2">
      <c r="A92" s="109"/>
      <c r="B92" s="235"/>
      <c r="G92" s="45"/>
    </row>
  </sheetData>
  <mergeCells count="8">
    <mergeCell ref="A1:G1"/>
    <mergeCell ref="A2:G2"/>
    <mergeCell ref="A3:G3"/>
    <mergeCell ref="A4:G4"/>
    <mergeCell ref="A12:B14"/>
    <mergeCell ref="C12:D12"/>
    <mergeCell ref="E12:F12"/>
    <mergeCell ref="G12:G13"/>
  </mergeCells>
  <printOptions horizontalCentered="1"/>
  <pageMargins left="0.19" right="0.23" top="0.4" bottom="0.25" header="0.5" footer="0.5"/>
  <pageSetup paperSize="14"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Table3!Print_Area</vt:lpstr>
      <vt:lpstr>Table4!Print_Area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cp:lastPrinted>2020-02-07T04:49:26Z</cp:lastPrinted>
  <dcterms:created xsi:type="dcterms:W3CDTF">2020-02-05T09:25:17Z</dcterms:created>
  <dcterms:modified xsi:type="dcterms:W3CDTF">2020-02-07T04:49:37Z</dcterms:modified>
</cp:coreProperties>
</file>