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eng Soliven\Desktop\Jeng_2022\Press Release\Jun 2022\Aug 9\"/>
    </mc:Choice>
  </mc:AlternateContent>
  <xr:revisionPtr revIDLastSave="0" documentId="8_{7A12BB34-BAAB-45C2-BEF2-6CECF7E60319}" xr6:coauthVersionLast="47" xr6:coauthVersionMax="47" xr10:uidLastSave="{00000000-0000-0000-0000-000000000000}"/>
  <bookViews>
    <workbookView xWindow="1350" yWindow="1260" windowWidth="15450" windowHeight="9480" tabRatio="833" activeTab="5" xr2:uid="{6417118D-1DFF-4AF9-B02B-519562632CEE}"/>
  </bookViews>
  <sheets>
    <sheet name="Table1" sheetId="1" r:id="rId1"/>
    <sheet name="Table2" sheetId="2" r:id="rId2"/>
    <sheet name="Table3" sheetId="3" r:id="rId3"/>
    <sheet name="Table4" sheetId="4" r:id="rId4"/>
    <sheet name="Table5" sheetId="5" r:id="rId5"/>
    <sheet name="Table6" sheetId="6" r:id="rId6"/>
    <sheet name="Table7" sheetId="17" r:id="rId7"/>
    <sheet name="Table8" sheetId="7" r:id="rId8"/>
    <sheet name="Table9" sheetId="8" r:id="rId9"/>
    <sheet name="Table10" sheetId="9" r:id="rId10"/>
    <sheet name="Table11" sheetId="10" r:id="rId11"/>
    <sheet name="Table12" sheetId="11" r:id="rId12"/>
    <sheet name="Table13" sheetId="12" r:id="rId13"/>
    <sheet name="Table 14" sheetId="21" r:id="rId14"/>
    <sheet name="Table15" sheetId="13" r:id="rId15"/>
    <sheet name="Table16" sheetId="14" r:id="rId16"/>
    <sheet name="Table17" sheetId="15" r:id="rId17"/>
    <sheet name="Table18" sheetId="16" r:id="rId18"/>
    <sheet name="Table19" sheetId="18" r:id="rId19"/>
  </sheets>
  <definedNames>
    <definedName name="_xlnm.Database" localSheetId="1">#REF!</definedName>
    <definedName name="_xlnm.Database">#REF!</definedName>
    <definedName name="_xlnm.Print_Area" localSheetId="9">Table10!$A$1:$G$86</definedName>
    <definedName name="_xlnm.Print_Area" localSheetId="15">Table16!$A$1:$L$31</definedName>
    <definedName name="_xlnm.Print_Area" localSheetId="2">Table3!$A$1:$G$93</definedName>
    <definedName name="_xlnm.Print_Area" localSheetId="3">Table4!$A$1:$E$87</definedName>
    <definedName name="_xlnm.Print_Area" localSheetId="8">Table9!$A$1:$L$29</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E28" i="7"/>
  <c r="F28" i="7" s="1"/>
  <c r="C28" i="7"/>
  <c r="D28" i="7" s="1"/>
  <c r="I28" i="7"/>
  <c r="J28" i="7" s="1"/>
  <c r="G28" i="7"/>
  <c r="H28" i="7" s="1"/>
  <c r="E15" i="7"/>
  <c r="F15" i="7" s="1"/>
  <c r="C15" i="7"/>
  <c r="D15" i="7" s="1"/>
  <c r="I15" i="7"/>
  <c r="J15" i="7" s="1"/>
  <c r="G15" i="7"/>
  <c r="H15" i="7" s="1"/>
  <c r="L15" i="7" l="1"/>
  <c r="K15" i="7"/>
  <c r="K28" i="7"/>
  <c r="L28" i="7"/>
</calcChain>
</file>

<file path=xl/sharedStrings.xml><?xml version="1.0" encoding="utf-8"?>
<sst xmlns="http://schemas.openxmlformats.org/spreadsheetml/2006/main" count="1366" uniqueCount="439">
  <si>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</si>
  <si>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</si>
  <si>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</si>
  <si>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</si>
  <si>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</si>
  <si>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</si>
  <si>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</si>
  <si>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</si>
  <si>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</si>
  <si>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</si>
  <si>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</si>
  <si>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</si>
  <si>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</si>
  <si>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</si>
  <si>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</si>
  <si>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</si>
  <si>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</si>
  <si>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</si>
  <si>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</si>
  <si>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</si>
  <si>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</si>
  <si>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</si>
  <si>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</si>
  <si>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</si>
  <si>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</si>
  <si>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</si>
  <si>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</si>
  <si>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</si>
  <si>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</si>
  <si>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</si>
  <si>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</si>
  <si>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</si>
  <si>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</si>
  <si>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</si>
  <si>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</si>
  <si>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</si>
  <si>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</si>
  <si>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</si>
  <si>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</si>
  <si>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</si>
  <si>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</si>
  <si>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</si>
  <si>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Ignition Wiring Set and Other Wiring Sets Used in Vehicles, Aircrafts and Ships 1/</t>
  </si>
  <si>
    <t>Chemicals</t>
  </si>
  <si>
    <t>Coconut Oil 2/</t>
  </si>
  <si>
    <t>TOP TEN  EXPORTS TOTAL</t>
  </si>
  <si>
    <t>Bananas (Fresh)</t>
  </si>
  <si>
    <t>Processed Food and Beverages</t>
  </si>
  <si>
    <t>Articles of Apparel and Clothing Accessories</t>
  </si>
  <si>
    <t>Travel Goods and Handbags</t>
  </si>
  <si>
    <t>Pineapple and Pineapple Products</t>
  </si>
  <si>
    <t>Copper Concentrates</t>
  </si>
  <si>
    <t>Processed Tropical Fruits</t>
  </si>
  <si>
    <t>Woodcrafts and Furniture</t>
  </si>
  <si>
    <t>Non-Metallic Mineral Manufactures</t>
  </si>
  <si>
    <t>Seaweeds and Carageenan</t>
  </si>
  <si>
    <t>Christmas Decor</t>
  </si>
  <si>
    <t>Textile Yarns/Fabrics</t>
  </si>
  <si>
    <t>Lumber</t>
  </si>
  <si>
    <t>Other Products Manufactured from Materials Imported on Consignment Basis</t>
  </si>
  <si>
    <t>Unmanufactured Tobacco</t>
  </si>
  <si>
    <t>Activated Carbon</t>
  </si>
  <si>
    <t>Natural Rubber</t>
  </si>
  <si>
    <t>Other Coconut Product</t>
  </si>
  <si>
    <t>Iron Ore Agglomerates</t>
  </si>
  <si>
    <t>Footwear</t>
  </si>
  <si>
    <t>Plywood</t>
  </si>
  <si>
    <t>Chromium Ore</t>
  </si>
  <si>
    <t>Other Forest Products</t>
  </si>
  <si>
    <t>Other Fruits and Vegetables</t>
  </si>
  <si>
    <t>Other Agro-based</t>
  </si>
  <si>
    <t>Basketworks</t>
  </si>
  <si>
    <t>Copra Oil Cake or Meal</t>
  </si>
  <si>
    <t>Mangoes</t>
  </si>
  <si>
    <t>Abaca Fibers</t>
  </si>
  <si>
    <t>Fine Jewelry</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</si>
  <si>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</si>
  <si>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</si>
  <si>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</si>
  <si>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</si>
  <si>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</si>
  <si>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</si>
  <si>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</si>
  <si>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</si>
  <si>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</si>
  <si>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</si>
  <si>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</si>
  <si>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</si>
  <si>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</si>
  <si>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</si>
  <si>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</si>
  <si>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</si>
  <si>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</si>
  <si>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</si>
  <si>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</si>
  <si>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</si>
  <si>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</si>
  <si>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</si>
  <si>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</si>
  <si>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</si>
  <si>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</si>
  <si>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</si>
  <si>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</si>
  <si>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</si>
  <si>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</si>
  <si>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</si>
  <si>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</si>
  <si>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</si>
  <si>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</si>
  <si>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</si>
  <si>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</si>
  <si>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</si>
  <si>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</si>
  <si>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</si>
  <si>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</si>
  <si>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</si>
  <si>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</si>
  <si>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</si>
  <si>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</si>
  <si>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</si>
  <si>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</si>
  <si>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</si>
  <si>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</si>
  <si>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</si>
  <si>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</si>
  <si>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</si>
  <si>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</si>
  <si>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</si>
  <si>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</si>
  <si>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</si>
  <si>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</si>
  <si>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</si>
  <si>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Current</t>
  </si>
  <si>
    <t>(9)</t>
  </si>
  <si>
    <t>(10)</t>
  </si>
  <si>
    <t>Top 10 Countries Total</t>
  </si>
  <si>
    <t xml:space="preserve">China, People's Republic of                                                                                                                                                                                                                                   </t>
  </si>
  <si>
    <t xml:space="preserve">Hong Kong                                                                                                                                                                                                                                                     </t>
  </si>
  <si>
    <t xml:space="preserve">Singapore                                                                                                                                                                                                                                                     </t>
  </si>
  <si>
    <t xml:space="preserve">Korea, Republic of                                                                                                                                                                                                                                            </t>
  </si>
  <si>
    <t xml:space="preserve">Thailand                                                                                                                                                                                                                                                      </t>
  </si>
  <si>
    <t xml:space="preserve">Taiwan                                                                                                                                                                                                                                                        </t>
  </si>
  <si>
    <t xml:space="preserve">Germany                                                                                                                                                                                                                                                       </t>
  </si>
  <si>
    <t xml:space="preserve">Netherlands                                                                                                                                                                                                                                                   </t>
  </si>
  <si>
    <t>Other Countries</t>
  </si>
  <si>
    <t xml:space="preserve">Vietnam                                                                                                                                                                                                                                                       </t>
  </si>
  <si>
    <t xml:space="preserve">Indonesia                                                                                                                                                                                                                                                     </t>
  </si>
  <si>
    <t xml:space="preserve">Mexico                                                                                                                                                                                                                                                        </t>
  </si>
  <si>
    <t xml:space="preserve">France                                                                                                                                                                                                                                                        </t>
  </si>
  <si>
    <t xml:space="preserve">India                                                                                                                                                                                                                                                         </t>
  </si>
  <si>
    <t xml:space="preserve">Canada                                                                                                                                                                                                                                                        </t>
  </si>
  <si>
    <t xml:space="preserve">Australia                                                                                                                                                                                                                                                     </t>
  </si>
  <si>
    <t xml:space="preserve">UK Great Britain and N. Ireland                                                                                                                                                                                                                               </t>
  </si>
  <si>
    <t xml:space="preserve">Switzerland                                                                                                                                                                                                                                                   </t>
  </si>
  <si>
    <t>Details may not add up to total due to rounding.</t>
  </si>
  <si>
    <t>Economic Sector Statistics Service</t>
  </si>
  <si>
    <t>Economic Bloc</t>
  </si>
  <si>
    <t>Total Imports</t>
  </si>
  <si>
    <t>Mineral Fuels, Lubricants and Related Materials</t>
  </si>
  <si>
    <t>Transport Equipment</t>
  </si>
  <si>
    <t>Industrial Machinery and Equipment</t>
  </si>
  <si>
    <t>Cereals and Cereal Preparations</t>
  </si>
  <si>
    <t>Miscellaneous Manufactured Articles</t>
  </si>
  <si>
    <t>Plastics in Primary  and  Non-Primary Forms</t>
  </si>
  <si>
    <t>TOP TEN  IMPORTS TOTAL</t>
  </si>
  <si>
    <t>Organic and Inorganic Chemicals</t>
  </si>
  <si>
    <t>Metal Products</t>
  </si>
  <si>
    <t>Feeding Stuff For Animals (Not Including Unmilled Cereals)</t>
  </si>
  <si>
    <t>Chemical Materials and Products, n.e.s.</t>
  </si>
  <si>
    <t>Medicinal and Pharmaceutical Products</t>
  </si>
  <si>
    <t>Dairy Products</t>
  </si>
  <si>
    <t>Other chemicals</t>
  </si>
  <si>
    <t>Non-Ferrous Metal</t>
  </si>
  <si>
    <t>Paper and Paper Products</t>
  </si>
  <si>
    <t>Other Crude Materials, inedible</t>
  </si>
  <si>
    <t>Professional, Scientific and Controlling Instruments; Photographic and Optical Goods, n.e.s.; Watches and Clocks</t>
  </si>
  <si>
    <t>Fertilizers, Manufactured</t>
  </si>
  <si>
    <t>Power Generating and Specialized Machinery</t>
  </si>
  <si>
    <t>Metalliferous Ores and Metal Scrap</t>
  </si>
  <si>
    <t>Rubber Manufacture</t>
  </si>
  <si>
    <t>Articles of Apparel, accessories</t>
  </si>
  <si>
    <t>Dyeing, Tanning and Coloring Materials</t>
  </si>
  <si>
    <t>Other Manufactured Goods</t>
  </si>
  <si>
    <t>Home Appliances</t>
  </si>
  <si>
    <t>Beverages and Tobacco Manufactures</t>
  </si>
  <si>
    <t>Tobacco, unmanufactured</t>
  </si>
  <si>
    <t>Corn</t>
  </si>
  <si>
    <t>Other Special Transactions</t>
  </si>
  <si>
    <t>Office and EDP Machines</t>
  </si>
  <si>
    <t>Artificial Resins</t>
  </si>
  <si>
    <t>Chemical Compounds</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</si>
  <si>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</si>
  <si>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</si>
  <si>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</si>
  <si>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</si>
  <si>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</si>
  <si>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</si>
  <si>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</si>
  <si>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</si>
  <si>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</si>
  <si>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</si>
  <si>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</si>
  <si>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</si>
  <si>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</si>
  <si>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</si>
  <si>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</si>
  <si>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</si>
  <si>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</si>
  <si>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</si>
  <si>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</si>
  <si>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</si>
  <si>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</si>
  <si>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</si>
  <si>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</si>
  <si>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</si>
  <si>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</si>
  <si>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</si>
  <si>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</si>
  <si>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</si>
  <si>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</si>
  <si>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</si>
  <si>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</si>
  <si>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</si>
  <si>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</si>
  <si>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</si>
  <si>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</si>
  <si>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</si>
  <si>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</si>
  <si>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</si>
  <si>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</si>
  <si>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</si>
  <si>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</si>
  <si>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</si>
  <si>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</si>
  <si>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</si>
  <si>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</si>
  <si>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</si>
  <si>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United Arab Emirates                                                                                                                                                                                                                                          </t>
  </si>
  <si>
    <t xml:space="preserve">Brazil                                                                                                                                                                                                                                                        </t>
  </si>
  <si>
    <t xml:space="preserve">Qatar                                                                                                                                                                                                                                                         </t>
  </si>
  <si>
    <t xml:space="preserve">Brunei Darussalam                                                                                                                                                                                                                                             </t>
  </si>
  <si>
    <t xml:space="preserve"> </t>
  </si>
  <si>
    <t>Total</t>
  </si>
  <si>
    <t>Table 1. Philippine Total Trade, Imports, Exports, and Balance of Trade in Goods by Month and Year: 2020-2022</t>
  </si>
  <si>
    <t xml:space="preserve"> (FOB Value in million USD)</t>
  </si>
  <si>
    <t>Total
Trade</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</si>
  <si>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</si>
  <si>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</si>
  <si>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</si>
  <si>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</si>
  <si>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</si>
  <si>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June </t>
    </r>
    <r>
      <rPr>
        <b/>
        <vertAlign val="superscript"/>
        <sz val="10"/>
        <rFont val="Arial"/>
        <family val="2"/>
      </rPr>
      <t>p</t>
    </r>
  </si>
  <si>
    <r>
      <t xml:space="preserve">Jan-Jun </t>
    </r>
    <r>
      <rPr>
        <b/>
        <vertAlign val="superscript"/>
        <sz val="10"/>
        <rFont val="Arial"/>
        <family val="2"/>
      </rPr>
      <t>p</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</si>
  <si>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</si>
  <si>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</si>
  <si>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</si>
  <si>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r>
      <t>2022</t>
    </r>
    <r>
      <rPr>
        <vertAlign val="superscript"/>
        <sz val="10"/>
        <color rgb="FF000000"/>
        <rFont val="Arial"/>
        <family val="2"/>
      </rPr>
      <t>r</t>
    </r>
  </si>
  <si>
    <r>
      <t>2022</t>
    </r>
    <r>
      <rPr>
        <vertAlign val="superscript"/>
        <sz val="10"/>
        <color rgb="FF000000"/>
        <rFont val="Arial"/>
        <family val="2"/>
      </rPr>
      <t>p</t>
    </r>
  </si>
  <si>
    <t>p - preliminary</t>
  </si>
  <si>
    <t>r -  revised</t>
  </si>
  <si>
    <t>Source: Philippine Statistics Authority</t>
  </si>
  <si>
    <t>Table 2. Growth Rate of Total Trade, Imports, Exports, and Balance of Trade in Goods by Month and Year: 2020-2022</t>
  </si>
  <si>
    <t>Table 3. Philippine Exports by Commodity Groups</t>
  </si>
  <si>
    <t>(FOB Value in million USD)</t>
  </si>
  <si>
    <t>Growth Rate
 (%)</t>
  </si>
  <si>
    <t>Percent
Share</t>
  </si>
  <si>
    <t>Cathodes and Sections Of Cathodes, Of Refined Copper</t>
  </si>
  <si>
    <t>Metal Components 3/</t>
  </si>
  <si>
    <t>Electronic Equipment and Parts</t>
  </si>
  <si>
    <t>Gold 4/</t>
  </si>
  <si>
    <t>Miscellaneous Manufactured Articles, n.e.s.</t>
  </si>
  <si>
    <t>Tuna 5/</t>
  </si>
  <si>
    <t>Fish, Fresh or Preserved Of Which; Shrimps and Prawns</t>
  </si>
  <si>
    <t>Special Transactions 6/</t>
  </si>
  <si>
    <t>Baby Carriage, Toys, Games, and Sporting Goods</t>
  </si>
  <si>
    <t xml:space="preserve">Ceramic Tiles and Decor </t>
  </si>
  <si>
    <t>3/ - excludes brakes and servo-brakes</t>
  </si>
  <si>
    <t>4/ - extracted from copper ores and concentrates</t>
  </si>
  <si>
    <t>5/ - includes fresh, frozen, prepared or preserved in airtight containers</t>
  </si>
  <si>
    <t>6/ - replacements and goods returned to the country whence exported</t>
  </si>
  <si>
    <t>0.0 - percent shares less than 0.05 but not equal to zero</t>
  </si>
  <si>
    <t>n.e.s. - Not Elsewhere Specified</t>
  </si>
  <si>
    <t>1/ - consists only of electrical wiring harness for motor vehicles</t>
  </si>
  <si>
    <t>2/ - includes crude and refined</t>
  </si>
  <si>
    <t>a - no export data</t>
  </si>
  <si>
    <t>Table 4. Philippine Exports by Commodity Groups</t>
  </si>
  <si>
    <t>Growth Rate 
(%)</t>
  </si>
  <si>
    <t>Table 5. Philippine Exports by Major Type of Goods</t>
  </si>
  <si>
    <t>Growth Rate
(%)</t>
  </si>
  <si>
    <t>Baby Carriage, Toys, Games and Sporting Goods</t>
  </si>
  <si>
    <t>- no percent share/no growth rate</t>
  </si>
  <si>
    <t>0.00 - less than $5000</t>
  </si>
  <si>
    <t>Table 6. Philippine Exports by Major Type of Goods</t>
  </si>
  <si>
    <t>- no growth rate</t>
  </si>
  <si>
    <t>Type of Personal Protective Equipment and Medical Supplies</t>
  </si>
  <si>
    <t>Value</t>
  </si>
  <si>
    <t>Month-on-Month
Growth Rate 
(%)</t>
  </si>
  <si>
    <t>Year-on-Year
Growth Rate 
(%)</t>
  </si>
  <si>
    <t>Personal Protective Equipment and Medical Supplies</t>
  </si>
  <si>
    <t>Face shield</t>
  </si>
  <si>
    <t>Protective Clothing</t>
  </si>
  <si>
    <t>Testing Kits</t>
  </si>
  <si>
    <t>Safety headgear</t>
  </si>
  <si>
    <t>Surgical gloves</t>
  </si>
  <si>
    <t>Surgical Face mask</t>
  </si>
  <si>
    <t>Other Face mask</t>
  </si>
  <si>
    <r>
      <t xml:space="preserve">May 2022 </t>
    </r>
    <r>
      <rPr>
        <b/>
        <vertAlign val="superscript"/>
        <sz val="10"/>
        <rFont val="Arial"/>
        <family val="2"/>
      </rPr>
      <t>r</t>
    </r>
  </si>
  <si>
    <r>
      <t xml:space="preserve">June 2022 </t>
    </r>
    <r>
      <rPr>
        <b/>
        <vertAlign val="superscript"/>
        <sz val="10"/>
        <rFont val="Arial"/>
        <family val="2"/>
      </rPr>
      <t>p</t>
    </r>
  </si>
  <si>
    <t>2021</t>
  </si>
  <si>
    <t>Annual Growth Rate
(%)</t>
  </si>
  <si>
    <t>1/ - includes Alaska and Hawaii</t>
  </si>
  <si>
    <t>2/ - includes Okinawa</t>
  </si>
  <si>
    <t>3/ - includes Sabah and Sarawak</t>
  </si>
  <si>
    <t>Type of Personal Protective Equipment and Medical Supplies including Covid Vaccine</t>
  </si>
  <si>
    <r>
      <t>COVID-19 Vaccine</t>
    </r>
    <r>
      <rPr>
        <vertAlign val="superscript"/>
        <sz val="10"/>
        <color theme="1"/>
        <rFont val="Arial"/>
        <family val="2"/>
      </rPr>
      <t>b</t>
    </r>
  </si>
  <si>
    <t>r - revised</t>
  </si>
  <si>
    <t>b - imports on COVID-19 vaccines were based on Single Administrative Documents (SAD) collected from the Bureau of Customs (BOC)</t>
  </si>
  <si>
    <t>Annual Growth Rate
 (%)</t>
  </si>
  <si>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</si>
  <si>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</si>
  <si>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Democratic People's Republic of Korea,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</si>
  <si>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</si>
  <si>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</si>
  <si>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</si>
  <si>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Table 10. Philippine Imports by Commodity Groups</t>
  </si>
  <si>
    <t>Other Food and Live Animals</t>
  </si>
  <si>
    <t>Telecommunication Equipment and Electrical Machinery 1/</t>
  </si>
  <si>
    <t>Animal and Vegetable Oils and Fats</t>
  </si>
  <si>
    <t>Textile Yarn, Fabrics, Made-Up Articles and Related Products 2/</t>
  </si>
  <si>
    <t>Fish and Fish Preparations</t>
  </si>
  <si>
    <t>Articles of Temporarily Imported and Exported</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</si>
  <si>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</si>
  <si>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</si>
  <si>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</si>
  <si>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</si>
  <si>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</si>
  <si>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</si>
  <si>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0.0 - percent share less than 0.05 but not equal to zero</t>
  </si>
  <si>
    <t>Table 11. Philippine Imports by Commodity Groups</t>
  </si>
  <si>
    <t>Table 12. Philippine Imports by Major Type of Goods</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</si>
  <si>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</si>
  <si>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</si>
  <si>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</si>
  <si>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</si>
  <si>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</si>
  <si>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</si>
  <si>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</si>
  <si>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</si>
  <si>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t>Others 1/</t>
  </si>
  <si>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</si>
  <si>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</si>
  <si>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</si>
  <si>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</si>
  <si>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t>Table 13. Philippine Imports by Major Type of Goods</t>
  </si>
  <si>
    <t>1/ - includes Okinawa</t>
  </si>
  <si>
    <t>2/ - includes Alaska and Hawaii</t>
  </si>
  <si>
    <t xml:space="preserve">2/ - includes Alaska and Hawaii </t>
  </si>
  <si>
    <r>
      <t>2021</t>
    </r>
    <r>
      <rPr>
        <vertAlign val="superscript"/>
        <sz val="10"/>
        <color rgb="FF000000"/>
        <rFont val="Arial"/>
        <family val="2"/>
      </rPr>
      <t>r</t>
    </r>
  </si>
  <si>
    <r>
      <t xml:space="preserve">June </t>
    </r>
    <r>
      <rPr>
        <b/>
        <vertAlign val="superscript"/>
        <sz val="10"/>
        <rFont val="Arial"/>
        <family val="2"/>
      </rPr>
      <t>r</t>
    </r>
  </si>
  <si>
    <r>
      <t>June 2021</t>
    </r>
    <r>
      <rPr>
        <vertAlign val="superscript"/>
        <sz val="10"/>
        <rFont val="Arial"/>
        <family val="2"/>
      </rPr>
      <t>r</t>
    </r>
    <r>
      <rPr>
        <sz val="10"/>
        <rFont val="Arial"/>
        <family val="2"/>
      </rPr>
      <t xml:space="preserve"> and 2022</t>
    </r>
    <r>
      <rPr>
        <vertAlign val="superscript"/>
        <sz val="10"/>
        <rFont val="Arial"/>
        <family val="2"/>
      </rPr>
      <t>p</t>
    </r>
  </si>
  <si>
    <t>Geographic Regions</t>
  </si>
  <si>
    <t>Exports to</t>
  </si>
  <si>
    <t>Afghanistan, Bangladesh, Bhutan, India, Iran (Islamic Republic of), Maldives, Nepal, Pakistan, and Sri Lanka</t>
  </si>
  <si>
    <t>Imports from</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</si>
  <si>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</si>
  <si>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</si>
  <si>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</si>
  <si>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</si>
  <si>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</si>
  <si>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South America </t>
    </r>
    <r>
      <rPr>
        <vertAlign val="superscript"/>
        <sz val="10"/>
        <color theme="1"/>
        <rFont val="Arial"/>
        <family val="2"/>
      </rPr>
      <t>10/</t>
    </r>
  </si>
  <si>
    <r>
      <t xml:space="preserve">Rest of the World (ROW) </t>
    </r>
    <r>
      <rPr>
        <vertAlign val="superscript"/>
        <sz val="10"/>
        <color theme="1"/>
        <rFont val="Arial"/>
        <family val="2"/>
      </rPr>
      <t>16/</t>
    </r>
  </si>
  <si>
    <r>
      <t>Australia and New Zealand</t>
    </r>
    <r>
      <rPr>
        <vertAlign val="superscript"/>
        <sz val="10"/>
        <color theme="1"/>
        <rFont val="Arial"/>
        <family val="2"/>
      </rPr>
      <t xml:space="preserve"> 6/</t>
    </r>
  </si>
  <si>
    <r>
      <t xml:space="preserve">Southern Asia </t>
    </r>
    <r>
      <rPr>
        <vertAlign val="superscript"/>
        <sz val="10"/>
        <color theme="1"/>
        <rFont val="Arial"/>
        <family val="2"/>
      </rPr>
      <t>7/</t>
    </r>
  </si>
  <si>
    <r>
      <t xml:space="preserve">Northern Europe </t>
    </r>
    <r>
      <rPr>
        <vertAlign val="superscript"/>
        <sz val="10"/>
        <color theme="1"/>
        <rFont val="Arial"/>
        <family val="2"/>
      </rPr>
      <t>8/</t>
    </r>
  </si>
  <si>
    <r>
      <t xml:space="preserve">Southern Europe </t>
    </r>
    <r>
      <rPr>
        <vertAlign val="superscript"/>
        <sz val="10"/>
        <color theme="1"/>
        <rFont val="Arial"/>
        <family val="2"/>
      </rPr>
      <t>9/</t>
    </r>
  </si>
  <si>
    <r>
      <t xml:space="preserve">Central America </t>
    </r>
    <r>
      <rPr>
        <vertAlign val="superscript"/>
        <sz val="10"/>
        <color theme="1"/>
        <rFont val="Arial"/>
        <family val="2"/>
      </rPr>
      <t>11/</t>
    </r>
  </si>
  <si>
    <r>
      <t xml:space="preserve">Eastern Europe </t>
    </r>
    <r>
      <rPr>
        <vertAlign val="superscript"/>
        <sz val="10"/>
        <color theme="1"/>
        <rFont val="Arial"/>
        <family val="2"/>
      </rPr>
      <t>12/</t>
    </r>
  </si>
  <si>
    <r>
      <t xml:space="preserve">Melanesia </t>
    </r>
    <r>
      <rPr>
        <vertAlign val="superscript"/>
        <sz val="10"/>
        <color theme="1"/>
        <rFont val="Arial"/>
        <family val="2"/>
      </rPr>
      <t>13/</t>
    </r>
  </si>
  <si>
    <r>
      <t xml:space="preserve">Micronesia </t>
    </r>
    <r>
      <rPr>
        <vertAlign val="superscript"/>
        <sz val="10"/>
        <color theme="1"/>
        <rFont val="Arial"/>
        <family val="2"/>
      </rPr>
      <t>14/</t>
    </r>
  </si>
  <si>
    <r>
      <t xml:space="preserve">Northern Africa </t>
    </r>
    <r>
      <rPr>
        <vertAlign val="superscript"/>
        <sz val="10"/>
        <color theme="1"/>
        <rFont val="Arial"/>
        <family val="2"/>
      </rPr>
      <t>15/</t>
    </r>
  </si>
  <si>
    <t>1/ - includes People's Republic of China, Hong Kong, Macao, Taiwan, Democratic People's Republic of Korea, Japan, Mongolia, and Republic of Korea</t>
  </si>
  <si>
    <t>2/ - includes Brunei Darussalam, Cambodia, Indonesia, Lao People's Democratic Republic, Malaysia, Myanmar, Philippines, Singapore, Thailand, Timor-Leste, and Viet Nam</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</si>
  <si>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</si>
  <si>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</si>
  <si>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</si>
  <si>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</si>
  <si>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8/ - includes Åland Islands, Channel Islands, Denmark, Estonia, Faeroe Islands, Finland, Iceland, Ireland, Latvia, Lithuania, Norway, Svalbard and Jan Mayen, Sweden, UK of Great Britain and N. Ireland</t>
  </si>
  <si>
    <t xml:space="preserve">9/ - includes Albania, Andorra, Bosnia and Herzegovina, Croatia, Gibraltar, Gibraltar, Greece, Holy See, Italy, Malta, Montenegro, North Macedonia, Portugal, San Marino, Serbia, Slovenia, and Spain </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</si>
  <si>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</si>
  <si>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11/ - includes Belize, Costa Rica, El Salvador, Guatemala, Honduras, Mexico, Nicaragua, Panama, and Panama Canal Zone</t>
  </si>
  <si>
    <t>12/ - includes Belarus, Bulgaria, Czechia, Hungary, Poland, Republic of Moldova, Romania, Russian Federation, Slovakia, and Ukraine</t>
  </si>
  <si>
    <t>13/ - includes Fiji, New Caledonia, Papua New Guinea, Solomon Islands, and Vanuatu</t>
  </si>
  <si>
    <t>14/ - includes Guam, Kiribati, Marshall Islands, Micronesia (Federated States of), Nauru, Northern Mariana Islands, Palau, U.S. Minor Outlying Islands, United States Minor Outlying Islands, and Wake Islands</t>
  </si>
  <si>
    <t>16/ - includes all other countries not included in the geographic regions</t>
  </si>
  <si>
    <t>3/ - includes Alaska, Bermuda, Canada, Greenland, Saint Pierre and Miquelon, and United States of America</t>
  </si>
  <si>
    <t>15/ - includes Algeria, Egypt, Libya, Morocco, Sudan, Tunisia, and Western Sahara</t>
  </si>
  <si>
    <t>2/ - includes China, Hong Kong, Japan, Macau, Mongolia, Democratic People's Republic of Korea,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</si>
  <si>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</si>
  <si>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</si>
  <si>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2021 figure for the months of June to December except November and 2022 figures for the months of January to May were revised due to exclusion of duplicate transactions identified by the Bureau of Customs (BOC)</t>
  </si>
  <si>
    <r>
      <t>Table 19. Philippine Total Trade, Exports, Imports, and Balance of Trade in Goods by Geographic Regions: June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</si>
  <si>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June 2021 </t>
    </r>
    <r>
      <rPr>
        <b/>
        <vertAlign val="superscript"/>
        <sz val="10"/>
        <color theme="1"/>
        <rFont val="Arial"/>
        <family val="2"/>
      </rPr>
      <t>r</t>
    </r>
  </si>
  <si>
    <r>
      <t xml:space="preserve">Jun 2022 </t>
    </r>
    <r>
      <rPr>
        <b/>
        <vertAlign val="superscript"/>
        <sz val="10"/>
        <color theme="1"/>
        <rFont val="Arial"/>
        <family val="2"/>
      </rPr>
      <t>p</t>
    </r>
  </si>
  <si>
    <r>
      <t>Table 18. Balance of Trade by Selected Economic Bloc: June 2022</t>
    </r>
    <r>
      <rPr>
        <vertAlign val="superscript"/>
        <sz val="10"/>
        <color theme="1"/>
        <rFont val="Arial"/>
        <family val="2"/>
      </rPr>
      <t>p</t>
    </r>
  </si>
  <si>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</si>
  <si>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</si>
  <si>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</si>
  <si>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</si>
  <si>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r>
      <t xml:space="preserve">APEC </t>
    </r>
    <r>
      <rPr>
        <vertAlign val="superscript"/>
        <sz val="10"/>
        <color theme="1"/>
        <rFont val="Arial"/>
        <family val="2"/>
      </rPr>
      <t>1/</t>
    </r>
  </si>
  <si>
    <r>
      <t>East Asia</t>
    </r>
    <r>
      <rPr>
        <vertAlign val="superscript"/>
        <sz val="10"/>
        <color theme="1"/>
        <rFont val="Arial"/>
        <family val="2"/>
      </rPr>
      <t xml:space="preserve"> 2/</t>
    </r>
  </si>
  <si>
    <r>
      <t xml:space="preserve">ASEAN </t>
    </r>
    <r>
      <rPr>
        <vertAlign val="superscript"/>
        <sz val="10"/>
        <color theme="1"/>
        <rFont val="Arial"/>
        <family val="2"/>
      </rPr>
      <t>3/</t>
    </r>
  </si>
  <si>
    <r>
      <t>European Union ( EU )</t>
    </r>
    <r>
      <rPr>
        <vertAlign val="superscript"/>
        <sz val="10"/>
        <color theme="1"/>
        <rFont val="Arial"/>
        <family val="2"/>
      </rPr>
      <t xml:space="preserve"> 4/</t>
    </r>
  </si>
  <si>
    <r>
      <t xml:space="preserve">Rest of the World </t>
    </r>
    <r>
      <rPr>
        <vertAlign val="superscript"/>
        <sz val="10"/>
        <color theme="1"/>
        <rFont val="Arial"/>
        <family val="2"/>
      </rPr>
      <t>5/</t>
    </r>
  </si>
  <si>
    <r>
      <t>Table 17. Balance of Trade by Major Trading Partners: June 2022</t>
    </r>
    <r>
      <rPr>
        <vertAlign val="superscript"/>
        <sz val="10"/>
        <color theme="1"/>
        <rFont val="Arial"/>
        <family val="2"/>
      </rPr>
      <t>p</t>
    </r>
  </si>
  <si>
    <r>
      <t xml:space="preserve">Japan </t>
    </r>
    <r>
      <rPr>
        <vertAlign val="superscript"/>
        <sz val="10"/>
        <color theme="1"/>
        <rFont val="Arial"/>
        <family val="2"/>
      </rPr>
      <t>1/</t>
    </r>
    <r>
      <rPr>
        <sz val="10"/>
        <color theme="1"/>
        <rFont val="Arial"/>
        <family val="2"/>
      </rPr>
      <t xml:space="preserve">                                                                                                                                                                                                           </t>
    </r>
  </si>
  <si>
    <r>
      <t xml:space="preserve">United States of America </t>
    </r>
    <r>
      <rPr>
        <vertAlign val="superscript"/>
        <sz val="10"/>
        <color theme="1"/>
        <rFont val="Arial"/>
        <family val="2"/>
      </rPr>
      <t>2/</t>
    </r>
    <r>
      <rPr>
        <sz val="10"/>
        <color theme="1"/>
        <rFont val="Arial"/>
        <family val="2"/>
      </rPr>
      <t xml:space="preserve">                                                  </t>
    </r>
  </si>
  <si>
    <r>
      <t xml:space="preserve">Malaysia </t>
    </r>
    <r>
      <rPr>
        <vertAlign val="superscript"/>
        <sz val="10"/>
        <color theme="1"/>
        <rFont val="Arial"/>
        <family val="2"/>
      </rPr>
      <t>3/</t>
    </r>
  </si>
  <si>
    <r>
      <t>Table 16. Philippine Import Statistics by Selected Economic Bloc: June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</si>
  <si>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June </t>
    </r>
    <r>
      <rPr>
        <b/>
        <vertAlign val="superscript"/>
        <sz val="10"/>
        <color theme="1"/>
        <rFont val="Arial"/>
        <family val="2"/>
      </rPr>
      <t>r</t>
    </r>
  </si>
  <si>
    <r>
      <t xml:space="preserve">Jan-Jun </t>
    </r>
    <r>
      <rPr>
        <b/>
        <vertAlign val="superscript"/>
        <sz val="10"/>
        <color theme="1"/>
        <rFont val="Arial"/>
        <family val="2"/>
      </rPr>
      <t>r</t>
    </r>
  </si>
  <si>
    <r>
      <t xml:space="preserve">June </t>
    </r>
    <r>
      <rPr>
        <b/>
        <vertAlign val="superscript"/>
        <sz val="10"/>
        <color theme="1"/>
        <rFont val="Arial"/>
        <family val="2"/>
      </rPr>
      <t>p</t>
    </r>
  </si>
  <si>
    <r>
      <t xml:space="preserve">Jan-Jun </t>
    </r>
    <r>
      <rPr>
        <b/>
        <vertAlign val="superscript"/>
        <sz val="10"/>
        <color theme="1"/>
        <rFont val="Arial"/>
        <family val="2"/>
      </rPr>
      <t>p</t>
    </r>
  </si>
  <si>
    <r>
      <t>Table 15. Philippine Imports from the Top Ten Countries: June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</si>
  <si>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Japan</t>
    </r>
    <r>
      <rPr>
        <vertAlign val="superscript"/>
        <sz val="10"/>
        <color theme="1"/>
        <rFont val="Arial"/>
        <family val="2"/>
      </rPr>
      <t xml:space="preserve"> 1/</t>
    </r>
  </si>
  <si>
    <r>
      <t>United States Of America</t>
    </r>
    <r>
      <rPr>
        <vertAlign val="superscript"/>
        <sz val="10"/>
        <color theme="1"/>
        <rFont val="Arial"/>
        <family val="2"/>
      </rPr>
      <t xml:space="preserve"> 2/</t>
    </r>
  </si>
  <si>
    <r>
      <t>Malaysia</t>
    </r>
    <r>
      <rPr>
        <vertAlign val="superscript"/>
        <sz val="10"/>
        <color theme="1"/>
        <rFont val="Arial"/>
        <family val="2"/>
      </rPr>
      <t xml:space="preserve"> 3/</t>
    </r>
  </si>
  <si>
    <r>
      <t>Table 14.  Philippine Imports of Personal Protective Equipment and Medical Supplies including Covid Vaccine: June 2021</t>
    </r>
    <r>
      <rPr>
        <vertAlign val="superscript"/>
        <sz val="10"/>
        <color theme="1"/>
        <rFont val="Arial"/>
        <family val="2"/>
      </rPr>
      <t>r</t>
    </r>
    <r>
      <rPr>
        <sz val="10"/>
        <color theme="1"/>
        <rFont val="Arial"/>
        <family val="2"/>
      </rPr>
      <t>, May 2022</t>
    </r>
    <r>
      <rPr>
        <vertAlign val="superscript"/>
        <sz val="10"/>
        <color theme="1"/>
        <rFont val="Arial"/>
        <family val="2"/>
      </rPr>
      <t>r</t>
    </r>
    <r>
      <rPr>
        <sz val="10"/>
        <color theme="1"/>
        <rFont val="Arial"/>
        <family val="2"/>
      </rPr>
      <t>, and June 2022</t>
    </r>
    <r>
      <rPr>
        <vertAlign val="superscript"/>
        <sz val="10"/>
        <color theme="1"/>
        <rFont val="Arial"/>
        <family val="2"/>
      </rPr>
      <t>p</t>
    </r>
  </si>
  <si>
    <r>
      <t xml:space="preserve">May 2022 </t>
    </r>
    <r>
      <rPr>
        <b/>
        <vertAlign val="superscript"/>
        <sz val="10"/>
        <color theme="1"/>
        <rFont val="Arial"/>
        <family val="2"/>
      </rPr>
      <t>r</t>
    </r>
  </si>
  <si>
    <r>
      <t xml:space="preserve">June 2022 </t>
    </r>
    <r>
      <rPr>
        <b/>
        <vertAlign val="superscript"/>
        <sz val="10"/>
        <color theme="1"/>
        <rFont val="Arial"/>
        <family val="2"/>
      </rPr>
      <t>p</t>
    </r>
  </si>
  <si>
    <r>
      <t>January to June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</si>
  <si>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June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</si>
  <si>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2021 import figure for the months of June to December except November and 2022 import figures for the months of January to May were revised due to exclusion of duplicate transactions identified by the Bureau of Customs (BOC)</t>
  </si>
  <si>
    <r>
      <t>June 2021 and 2022</t>
    </r>
    <r>
      <rPr>
        <vertAlign val="superscript"/>
        <sz val="10"/>
        <rFont val="Arial"/>
        <family val="2"/>
      </rPr>
      <t>p</t>
    </r>
  </si>
  <si>
    <r>
      <t>January to June 2021 and 2022</t>
    </r>
    <r>
      <rPr>
        <vertAlign val="superscript"/>
        <sz val="10"/>
        <rFont val="Arial"/>
        <family val="2"/>
      </rPr>
      <t>p</t>
    </r>
  </si>
  <si>
    <t>Jan-Jun</t>
  </si>
  <si>
    <r>
      <t>Table 7.  Philippine Exports of Personal Protective Equipment and Medical Supplies: June 2021, May 2022</t>
    </r>
    <r>
      <rPr>
        <vertAlign val="superscript"/>
        <sz val="10"/>
        <rFont val="Arial"/>
        <family val="2"/>
      </rPr>
      <t>r</t>
    </r>
    <r>
      <rPr>
        <sz val="10"/>
        <rFont val="Arial"/>
        <family val="2"/>
      </rPr>
      <t>, and June 2022</t>
    </r>
    <r>
      <rPr>
        <vertAlign val="superscript"/>
        <sz val="10"/>
        <rFont val="Arial"/>
        <family val="2"/>
      </rPr>
      <t>p</t>
    </r>
  </si>
  <si>
    <t>June 2021</t>
  </si>
  <si>
    <r>
      <t>Table 8. Philippine Export Statistics from the Top Ten Countries: June 2021 and 2022</t>
    </r>
    <r>
      <rPr>
        <vertAlign val="superscript"/>
        <sz val="10"/>
        <color theme="1"/>
        <rFont val="Arial"/>
        <family val="2"/>
      </rPr>
      <t>p</t>
    </r>
  </si>
  <si>
    <r>
      <t>Table 9. Philippine Export Statistics by Selected Economic Bloc:  June 2021 and 2022</t>
    </r>
    <r>
      <rPr>
        <vertAlign val="superscript"/>
        <sz val="1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</si>
</sst>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_-* #,##0.0_-;\-* #,##0.0_-;_-* &quot;-&quot;??_-;_-@_-"/>
    <numFmt numFmtId="183" formatCode="_(* #,##0.00,,_);_(* \-#,##0.00,,;_(* &quot;-&quot;??_);_(@_)"/>
    <numFmt numFmtId="184" formatCode="_(* #,##0.0_);_(* \-#,##0.0;_(* &quot;-&quot;??_);_(@_)"/>
    <numFmt numFmtId="185" formatCode="_(* #,##0.0_);_(*-#,##0.0;_(* &quot;-&quot;??_);_(@_)"/>
  </numFmts>
  <fonts count="29" x14ac:knownFonts="1">
    <font>
      <sz val="11"/>
      <color theme="1"/>
      <name val="Calibri"/>
      <family val="2"/>
      <scheme val="minor"/>
    </font>
    <font>
      <sz val="11"/>
      <color theme="1"/>
      <name val="Calibri"/>
      <family val="2"/>
      <scheme val="minor"/>
    </font>
    <font>
      <sz val="10"/>
      <name val="Arial"/>
      <family val="2"/>
    </font>
    <font>
      <sz val="9"/>
      <name val="Arial"/>
      <family val="2"/>
    </font>
    <font>
      <sz val="10"/>
      <color indexed="8"/>
      <name val="Arial"/>
      <family val="2"/>
    </font>
    <font>
      <b/>
      <sz val="10"/>
      <color indexed="8"/>
      <name val="Arial"/>
      <family val="2"/>
    </font>
    <font>
      <b/>
      <sz val="10"/>
      <name val="Arial"/>
      <family val="2"/>
    </font>
    <font>
      <sz val="9"/>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vertAlign val="superscript"/>
      <sz val="10"/>
      <color rgb="FF000000"/>
      <name val="Arial"/>
      <family val="2"/>
    </font>
    <font>
      <i/>
      <sz val="10"/>
      <color indexed="8"/>
      <name val="Arial"/>
      <family val="2"/>
    </font>
    <font>
      <vertAlign val="superscript"/>
      <sz val="10"/>
      <color theme="1"/>
      <name val="Arial"/>
      <family val="2"/>
    </font>
    <font>
      <sz val="9"/>
      <color theme="1"/>
      <name val="Calibri"/>
      <family val="2"/>
      <scheme val="minor"/>
    </font>
    <font>
      <sz val="9"/>
      <color theme="1"/>
      <name val="Calibri"/>
      <family val="2"/>
    </font>
    <font>
      <sz val="9"/>
      <color theme="1"/>
      <name val="Arial"/>
      <family val="2"/>
    </font>
    <font>
      <b/>
      <vertAlign val="superscript"/>
      <sz val="10"/>
      <color theme="1"/>
      <name val="Arial"/>
      <family val="2"/>
    </font>
    <font>
      <b/>
      <sz val="9"/>
      <color theme="1"/>
      <name val="Arial"/>
      <family val="2"/>
    </font>
    <font>
      <sz val="9"/>
      <color theme="1"/>
      <name val="Segoe UI"/>
      <family val="2"/>
    </font>
    <font>
      <sz val="12"/>
      <color theme="1"/>
      <name val="Calibri"/>
      <family val="2"/>
      <scheme val="minor"/>
    </font>
    <font>
      <i/>
      <sz val="10"/>
      <color theme="1"/>
      <name val="Arial"/>
      <family val="2"/>
    </font>
    <font>
      <b/>
      <i/>
      <sz val="10"/>
      <color theme="1"/>
      <name val="Arial"/>
      <family val="2"/>
    </font>
  </fonts>
  <fills count="2">
    <fill>
      <patternFill patternType="none"/>
    </fill>
    <fill>
      <patternFill patternType="gray125"/>
    </fill>
  </fills>
  <borders count="34">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top style="thin">
        <color auto="1"/>
      </top>
      <bottom/>
      <diagonal/>
    </border>
    <border>
      <left/>
      <right style="thin">
        <color indexed="64"/>
      </right>
      <top style="thin">
        <color auto="1"/>
      </top>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0" fontId="2" fillId="0" borderId="0"/>
    <xf numFmtId="0" fontId="2" fillId="0" borderId="0"/>
    <xf numFmtId="43" fontId="2" fillId="0" borderId="0" applyFont="0" applyFill="0" applyBorder="0" applyAlignment="0" applyProtection="0"/>
    <xf numFmtId="164" fontId="1" fillId="0" borderId="0" applyFont="0" applyFill="0" applyBorder="0" applyAlignment="0" applyProtection="0"/>
  </cellStyleXfs>
  <cellXfs count="661">
    <xf numFmtId="0" fontId="0" fillId="0" borderId="0" xfId="0"/>
    <xf numFmtId="0" fontId="2" fillId="0" borderId="0" xfId="2"/>
    <xf numFmtId="0" fontId="3" fillId="0" borderId="0" xfId="2" applyFont="1" applyAlignment="1">
      <alignment horizontal="left"/>
    </xf>
    <xf numFmtId="170" fontId="2" fillId="0" borderId="0" xfId="2" applyNumberFormat="1"/>
    <xf numFmtId="0" fontId="3" fillId="0" borderId="0" xfId="2" applyFont="1"/>
    <xf numFmtId="0" fontId="2" fillId="0" borderId="0" xfId="2" applyAlignment="1">
      <alignment horizontal="centerContinuous"/>
    </xf>
    <xf numFmtId="173" fontId="2" fillId="0" borderId="0" xfId="2" applyNumberFormat="1" applyAlignment="1">
      <alignment horizontal="centerContinuous"/>
    </xf>
    <xf numFmtId="0" fontId="5" fillId="0" borderId="0" xfId="2" applyFont="1" applyAlignment="1">
      <alignment horizontal="centerContinuous"/>
    </xf>
    <xf numFmtId="0" fontId="4" fillId="0" borderId="0" xfId="2" applyFont="1" applyAlignment="1">
      <alignment horizontal="centerContinuous"/>
    </xf>
    <xf numFmtId="0" fontId="6" fillId="0" borderId="0" xfId="2" applyFont="1"/>
    <xf numFmtId="43" fontId="5" fillId="0" borderId="26" xfId="5" quotePrefix="1" applyFont="1" applyFill="1" applyBorder="1" applyAlignment="1" applyProtection="1">
      <alignment horizontal="center"/>
    </xf>
    <xf numFmtId="43" fontId="5" fillId="0" borderId="27" xfId="5" quotePrefix="1" applyFont="1" applyFill="1" applyBorder="1" applyAlignment="1" applyProtection="1">
      <alignment horizontal="center"/>
    </xf>
    <xf numFmtId="168" fontId="2" fillId="0" borderId="0" xfId="3" applyNumberFormat="1" applyFont="1"/>
    <xf numFmtId="0" fontId="7" fillId="0" borderId="0" xfId="2" applyFont="1" applyAlignment="1">
      <alignment horizontal="left"/>
    </xf>
    <xf numFmtId="0" fontId="3" fillId="0" borderId="0" xfId="2" quotePrefix="1" applyFont="1" applyAlignment="1">
      <alignment horizontal="left"/>
    </xf>
    <xf numFmtId="0" fontId="4" fillId="0" borderId="0" xfId="2" applyFont="1"/>
    <xf numFmtId="0" fontId="8" fillId="0" borderId="0" xfId="0" applyFont="1" applyAlignment="1">
      <alignment horizontal="center"/>
    </xf>
    <xf numFmtId="0" fontId="9" fillId="0" borderId="0" xfId="0" applyFont="1"/>
    <xf numFmtId="1" fontId="2" fillId="0" borderId="0" xfId="2" applyNumberFormat="1" applyAlignment="1">
      <alignment horizontal="center"/>
    </xf>
    <xf numFmtId="1" fontId="2" fillId="0" borderId="0" xfId="2" applyNumberFormat="1"/>
    <xf numFmtId="43" fontId="2" fillId="0" borderId="0" xfId="2" applyNumberFormat="1"/>
    <xf numFmtId="1" fontId="2" fillId="0" borderId="0" xfId="2" applyNumberFormat="1" applyAlignment="1">
      <alignment horizontal="left"/>
    </xf>
    <xf numFmtId="1" fontId="2" fillId="0" borderId="0" xfId="2" quotePrefix="1" applyNumberFormat="1" applyAlignment="1">
      <alignment horizontal="left"/>
    </xf>
    <xf numFmtId="43" fontId="2" fillId="0" borderId="0" xfId="3" applyFont="1" applyAlignment="1">
      <alignment horizontal="centerContinuous"/>
    </xf>
    <xf numFmtId="43" fontId="2" fillId="0" borderId="0" xfId="3" applyFont="1"/>
    <xf numFmtId="0" fontId="2" fillId="0" borderId="17" xfId="2" applyBorder="1" applyAlignment="1">
      <alignment horizontal="center" vertical="center" wrapText="1"/>
    </xf>
    <xf numFmtId="0" fontId="2" fillId="0" borderId="0" xfId="2" quotePrefix="1" applyAlignment="1">
      <alignment horizontal="center"/>
    </xf>
    <xf numFmtId="0" fontId="2" fillId="0" borderId="0" xfId="2" applyAlignment="1">
      <alignment horizontal="center"/>
    </xf>
    <xf numFmtId="0" fontId="2" fillId="0" borderId="0" xfId="2" applyAlignment="1">
      <alignment horizontal="left"/>
    </xf>
    <xf numFmtId="40" fontId="2" fillId="0" borderId="0" xfId="2" applyNumberFormat="1"/>
    <xf numFmtId="1" fontId="6" fillId="0" borderId="0" xfId="2" applyNumberFormat="1" applyFont="1" applyAlignment="1">
      <alignment horizontal="center"/>
    </xf>
    <xf numFmtId="1" fontId="6" fillId="0" borderId="0" xfId="2" quotePrefix="1" applyNumberFormat="1" applyFont="1" applyAlignment="1">
      <alignment horizontal="center"/>
    </xf>
    <xf numFmtId="43" fontId="6" fillId="0" borderId="0" xfId="1" applyFont="1" applyAlignment="1">
      <alignment horizontal="right"/>
    </xf>
    <xf numFmtId="43" fontId="13" fillId="0" borderId="0" xfId="1" applyFont="1"/>
    <xf numFmtId="0" fontId="13"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70" fontId="6" fillId="0" borderId="12" xfId="2" applyNumberFormat="1" applyFont="1" applyBorder="1" applyAlignment="1">
      <alignment horizontal="center" vertical="center"/>
    </xf>
    <xf numFmtId="170" fontId="6" fillId="0" borderId="15" xfId="2" quotePrefix="1" applyNumberFormat="1" applyFont="1" applyBorder="1" applyAlignment="1">
      <alignment horizontal="center" vertical="center"/>
    </xf>
    <xf numFmtId="0" fontId="6" fillId="0" borderId="0" xfId="2" applyFont="1" applyAlignment="1">
      <alignment horizontal="center"/>
    </xf>
    <xf numFmtId="171" fontId="6" fillId="0" borderId="0" xfId="3" applyNumberFormat="1" applyFont="1" applyBorder="1" applyAlignment="1">
      <alignment horizontal="center"/>
    </xf>
    <xf numFmtId="170" fontId="6" fillId="0" borderId="0" xfId="2" applyNumberFormat="1" applyFont="1"/>
    <xf numFmtId="171" fontId="6" fillId="0" borderId="0" xfId="3" applyNumberFormat="1" applyFont="1" applyBorder="1"/>
    <xf numFmtId="171" fontId="2" fillId="0" borderId="0" xfId="3" applyNumberFormat="1" applyFont="1" applyBorder="1"/>
    <xf numFmtId="171" fontId="2" fillId="0" borderId="0" xfId="2" applyNumberFormat="1"/>
    <xf numFmtId="171" fontId="2" fillId="0" borderId="0" xfId="3" quotePrefix="1" applyNumberFormat="1" applyFont="1" applyBorder="1" applyAlignment="1">
      <alignment horizontal="right"/>
    </xf>
    <xf numFmtId="1" fontId="6" fillId="0" borderId="0" xfId="2" quotePrefix="1" applyNumberFormat="1" applyFont="1" applyAlignment="1">
      <alignment horizontal="left"/>
    </xf>
    <xf numFmtId="171" fontId="6" fillId="0" borderId="0" xfId="3" quotePrefix="1" applyNumberFormat="1" applyFont="1" applyBorder="1" applyAlignment="1">
      <alignment horizontal="right"/>
    </xf>
    <xf numFmtId="43" fontId="6" fillId="0" borderId="0" xfId="3" applyFont="1"/>
    <xf numFmtId="171" fontId="2" fillId="0" borderId="0" xfId="3" quotePrefix="1" applyNumberFormat="1" applyFont="1" applyFill="1" applyBorder="1" applyAlignment="1">
      <alignment horizontal="right"/>
    </xf>
    <xf numFmtId="0" fontId="2" fillId="0" borderId="16" xfId="2" applyBorder="1" applyAlignment="1">
      <alignment horizontal="center"/>
    </xf>
    <xf numFmtId="1" fontId="2" fillId="0" borderId="16" xfId="2" applyNumberFormat="1" applyBorder="1"/>
    <xf numFmtId="171" fontId="2" fillId="0" borderId="16" xfId="3" applyNumberFormat="1" applyFont="1" applyBorder="1"/>
    <xf numFmtId="170" fontId="2" fillId="0" borderId="16" xfId="2" applyNumberFormat="1" applyBorder="1"/>
    <xf numFmtId="171" fontId="2" fillId="0" borderId="16" xfId="2" applyNumberFormat="1" applyBorder="1"/>
    <xf numFmtId="170" fontId="2" fillId="0" borderId="16" xfId="3" applyNumberFormat="1" applyFont="1" applyBorder="1"/>
    <xf numFmtId="170" fontId="2" fillId="0" borderId="0" xfId="3" applyNumberFormat="1" applyFont="1"/>
    <xf numFmtId="0" fontId="6" fillId="0" borderId="0" xfId="2" applyFont="1" applyAlignment="1">
      <alignment horizontal="centerContinuous"/>
    </xf>
    <xf numFmtId="173" fontId="6" fillId="0" borderId="0" xfId="2" applyNumberFormat="1" applyFont="1" applyAlignment="1">
      <alignment horizontal="centerContinuous"/>
    </xf>
    <xf numFmtId="0" fontId="15" fillId="0" borderId="0" xfId="2" applyFont="1"/>
    <xf numFmtId="0" fontId="6" fillId="0" borderId="12" xfId="2" applyFont="1" applyBorder="1" applyAlignment="1">
      <alignment horizontal="center"/>
    </xf>
    <xf numFmtId="0" fontId="6" fillId="0" borderId="0" xfId="2" applyFont="1" applyAlignment="1">
      <alignment horizontal="left"/>
    </xf>
    <xf numFmtId="0" fontId="2" fillId="0" borderId="0" xfId="2" applyAlignment="1">
      <alignment wrapText="1"/>
    </xf>
    <xf numFmtId="173" fontId="2" fillId="0" borderId="0" xfId="3" applyNumberFormat="1" applyFont="1" applyBorder="1"/>
    <xf numFmtId="0" fontId="2" fillId="0" borderId="0" xfId="2" quotePrefix="1" applyAlignment="1">
      <alignment horizontal="left"/>
    </xf>
    <xf numFmtId="0" fontId="6" fillId="0" borderId="0" xfId="2" quotePrefix="1" applyFont="1" applyAlignment="1">
      <alignment horizontal="left"/>
    </xf>
    <xf numFmtId="0" fontId="2" fillId="0" borderId="16" xfId="2" applyBorder="1"/>
    <xf numFmtId="173" fontId="2" fillId="0" borderId="0" xfId="2" applyNumberFormat="1"/>
    <xf numFmtId="173" fontId="2" fillId="0" borderId="0" xfId="3" applyNumberFormat="1" applyFont="1"/>
    <xf numFmtId="43" fontId="6" fillId="0" borderId="0" xfId="3" applyFont="1" applyAlignment="1">
      <alignment horizontal="centerContinuous"/>
    </xf>
    <xf numFmtId="1" fontId="14" fillId="0" borderId="0" xfId="2" applyNumberFormat="1" applyFont="1" applyAlignment="1">
      <alignment horizontal="centerContinuous"/>
    </xf>
    <xf numFmtId="1" fontId="14" fillId="0" borderId="0" xfId="2" quotePrefix="1" applyNumberFormat="1" applyFont="1" applyAlignment="1">
      <alignment horizontal="centerContinuous"/>
    </xf>
    <xf numFmtId="0" fontId="2" fillId="0" borderId="0" xfId="2" applyAlignment="1">
      <alignment vertical="top" wrapText="1"/>
    </xf>
    <xf numFmtId="0" fontId="2" fillId="0" borderId="0" xfId="2" applyAlignment="1">
      <alignment horizontal="center" vertical="center" wrapText="1"/>
    </xf>
    <xf numFmtId="170" fontId="6" fillId="0" borderId="0" xfId="3" applyNumberFormat="1" applyFont="1"/>
    <xf numFmtId="0" fontId="6" fillId="0" borderId="0" xfId="2" quotePrefix="1" applyFont="1" applyAlignment="1">
      <alignment horizontal="left" vertical="top" wrapText="1"/>
    </xf>
    <xf numFmtId="0" fontId="2" fillId="0" borderId="0" xfId="2" quotePrefix="1" applyAlignment="1">
      <alignment horizontal="left" vertical="top" wrapText="1"/>
    </xf>
    <xf numFmtId="0" fontId="2" fillId="0" borderId="0" xfId="2" quotePrefix="1" applyAlignment="1">
      <alignment horizontal="left" vertical="top"/>
    </xf>
    <xf numFmtId="0" fontId="16" fillId="0" borderId="0" xfId="2" applyFont="1"/>
    <xf numFmtId="170" fontId="3" fillId="0" borderId="0" xfId="2" applyNumberFormat="1" applyFont="1"/>
    <xf numFmtId="0" fontId="4" fillId="0" borderId="0" xfId="2" applyFont="1" applyAlignment="1">
      <alignment horizontal="centerContinuous" wrapText="1"/>
    </xf>
    <xf numFmtId="171" fontId="4" fillId="0" borderId="0" xfId="2" applyNumberFormat="1" applyFont="1" applyAlignment="1">
      <alignment horizontal="centerContinuous"/>
    </xf>
    <xf numFmtId="171" fontId="4" fillId="0" borderId="0" xfId="2" applyNumberFormat="1" applyFont="1"/>
    <xf numFmtId="170" fontId="4" fillId="0" borderId="0" xfId="3" applyNumberFormat="1" applyFont="1"/>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170" fontId="3" fillId="0" borderId="0" xfId="3" applyNumberFormat="1" applyFont="1"/>
    <xf numFmtId="0" fontId="2" fillId="0" borderId="0" xfId="2" applyAlignment="1">
      <alignment horizontal="left" wrapText="1"/>
    </xf>
    <xf numFmtId="1" fontId="3" fillId="0" borderId="0" xfId="2" applyNumberFormat="1" applyFont="1" applyAlignment="1">
      <alignment horizontal="left"/>
    </xf>
    <xf numFmtId="171" fontId="3" fillId="0" borderId="0" xfId="2" applyNumberFormat="1" applyFont="1"/>
    <xf numFmtId="1" fontId="3" fillId="0" borderId="0" xfId="2" applyNumberFormat="1" applyFont="1"/>
    <xf numFmtId="171" fontId="16" fillId="0" borderId="0" xfId="2" applyNumberFormat="1" applyFont="1"/>
    <xf numFmtId="43" fontId="8" fillId="0" borderId="0" xfId="1" applyFont="1"/>
    <xf numFmtId="43" fontId="6" fillId="0" borderId="0" xfId="4" applyFont="1" applyAlignment="1">
      <alignment horizontal="right"/>
    </xf>
    <xf numFmtId="2" fontId="6" fillId="0" borderId="0" xfId="4" applyNumberFormat="1" applyFont="1" applyAlignment="1">
      <alignment horizontal="right"/>
    </xf>
    <xf numFmtId="2" fontId="6" fillId="0" borderId="0" xfId="4" applyNumberFormat="1" applyFont="1" applyAlignment="1">
      <alignment horizontal="center"/>
    </xf>
    <xf numFmtId="173" fontId="6" fillId="0" borderId="12" xfId="2" quotePrefix="1" applyNumberFormat="1" applyFont="1" applyBorder="1" applyAlignment="1">
      <alignment horizontal="center"/>
    </xf>
    <xf numFmtId="174" fontId="2" fillId="0" borderId="0" xfId="3" applyNumberFormat="1" applyFont="1" applyBorder="1"/>
    <xf numFmtId="170" fontId="2" fillId="0" borderId="0" xfId="3" applyNumberFormat="1" applyFont="1" applyBorder="1" applyAlignment="1">
      <alignment horizontal="centerContinuous"/>
    </xf>
    <xf numFmtId="0" fontId="6" fillId="0" borderId="0" xfId="2" quotePrefix="1" applyFont="1" applyAlignment="1">
      <alignment horizontal="centerContinuous"/>
    </xf>
    <xf numFmtId="168" fontId="2" fillId="0" borderId="0" xfId="3" applyNumberFormat="1" applyFont="1" applyBorder="1" applyAlignment="1">
      <alignment horizontal="right"/>
    </xf>
    <xf numFmtId="0" fontId="6" fillId="0" borderId="16" xfId="2" applyFont="1" applyBorder="1"/>
    <xf numFmtId="173" fontId="6" fillId="0" borderId="16" xfId="2" applyNumberFormat="1" applyFont="1" applyBorder="1"/>
    <xf numFmtId="170" fontId="6" fillId="0" borderId="16" xfId="3" applyNumberFormat="1" applyFont="1" applyBorder="1"/>
    <xf numFmtId="0" fontId="2" fillId="0" borderId="0" xfId="2" applyAlignment="1">
      <alignment horizontal="right"/>
    </xf>
    <xf numFmtId="173" fontId="6" fillId="0" borderId="0" xfId="3" applyNumberFormat="1" applyFont="1" applyAlignment="1">
      <alignment horizontal="centerContinuous"/>
    </xf>
    <xf numFmtId="0" fontId="2" fillId="0" borderId="17" xfId="2" applyBorder="1" applyAlignment="1">
      <alignment horizontal="center" vertical="center"/>
    </xf>
    <xf numFmtId="173" fontId="6" fillId="0" borderId="17" xfId="2" quotePrefix="1" applyNumberFormat="1" applyFont="1" applyBorder="1" applyAlignment="1">
      <alignment horizontal="center"/>
    </xf>
    <xf numFmtId="3" fontId="6" fillId="0" borderId="17" xfId="2" quotePrefix="1" applyNumberFormat="1" applyFont="1" applyBorder="1" applyAlignment="1">
      <alignment horizontal="center"/>
    </xf>
    <xf numFmtId="173" fontId="6" fillId="0" borderId="17" xfId="3" quotePrefix="1" applyNumberFormat="1" applyFont="1" applyBorder="1" applyAlignment="1">
      <alignment horizontal="center"/>
    </xf>
    <xf numFmtId="170" fontId="6" fillId="0" borderId="17" xfId="3" applyNumberFormat="1" applyFont="1" applyBorder="1" applyAlignment="1">
      <alignment horizontal="centerContinuous"/>
    </xf>
    <xf numFmtId="43" fontId="6" fillId="0" borderId="16" xfId="3" applyFont="1" applyBorder="1" applyAlignment="1">
      <alignment horizontal="centerContinuous"/>
    </xf>
    <xf numFmtId="1" fontId="3" fillId="0" borderId="0" xfId="2" quotePrefix="1" applyNumberFormat="1" applyFont="1" applyAlignment="1">
      <alignment horizontal="left"/>
    </xf>
    <xf numFmtId="0" fontId="5" fillId="0" borderId="9" xfId="2" applyFont="1" applyBorder="1"/>
    <xf numFmtId="165" fontId="4" fillId="0" borderId="9" xfId="2" applyNumberFormat="1" applyFont="1" applyBorder="1" applyAlignment="1">
      <alignment horizontal="right"/>
    </xf>
    <xf numFmtId="166" fontId="4" fillId="0" borderId="9" xfId="2" applyNumberFormat="1" applyFont="1" applyBorder="1" applyAlignment="1">
      <alignment horizontal="right"/>
    </xf>
    <xf numFmtId="167" fontId="4" fillId="0" borderId="0" xfId="2" quotePrefix="1" applyNumberFormat="1" applyFont="1"/>
    <xf numFmtId="0" fontId="5" fillId="0" borderId="0" xfId="2" applyFont="1"/>
    <xf numFmtId="167" fontId="5" fillId="0" borderId="0" xfId="2" quotePrefix="1" applyNumberFormat="1" applyFont="1"/>
    <xf numFmtId="0" fontId="4" fillId="0" borderId="10" xfId="2" applyFont="1" applyBorder="1"/>
    <xf numFmtId="165" fontId="4" fillId="0" borderId="10" xfId="2" applyNumberFormat="1" applyFont="1" applyBorder="1" applyAlignment="1">
      <alignment horizontal="right"/>
    </xf>
    <xf numFmtId="166" fontId="4" fillId="0" borderId="10" xfId="2" applyNumberFormat="1" applyFont="1" applyBorder="1" applyAlignment="1">
      <alignment horizontal="right"/>
    </xf>
    <xf numFmtId="169" fontId="2" fillId="0" borderId="0" xfId="2" applyNumberFormat="1"/>
    <xf numFmtId="0" fontId="13" fillId="0" borderId="18" xfId="0" applyFont="1" applyBorder="1"/>
    <xf numFmtId="43" fontId="13" fillId="0" borderId="18" xfId="0" applyNumberFormat="1" applyFont="1" applyBorder="1"/>
    <xf numFmtId="43" fontId="13" fillId="0" borderId="21" xfId="0" applyNumberFormat="1" applyFont="1" applyBorder="1"/>
    <xf numFmtId="170" fontId="13" fillId="0" borderId="22" xfId="0" applyNumberFormat="1" applyFont="1" applyBorder="1"/>
    <xf numFmtId="0" fontId="13" fillId="0" borderId="16" xfId="0" applyFont="1" applyBorder="1"/>
    <xf numFmtId="0" fontId="13" fillId="0" borderId="23" xfId="0" applyFont="1" applyBorder="1"/>
    <xf numFmtId="0" fontId="13" fillId="0" borderId="24" xfId="0" applyFont="1" applyBorder="1"/>
    <xf numFmtId="170" fontId="13" fillId="0" borderId="14" xfId="0" applyNumberFormat="1" applyFont="1" applyBorder="1"/>
    <xf numFmtId="0" fontId="13" fillId="0" borderId="0" xfId="0" applyFont="1" applyAlignment="1">
      <alignment horizontal="left"/>
    </xf>
    <xf numFmtId="43" fontId="4" fillId="0" borderId="17" xfId="3" quotePrefix="1" applyFont="1" applyFill="1" applyBorder="1" applyAlignment="1" applyProtection="1">
      <alignment horizontal="center"/>
    </xf>
    <xf numFmtId="170" fontId="4" fillId="0" borderId="17" xfId="3" quotePrefix="1" applyNumberFormat="1" applyFont="1" applyFill="1" applyBorder="1" applyAlignment="1" applyProtection="1">
      <alignment horizontal="center"/>
    </xf>
    <xf numFmtId="43" fontId="4" fillId="0" borderId="0" xfId="3" quotePrefix="1" applyFont="1" applyFill="1" applyBorder="1" applyAlignment="1" applyProtection="1">
      <alignment horizontal="center"/>
    </xf>
    <xf numFmtId="170" fontId="4" fillId="0" borderId="0" xfId="3" quotePrefix="1" applyNumberFormat="1" applyFont="1" applyFill="1" applyBorder="1" applyAlignment="1" applyProtection="1">
      <alignment horizontal="center"/>
    </xf>
    <xf numFmtId="0" fontId="6" fillId="0" borderId="0" xfId="2" applyFont="1" applyAlignment="1">
      <alignment horizontal="center" wrapText="1"/>
    </xf>
    <xf numFmtId="172" fontId="6" fillId="0" borderId="0" xfId="3" applyNumberFormat="1" applyFont="1" applyBorder="1" applyAlignment="1">
      <alignment horizontal="right"/>
    </xf>
    <xf numFmtId="1" fontId="2" fillId="0" borderId="0" xfId="2" applyNumberFormat="1" applyAlignment="1">
      <alignment wrapText="1"/>
    </xf>
    <xf numFmtId="172" fontId="2" fillId="0" borderId="0" xfId="3" applyNumberFormat="1" applyFont="1"/>
    <xf numFmtId="1" fontId="2" fillId="0" borderId="0" xfId="2" applyNumberFormat="1" applyAlignment="1">
      <alignment horizontal="center" vertical="top" wrapText="1"/>
    </xf>
    <xf numFmtId="172" fontId="6" fillId="0" borderId="0" xfId="3" applyNumberFormat="1" applyFont="1"/>
    <xf numFmtId="43" fontId="2" fillId="0" borderId="0" xfId="3" applyFont="1" applyBorder="1" applyAlignment="1">
      <alignment horizontal="right"/>
    </xf>
    <xf numFmtId="4" fontId="2" fillId="0" borderId="0" xfId="2" quotePrefix="1" applyNumberFormat="1" applyAlignment="1">
      <alignment horizontal="left" wrapText="1"/>
    </xf>
    <xf numFmtId="0" fontId="6" fillId="0" borderId="0" xfId="2" applyFont="1" applyAlignment="1">
      <alignment horizontal="left" vertical="top" wrapText="1"/>
    </xf>
    <xf numFmtId="1" fontId="2" fillId="0" borderId="16" xfId="2" applyNumberFormat="1" applyBorder="1" applyAlignment="1">
      <alignment horizontal="center"/>
    </xf>
    <xf numFmtId="1" fontId="2" fillId="0" borderId="16" xfId="2" applyNumberFormat="1" applyBorder="1" applyAlignment="1">
      <alignment wrapText="1"/>
    </xf>
    <xf numFmtId="172" fontId="2" fillId="0" borderId="16" xfId="2" applyNumberFormat="1" applyBorder="1"/>
    <xf numFmtId="43" fontId="2" fillId="0" borderId="16" xfId="2" applyNumberFormat="1" applyBorder="1"/>
    <xf numFmtId="171" fontId="6" fillId="0" borderId="0" xfId="2" applyNumberFormat="1" applyFont="1"/>
    <xf numFmtId="177" fontId="13" fillId="0" borderId="0" xfId="0" applyNumberFormat="1" applyFont="1"/>
    <xf numFmtId="1" fontId="6" fillId="0" borderId="0" xfId="2" applyNumberFormat="1" applyFont="1" applyAlignment="1">
      <alignment horizontal="center" vertical="top" wrapText="1"/>
    </xf>
    <xf numFmtId="1" fontId="2" fillId="0" borderId="16" xfId="2" applyNumberFormat="1" applyBorder="1" applyAlignment="1">
      <alignment horizontal="center" vertical="top" wrapText="1"/>
    </xf>
    <xf numFmtId="0" fontId="2" fillId="0" borderId="16" xfId="2" quotePrefix="1" applyBorder="1" applyAlignment="1">
      <alignment horizontal="left" vertical="top" wrapText="1"/>
    </xf>
    <xf numFmtId="43" fontId="2" fillId="0" borderId="0" xfId="3" applyFont="1" applyBorder="1" applyAlignment="1">
      <alignment horizontal="center"/>
    </xf>
    <xf numFmtId="172" fontId="2" fillId="0" borderId="16" xfId="3" applyNumberFormat="1" applyFont="1" applyBorder="1"/>
    <xf numFmtId="172" fontId="2" fillId="0" borderId="0" xfId="3" applyNumberFormat="1" applyFont="1" applyBorder="1"/>
    <xf numFmtId="1" fontId="2" fillId="0" borderId="0" xfId="2" applyNumberFormat="1" applyAlignment="1">
      <alignment horizontal="left" wrapText="1"/>
    </xf>
    <xf numFmtId="37" fontId="4" fillId="0" borderId="9" xfId="2" applyNumberFormat="1" applyFont="1" applyBorder="1" applyAlignment="1">
      <alignment horizontal="right"/>
    </xf>
    <xf numFmtId="170" fontId="4" fillId="0" borderId="9" xfId="2" applyNumberFormat="1" applyFont="1" applyBorder="1" applyAlignment="1">
      <alignment horizontal="right"/>
    </xf>
    <xf numFmtId="0" fontId="4" fillId="0" borderId="9" xfId="2" applyFont="1" applyBorder="1" applyAlignment="1">
      <alignment horizontal="right"/>
    </xf>
    <xf numFmtId="170" fontId="2" fillId="0" borderId="9" xfId="2" applyNumberFormat="1" applyBorder="1"/>
    <xf numFmtId="37" fontId="4" fillId="0" borderId="10" xfId="2" applyNumberFormat="1" applyFont="1" applyBorder="1" applyAlignment="1">
      <alignment horizontal="right"/>
    </xf>
    <xf numFmtId="170" fontId="4" fillId="0" borderId="10" xfId="2" applyNumberFormat="1" applyFont="1" applyBorder="1" applyAlignment="1">
      <alignment horizontal="right"/>
    </xf>
    <xf numFmtId="170" fontId="2" fillId="0" borderId="10" xfId="2" applyNumberFormat="1" applyBorder="1"/>
    <xf numFmtId="167" fontId="4" fillId="0" borderId="0" xfId="2" quotePrefix="1" applyNumberFormat="1" applyFont="1" applyAlignment="1">
      <alignment horizontal="right"/>
    </xf>
    <xf numFmtId="179" fontId="4" fillId="0" borderId="0" xfId="2" applyNumberFormat="1" applyFont="1"/>
    <xf numFmtId="179" fontId="4" fillId="0" borderId="0" xfId="2" applyNumberFormat="1" applyFont="1" applyAlignment="1">
      <alignment horizontal="right"/>
    </xf>
    <xf numFmtId="179" fontId="2" fillId="0" borderId="0" xfId="3" applyNumberFormat="1" applyFont="1" applyBorder="1"/>
    <xf numFmtId="179" fontId="2" fillId="0" borderId="0" xfId="2" applyNumberFormat="1"/>
    <xf numFmtId="37" fontId="7" fillId="0" borderId="0" xfId="2" applyNumberFormat="1" applyFont="1"/>
    <xf numFmtId="2" fontId="7" fillId="0" borderId="0" xfId="2" applyNumberFormat="1" applyFont="1"/>
    <xf numFmtId="0" fontId="18" fillId="0" borderId="0" xfId="2" applyFont="1" applyAlignment="1">
      <alignment horizontal="centerContinuous"/>
    </xf>
    <xf numFmtId="43" fontId="5" fillId="0" borderId="7" xfId="5" quotePrefix="1" applyFont="1" applyFill="1" applyBorder="1" applyAlignment="1" applyProtection="1">
      <alignment horizontal="center"/>
    </xf>
    <xf numFmtId="43" fontId="5" fillId="0" borderId="28" xfId="5" quotePrefix="1" applyFont="1" applyFill="1" applyBorder="1" applyAlignment="1" applyProtection="1">
      <alignment horizontal="center"/>
    </xf>
    <xf numFmtId="180" fontId="4" fillId="0" borderId="0" xfId="3" applyNumberFormat="1" applyFont="1" applyBorder="1" applyAlignment="1" applyProtection="1"/>
    <xf numFmtId="180" fontId="4" fillId="0" borderId="0" xfId="3" applyNumberFormat="1" applyFont="1" applyBorder="1" applyAlignment="1" applyProtection="1">
      <alignment horizontal="right"/>
    </xf>
    <xf numFmtId="180" fontId="4" fillId="0" borderId="0" xfId="2" applyNumberFormat="1" applyFont="1" applyAlignment="1">
      <alignment horizontal="right"/>
    </xf>
    <xf numFmtId="180" fontId="2" fillId="0" borderId="0" xfId="2" applyNumberFormat="1"/>
    <xf numFmtId="1" fontId="2" fillId="0" borderId="0" xfId="2" applyNumberFormat="1" applyAlignment="1">
      <alignment horizontal="center" wrapText="1"/>
    </xf>
    <xf numFmtId="171" fontId="2" fillId="0" borderId="0" xfId="2" applyNumberFormat="1" applyAlignment="1">
      <alignment horizontal="center"/>
    </xf>
    <xf numFmtId="49" fontId="6" fillId="0" borderId="12" xfId="2" quotePrefix="1" applyNumberFormat="1" applyFont="1" applyBorder="1" applyAlignment="1">
      <alignment horizontal="center" vertical="center"/>
    </xf>
    <xf numFmtId="177" fontId="6" fillId="0" borderId="12" xfId="2" quotePrefix="1" applyNumberFormat="1" applyFont="1" applyBorder="1" applyAlignment="1">
      <alignment horizontal="center" vertical="center" wrapText="1"/>
    </xf>
    <xf numFmtId="43" fontId="5" fillId="0" borderId="12" xfId="3" quotePrefix="1" applyFont="1" applyFill="1" applyBorder="1" applyAlignment="1" applyProtection="1">
      <alignment horizontal="center" vertical="center"/>
    </xf>
    <xf numFmtId="177" fontId="5" fillId="0" borderId="12" xfId="3" quotePrefix="1" applyNumberFormat="1" applyFont="1" applyFill="1" applyBorder="1" applyAlignment="1" applyProtection="1">
      <alignment horizontal="center" vertical="center"/>
    </xf>
    <xf numFmtId="170" fontId="5" fillId="0" borderId="15" xfId="3" quotePrefix="1" applyNumberFormat="1" applyFont="1" applyFill="1" applyBorder="1" applyAlignment="1" applyProtection="1">
      <alignment horizontal="center" vertical="center"/>
    </xf>
    <xf numFmtId="0" fontId="2" fillId="0" borderId="0" xfId="2" quotePrefix="1" applyAlignment="1">
      <alignment horizontal="left" wrapText="1"/>
    </xf>
    <xf numFmtId="0" fontId="2" fillId="0" borderId="0" xfId="0" quotePrefix="1" applyFont="1" applyAlignment="1">
      <alignment horizontal="left"/>
    </xf>
    <xf numFmtId="0" fontId="2" fillId="0" borderId="0" xfId="2" quotePrefix="1" applyAlignment="1">
      <alignment vertical="top" wrapText="1"/>
    </xf>
    <xf numFmtId="180" fontId="6" fillId="0" borderId="0" xfId="3" applyNumberFormat="1" applyFont="1" applyBorder="1" applyAlignment="1">
      <alignment horizontal="right"/>
    </xf>
    <xf numFmtId="180" fontId="2" fillId="0" borderId="0" xfId="3" applyNumberFormat="1" applyFont="1" applyBorder="1" applyAlignment="1">
      <alignment horizontal="right"/>
    </xf>
    <xf numFmtId="180" fontId="6" fillId="0" borderId="0" xfId="3" applyNumberFormat="1" applyFont="1" applyBorder="1" applyAlignment="1"/>
    <xf numFmtId="180" fontId="2" fillId="0" borderId="0" xfId="3" applyNumberFormat="1" applyFont="1" applyAlignment="1"/>
    <xf numFmtId="180" fontId="2" fillId="0" borderId="0" xfId="3" applyNumberFormat="1" applyFont="1" applyBorder="1" applyAlignment="1"/>
    <xf numFmtId="180" fontId="2" fillId="0" borderId="16" xfId="3" applyNumberFormat="1" applyFont="1" applyBorder="1" applyAlignment="1"/>
    <xf numFmtId="180" fontId="6" fillId="0" borderId="0" xfId="3" applyNumberFormat="1" applyFont="1" applyAlignment="1"/>
    <xf numFmtId="172" fontId="2" fillId="0" borderId="0" xfId="3" applyNumberFormat="1" applyFont="1" applyAlignment="1">
      <alignment horizontal="right"/>
    </xf>
    <xf numFmtId="1" fontId="2" fillId="0" borderId="0" xfId="7" applyNumberFormat="1" applyAlignment="1">
      <alignment horizontal="center" vertical="top" wrapText="1"/>
    </xf>
    <xf numFmtId="0" fontId="2" fillId="0" borderId="0" xfId="7" quotePrefix="1" applyAlignment="1">
      <alignment horizontal="left" vertical="top" wrapText="1"/>
    </xf>
    <xf numFmtId="177" fontId="2" fillId="0" borderId="0" xfId="3" applyNumberFormat="1" applyFont="1" applyBorder="1" applyAlignment="1">
      <alignment horizontal="right"/>
    </xf>
    <xf numFmtId="0" fontId="2" fillId="0" borderId="0" xfId="7"/>
    <xf numFmtId="177" fontId="3" fillId="0" borderId="0" xfId="7" applyNumberFormat="1" applyFont="1"/>
    <xf numFmtId="171" fontId="3" fillId="0" borderId="0" xfId="7" applyNumberFormat="1" applyFont="1"/>
    <xf numFmtId="177" fontId="3" fillId="0" borderId="0" xfId="3" applyNumberFormat="1" applyFont="1" applyBorder="1" applyAlignment="1">
      <alignment horizontal="right"/>
    </xf>
    <xf numFmtId="0" fontId="3" fillId="0" borderId="0" xfId="7" applyFont="1"/>
    <xf numFmtId="177" fontId="16" fillId="0" borderId="0" xfId="7" applyNumberFormat="1" applyFont="1"/>
    <xf numFmtId="171" fontId="16" fillId="0" borderId="0" xfId="7" applyNumberFormat="1" applyFont="1"/>
    <xf numFmtId="177" fontId="16" fillId="0" borderId="0" xfId="3" applyNumberFormat="1" applyFont="1" applyAlignment="1">
      <alignment horizontal="right"/>
    </xf>
    <xf numFmtId="0" fontId="16" fillId="0" borderId="0" xfId="7" applyFont="1"/>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0" fontId="2" fillId="0" borderId="0" xfId="2" applyNumberFormat="1" applyAlignment="1">
      <alignment horizontal="centerContinuous"/>
    </xf>
    <xf numFmtId="0" fontId="6" fillId="0" borderId="12" xfId="2" applyFont="1" applyBorder="1" applyAlignment="1">
      <alignment horizontal="centerContinuous" vertical="center"/>
    </xf>
    <xf numFmtId="0" fontId="6" fillId="0" borderId="12" xfId="2" quotePrefix="1" applyFont="1" applyBorder="1" applyAlignment="1">
      <alignment horizontal="center" vertical="center"/>
    </xf>
    <xf numFmtId="181" fontId="6" fillId="0" borderId="0" xfId="3" applyNumberFormat="1" applyFont="1" applyAlignment="1">
      <alignment horizontal="center"/>
    </xf>
    <xf numFmtId="181" fontId="2" fillId="0" borderId="0" xfId="3" applyNumberFormat="1" applyFont="1"/>
    <xf numFmtId="181" fontId="6" fillId="0" borderId="0" xfId="3" applyNumberFormat="1" applyFont="1"/>
    <xf numFmtId="181" fontId="2" fillId="0" borderId="0" xfId="2" applyNumberFormat="1"/>
    <xf numFmtId="181" fontId="2" fillId="0" borderId="16" xfId="3" applyNumberFormat="1" applyFont="1" applyBorder="1" applyAlignment="1">
      <alignment horizontal="right"/>
    </xf>
    <xf numFmtId="181" fontId="2" fillId="0" borderId="16" xfId="3" applyNumberFormat="1" applyFont="1" applyBorder="1"/>
    <xf numFmtId="180" fontId="6" fillId="0" borderId="0" xfId="2" applyNumberFormat="1" applyFont="1"/>
    <xf numFmtId="180" fontId="2" fillId="0" borderId="16" xfId="3" applyNumberFormat="1" applyFont="1" applyBorder="1"/>
    <xf numFmtId="177" fontId="2" fillId="0" borderId="0" xfId="2" applyNumberFormat="1" applyAlignment="1">
      <alignment horizontal="right"/>
    </xf>
    <xf numFmtId="170" fontId="2" fillId="0" borderId="0" xfId="3" applyNumberFormat="1" applyFont="1" applyFill="1" applyAlignment="1">
      <alignment horizontal="centerContinuous"/>
    </xf>
    <xf numFmtId="0" fontId="6" fillId="0" borderId="12" xfId="2" applyFont="1" applyBorder="1" applyAlignment="1">
      <alignment horizontal="center" vertical="center" wrapText="1"/>
    </xf>
    <xf numFmtId="177" fontId="6" fillId="0" borderId="12" xfId="2" quotePrefix="1" applyNumberFormat="1" applyFont="1" applyBorder="1" applyAlignment="1">
      <alignment horizontal="center" vertical="center"/>
    </xf>
    <xf numFmtId="49" fontId="6" fillId="0" borderId="15" xfId="4" applyNumberFormat="1" applyFont="1" applyFill="1" applyBorder="1" applyAlignment="1">
      <alignment horizontal="center" vertical="center"/>
    </xf>
    <xf numFmtId="181" fontId="6"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6" fillId="0" borderId="0" xfId="3" quotePrefix="1" applyNumberFormat="1" applyFont="1" applyBorder="1" applyAlignment="1">
      <alignment horizontal="right"/>
    </xf>
    <xf numFmtId="181" fontId="2" fillId="0" borderId="0" xfId="3" applyNumberFormat="1" applyFont="1" applyBorder="1" applyAlignment="1">
      <alignment horizontal="right"/>
    </xf>
    <xf numFmtId="180" fontId="2" fillId="0" borderId="0" xfId="3" applyNumberFormat="1" applyFont="1" applyBorder="1"/>
    <xf numFmtId="180" fontId="6" fillId="0" borderId="0" xfId="3" applyNumberFormat="1" applyFont="1" applyBorder="1"/>
    <xf numFmtId="177" fontId="2" fillId="0" borderId="0" xfId="3" applyNumberFormat="1" applyFont="1"/>
    <xf numFmtId="177" fontId="2" fillId="0" borderId="0" xfId="2" applyNumberFormat="1"/>
    <xf numFmtId="177" fontId="2" fillId="0" borderId="0" xfId="3" applyNumberFormat="1" applyFont="1" applyAlignment="1">
      <alignment horizontal="centerContinuous"/>
    </xf>
    <xf numFmtId="173" fontId="3" fillId="0" borderId="0" xfId="2" applyNumberFormat="1" applyFont="1"/>
    <xf numFmtId="177" fontId="2" fillId="0" borderId="0" xfId="3" applyNumberFormat="1" applyFont="1" applyBorder="1" applyAlignment="1">
      <alignment horizontal="centerContinuous"/>
    </xf>
    <xf numFmtId="43" fontId="6" fillId="0" borderId="12" xfId="3" quotePrefix="1" applyFont="1" applyFill="1" applyBorder="1" applyAlignment="1" applyProtection="1">
      <alignment horizontal="center" vertical="center"/>
    </xf>
    <xf numFmtId="170" fontId="6" fillId="0" borderId="15" xfId="3" quotePrefix="1" applyNumberFormat="1" applyFont="1" applyFill="1" applyBorder="1" applyAlignment="1" applyProtection="1">
      <alignment horizontal="center" vertical="center"/>
    </xf>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center" vertical="center"/>
    </xf>
    <xf numFmtId="3" fontId="6" fillId="0" borderId="1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1" fontId="8" fillId="0" borderId="0" xfId="0" applyNumberFormat="1" applyFont="1"/>
    <xf numFmtId="180" fontId="8" fillId="0" borderId="0" xfId="0" applyNumberFormat="1" applyFont="1"/>
    <xf numFmtId="181" fontId="13" fillId="0" borderId="0" xfId="0" applyNumberFormat="1" applyFont="1"/>
    <xf numFmtId="180" fontId="13" fillId="0" borderId="0" xfId="0" applyNumberFormat="1" applyFont="1"/>
    <xf numFmtId="3" fontId="6" fillId="0" borderId="0" xfId="0" applyNumberFormat="1" applyFont="1" applyAlignment="1">
      <alignment horizontal="left" vertical="top" wrapText="1"/>
    </xf>
    <xf numFmtId="0" fontId="13" fillId="0" borderId="0" xfId="0" applyFont="1" applyAlignment="1">
      <alignment horizontal="left" vertical="top" indent="1"/>
    </xf>
    <xf numFmtId="181" fontId="13" fillId="0" borderId="0" xfId="0" applyNumberFormat="1" applyFont="1" applyAlignment="1">
      <alignment horizontal="right"/>
    </xf>
    <xf numFmtId="180" fontId="13"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0" fontId="6" fillId="0" borderId="12" xfId="3" quotePrefix="1" applyNumberFormat="1" applyFont="1" applyFill="1" applyBorder="1" applyAlignment="1">
      <alignment horizontal="center" vertical="center"/>
    </xf>
    <xf numFmtId="170" fontId="6" fillId="0" borderId="12" xfId="2" quotePrefix="1" applyNumberFormat="1" applyFont="1" applyBorder="1" applyAlignment="1">
      <alignment horizontal="center" vertical="center" wrapText="1"/>
    </xf>
    <xf numFmtId="40" fontId="6" fillId="0" borderId="12" xfId="2" quotePrefix="1" applyNumberFormat="1" applyFont="1" applyBorder="1" applyAlignment="1">
      <alignment horizontal="center" vertical="center"/>
    </xf>
    <xf numFmtId="170" fontId="5" fillId="0" borderId="12" xfId="3" quotePrefix="1" applyNumberFormat="1" applyFont="1" applyFill="1" applyBorder="1" applyAlignment="1" applyProtection="1">
      <alignment horizontal="center" vertical="center"/>
    </xf>
    <xf numFmtId="180" fontId="2" fillId="0" borderId="0" xfId="2" applyNumberFormat="1" applyAlignment="1">
      <alignment horizontal="right"/>
    </xf>
    <xf numFmtId="180" fontId="6" fillId="0" borderId="0" xfId="2" applyNumberFormat="1" applyFont="1" applyAlignment="1">
      <alignment horizontal="right"/>
    </xf>
    <xf numFmtId="43" fontId="3" fillId="0" borderId="0" xfId="5" applyFont="1" applyFill="1"/>
    <xf numFmtId="40" fontId="3" fillId="0" borderId="0" xfId="2" applyNumberFormat="1" applyFont="1"/>
    <xf numFmtId="170" fontId="3" fillId="0" borderId="0" xfId="5" applyNumberFormat="1" applyFont="1" applyFill="1"/>
    <xf numFmtId="177" fontId="8" fillId="0" borderId="0" xfId="0" applyNumberFormat="1" applyFont="1"/>
    <xf numFmtId="0" fontId="20" fillId="0" borderId="0" xfId="0" applyFont="1"/>
    <xf numFmtId="170" fontId="16" fillId="0" borderId="0" xfId="5" applyNumberFormat="1" applyFont="1" applyFill="1"/>
    <xf numFmtId="1" fontId="3" fillId="0" borderId="0" xfId="2" applyNumberFormat="1" applyFont="1" applyAlignment="1">
      <alignment horizontal="left" vertical="top"/>
    </xf>
    <xf numFmtId="172" fontId="3" fillId="0" borderId="0" xfId="3" applyNumberFormat="1" applyFont="1" applyBorder="1" applyAlignment="1">
      <alignment horizontal="right"/>
    </xf>
    <xf numFmtId="0" fontId="21" fillId="0" borderId="0" xfId="0" applyFont="1"/>
    <xf numFmtId="43" fontId="5" fillId="0" borderId="12" xfId="4" quotePrefix="1" applyFont="1" applyBorder="1" applyAlignment="1">
      <alignment horizontal="center" vertical="center"/>
    </xf>
    <xf numFmtId="170" fontId="5" fillId="0" borderId="12" xfId="4" quotePrefix="1" applyNumberFormat="1" applyFont="1" applyBorder="1" applyAlignment="1">
      <alignment horizontal="center" vertical="center"/>
    </xf>
    <xf numFmtId="170" fontId="5" fillId="0" borderId="15" xfId="4" quotePrefix="1" applyNumberFormat="1" applyFont="1" applyBorder="1" applyAlignment="1">
      <alignment horizontal="center" vertical="center"/>
    </xf>
    <xf numFmtId="180" fontId="13" fillId="0" borderId="0" xfId="1" applyNumberFormat="1" applyFont="1"/>
    <xf numFmtId="175" fontId="3" fillId="0" borderId="0" xfId="2" applyNumberFormat="1" applyFont="1" applyAlignment="1">
      <alignment horizontal="left" vertical="top"/>
    </xf>
    <xf numFmtId="0" fontId="3" fillId="0" borderId="0" xfId="2" applyFont="1" applyAlignment="1">
      <alignment horizontal="left" vertical="top"/>
    </xf>
    <xf numFmtId="170" fontId="3" fillId="0" borderId="0" xfId="2" applyNumberFormat="1" applyFont="1" applyAlignment="1">
      <alignment horizontal="left" vertical="top"/>
    </xf>
    <xf numFmtId="0" fontId="22" fillId="0" borderId="0" xfId="0" applyFont="1" applyAlignment="1">
      <alignment horizontal="left" vertical="top"/>
    </xf>
    <xf numFmtId="0" fontId="22" fillId="0" borderId="0" xfId="0" applyFont="1" applyAlignment="1">
      <alignment horizontal="left" vertical="top" wrapText="1"/>
    </xf>
    <xf numFmtId="182" fontId="2" fillId="0" borderId="0" xfId="2" applyNumberFormat="1" applyAlignment="1">
      <alignment horizontal="center"/>
    </xf>
    <xf numFmtId="182" fontId="4" fillId="0" borderId="0" xfId="2" applyNumberFormat="1" applyFont="1" applyAlignment="1">
      <alignment horizontal="centerContinuous"/>
    </xf>
    <xf numFmtId="182" fontId="4" fillId="0" borderId="0" xfId="2" applyNumberFormat="1" applyFont="1"/>
    <xf numFmtId="172" fontId="2" fillId="0" borderId="0" xfId="3" applyNumberFormat="1" applyFont="1" applyAlignment="1"/>
    <xf numFmtId="0" fontId="8" fillId="0" borderId="12" xfId="11" applyNumberFormat="1" applyFont="1" applyFill="1" applyBorder="1" applyAlignment="1">
      <alignment horizontal="center" vertical="center"/>
    </xf>
    <xf numFmtId="0" fontId="8" fillId="0" borderId="15" xfId="11" applyNumberFormat="1" applyFont="1" applyFill="1" applyBorder="1" applyAlignment="1">
      <alignment horizontal="center" vertical="center"/>
    </xf>
    <xf numFmtId="0" fontId="8" fillId="0" borderId="18" xfId="0" applyFont="1" applyBorder="1" applyAlignment="1">
      <alignment horizontal="center"/>
    </xf>
    <xf numFmtId="184" fontId="13" fillId="0" borderId="22" xfId="0" applyNumberFormat="1" applyFont="1" applyBorder="1"/>
    <xf numFmtId="185" fontId="13" fillId="0" borderId="22" xfId="0" applyNumberFormat="1" applyFont="1" applyBorder="1"/>
    <xf numFmtId="180" fontId="13" fillId="0" borderId="0" xfId="0" quotePrefix="1" applyNumberFormat="1" applyFont="1" applyAlignment="1">
      <alignment horizontal="right"/>
    </xf>
    <xf numFmtId="179" fontId="13" fillId="0" borderId="0" xfId="0" applyNumberFormat="1" applyFont="1"/>
    <xf numFmtId="179" fontId="13" fillId="0" borderId="16" xfId="0" applyNumberFormat="1" applyFont="1" applyBorder="1"/>
    <xf numFmtId="177" fontId="13" fillId="0" borderId="16" xfId="0" applyNumberFormat="1" applyFont="1" applyBorder="1"/>
    <xf numFmtId="172" fontId="13" fillId="0" borderId="0" xfId="0" applyNumberFormat="1" applyFont="1"/>
    <xf numFmtId="172" fontId="13" fillId="0" borderId="16" xfId="0" applyNumberFormat="1" applyFont="1" applyBorder="1"/>
    <xf numFmtId="0" fontId="22" fillId="0" borderId="0" xfId="0" applyFont="1"/>
    <xf numFmtId="177" fontId="22" fillId="0" borderId="0" xfId="0" applyNumberFormat="1" applyFont="1"/>
    <xf numFmtId="0" fontId="22" fillId="0" borderId="0" xfId="0" applyFont="1" applyAlignment="1">
      <alignment vertical="top" wrapText="1"/>
    </xf>
    <xf numFmtId="0" fontId="20" fillId="0" borderId="0" xfId="0" applyFont="1" applyAlignment="1">
      <alignment vertical="top" wrapText="1"/>
    </xf>
    <xf numFmtId="0" fontId="22" fillId="0" borderId="0" xfId="0" applyFont="1" applyAlignment="1">
      <alignment horizontal="left"/>
    </xf>
    <xf numFmtId="2" fontId="4" fillId="0" borderId="0" xfId="2" applyNumberFormat="1" applyFont="1" applyAlignment="1">
      <alignment horizontal="right"/>
    </xf>
    <xf numFmtId="164" fontId="2" fillId="0" borderId="0" xfId="2" applyNumberFormat="1"/>
    <xf numFmtId="172" fontId="8" fillId="0" borderId="0" xfId="0" applyNumberFormat="1" applyFont="1"/>
    <xf numFmtId="43" fontId="8" fillId="0" borderId="21" xfId="0" applyNumberFormat="1" applyFont="1" applyBorder="1"/>
    <xf numFmtId="43" fontId="8" fillId="0" borderId="18" xfId="0" applyNumberFormat="1" applyFont="1" applyBorder="1"/>
    <xf numFmtId="184" fontId="8" fillId="0" borderId="0" xfId="0" applyNumberFormat="1" applyFont="1"/>
    <xf numFmtId="0" fontId="13" fillId="0" borderId="0" xfId="2" applyFont="1"/>
    <xf numFmtId="0" fontId="13" fillId="0" borderId="0" xfId="2" applyFont="1" applyAlignment="1">
      <alignment horizontal="center"/>
    </xf>
    <xf numFmtId="0" fontId="13" fillId="0" borderId="0" xfId="2" applyFont="1" applyAlignment="1">
      <alignment horizontal="centerContinuous"/>
    </xf>
    <xf numFmtId="43" fontId="13" fillId="0" borderId="0" xfId="4" applyFont="1" applyAlignment="1">
      <alignment horizontal="centerContinuous"/>
    </xf>
    <xf numFmtId="0" fontId="8" fillId="0" borderId="12" xfId="0" quotePrefix="1" applyFont="1" applyBorder="1" applyAlignment="1">
      <alignment horizontal="center" vertical="center" wrapText="1"/>
    </xf>
    <xf numFmtId="177" fontId="8" fillId="0" borderId="12" xfId="2" quotePrefix="1" applyNumberFormat="1" applyFont="1" applyBorder="1" applyAlignment="1">
      <alignment horizontal="center" vertical="center" wrapText="1"/>
    </xf>
    <xf numFmtId="0" fontId="8" fillId="0" borderId="15" xfId="0" quotePrefix="1" applyFont="1" applyBorder="1" applyAlignment="1">
      <alignment horizontal="center" vertical="center" wrapText="1"/>
    </xf>
    <xf numFmtId="0" fontId="13" fillId="0" borderId="0" xfId="0" applyFont="1" applyAlignment="1">
      <alignment horizontal="left" indent="1"/>
    </xf>
    <xf numFmtId="0" fontId="13" fillId="0" borderId="16" xfId="0" applyFont="1" applyBorder="1" applyAlignment="1">
      <alignment horizontal="left" indent="1"/>
    </xf>
    <xf numFmtId="0" fontId="22" fillId="0" borderId="0" xfId="2" applyFont="1" applyAlignment="1">
      <alignment horizontal="left"/>
    </xf>
    <xf numFmtId="0" fontId="24" fillId="0" borderId="0" xfId="0" applyFont="1" applyAlignment="1">
      <alignment horizontal="left"/>
    </xf>
    <xf numFmtId="4" fontId="24" fillId="0" borderId="0" xfId="0" applyNumberFormat="1" applyFont="1" applyAlignment="1">
      <alignment horizontal="left"/>
    </xf>
    <xf numFmtId="0" fontId="9" fillId="0" borderId="0" xfId="0" applyFont="1" applyAlignment="1">
      <alignment horizontal="left"/>
    </xf>
    <xf numFmtId="49" fontId="22" fillId="0" borderId="0" xfId="8" applyNumberFormat="1" applyFont="1" applyAlignment="1">
      <alignment horizontal="left" vertical="top"/>
    </xf>
    <xf numFmtId="0" fontId="22" fillId="0" borderId="0" xfId="8" quotePrefix="1" applyFont="1" applyAlignment="1">
      <alignment horizontal="left" vertical="top"/>
    </xf>
    <xf numFmtId="0" fontId="22" fillId="0" borderId="0" xfId="2" quotePrefix="1" applyFont="1" applyAlignment="1">
      <alignment horizontal="left"/>
    </xf>
    <xf numFmtId="171" fontId="24" fillId="0" borderId="0" xfId="2" applyNumberFormat="1" applyFont="1" applyAlignment="1">
      <alignment horizontal="left"/>
    </xf>
    <xf numFmtId="0" fontId="24" fillId="0" borderId="0" xfId="2" applyFont="1" applyAlignment="1">
      <alignment horizontal="left"/>
    </xf>
    <xf numFmtId="170" fontId="24" fillId="0" borderId="0" xfId="5" applyNumberFormat="1" applyFont="1" applyFill="1" applyAlignment="1">
      <alignment horizontal="left"/>
    </xf>
    <xf numFmtId="1" fontId="22" fillId="0" borderId="0" xfId="2" applyNumberFormat="1" applyFont="1" applyAlignment="1">
      <alignment horizontal="left" vertical="center"/>
    </xf>
    <xf numFmtId="0" fontId="22" fillId="0" borderId="0" xfId="2" applyFont="1"/>
    <xf numFmtId="173" fontId="22" fillId="0" borderId="0" xfId="2" applyNumberFormat="1" applyFont="1"/>
    <xf numFmtId="170" fontId="22" fillId="0" borderId="0" xfId="5" applyNumberFormat="1" applyFont="1" applyFill="1"/>
    <xf numFmtId="0" fontId="22" fillId="0" borderId="0" xfId="2" applyFont="1" applyAlignment="1">
      <alignment horizontal="left" vertical="center"/>
    </xf>
    <xf numFmtId="0" fontId="22" fillId="0" borderId="0" xfId="8" applyFont="1" applyAlignment="1">
      <alignment horizontal="left"/>
    </xf>
    <xf numFmtId="0" fontId="8" fillId="0" borderId="12" xfId="2" applyFont="1" applyBorder="1" applyAlignment="1">
      <alignment horizontal="center" vertical="center"/>
    </xf>
    <xf numFmtId="0" fontId="8" fillId="0" borderId="15" xfId="2" applyFont="1" applyBorder="1" applyAlignment="1">
      <alignment horizontal="center" vertical="center"/>
    </xf>
    <xf numFmtId="0" fontId="13" fillId="0" borderId="18" xfId="2" applyFont="1" applyBorder="1"/>
    <xf numFmtId="1" fontId="13" fillId="0" borderId="18" xfId="2" quotePrefix="1" applyNumberFormat="1" applyFont="1" applyBorder="1" applyAlignment="1">
      <alignment horizontal="left"/>
    </xf>
    <xf numFmtId="1" fontId="13" fillId="0" borderId="18" xfId="2" applyNumberFormat="1" applyFont="1" applyBorder="1"/>
    <xf numFmtId="1" fontId="22" fillId="0" borderId="0" xfId="2" applyNumberFormat="1" applyFont="1" applyAlignment="1">
      <alignment horizontal="left" vertical="top"/>
    </xf>
    <xf numFmtId="175" fontId="22" fillId="0" borderId="0" xfId="2" applyNumberFormat="1" applyFont="1" applyAlignment="1">
      <alignment horizontal="left" vertical="top"/>
    </xf>
    <xf numFmtId="0" fontId="22" fillId="0" borderId="0" xfId="2" applyFont="1" applyAlignment="1">
      <alignment horizontal="left" vertical="top"/>
    </xf>
    <xf numFmtId="170" fontId="22" fillId="0" borderId="0" xfId="2" applyNumberFormat="1" applyFont="1" applyAlignment="1">
      <alignment horizontal="left" vertical="top"/>
    </xf>
    <xf numFmtId="1" fontId="22" fillId="0" borderId="0" xfId="2" quotePrefix="1" applyNumberFormat="1" applyFont="1" applyAlignment="1">
      <alignment vertical="top" wrapText="1"/>
    </xf>
    <xf numFmtId="1" fontId="22" fillId="0" borderId="0" xfId="2" applyNumberFormat="1" applyFont="1" applyAlignment="1">
      <alignment vertical="top" wrapText="1"/>
    </xf>
    <xf numFmtId="43" fontId="13" fillId="0" borderId="0" xfId="3" applyFont="1" applyAlignment="1">
      <alignment horizontal="centerContinuous"/>
    </xf>
    <xf numFmtId="178" fontId="13" fillId="0" borderId="0" xfId="2" applyNumberFormat="1" applyFont="1" applyAlignment="1">
      <alignment horizontal="centerContinuous"/>
    </xf>
    <xf numFmtId="43" fontId="13" fillId="0" borderId="0" xfId="3" applyFont="1"/>
    <xf numFmtId="178" fontId="13" fillId="0" borderId="0" xfId="2" applyNumberFormat="1" applyFont="1"/>
    <xf numFmtId="43" fontId="8" fillId="0" borderId="12" xfId="5" quotePrefix="1" applyFont="1" applyFill="1" applyBorder="1" applyAlignment="1" applyProtection="1">
      <alignment horizontal="center" vertical="center"/>
    </xf>
    <xf numFmtId="178" fontId="8" fillId="0" borderId="15" xfId="5" quotePrefix="1" applyNumberFormat="1" applyFont="1" applyFill="1" applyBorder="1" applyAlignment="1" applyProtection="1">
      <alignment horizontal="center" vertical="center"/>
    </xf>
    <xf numFmtId="0" fontId="13" fillId="0" borderId="17" xfId="2" applyFont="1" applyBorder="1" applyAlignment="1">
      <alignment horizontal="center" vertical="center" wrapText="1"/>
    </xf>
    <xf numFmtId="0" fontId="13" fillId="0" borderId="19" xfId="2" applyFont="1" applyBorder="1" applyAlignment="1">
      <alignment horizontal="center" vertical="center" wrapText="1"/>
    </xf>
    <xf numFmtId="43" fontId="13" fillId="0" borderId="20" xfId="3" quotePrefix="1" applyFont="1" applyFill="1" applyBorder="1" applyAlignment="1" applyProtection="1">
      <alignment horizontal="center"/>
    </xf>
    <xf numFmtId="178" fontId="13" fillId="0" borderId="13" xfId="3" quotePrefix="1" applyNumberFormat="1" applyFont="1" applyFill="1" applyBorder="1" applyAlignment="1" applyProtection="1">
      <alignment horizontal="center"/>
    </xf>
    <xf numFmtId="0" fontId="8" fillId="0" borderId="18" xfId="2" applyFont="1" applyBorder="1" applyAlignment="1">
      <alignment horizontal="center"/>
    </xf>
    <xf numFmtId="172" fontId="8" fillId="0" borderId="21" xfId="3" applyNumberFormat="1" applyFont="1" applyFill="1" applyBorder="1" applyProtection="1"/>
    <xf numFmtId="172" fontId="8" fillId="0" borderId="22" xfId="2" applyNumberFormat="1" applyFont="1" applyBorder="1"/>
    <xf numFmtId="4" fontId="13" fillId="0" borderId="0" xfId="2" applyNumberFormat="1" applyFont="1"/>
    <xf numFmtId="172" fontId="13" fillId="0" borderId="21" xfId="3" applyNumberFormat="1" applyFont="1" applyFill="1" applyBorder="1" applyProtection="1"/>
    <xf numFmtId="172" fontId="13" fillId="0" borderId="21" xfId="2" applyNumberFormat="1" applyFont="1" applyBorder="1"/>
    <xf numFmtId="172" fontId="13" fillId="0" borderId="22" xfId="2" applyNumberFormat="1" applyFont="1" applyBorder="1"/>
    <xf numFmtId="43" fontId="13" fillId="0" borderId="0" xfId="2" applyNumberFormat="1" applyFont="1"/>
    <xf numFmtId="172" fontId="13" fillId="0" borderId="21" xfId="3" applyNumberFormat="1" applyFont="1" applyBorder="1"/>
    <xf numFmtId="0" fontId="13" fillId="0" borderId="16" xfId="2" applyFont="1" applyBorder="1" applyAlignment="1">
      <alignment horizontal="center"/>
    </xf>
    <xf numFmtId="1" fontId="13" fillId="0" borderId="23" xfId="2" quotePrefix="1" applyNumberFormat="1" applyFont="1" applyBorder="1" applyAlignment="1">
      <alignment horizontal="left"/>
    </xf>
    <xf numFmtId="172" fontId="13" fillId="0" borderId="24" xfId="3" applyNumberFormat="1" applyFont="1" applyFill="1" applyBorder="1" applyProtection="1"/>
    <xf numFmtId="172" fontId="13" fillId="0" borderId="24" xfId="3" applyNumberFormat="1" applyFont="1" applyFill="1" applyBorder="1"/>
    <xf numFmtId="178" fontId="13" fillId="0" borderId="14" xfId="2" applyNumberFormat="1" applyFont="1" applyBorder="1"/>
    <xf numFmtId="43" fontId="22" fillId="0" borderId="0" xfId="3" applyFont="1" applyFill="1" applyBorder="1" applyProtection="1"/>
    <xf numFmtId="178" fontId="22" fillId="0" borderId="0" xfId="2" applyNumberFormat="1" applyFont="1"/>
    <xf numFmtId="43" fontId="22" fillId="0" borderId="0" xfId="5" applyFont="1" applyFill="1" applyBorder="1" applyProtection="1"/>
    <xf numFmtId="1" fontId="22" fillId="0" borderId="0" xfId="2" applyNumberFormat="1" applyFont="1"/>
    <xf numFmtId="43" fontId="22" fillId="0" borderId="0" xfId="5" applyFont="1" applyFill="1" applyBorder="1"/>
    <xf numFmtId="39" fontId="22" fillId="0" borderId="0" xfId="2" applyNumberFormat="1" applyFont="1"/>
    <xf numFmtId="1" fontId="13" fillId="0" borderId="0" xfId="2" applyNumberFormat="1" applyFont="1"/>
    <xf numFmtId="43" fontId="13" fillId="0" borderId="0" xfId="3" applyFont="1" applyFill="1" applyBorder="1"/>
    <xf numFmtId="0" fontId="13" fillId="0" borderId="0" xfId="2" applyFont="1" applyAlignment="1">
      <alignment horizontal="left"/>
    </xf>
    <xf numFmtId="43" fontId="13" fillId="0" borderId="0" xfId="3" applyFont="1" applyBorder="1"/>
    <xf numFmtId="175" fontId="13" fillId="0" borderId="0" xfId="2" applyNumberFormat="1" applyFont="1"/>
    <xf numFmtId="40" fontId="13" fillId="0" borderId="0" xfId="2" applyNumberFormat="1" applyFont="1"/>
    <xf numFmtId="170" fontId="13" fillId="0" borderId="0" xfId="2" applyNumberFormat="1" applyFont="1"/>
    <xf numFmtId="1" fontId="13" fillId="0" borderId="0" xfId="2" applyNumberFormat="1" applyFont="1" applyAlignment="1">
      <alignment horizontal="center"/>
    </xf>
    <xf numFmtId="175" fontId="8" fillId="0" borderId="12" xfId="2" quotePrefix="1" applyNumberFormat="1" applyFont="1" applyBorder="1" applyAlignment="1">
      <alignment horizontal="center" vertical="center"/>
    </xf>
    <xf numFmtId="0" fontId="8" fillId="0" borderId="12" xfId="2" quotePrefix="1" applyFont="1" applyBorder="1" applyAlignment="1">
      <alignment horizontal="center" vertical="center" wrapText="1"/>
    </xf>
    <xf numFmtId="170" fontId="8" fillId="0" borderId="12" xfId="4" applyNumberFormat="1" applyFont="1" applyBorder="1" applyAlignment="1">
      <alignment horizontal="center" vertical="center"/>
    </xf>
    <xf numFmtId="170" fontId="8" fillId="0" borderId="15" xfId="4" applyNumberFormat="1" applyFont="1" applyBorder="1" applyAlignment="1">
      <alignment horizontal="center" vertical="center"/>
    </xf>
    <xf numFmtId="43" fontId="8" fillId="0" borderId="12" xfId="4" quotePrefix="1" applyFont="1" applyBorder="1" applyAlignment="1">
      <alignment horizontal="center" vertical="center"/>
    </xf>
    <xf numFmtId="170" fontId="8" fillId="0" borderId="12" xfId="4" quotePrefix="1" applyNumberFormat="1" applyFont="1" applyBorder="1" applyAlignment="1">
      <alignment horizontal="center" vertical="center"/>
    </xf>
    <xf numFmtId="170" fontId="8" fillId="0" borderId="15" xfId="4" quotePrefix="1" applyNumberFormat="1" applyFont="1" applyBorder="1" applyAlignment="1">
      <alignment horizontal="center" vertical="center"/>
    </xf>
    <xf numFmtId="1" fontId="8" fillId="0" borderId="0" xfId="2" applyNumberFormat="1" applyFont="1" applyAlignment="1">
      <alignment horizontal="center"/>
    </xf>
    <xf numFmtId="1" fontId="8" fillId="0" borderId="0" xfId="2" quotePrefix="1" applyNumberFormat="1" applyFont="1" applyAlignment="1">
      <alignment horizontal="center"/>
    </xf>
    <xf numFmtId="43" fontId="8" fillId="0" borderId="0" xfId="1" applyFont="1" applyAlignment="1">
      <alignment horizontal="right"/>
    </xf>
    <xf numFmtId="43" fontId="8" fillId="0" borderId="0" xfId="1" applyFont="1" applyAlignment="1">
      <alignment horizontal="center"/>
    </xf>
    <xf numFmtId="180" fontId="8" fillId="0" borderId="0" xfId="1" applyNumberFormat="1" applyFont="1" applyAlignment="1">
      <alignment horizontal="right"/>
    </xf>
    <xf numFmtId="1" fontId="13" fillId="0" borderId="0" xfId="2" quotePrefix="1" applyNumberFormat="1" applyFont="1" applyAlignment="1">
      <alignment horizontal="left"/>
    </xf>
    <xf numFmtId="170" fontId="13" fillId="0" borderId="0" xfId="3" applyNumberFormat="1" applyFont="1" applyAlignment="1">
      <alignment horizontal="centerContinuous"/>
    </xf>
    <xf numFmtId="40" fontId="13" fillId="0" borderId="0" xfId="3" applyNumberFormat="1" applyFont="1" applyAlignment="1">
      <alignment horizontal="centerContinuous"/>
    </xf>
    <xf numFmtId="43" fontId="13" fillId="0" borderId="0" xfId="3" applyFont="1" applyAlignment="1">
      <alignment horizontal="center"/>
    </xf>
    <xf numFmtId="170" fontId="13" fillId="0" borderId="0" xfId="3" applyNumberFormat="1" applyFont="1" applyAlignment="1">
      <alignment horizontal="center"/>
    </xf>
    <xf numFmtId="40" fontId="13" fillId="0" borderId="0" xfId="3" applyNumberFormat="1" applyFont="1" applyAlignment="1">
      <alignment horizontal="center"/>
    </xf>
    <xf numFmtId="0" fontId="8" fillId="0" borderId="12" xfId="3" quotePrefix="1" applyNumberFormat="1" applyFont="1" applyFill="1" applyBorder="1" applyAlignment="1">
      <alignment horizontal="center" vertical="center"/>
    </xf>
    <xf numFmtId="170" fontId="8" fillId="0" borderId="12" xfId="2" quotePrefix="1" applyNumberFormat="1" applyFont="1" applyBorder="1" applyAlignment="1">
      <alignment horizontal="center" vertical="center" wrapText="1"/>
    </xf>
    <xf numFmtId="40" fontId="8" fillId="0" borderId="12" xfId="2" quotePrefix="1" applyNumberFormat="1" applyFont="1" applyBorder="1" applyAlignment="1">
      <alignment horizontal="center" vertical="center"/>
    </xf>
    <xf numFmtId="170" fontId="8" fillId="0" borderId="12" xfId="2" applyNumberFormat="1" applyFont="1" applyBorder="1" applyAlignment="1">
      <alignment horizontal="center" vertical="center"/>
    </xf>
    <xf numFmtId="170" fontId="8" fillId="0" borderId="15" xfId="2" quotePrefix="1" applyNumberFormat="1" applyFont="1" applyBorder="1" applyAlignment="1">
      <alignment horizontal="center" vertical="center"/>
    </xf>
    <xf numFmtId="43" fontId="8" fillId="0" borderId="12" xfId="3" quotePrefix="1" applyFont="1" applyFill="1" applyBorder="1" applyAlignment="1" applyProtection="1">
      <alignment horizontal="center" vertical="center"/>
    </xf>
    <xf numFmtId="170" fontId="8" fillId="0" borderId="12" xfId="3" quotePrefix="1" applyNumberFormat="1" applyFont="1" applyFill="1" applyBorder="1" applyAlignment="1" applyProtection="1">
      <alignment horizontal="center" vertical="center"/>
    </xf>
    <xf numFmtId="170" fontId="8" fillId="0" borderId="15" xfId="3" quotePrefix="1" applyNumberFormat="1" applyFont="1" applyFill="1" applyBorder="1" applyAlignment="1" applyProtection="1">
      <alignment horizontal="center" vertical="center"/>
    </xf>
    <xf numFmtId="43" fontId="13" fillId="0" borderId="17" xfId="3" quotePrefix="1" applyFont="1" applyFill="1" applyBorder="1" applyAlignment="1" applyProtection="1">
      <alignment horizontal="center"/>
    </xf>
    <xf numFmtId="170" fontId="13" fillId="0" borderId="17" xfId="3" quotePrefix="1" applyNumberFormat="1" applyFont="1" applyFill="1" applyBorder="1" applyAlignment="1" applyProtection="1">
      <alignment horizontal="center"/>
    </xf>
    <xf numFmtId="0" fontId="8" fillId="0" borderId="0" xfId="2" applyFont="1" applyAlignment="1">
      <alignment horizontal="center"/>
    </xf>
    <xf numFmtId="171" fontId="8" fillId="0" borderId="0" xfId="3" applyNumberFormat="1" applyFont="1" applyBorder="1" applyAlignment="1">
      <alignment horizontal="center"/>
    </xf>
    <xf numFmtId="180" fontId="8" fillId="0" borderId="0" xfId="3" applyNumberFormat="1" applyFont="1" applyBorder="1" applyAlignment="1">
      <alignment horizontal="right"/>
    </xf>
    <xf numFmtId="180" fontId="8" fillId="0" borderId="0" xfId="2" applyNumberFormat="1" applyFont="1" applyAlignment="1">
      <alignment horizontal="right"/>
    </xf>
    <xf numFmtId="0" fontId="8" fillId="0" borderId="0" xfId="2" applyFont="1"/>
    <xf numFmtId="171" fontId="8" fillId="0" borderId="0" xfId="3" applyNumberFormat="1" applyFont="1" applyBorder="1"/>
    <xf numFmtId="171" fontId="13" fillId="0" borderId="0" xfId="2" applyNumberFormat="1" applyFont="1"/>
    <xf numFmtId="180" fontId="13" fillId="0" borderId="0" xfId="2" applyNumberFormat="1" applyFont="1" applyAlignment="1">
      <alignment horizontal="right"/>
    </xf>
    <xf numFmtId="180" fontId="13" fillId="0" borderId="0" xfId="3" applyNumberFormat="1" applyFont="1" applyBorder="1" applyAlignment="1">
      <alignment horizontal="right"/>
    </xf>
    <xf numFmtId="171" fontId="13" fillId="0" borderId="0" xfId="3" applyNumberFormat="1" applyFont="1" applyBorder="1"/>
    <xf numFmtId="171" fontId="13" fillId="0" borderId="0" xfId="3" quotePrefix="1" applyNumberFormat="1" applyFont="1" applyBorder="1" applyAlignment="1">
      <alignment horizontal="right"/>
    </xf>
    <xf numFmtId="1" fontId="8" fillId="0" borderId="0" xfId="2" quotePrefix="1" applyNumberFormat="1" applyFont="1" applyAlignment="1">
      <alignment horizontal="left"/>
    </xf>
    <xf numFmtId="171" fontId="8" fillId="0" borderId="0" xfId="3" quotePrefix="1" applyNumberFormat="1" applyFont="1" applyBorder="1" applyAlignment="1">
      <alignment horizontal="right"/>
    </xf>
    <xf numFmtId="43" fontId="8" fillId="0" borderId="0" xfId="3" applyFont="1"/>
    <xf numFmtId="171" fontId="13" fillId="0" borderId="0" xfId="3" quotePrefix="1" applyNumberFormat="1" applyFont="1" applyFill="1" applyBorder="1" applyAlignment="1">
      <alignment horizontal="right"/>
    </xf>
    <xf numFmtId="1" fontId="13" fillId="0" borderId="16" xfId="2" applyNumberFormat="1" applyFont="1" applyBorder="1"/>
    <xf numFmtId="171" fontId="13" fillId="0" borderId="16" xfId="3" applyNumberFormat="1" applyFont="1" applyBorder="1"/>
    <xf numFmtId="170" fontId="13" fillId="0" borderId="16" xfId="2" applyNumberFormat="1" applyFont="1" applyBorder="1"/>
    <xf numFmtId="171" fontId="13" fillId="0" borderId="16" xfId="2" applyNumberFormat="1" applyFont="1" applyBorder="1"/>
    <xf numFmtId="170" fontId="13" fillId="0" borderId="16" xfId="3" applyNumberFormat="1" applyFont="1" applyBorder="1"/>
    <xf numFmtId="0" fontId="22" fillId="0" borderId="0" xfId="2" applyFont="1" applyAlignment="1">
      <alignment horizontal="center"/>
    </xf>
    <xf numFmtId="43" fontId="22" fillId="0" borderId="0" xfId="3" applyFont="1"/>
    <xf numFmtId="170" fontId="22" fillId="0" borderId="0" xfId="2" applyNumberFormat="1" applyFont="1"/>
    <xf numFmtId="40" fontId="22" fillId="0" borderId="0" xfId="2" applyNumberFormat="1" applyFont="1"/>
    <xf numFmtId="170" fontId="22" fillId="0" borderId="0" xfId="3" applyNumberFormat="1" applyFont="1"/>
    <xf numFmtId="43" fontId="22" fillId="0" borderId="0" xfId="5" applyFont="1" applyFill="1"/>
    <xf numFmtId="0" fontId="22" fillId="0" borderId="0" xfId="2" quotePrefix="1" applyFont="1"/>
    <xf numFmtId="1" fontId="22" fillId="0" borderId="0" xfId="2" quotePrefix="1" applyNumberFormat="1" applyFont="1" applyAlignment="1">
      <alignment horizontal="left"/>
    </xf>
    <xf numFmtId="171" fontId="22" fillId="0" borderId="0" xfId="2" applyNumberFormat="1" applyFont="1"/>
    <xf numFmtId="172" fontId="22" fillId="0" borderId="0" xfId="3" applyNumberFormat="1" applyFont="1" applyBorder="1" applyAlignment="1">
      <alignment horizontal="right"/>
    </xf>
    <xf numFmtId="1" fontId="13" fillId="0" borderId="0" xfId="2" quotePrefix="1" applyNumberFormat="1" applyFont="1"/>
    <xf numFmtId="170" fontId="13" fillId="0" borderId="0" xfId="3" applyNumberFormat="1" applyFont="1"/>
    <xf numFmtId="0" fontId="1" fillId="0" borderId="0" xfId="0" applyFont="1"/>
    <xf numFmtId="173" fontId="13" fillId="0" borderId="0" xfId="2" applyNumberFormat="1" applyFont="1" applyAlignment="1">
      <alignment horizontal="centerContinuous"/>
    </xf>
    <xf numFmtId="0" fontId="13" fillId="0" borderId="0" xfId="0" applyFont="1" applyAlignment="1">
      <alignment horizontal="left" vertical="top"/>
    </xf>
    <xf numFmtId="3" fontId="13" fillId="0" borderId="0" xfId="0" applyNumberFormat="1" applyFont="1" applyAlignment="1">
      <alignment horizontal="left" vertical="top"/>
    </xf>
    <xf numFmtId="0" fontId="8" fillId="0" borderId="12" xfId="2"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13" fillId="0" borderId="0" xfId="2" applyFont="1" applyAlignment="1">
      <alignment horizontal="center" vertical="center" wrapText="1"/>
    </xf>
    <xf numFmtId="3" fontId="8" fillId="0" borderId="0" xfId="0" applyNumberFormat="1" applyFont="1" applyAlignment="1">
      <alignment horizontal="left" vertical="top" wrapText="1"/>
    </xf>
    <xf numFmtId="0" fontId="13" fillId="0" borderId="16" xfId="0" applyFont="1" applyBorder="1" applyAlignment="1">
      <alignment horizontal="left" vertical="top"/>
    </xf>
    <xf numFmtId="3" fontId="13" fillId="0" borderId="16" xfId="0" applyNumberFormat="1" applyFont="1" applyBorder="1" applyAlignment="1">
      <alignment horizontal="left" vertical="top"/>
    </xf>
    <xf numFmtId="173" fontId="22" fillId="0" borderId="0" xfId="5" applyNumberFormat="1" applyFont="1" applyFill="1"/>
    <xf numFmtId="171" fontId="24" fillId="0" borderId="0" xfId="2" applyNumberFormat="1" applyFont="1"/>
    <xf numFmtId="0" fontId="24" fillId="0" borderId="0" xfId="2" applyFont="1"/>
    <xf numFmtId="170" fontId="24" fillId="0" borderId="0" xfId="5" applyNumberFormat="1" applyFont="1" applyFill="1"/>
    <xf numFmtId="177" fontId="13" fillId="0" borderId="0" xfId="3" applyNumberFormat="1" applyFont="1"/>
    <xf numFmtId="173" fontId="13" fillId="0" borderId="0" xfId="2" applyNumberFormat="1" applyFont="1"/>
    <xf numFmtId="177" fontId="13" fillId="0" borderId="0" xfId="2" applyNumberFormat="1" applyFont="1"/>
    <xf numFmtId="177" fontId="13" fillId="0" borderId="0" xfId="3" applyNumberFormat="1" applyFont="1" applyBorder="1" applyAlignment="1">
      <alignment horizontal="centerContinuous"/>
    </xf>
    <xf numFmtId="0" fontId="25" fillId="0" borderId="0" xfId="0" applyFont="1" applyAlignment="1">
      <alignment horizontal="left" vertical="top"/>
    </xf>
    <xf numFmtId="0" fontId="26" fillId="0" borderId="0" xfId="0" applyFont="1"/>
    <xf numFmtId="0" fontId="1" fillId="0" borderId="0" xfId="0" applyFont="1" applyAlignment="1">
      <alignment horizontal="left" vertical="top"/>
    </xf>
    <xf numFmtId="173" fontId="8" fillId="0" borderId="0" xfId="2" applyNumberFormat="1" applyFont="1" applyAlignment="1">
      <alignment horizontal="centerContinuous"/>
    </xf>
    <xf numFmtId="170" fontId="8" fillId="0" borderId="0" xfId="3" applyNumberFormat="1" applyFont="1" applyAlignment="1">
      <alignment horizontal="centerContinuous"/>
    </xf>
    <xf numFmtId="0" fontId="27" fillId="0" borderId="0" xfId="2" applyFont="1"/>
    <xf numFmtId="0" fontId="8" fillId="0" borderId="0" xfId="2" applyFont="1" applyAlignment="1">
      <alignment horizontal="centerContinuous"/>
    </xf>
    <xf numFmtId="17" fontId="8" fillId="0" borderId="12" xfId="2" applyNumberFormat="1" applyFont="1" applyBorder="1" applyAlignment="1">
      <alignment horizontal="center" vertical="center"/>
    </xf>
    <xf numFmtId="43" fontId="13" fillId="0" borderId="17" xfId="3" applyFont="1" applyFill="1" applyBorder="1" applyAlignment="1"/>
    <xf numFmtId="173" fontId="13" fillId="0" borderId="17" xfId="3" quotePrefix="1" applyNumberFormat="1" applyFont="1" applyFill="1" applyBorder="1" applyAlignment="1"/>
    <xf numFmtId="170" fontId="13" fillId="0" borderId="17" xfId="3" applyNumberFormat="1" applyFont="1" applyFill="1" applyBorder="1" applyAlignment="1"/>
    <xf numFmtId="43" fontId="13" fillId="0" borderId="0" xfId="3" applyFont="1" applyFill="1" applyBorder="1" applyAlignment="1"/>
    <xf numFmtId="173" fontId="13" fillId="0" borderId="0" xfId="3" quotePrefix="1" applyNumberFormat="1" applyFont="1" applyFill="1" applyBorder="1" applyAlignment="1"/>
    <xf numFmtId="170" fontId="13" fillId="0" borderId="0" xfId="3" applyNumberFormat="1" applyFont="1" applyFill="1" applyBorder="1" applyAlignment="1"/>
    <xf numFmtId="183" fontId="8" fillId="0" borderId="0" xfId="3" applyNumberFormat="1" applyFont="1" applyFill="1" applyBorder="1"/>
    <xf numFmtId="180" fontId="8" fillId="0" borderId="0" xfId="3" applyNumberFormat="1" applyFont="1" applyFill="1" applyBorder="1" applyAlignment="1">
      <alignment horizontal="right"/>
    </xf>
    <xf numFmtId="183" fontId="13" fillId="0" borderId="0" xfId="3" applyNumberFormat="1" applyFont="1" applyFill="1" applyBorder="1"/>
    <xf numFmtId="180" fontId="13" fillId="0" borderId="0" xfId="3" applyNumberFormat="1" applyFont="1" applyFill="1" applyBorder="1" applyAlignment="1">
      <alignment horizontal="right"/>
    </xf>
    <xf numFmtId="0" fontId="8" fillId="0" borderId="0" xfId="2" applyFont="1" applyAlignment="1">
      <alignment horizontal="left"/>
    </xf>
    <xf numFmtId="183" fontId="13" fillId="0" borderId="0" xfId="3" quotePrefix="1" applyNumberFormat="1" applyFont="1" applyBorder="1" applyAlignment="1">
      <alignment horizontal="right"/>
    </xf>
    <xf numFmtId="0" fontId="13" fillId="0" borderId="0" xfId="2" applyFont="1" applyAlignment="1">
      <alignment wrapText="1"/>
    </xf>
    <xf numFmtId="0" fontId="13" fillId="0" borderId="0" xfId="2" quotePrefix="1" applyFont="1" applyAlignment="1">
      <alignment horizontal="left" wrapText="1"/>
    </xf>
    <xf numFmtId="0" fontId="13" fillId="0" borderId="0" xfId="2" quotePrefix="1" applyFont="1" applyAlignment="1">
      <alignment vertical="top" wrapText="1"/>
    </xf>
    <xf numFmtId="183" fontId="13" fillId="0" borderId="0" xfId="3" applyNumberFormat="1" applyFont="1" applyBorder="1"/>
    <xf numFmtId="0" fontId="13" fillId="0" borderId="0" xfId="2" quotePrefix="1" applyFont="1" applyAlignment="1">
      <alignment horizontal="left"/>
    </xf>
    <xf numFmtId="0" fontId="13" fillId="0" borderId="0" xfId="2" applyFont="1" applyAlignment="1">
      <alignment horizontal="left" vertical="top" wrapText="1"/>
    </xf>
    <xf numFmtId="0" fontId="8" fillId="0" borderId="0" xfId="2" quotePrefix="1" applyFont="1" applyAlignment="1">
      <alignment horizontal="left"/>
    </xf>
    <xf numFmtId="0" fontId="13" fillId="0" borderId="16" xfId="2" applyFont="1" applyBorder="1"/>
    <xf numFmtId="183" fontId="13" fillId="0" borderId="16" xfId="3" quotePrefix="1" applyNumberFormat="1" applyFont="1" applyBorder="1" applyAlignment="1">
      <alignment horizontal="right"/>
    </xf>
    <xf numFmtId="180" fontId="13" fillId="0" borderId="16" xfId="3" applyNumberFormat="1" applyFont="1" applyFill="1" applyBorder="1" applyAlignment="1">
      <alignment horizontal="right"/>
    </xf>
    <xf numFmtId="173" fontId="22" fillId="0" borderId="0" xfId="5" applyNumberFormat="1" applyFont="1"/>
    <xf numFmtId="168" fontId="22" fillId="0" borderId="0" xfId="5" applyNumberFormat="1" applyFont="1"/>
    <xf numFmtId="43" fontId="8" fillId="0" borderId="0" xfId="3" applyFont="1" applyAlignment="1">
      <alignment horizontal="centerContinuous"/>
    </xf>
    <xf numFmtId="17" fontId="8" fillId="0" borderId="12" xfId="2" quotePrefix="1" applyNumberFormat="1" applyFont="1" applyBorder="1" applyAlignment="1">
      <alignment horizontal="center" vertical="center"/>
    </xf>
    <xf numFmtId="177" fontId="8" fillId="0" borderId="12" xfId="2" applyNumberFormat="1" applyFont="1" applyBorder="1" applyAlignment="1">
      <alignment horizontal="center" vertical="center" wrapText="1"/>
    </xf>
    <xf numFmtId="177" fontId="8" fillId="0" borderId="12" xfId="3" quotePrefix="1" applyNumberFormat="1" applyFont="1" applyFill="1" applyBorder="1" applyAlignment="1" applyProtection="1">
      <alignment horizontal="center" vertical="center"/>
    </xf>
    <xf numFmtId="0" fontId="13" fillId="0" borderId="17" xfId="2" applyFont="1" applyBorder="1"/>
    <xf numFmtId="0" fontId="8" fillId="0" borderId="0" xfId="9" applyFont="1" applyAlignment="1">
      <alignment horizontal="left"/>
    </xf>
    <xf numFmtId="0" fontId="13" fillId="0" borderId="0" xfId="9" applyFont="1"/>
    <xf numFmtId="0" fontId="13" fillId="0" borderId="0" xfId="9" applyFont="1" applyAlignment="1">
      <alignment wrapText="1"/>
    </xf>
    <xf numFmtId="0" fontId="8" fillId="0" borderId="0" xfId="9" quotePrefix="1" applyFont="1" applyAlignment="1">
      <alignment horizontal="left"/>
    </xf>
    <xf numFmtId="0" fontId="13" fillId="0" borderId="16" xfId="9" applyFont="1" applyBorder="1"/>
    <xf numFmtId="1" fontId="13" fillId="0" borderId="0" xfId="2" applyNumberFormat="1" applyFont="1" applyAlignment="1">
      <alignment horizontal="centerContinuous"/>
    </xf>
    <xf numFmtId="170" fontId="13" fillId="0" borderId="0" xfId="2" applyNumberFormat="1" applyFont="1" applyAlignment="1">
      <alignment horizontal="centerContinuous"/>
    </xf>
    <xf numFmtId="1" fontId="13" fillId="0" borderId="0" xfId="2" applyNumberFormat="1" applyFont="1" applyAlignment="1">
      <alignment horizontal="left"/>
    </xf>
    <xf numFmtId="1" fontId="28" fillId="0" borderId="0" xfId="2" quotePrefix="1" applyNumberFormat="1" applyFont="1" applyAlignment="1">
      <alignment horizontal="centerContinuous"/>
    </xf>
    <xf numFmtId="1" fontId="28" fillId="0" borderId="0" xfId="2" applyNumberFormat="1" applyFont="1" applyAlignment="1">
      <alignment horizontal="centerContinuous"/>
    </xf>
    <xf numFmtId="1" fontId="13" fillId="0" borderId="0" xfId="2" applyNumberFormat="1" applyFont="1" applyAlignment="1">
      <alignment vertical="top"/>
    </xf>
    <xf numFmtId="0" fontId="13" fillId="0" borderId="0" xfId="2" applyFont="1" applyAlignment="1">
      <alignment vertical="top" wrapText="1"/>
    </xf>
    <xf numFmtId="0" fontId="8" fillId="0" borderId="12" xfId="2" quotePrefix="1" applyFont="1" applyBorder="1" applyAlignment="1">
      <alignment horizontal="center" vertical="center"/>
    </xf>
    <xf numFmtId="170" fontId="8" fillId="0" borderId="14" xfId="3" quotePrefix="1" applyNumberFormat="1" applyFont="1" applyFill="1" applyBorder="1" applyAlignment="1" applyProtection="1">
      <alignment horizontal="center" vertical="center"/>
    </xf>
    <xf numFmtId="43" fontId="13" fillId="0" borderId="0" xfId="3" quotePrefix="1" applyFont="1" applyFill="1" applyBorder="1" applyAlignment="1" applyProtection="1">
      <alignment horizontal="center"/>
    </xf>
    <xf numFmtId="170" fontId="13" fillId="0" borderId="0" xfId="3" quotePrefix="1" applyNumberFormat="1" applyFont="1" applyFill="1" applyBorder="1" applyAlignment="1" applyProtection="1">
      <alignment horizontal="center"/>
    </xf>
    <xf numFmtId="181" fontId="8" fillId="0" borderId="0" xfId="2" applyNumberFormat="1" applyFont="1"/>
    <xf numFmtId="180" fontId="8" fillId="0" borderId="0" xfId="3" applyNumberFormat="1" applyFont="1"/>
    <xf numFmtId="181" fontId="13" fillId="0" borderId="0" xfId="3" applyNumberFormat="1" applyFont="1"/>
    <xf numFmtId="181" fontId="13" fillId="0" borderId="0" xfId="2" applyNumberFormat="1" applyFont="1"/>
    <xf numFmtId="180" fontId="13" fillId="0" borderId="0" xfId="2" applyNumberFormat="1" applyFont="1"/>
    <xf numFmtId="1" fontId="8" fillId="0" borderId="0" xfId="2" applyNumberFormat="1" applyFont="1" applyAlignment="1">
      <alignment horizontal="center" vertical="top"/>
    </xf>
    <xf numFmtId="0" fontId="8" fillId="0" borderId="0" xfId="2" quotePrefix="1" applyFont="1" applyAlignment="1">
      <alignment horizontal="left" vertical="top" wrapText="1"/>
    </xf>
    <xf numFmtId="0" fontId="13" fillId="0" borderId="0" xfId="2" quotePrefix="1" applyFont="1" applyAlignment="1">
      <alignment horizontal="left" vertical="top" wrapText="1"/>
    </xf>
    <xf numFmtId="180" fontId="13" fillId="0" borderId="0" xfId="3" applyNumberFormat="1" applyFont="1"/>
    <xf numFmtId="0" fontId="13" fillId="0" borderId="0" xfId="2" quotePrefix="1" applyFont="1" applyAlignment="1">
      <alignment horizontal="left" vertical="top"/>
    </xf>
    <xf numFmtId="1" fontId="13" fillId="0" borderId="0" xfId="2" applyNumberFormat="1" applyFont="1" applyAlignment="1">
      <alignment horizontal="center" vertical="top"/>
    </xf>
    <xf numFmtId="181" fontId="13" fillId="0" borderId="0" xfId="3" applyNumberFormat="1" applyFont="1" applyAlignment="1">
      <alignment horizontal="right"/>
    </xf>
    <xf numFmtId="1" fontId="13" fillId="0" borderId="16" xfId="2" applyNumberFormat="1" applyFont="1" applyBorder="1" applyAlignment="1">
      <alignment horizontal="center" vertical="top"/>
    </xf>
    <xf numFmtId="0" fontId="13" fillId="0" borderId="16" xfId="2" applyFont="1" applyBorder="1" applyAlignment="1">
      <alignment horizontal="left" vertical="top" wrapText="1"/>
    </xf>
    <xf numFmtId="1" fontId="22" fillId="0" borderId="0" xfId="2" applyNumberFormat="1" applyFont="1" applyAlignment="1">
      <alignment horizontal="left"/>
    </xf>
    <xf numFmtId="1" fontId="22" fillId="0" borderId="0" xfId="2" applyNumberFormat="1" applyFont="1" applyAlignment="1">
      <alignment wrapText="1"/>
    </xf>
    <xf numFmtId="0" fontId="22" fillId="0" borderId="0" xfId="0" quotePrefix="1" applyFont="1" applyAlignment="1">
      <alignment horizontal="left"/>
    </xf>
    <xf numFmtId="39" fontId="22" fillId="0" borderId="0" xfId="0" applyNumberFormat="1" applyFont="1"/>
    <xf numFmtId="39" fontId="22" fillId="0" borderId="0" xfId="0" applyNumberFormat="1" applyFont="1" applyAlignment="1">
      <alignment horizontal="right"/>
    </xf>
    <xf numFmtId="0" fontId="3" fillId="0" borderId="0" xfId="2" quotePrefix="1" applyFont="1" applyAlignment="1">
      <alignment wrapText="1"/>
    </xf>
    <xf numFmtId="0" fontId="3" fillId="0" borderId="0" xfId="2" quotePrefix="1" applyFont="1" applyAlignment="1">
      <alignment horizontal="left" wrapText="1"/>
    </xf>
    <xf numFmtId="0" fontId="4" fillId="0" borderId="0" xfId="2" applyFont="1" applyAlignment="1">
      <alignment horizontal="center"/>
    </xf>
    <xf numFmtId="0" fontId="5" fillId="0" borderId="11"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5" xfId="2" applyFont="1" applyBorder="1" applyAlignment="1">
      <alignment horizontal="center" vertical="center" wrapText="1"/>
    </xf>
    <xf numFmtId="0" fontId="5" fillId="0" borderId="12" xfId="2" quotePrefix="1" applyFont="1" applyBorder="1" applyAlignment="1">
      <alignment horizontal="center" vertical="center" wrapText="1"/>
    </xf>
    <xf numFmtId="0" fontId="6" fillId="0" borderId="12"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2" xfId="2" applyFont="1" applyBorder="1" applyAlignment="1">
      <alignment horizontal="center" vertical="center"/>
    </xf>
    <xf numFmtId="0" fontId="5" fillId="0" borderId="12" xfId="2" applyFont="1" applyBorder="1" applyAlignment="1">
      <alignment horizontal="center"/>
    </xf>
    <xf numFmtId="0" fontId="5" fillId="0" borderId="15" xfId="2" applyFont="1" applyBorder="1" applyAlignment="1">
      <alignment horizontal="center"/>
    </xf>
    <xf numFmtId="0" fontId="5" fillId="0" borderId="15" xfId="2" applyFont="1" applyBorder="1" applyAlignment="1">
      <alignment horizontal="center" vertical="center" wrapText="1"/>
    </xf>
    <xf numFmtId="0" fontId="5"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5" fillId="0" borderId="2" xfId="2" quotePrefix="1" applyFont="1" applyBorder="1" applyAlignment="1">
      <alignment horizontal="center" vertical="center" wrapText="1"/>
    </xf>
    <xf numFmtId="0" fontId="6" fillId="0" borderId="5" xfId="2" applyFont="1" applyBorder="1" applyAlignment="1">
      <alignment horizontal="center" vertical="center" wrapText="1"/>
    </xf>
    <xf numFmtId="0" fontId="6" fillId="0" borderId="7" xfId="2" applyFont="1" applyBorder="1" applyAlignment="1">
      <alignment horizontal="center" vertical="center" wrapText="1"/>
    </xf>
    <xf numFmtId="0" fontId="5"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8" xfId="2" applyFont="1" applyBorder="1" applyAlignment="1">
      <alignment horizontal="center" vertical="center" wrapText="1"/>
    </xf>
    <xf numFmtId="0" fontId="5" fillId="0" borderId="2" xfId="2" applyFont="1" applyBorder="1" applyAlignment="1">
      <alignment horizontal="center" vertical="center"/>
    </xf>
    <xf numFmtId="0" fontId="5" fillId="0" borderId="5" xfId="2" applyFont="1" applyBorder="1" applyAlignment="1">
      <alignment horizontal="center" vertical="center"/>
    </xf>
    <xf numFmtId="0" fontId="5" fillId="0" borderId="7" xfId="2" applyFont="1" applyBorder="1" applyAlignment="1">
      <alignment horizontal="center" vertical="center"/>
    </xf>
    <xf numFmtId="1" fontId="2" fillId="0" borderId="0" xfId="2" applyNumberFormat="1" applyAlignment="1">
      <alignment horizontal="center"/>
    </xf>
    <xf numFmtId="1" fontId="6" fillId="0" borderId="11" xfId="2" quotePrefix="1" applyNumberFormat="1" applyFont="1" applyBorder="1" applyAlignment="1">
      <alignment horizontal="center" vertical="center" wrapText="1"/>
    </xf>
    <xf numFmtId="0" fontId="6" fillId="0" borderId="15" xfId="2" applyFont="1" applyBorder="1" applyAlignment="1">
      <alignment horizontal="center" vertical="center"/>
    </xf>
    <xf numFmtId="0" fontId="6" fillId="0" borderId="11" xfId="2" applyFont="1" applyBorder="1" applyAlignment="1">
      <alignment horizontal="center" vertical="center"/>
    </xf>
    <xf numFmtId="0" fontId="6" fillId="0" borderId="15" xfId="3" applyNumberFormat="1" applyFont="1" applyBorder="1" applyAlignment="1">
      <alignment horizontal="center" vertical="center"/>
    </xf>
    <xf numFmtId="0" fontId="6" fillId="0" borderId="11" xfId="3" applyNumberFormat="1" applyFont="1" applyBorder="1" applyAlignment="1">
      <alignment horizontal="center" vertical="center"/>
    </xf>
    <xf numFmtId="170" fontId="8" fillId="0" borderId="29" xfId="6" applyNumberFormat="1" applyFont="1" applyBorder="1" applyAlignment="1">
      <alignment horizontal="center" vertical="center" wrapText="1"/>
    </xf>
    <xf numFmtId="0" fontId="6" fillId="0" borderId="30" xfId="6" applyFont="1" applyBorder="1" applyAlignment="1">
      <alignment horizontal="center" vertical="center"/>
    </xf>
    <xf numFmtId="1" fontId="13" fillId="0" borderId="0" xfId="6" applyNumberFormat="1" applyFont="1" applyAlignment="1">
      <alignment horizontal="center"/>
    </xf>
    <xf numFmtId="0" fontId="13" fillId="0" borderId="0" xfId="6" applyFont="1"/>
    <xf numFmtId="1" fontId="2" fillId="0" borderId="0" xfId="2" quotePrefix="1" applyNumberFormat="1" applyAlignment="1">
      <alignment horizontal="center"/>
    </xf>
    <xf numFmtId="49" fontId="2" fillId="0" borderId="0" xfId="2" applyNumberFormat="1" applyAlignment="1">
      <alignment horizontal="center"/>
    </xf>
    <xf numFmtId="1" fontId="6" fillId="0" borderId="12" xfId="2" quotePrefix="1" applyNumberFormat="1" applyFont="1" applyBorder="1" applyAlignment="1">
      <alignment horizontal="center" vertical="center" wrapText="1"/>
    </xf>
    <xf numFmtId="170" fontId="6" fillId="0" borderId="13" xfId="2" quotePrefix="1" applyNumberFormat="1" applyFont="1" applyBorder="1" applyAlignment="1">
      <alignment horizontal="center" vertical="center" wrapText="1"/>
    </xf>
    <xf numFmtId="170" fontId="6" fillId="0" borderId="14" xfId="2" quotePrefix="1" applyNumberFormat="1" applyFont="1" applyBorder="1" applyAlignment="1">
      <alignment horizontal="center" vertical="center" wrapText="1"/>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2" applyAlignment="1">
      <alignment horizontal="center"/>
    </xf>
    <xf numFmtId="0" fontId="2" fillId="0" borderId="12" xfId="2" applyBorder="1" applyAlignment="1">
      <alignment horizontal="center" vertical="center"/>
    </xf>
    <xf numFmtId="0" fontId="2" fillId="0" borderId="11" xfId="2" applyBorder="1" applyAlignment="1">
      <alignment horizontal="center" vertical="center"/>
    </xf>
    <xf numFmtId="0" fontId="6" fillId="0" borderId="12" xfId="2" applyFont="1" applyBorder="1" applyAlignment="1">
      <alignment horizontal="center" vertical="center"/>
    </xf>
    <xf numFmtId="170" fontId="6" fillId="0" borderId="13" xfId="5" applyNumberFormat="1" applyFont="1" applyFill="1" applyBorder="1" applyAlignment="1">
      <alignment horizontal="center" vertical="center" wrapText="1"/>
    </xf>
    <xf numFmtId="170" fontId="6" fillId="0" borderId="14" xfId="5" applyNumberFormat="1" applyFont="1" applyFill="1" applyBorder="1" applyAlignment="1">
      <alignment horizontal="center" vertical="center" wrapText="1"/>
    </xf>
    <xf numFmtId="0" fontId="2" fillId="0" borderId="0" xfId="8" applyAlignment="1">
      <alignment horizontal="center"/>
    </xf>
    <xf numFmtId="0" fontId="6" fillId="0" borderId="17"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0" xfId="2" applyFont="1" applyAlignment="1">
      <alignment horizontal="center" vertical="center" wrapText="1"/>
    </xf>
    <xf numFmtId="0" fontId="6" fillId="0" borderId="18"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23" xfId="2" applyFont="1" applyBorder="1" applyAlignment="1">
      <alignment horizontal="center" vertical="center" wrapText="1"/>
    </xf>
    <xf numFmtId="0" fontId="2" fillId="0" borderId="0" xfId="0" applyFont="1" applyAlignment="1">
      <alignment horizontal="center" vertical="top"/>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7" fontId="6" fillId="0" borderId="15" xfId="2" quotePrefix="1" applyNumberFormat="1"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quotePrefix="1" applyFont="1" applyBorder="1" applyAlignment="1">
      <alignment horizontal="center" vertical="center" wrapText="1"/>
    </xf>
    <xf numFmtId="3" fontId="6" fillId="0" borderId="0" xfId="0" applyNumberFormat="1" applyFont="1" applyAlignment="1">
      <alignment horizontal="left" vertical="top" wrapText="1"/>
    </xf>
    <xf numFmtId="0" fontId="6" fillId="0" borderId="12" xfId="3" applyNumberFormat="1" applyFont="1" applyFill="1" applyBorder="1" applyAlignment="1">
      <alignment horizontal="center" vertical="center"/>
    </xf>
    <xf numFmtId="49" fontId="6" fillId="0" borderId="12" xfId="2" applyNumberFormat="1" applyFont="1" applyBorder="1" applyAlignment="1">
      <alignment horizontal="center" vertical="center"/>
    </xf>
    <xf numFmtId="0" fontId="6" fillId="0" borderId="12" xfId="2" quotePrefix="1" applyFont="1" applyBorder="1" applyAlignment="1">
      <alignment horizontal="center" vertical="center" wrapText="1"/>
    </xf>
    <xf numFmtId="0" fontId="6" fillId="0" borderId="15" xfId="2" quotePrefix="1" applyFont="1" applyBorder="1" applyAlignment="1">
      <alignment horizontal="center" vertical="center"/>
    </xf>
    <xf numFmtId="1" fontId="13" fillId="0" borderId="0" xfId="6" quotePrefix="1" applyNumberFormat="1" applyFont="1" applyAlignment="1">
      <alignment horizontal="center" vertical="center"/>
    </xf>
    <xf numFmtId="1" fontId="2" fillId="0" borderId="0" xfId="2" applyNumberFormat="1" applyAlignment="1">
      <alignment horizontal="center" vertical="center"/>
    </xf>
    <xf numFmtId="1" fontId="3" fillId="0" borderId="0" xfId="2" quotePrefix="1" applyNumberFormat="1" applyFont="1" applyAlignment="1">
      <alignment horizontal="left" vertical="top" wrapText="1"/>
    </xf>
    <xf numFmtId="1" fontId="3" fillId="0" borderId="0" xfId="2" applyNumberFormat="1" applyFont="1" applyAlignment="1">
      <alignment horizontal="left" vertical="top" wrapText="1"/>
    </xf>
    <xf numFmtId="0" fontId="2" fillId="0" borderId="0" xfId="2" quotePrefix="1" applyAlignment="1">
      <alignment horizontal="center"/>
    </xf>
    <xf numFmtId="176" fontId="13" fillId="0" borderId="0" xfId="6" applyNumberFormat="1" applyFont="1" applyAlignment="1">
      <alignment horizontal="center"/>
    </xf>
    <xf numFmtId="1" fontId="6" fillId="0" borderId="11" xfId="2" applyNumberFormat="1" applyFont="1" applyBorder="1" applyAlignment="1">
      <alignment horizontal="center" vertical="center" wrapText="1"/>
    </xf>
    <xf numFmtId="43" fontId="6" fillId="0" borderId="12" xfId="4" applyFont="1" applyBorder="1" applyAlignment="1">
      <alignment horizontal="center" vertical="center" wrapText="1"/>
    </xf>
    <xf numFmtId="43" fontId="6" fillId="0" borderId="15" xfId="4" applyFont="1" applyBorder="1" applyAlignment="1">
      <alignment horizontal="center" vertical="center" wrapText="1"/>
    </xf>
    <xf numFmtId="0" fontId="22" fillId="0" borderId="0" xfId="2" quotePrefix="1" applyFont="1" applyAlignment="1">
      <alignment horizontal="left" vertical="top" wrapText="1"/>
    </xf>
    <xf numFmtId="0" fontId="1" fillId="0" borderId="0" xfId="0" applyFont="1" applyAlignment="1">
      <alignment horizontal="left" vertical="top" wrapText="1"/>
    </xf>
    <xf numFmtId="1" fontId="8" fillId="0" borderId="11" xfId="2" applyNumberFormat="1" applyFont="1" applyBorder="1" applyAlignment="1">
      <alignment horizontal="center" vertical="center" wrapText="1"/>
    </xf>
    <xf numFmtId="1" fontId="8" fillId="0" borderId="12" xfId="2" applyNumberFormat="1"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1" fontId="13" fillId="0" borderId="0" xfId="2" applyNumberFormat="1" applyFont="1" applyAlignment="1">
      <alignment horizontal="center"/>
    </xf>
    <xf numFmtId="1" fontId="13" fillId="0" borderId="0" xfId="2" quotePrefix="1" applyNumberFormat="1" applyFont="1" applyAlignment="1">
      <alignment horizontal="center"/>
    </xf>
    <xf numFmtId="170" fontId="8" fillId="0" borderId="13" xfId="2" quotePrefix="1" applyNumberFormat="1" applyFont="1" applyBorder="1" applyAlignment="1">
      <alignment horizontal="center" vertical="center" wrapText="1"/>
    </xf>
    <xf numFmtId="170" fontId="8" fillId="0" borderId="14" xfId="2" quotePrefix="1" applyNumberFormat="1" applyFont="1" applyBorder="1" applyAlignment="1">
      <alignment horizontal="center" vertical="center"/>
    </xf>
    <xf numFmtId="0" fontId="13" fillId="0" borderId="0" xfId="2" applyFont="1" applyAlignment="1">
      <alignment horizontal="center"/>
    </xf>
    <xf numFmtId="0" fontId="8" fillId="0" borderId="12" xfId="2" applyFont="1" applyBorder="1" applyAlignment="1">
      <alignment horizontal="center" vertical="center"/>
    </xf>
    <xf numFmtId="170" fontId="8" fillId="0" borderId="13" xfId="5" applyNumberFormat="1" applyFont="1" applyFill="1" applyBorder="1" applyAlignment="1">
      <alignment horizontal="center" vertical="center" wrapText="1"/>
    </xf>
    <xf numFmtId="170" fontId="8" fillId="0" borderId="14" xfId="5" applyNumberFormat="1" applyFont="1" applyFill="1" applyBorder="1" applyAlignment="1">
      <alignment horizontal="center" vertical="center" wrapText="1"/>
    </xf>
    <xf numFmtId="0" fontId="13" fillId="0" borderId="0" xfId="6" applyFont="1" applyAlignment="1">
      <alignment horizontal="center"/>
    </xf>
    <xf numFmtId="0" fontId="13" fillId="0" borderId="0" xfId="0" applyFont="1" applyAlignment="1">
      <alignment horizontal="center" vertical="top"/>
    </xf>
    <xf numFmtId="1" fontId="8" fillId="0" borderId="11"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17" fontId="8" fillId="0" borderId="15" xfId="2" quotePrefix="1" applyNumberFormat="1" applyFont="1" applyBorder="1" applyAlignment="1">
      <alignment horizontal="center" vertical="center" wrapText="1"/>
    </xf>
    <xf numFmtId="0" fontId="8" fillId="0" borderId="31" xfId="2" applyFont="1" applyBorder="1" applyAlignment="1">
      <alignment horizontal="center" vertical="center" wrapText="1"/>
    </xf>
    <xf numFmtId="0" fontId="8" fillId="0" borderId="15" xfId="2" quotePrefix="1" applyFont="1" applyBorder="1" applyAlignment="1">
      <alignment horizontal="center" vertical="center" wrapText="1"/>
    </xf>
    <xf numFmtId="3" fontId="8" fillId="0" borderId="0" xfId="0" applyNumberFormat="1" applyFont="1" applyAlignment="1">
      <alignment horizontal="left" vertical="top" wrapText="1"/>
    </xf>
    <xf numFmtId="1" fontId="8" fillId="0" borderId="11" xfId="2" quotePrefix="1" applyNumberFormat="1" applyFont="1" applyBorder="1" applyAlignment="1">
      <alignment horizontal="center" vertical="center" wrapText="1"/>
    </xf>
    <xf numFmtId="0" fontId="8" fillId="0" borderId="12" xfId="3" applyNumberFormat="1" applyFont="1" applyFill="1" applyBorder="1" applyAlignment="1">
      <alignment horizontal="center" vertical="center"/>
    </xf>
    <xf numFmtId="49" fontId="8" fillId="0" borderId="12" xfId="2" applyNumberFormat="1" applyFont="1" applyBorder="1" applyAlignment="1">
      <alignment horizontal="center" vertical="center"/>
    </xf>
    <xf numFmtId="0" fontId="8" fillId="0" borderId="12" xfId="2" quotePrefix="1" applyFont="1" applyBorder="1" applyAlignment="1">
      <alignment horizontal="center" vertical="center" wrapText="1"/>
    </xf>
    <xf numFmtId="0" fontId="8" fillId="0" borderId="15" xfId="2" quotePrefix="1" applyFont="1" applyBorder="1" applyAlignment="1">
      <alignment horizontal="center" vertical="center"/>
    </xf>
    <xf numFmtId="1" fontId="13" fillId="0" borderId="0" xfId="2" applyNumberFormat="1" applyFont="1" applyAlignment="1">
      <alignment horizontal="center" vertical="center"/>
    </xf>
    <xf numFmtId="1" fontId="13" fillId="0" borderId="0" xfId="2" quotePrefix="1" applyNumberFormat="1" applyFont="1" applyAlignment="1">
      <alignment horizontal="center" vertical="center"/>
    </xf>
    <xf numFmtId="1" fontId="22" fillId="0" borderId="0" xfId="2" applyNumberFormat="1" applyFont="1" applyAlignment="1">
      <alignment horizontal="left" vertical="top" wrapText="1"/>
    </xf>
    <xf numFmtId="0" fontId="13" fillId="0" borderId="0" xfId="2" quotePrefix="1" applyFont="1" applyAlignment="1">
      <alignment horizontal="center"/>
    </xf>
    <xf numFmtId="1" fontId="22" fillId="0" borderId="0" xfId="2" quotePrefix="1" applyNumberFormat="1" applyFont="1" applyAlignment="1">
      <alignment horizontal="left" vertical="top" wrapText="1"/>
    </xf>
    <xf numFmtId="43" fontId="8" fillId="0" borderId="12" xfId="10" applyFont="1" applyFill="1" applyBorder="1" applyAlignment="1">
      <alignment horizontal="center" vertical="center" wrapText="1"/>
    </xf>
    <xf numFmtId="43" fontId="8" fillId="0" borderId="15" xfId="10" applyFont="1" applyFill="1" applyBorder="1" applyAlignment="1">
      <alignment horizontal="center" vertical="center" wrapText="1"/>
    </xf>
    <xf numFmtId="0" fontId="8" fillId="0" borderId="17" xfId="6" applyFont="1" applyBorder="1" applyAlignment="1">
      <alignment horizontal="center" vertical="center"/>
    </xf>
    <xf numFmtId="0" fontId="8" fillId="0" borderId="19" xfId="6" applyFont="1" applyBorder="1" applyAlignment="1">
      <alignment horizontal="center" vertical="center"/>
    </xf>
    <xf numFmtId="0" fontId="8" fillId="0" borderId="16" xfId="6" applyFont="1" applyBorder="1" applyAlignment="1">
      <alignment horizontal="center" vertical="center"/>
    </xf>
    <xf numFmtId="0" fontId="8" fillId="0" borderId="23" xfId="6" applyFont="1" applyBorder="1" applyAlignment="1">
      <alignment horizontal="center" vertical="center"/>
    </xf>
    <xf numFmtId="49" fontId="22" fillId="0" borderId="0" xfId="8" applyNumberFormat="1" applyFont="1" applyAlignment="1">
      <alignment horizontal="left" vertical="top" wrapText="1"/>
    </xf>
    <xf numFmtId="0" fontId="22" fillId="0" borderId="0" xfId="0" applyFont="1" applyAlignment="1">
      <alignment horizontal="left" vertical="top"/>
    </xf>
    <xf numFmtId="0" fontId="8" fillId="0" borderId="32"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cellXfs>
  <cellStyles count="12">
    <cellStyle name="Comma" xfId="1" builtinId="3"/>
    <cellStyle name="Comma 2" xfId="11" xr:uid="{74269C55-C097-4486-AD3F-C88029DA1350}"/>
    <cellStyle name="Comma 3" xfId="3" xr:uid="{F88C2883-6608-4E56-8EEF-9B1D6BD95D95}"/>
    <cellStyle name="Comma 3 2 2 2" xfId="5" xr:uid="{E7487622-8299-40EC-A7ED-8BF5082E091F}"/>
    <cellStyle name="Comma 4" xfId="4" xr:uid="{3C1F8C9A-BD4E-4838-93E8-55CB8042B21E}"/>
    <cellStyle name="Comma 4 2" xfId="10" xr:uid="{7238C548-80E3-478B-AD53-212851550C03}"/>
    <cellStyle name="Normal" xfId="0" builtinId="0"/>
    <cellStyle name="Normal 2" xfId="2" xr:uid="{C32E38BD-9E01-4191-90A2-21D4731F40F1}"/>
    <cellStyle name="Normal 3" xfId="6" xr:uid="{1FAEC9EF-CB13-4BE3-A1BF-B86AF5D6B495}"/>
    <cellStyle name="Normal 3 2" xfId="8" xr:uid="{9E7B00ED-35F7-4F83-9E7A-B80B4EE05D65}"/>
    <cellStyle name="Normal 5" xfId="7" xr:uid="{D62B3104-D256-4533-95DE-CAD37BF019B7}"/>
    <cellStyle name="Normal 9" xfId="9" xr:uid="{BC5965F5-1ED0-4B16-BF4C-56D39F190C8D}"/>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779B7-897A-4EE5-A7F2-4F26F6421C06}">
  <sheetPr>
    <pageSetUpPr fitToPage="1"/>
  </sheetPr>
  <dimension ref="A1:L61"/>
  <sheetViews>
    <sheetView topLeftCell="A43" zoomScale="85" zoomScaleNormal="85" workbookViewId="0">
      <selection activeCell="A60" sqref="A60:XFD60"/>
    </sheetView>
  </sheetViews>
  <sheetFormatPr defaultColWidth="11" defaultRowHeight="12.75" x14ac:dyDescent="0.2"/>
  <cols>
    <col min="1" max="1" width="12.7109375" style="1" customWidth="1"/>
    <col min="2" max="9" width="15.7109375" style="1" customWidth="1"/>
    <col min="10" max="10" width="10.7109375" style="1" customWidth="1"/>
    <col min="11" max="12" width="16.85546875" style="1" bestFit="1" customWidth="1"/>
    <col min="13" max="16384" width="11" style="1"/>
  </cols>
  <sheetData>
    <row r="1" spans="1:9" x14ac:dyDescent="0.2">
      <c r="A1" s="5" t="s">
        <v>0</v>
      </c>
      <c r="B1" s="5"/>
      <c r="C1" s="5"/>
      <c r="D1" s="5"/>
      <c r="E1" s="5"/>
      <c r="F1" s="5"/>
      <c r="G1" s="5"/>
      <c r="H1" s="5"/>
      <c r="I1" s="5"/>
    </row>
    <row r="2" spans="1:9" x14ac:dyDescent="0.2">
      <c r="A2" s="5" t="s">
        <v>1</v>
      </c>
      <c r="B2" s="5"/>
      <c r="C2" s="5"/>
      <c r="D2" s="5"/>
      <c r="E2" s="5"/>
      <c r="F2" s="5"/>
      <c r="G2" s="5"/>
      <c r="H2" s="5"/>
      <c r="I2" s="5"/>
    </row>
    <row r="3" spans="1:9" x14ac:dyDescent="0.2">
      <c r="A3" s="5" t="s">
        <v>155</v>
      </c>
      <c r="B3" s="5"/>
      <c r="C3" s="5"/>
      <c r="D3" s="5"/>
      <c r="E3" s="5"/>
      <c r="F3" s="5"/>
      <c r="G3" s="5"/>
      <c r="H3" s="5"/>
      <c r="I3" s="5"/>
    </row>
    <row r="4" spans="1:9" x14ac:dyDescent="0.2">
      <c r="A4" s="5" t="s">
        <v>2</v>
      </c>
      <c r="B4" s="5"/>
      <c r="C4" s="5"/>
      <c r="D4" s="5"/>
      <c r="E4" s="5"/>
      <c r="F4" s="5"/>
      <c r="G4" s="5"/>
      <c r="H4" s="5"/>
      <c r="I4" s="5"/>
    </row>
    <row r="6" spans="1:9" ht="15" customHeight="1" x14ac:dyDescent="0.2">
      <c r="A6" s="542" t="s">
        <v>243</v>
      </c>
      <c r="B6" s="542"/>
      <c r="C6" s="542"/>
      <c r="D6" s="542"/>
      <c r="E6" s="542"/>
      <c r="F6" s="542"/>
      <c r="G6" s="542"/>
      <c r="H6" s="542"/>
      <c r="I6" s="542"/>
    </row>
    <row r="7" spans="1:9" x14ac:dyDescent="0.2">
      <c r="A7" s="542" t="s">
        <v>244</v>
      </c>
      <c r="B7" s="542"/>
      <c r="C7" s="542"/>
      <c r="D7" s="542"/>
      <c r="E7" s="542"/>
      <c r="F7" s="542"/>
      <c r="G7" s="542"/>
      <c r="H7" s="542"/>
      <c r="I7" s="542"/>
    </row>
    <row r="8" spans="1:9" x14ac:dyDescent="0.2">
      <c r="A8" s="7"/>
      <c r="B8" s="8"/>
      <c r="C8" s="8"/>
      <c r="D8" s="8"/>
      <c r="E8" s="8"/>
      <c r="F8" s="8"/>
      <c r="G8" s="8"/>
      <c r="H8" s="8"/>
    </row>
    <row r="9" spans="1:9" s="9" customFormat="1" ht="13.15" customHeight="1" x14ac:dyDescent="0.2">
      <c r="A9" s="543" t="s">
        <v>3</v>
      </c>
      <c r="B9" s="546" t="s">
        <v>4</v>
      </c>
      <c r="C9" s="549" t="s">
        <v>7</v>
      </c>
      <c r="D9" s="549" t="s">
        <v>8</v>
      </c>
      <c r="E9" s="548" t="s">
        <v>5</v>
      </c>
      <c r="F9" s="550" t="s">
        <v>6</v>
      </c>
      <c r="G9" s="550"/>
      <c r="H9" s="550"/>
      <c r="I9" s="551"/>
    </row>
    <row r="10" spans="1:9" s="9" customFormat="1" x14ac:dyDescent="0.2">
      <c r="A10" s="544"/>
      <c r="B10" s="547"/>
      <c r="C10" s="549"/>
      <c r="D10" s="549"/>
      <c r="E10" s="547"/>
      <c r="F10" s="548" t="s">
        <v>245</v>
      </c>
      <c r="G10" s="548" t="s">
        <v>7</v>
      </c>
      <c r="H10" s="548" t="s">
        <v>8</v>
      </c>
      <c r="I10" s="552" t="s">
        <v>5</v>
      </c>
    </row>
    <row r="11" spans="1:9" s="9" customFormat="1" x14ac:dyDescent="0.2">
      <c r="A11" s="544"/>
      <c r="B11" s="547"/>
      <c r="C11" s="549"/>
      <c r="D11" s="549"/>
      <c r="E11" s="547"/>
      <c r="F11" s="549"/>
      <c r="G11" s="547"/>
      <c r="H11" s="547"/>
      <c r="I11" s="552"/>
    </row>
    <row r="12" spans="1:9" x14ac:dyDescent="0.2">
      <c r="A12" s="545"/>
      <c r="B12" s="10" t="s">
        <v>9</v>
      </c>
      <c r="C12" s="10" t="s">
        <v>10</v>
      </c>
      <c r="D12" s="10" t="s">
        <v>11</v>
      </c>
      <c r="E12" s="10" t="s">
        <v>12</v>
      </c>
      <c r="F12" s="10" t="s">
        <v>13</v>
      </c>
      <c r="G12" s="10" t="s">
        <v>14</v>
      </c>
      <c r="H12" s="10" t="s">
        <v>15</v>
      </c>
      <c r="I12" s="11" t="s">
        <v>16</v>
      </c>
    </row>
    <row r="13" spans="1:9" x14ac:dyDescent="0.2">
      <c r="A13" s="115" t="s">
        <v>17</v>
      </c>
      <c r="B13" s="116"/>
      <c r="C13" s="116"/>
      <c r="D13" s="116"/>
      <c r="E13" s="117"/>
      <c r="F13" s="116"/>
      <c r="G13" s="116"/>
      <c r="H13" s="116"/>
      <c r="I13" s="117"/>
    </row>
    <row r="14" spans="1:9" x14ac:dyDescent="0.2">
      <c r="A14" s="118">
        <v>2020</v>
      </c>
      <c r="B14" s="168">
        <v>15358581930</v>
      </c>
      <c r="C14" s="169">
        <v>9556688129</v>
      </c>
      <c r="D14" s="169">
        <v>5801893801</v>
      </c>
      <c r="E14" s="168">
        <v>-3754794328</v>
      </c>
      <c r="F14" s="168">
        <v>15358581930</v>
      </c>
      <c r="G14" s="168">
        <v>9556688129</v>
      </c>
      <c r="H14" s="168">
        <v>5801893801</v>
      </c>
      <c r="I14" s="168">
        <v>-3754794328</v>
      </c>
    </row>
    <row r="15" spans="1:9" x14ac:dyDescent="0.2">
      <c r="A15" s="167">
        <v>2021</v>
      </c>
      <c r="B15" s="168">
        <v>13971786936</v>
      </c>
      <c r="C15" s="169">
        <v>8424810893</v>
      </c>
      <c r="D15" s="169">
        <v>5546976043</v>
      </c>
      <c r="E15" s="168">
        <v>-2877834850</v>
      </c>
      <c r="F15" s="168">
        <v>13971786936</v>
      </c>
      <c r="G15" s="168">
        <v>8424810893</v>
      </c>
      <c r="H15" s="168">
        <v>5546976043</v>
      </c>
      <c r="I15" s="168">
        <v>-2877834850</v>
      </c>
    </row>
    <row r="16" spans="1:9" ht="14.25" x14ac:dyDescent="0.2">
      <c r="A16" s="167" t="s">
        <v>256</v>
      </c>
      <c r="B16" s="168">
        <v>16604429315</v>
      </c>
      <c r="C16" s="169">
        <v>10558488242</v>
      </c>
      <c r="D16" s="169">
        <v>6045941073</v>
      </c>
      <c r="E16" s="168">
        <v>-4512547169</v>
      </c>
      <c r="F16" s="168">
        <v>16604429315</v>
      </c>
      <c r="G16" s="168">
        <v>10558488242</v>
      </c>
      <c r="H16" s="168">
        <v>6045941073</v>
      </c>
      <c r="I16" s="168">
        <v>-4512547169</v>
      </c>
    </row>
    <row r="17" spans="1:12" x14ac:dyDescent="0.2">
      <c r="A17" s="119" t="s">
        <v>18</v>
      </c>
      <c r="B17" s="169"/>
      <c r="C17" s="169"/>
      <c r="D17" s="169"/>
      <c r="E17" s="169"/>
      <c r="F17" s="169"/>
      <c r="G17" s="169"/>
      <c r="H17" s="169"/>
      <c r="I17" s="169"/>
      <c r="K17" s="12"/>
    </row>
    <row r="18" spans="1:12" x14ac:dyDescent="0.2">
      <c r="A18" s="118">
        <v>2020</v>
      </c>
      <c r="B18" s="168">
        <v>12832520815</v>
      </c>
      <c r="C18" s="168">
        <v>7400346277</v>
      </c>
      <c r="D18" s="168">
        <v>5432174538</v>
      </c>
      <c r="E18" s="168">
        <v>-1968171739</v>
      </c>
      <c r="F18" s="168">
        <v>28191102745</v>
      </c>
      <c r="G18" s="168">
        <v>16957034406</v>
      </c>
      <c r="H18" s="168">
        <v>11234068339</v>
      </c>
      <c r="I18" s="168">
        <v>-5722966067</v>
      </c>
    </row>
    <row r="19" spans="1:12" x14ac:dyDescent="0.2">
      <c r="A19" s="167">
        <v>2021</v>
      </c>
      <c r="B19" s="168">
        <v>13421181880</v>
      </c>
      <c r="C19" s="168">
        <v>8064447076</v>
      </c>
      <c r="D19" s="168">
        <v>5356734804</v>
      </c>
      <c r="E19" s="168">
        <v>-2707712272</v>
      </c>
      <c r="F19" s="168">
        <v>27392968816</v>
      </c>
      <c r="G19" s="168">
        <v>16489257969</v>
      </c>
      <c r="H19" s="168">
        <v>10903710847</v>
      </c>
      <c r="I19" s="168">
        <v>-5585547122</v>
      </c>
    </row>
    <row r="20" spans="1:12" ht="14.25" x14ac:dyDescent="0.2">
      <c r="A20" s="167" t="s">
        <v>256</v>
      </c>
      <c r="B20" s="168">
        <v>16384780431</v>
      </c>
      <c r="C20" s="168">
        <v>10183798453</v>
      </c>
      <c r="D20" s="168">
        <v>6200981978</v>
      </c>
      <c r="E20" s="168">
        <v>-3982816475</v>
      </c>
      <c r="F20" s="168">
        <v>32989209746</v>
      </c>
      <c r="G20" s="168">
        <v>20742286695</v>
      </c>
      <c r="H20" s="168">
        <v>12246923051</v>
      </c>
      <c r="I20" s="168">
        <v>-8495363644</v>
      </c>
      <c r="K20" s="12"/>
      <c r="L20" s="12"/>
    </row>
    <row r="21" spans="1:12" x14ac:dyDescent="0.2">
      <c r="A21" s="119" t="s">
        <v>19</v>
      </c>
      <c r="B21" s="169"/>
      <c r="C21" s="169"/>
      <c r="D21" s="169"/>
      <c r="E21" s="169"/>
      <c r="F21" s="169"/>
      <c r="G21" s="169"/>
      <c r="H21" s="169"/>
      <c r="I21" s="169"/>
    </row>
    <row r="22" spans="1:12" x14ac:dyDescent="0.2">
      <c r="A22" s="118">
        <v>2020</v>
      </c>
      <c r="B22" s="168">
        <v>12884032705</v>
      </c>
      <c r="C22" s="168">
        <v>7804986707</v>
      </c>
      <c r="D22" s="168">
        <v>5079045998</v>
      </c>
      <c r="E22" s="168">
        <v>-2725940709</v>
      </c>
      <c r="F22" s="168">
        <v>41075135450</v>
      </c>
      <c r="G22" s="168">
        <v>24762021113</v>
      </c>
      <c r="H22" s="168">
        <v>16313114337</v>
      </c>
      <c r="I22" s="168">
        <v>-8448906776</v>
      </c>
    </row>
    <row r="23" spans="1:12" x14ac:dyDescent="0.2">
      <c r="A23" s="167">
        <v>2021</v>
      </c>
      <c r="B23" s="168">
        <v>16306242789</v>
      </c>
      <c r="C23" s="168">
        <v>9532644913</v>
      </c>
      <c r="D23" s="168">
        <v>6773597876</v>
      </c>
      <c r="E23" s="168">
        <v>-2759047037</v>
      </c>
      <c r="F23" s="168">
        <v>43699211605</v>
      </c>
      <c r="G23" s="168">
        <v>26021902882</v>
      </c>
      <c r="H23" s="168">
        <v>17677308723</v>
      </c>
      <c r="I23" s="168">
        <v>-8344594159</v>
      </c>
    </row>
    <row r="24" spans="1:12" ht="14.25" x14ac:dyDescent="0.2">
      <c r="A24" s="167" t="s">
        <v>256</v>
      </c>
      <c r="B24" s="168">
        <v>18940020960</v>
      </c>
      <c r="C24" s="168">
        <v>11764691363</v>
      </c>
      <c r="D24" s="168">
        <v>7175329597</v>
      </c>
      <c r="E24" s="168">
        <v>-4589361766</v>
      </c>
      <c r="F24" s="168">
        <v>51929230706</v>
      </c>
      <c r="G24" s="168">
        <v>32506978058</v>
      </c>
      <c r="H24" s="168">
        <v>19422252648</v>
      </c>
      <c r="I24" s="168">
        <v>-13084725410</v>
      </c>
      <c r="K24" s="12"/>
      <c r="L24" s="12"/>
    </row>
    <row r="25" spans="1:12" x14ac:dyDescent="0.2">
      <c r="A25" s="119" t="s">
        <v>20</v>
      </c>
      <c r="B25" s="169"/>
      <c r="C25" s="169"/>
      <c r="D25" s="169"/>
      <c r="E25" s="169"/>
      <c r="F25" s="169"/>
      <c r="G25" s="169"/>
      <c r="H25" s="169"/>
      <c r="I25" s="169"/>
    </row>
    <row r="26" spans="1:12" x14ac:dyDescent="0.2">
      <c r="A26" s="118">
        <v>2020</v>
      </c>
      <c r="B26" s="168">
        <v>6827046173</v>
      </c>
      <c r="C26" s="168">
        <v>3507071201</v>
      </c>
      <c r="D26" s="168">
        <v>3319974972</v>
      </c>
      <c r="E26" s="168">
        <v>-187096229</v>
      </c>
      <c r="F26" s="168">
        <v>47902181623</v>
      </c>
      <c r="G26" s="168">
        <v>28269092314</v>
      </c>
      <c r="H26" s="168">
        <v>19633089309</v>
      </c>
      <c r="I26" s="168">
        <v>-8636003005</v>
      </c>
    </row>
    <row r="27" spans="1:12" x14ac:dyDescent="0.2">
      <c r="A27" s="167">
        <v>2021</v>
      </c>
      <c r="B27" s="168">
        <v>14658803442</v>
      </c>
      <c r="C27" s="168">
        <v>8878335356</v>
      </c>
      <c r="D27" s="168">
        <v>5780468086</v>
      </c>
      <c r="E27" s="168">
        <v>-3097867270</v>
      </c>
      <c r="F27" s="168">
        <v>58358015047</v>
      </c>
      <c r="G27" s="168">
        <v>34900238238</v>
      </c>
      <c r="H27" s="168">
        <v>23457776809</v>
      </c>
      <c r="I27" s="168">
        <v>-11442461429</v>
      </c>
    </row>
    <row r="28" spans="1:12" ht="14.25" x14ac:dyDescent="0.2">
      <c r="A28" s="167" t="s">
        <v>256</v>
      </c>
      <c r="B28" s="168">
        <v>17592606757</v>
      </c>
      <c r="C28" s="168">
        <v>11451036775</v>
      </c>
      <c r="D28" s="168">
        <v>6141569982</v>
      </c>
      <c r="E28" s="168">
        <v>-5309466793</v>
      </c>
      <c r="F28" s="168">
        <v>69521837463</v>
      </c>
      <c r="G28" s="168">
        <v>43958014833</v>
      </c>
      <c r="H28" s="168">
        <v>25563822630</v>
      </c>
      <c r="I28" s="168">
        <v>-18394192203</v>
      </c>
    </row>
    <row r="29" spans="1:12" x14ac:dyDescent="0.2">
      <c r="A29" s="119" t="s">
        <v>21</v>
      </c>
      <c r="B29" s="169"/>
      <c r="C29" s="169"/>
      <c r="D29" s="169"/>
      <c r="E29" s="169"/>
      <c r="F29" s="169"/>
      <c r="G29" s="169"/>
      <c r="H29" s="169"/>
      <c r="I29" s="169"/>
    </row>
    <row r="30" spans="1:12" x14ac:dyDescent="0.2">
      <c r="A30" s="118">
        <v>2020</v>
      </c>
      <c r="B30" s="168">
        <v>10396702710</v>
      </c>
      <c r="C30" s="168">
        <v>5855190850</v>
      </c>
      <c r="D30" s="168">
        <v>4541511860</v>
      </c>
      <c r="E30" s="168">
        <v>-1313678990</v>
      </c>
      <c r="F30" s="168">
        <v>58298884333</v>
      </c>
      <c r="G30" s="168">
        <v>34124283164</v>
      </c>
      <c r="H30" s="168">
        <v>24174601169</v>
      </c>
      <c r="I30" s="168">
        <v>-9949681995</v>
      </c>
    </row>
    <row r="31" spans="1:12" x14ac:dyDescent="0.2">
      <c r="A31" s="167">
        <v>2021</v>
      </c>
      <c r="B31" s="168">
        <v>15063169251</v>
      </c>
      <c r="C31" s="168">
        <v>9121643452</v>
      </c>
      <c r="D31" s="168">
        <v>5941525799</v>
      </c>
      <c r="E31" s="168">
        <v>-3180117653</v>
      </c>
      <c r="F31" s="168">
        <v>73421184298</v>
      </c>
      <c r="G31" s="168">
        <v>44021881690</v>
      </c>
      <c r="H31" s="168">
        <v>29399302608</v>
      </c>
      <c r="I31" s="168">
        <v>-14622579082</v>
      </c>
    </row>
    <row r="32" spans="1:12" ht="14.25" x14ac:dyDescent="0.2">
      <c r="A32" s="167" t="s">
        <v>256</v>
      </c>
      <c r="B32" s="168">
        <v>18194348581</v>
      </c>
      <c r="C32" s="168">
        <v>11875092000</v>
      </c>
      <c r="D32" s="168">
        <v>6319256581</v>
      </c>
      <c r="E32" s="168">
        <v>-5555835419</v>
      </c>
      <c r="F32" s="168">
        <v>87716186044</v>
      </c>
      <c r="G32" s="168">
        <v>55833106833</v>
      </c>
      <c r="H32" s="168">
        <v>31883079211</v>
      </c>
      <c r="I32" s="168">
        <v>-23950027622</v>
      </c>
    </row>
    <row r="33" spans="1:9" x14ac:dyDescent="0.2">
      <c r="A33" s="119" t="s">
        <v>22</v>
      </c>
      <c r="B33" s="169"/>
      <c r="C33" s="169"/>
      <c r="D33" s="169"/>
      <c r="E33" s="169"/>
      <c r="F33" s="169"/>
      <c r="G33" s="169"/>
      <c r="H33" s="169"/>
      <c r="I33" s="169"/>
    </row>
    <row r="34" spans="1:9" x14ac:dyDescent="0.2">
      <c r="A34" s="118">
        <v>2020</v>
      </c>
      <c r="B34" s="168">
        <v>12487463302</v>
      </c>
      <c r="C34" s="168">
        <v>6955794237</v>
      </c>
      <c r="D34" s="170">
        <v>5531669065</v>
      </c>
      <c r="E34" s="168">
        <v>-1424125172</v>
      </c>
      <c r="F34" s="168">
        <v>70786347635</v>
      </c>
      <c r="G34" s="168">
        <v>41080077401</v>
      </c>
      <c r="H34" s="168">
        <v>29706270234</v>
      </c>
      <c r="I34" s="168">
        <v>-11373807167</v>
      </c>
    </row>
    <row r="35" spans="1:9" ht="14.25" x14ac:dyDescent="0.2">
      <c r="A35" s="167" t="s">
        <v>357</v>
      </c>
      <c r="B35" s="168">
        <v>16482702224</v>
      </c>
      <c r="C35" s="168">
        <v>9906640806</v>
      </c>
      <c r="D35" s="170">
        <v>6576061418</v>
      </c>
      <c r="E35" s="168">
        <v>-3330579388</v>
      </c>
      <c r="F35" s="168">
        <v>89903886522</v>
      </c>
      <c r="G35" s="168">
        <v>53928522496</v>
      </c>
      <c r="H35" s="168">
        <v>35975364026</v>
      </c>
      <c r="I35" s="168">
        <v>-17953158470</v>
      </c>
    </row>
    <row r="36" spans="1:9" ht="14.25" x14ac:dyDescent="0.2">
      <c r="A36" s="167" t="s">
        <v>257</v>
      </c>
      <c r="B36" s="168">
        <v>19131239171</v>
      </c>
      <c r="C36" s="168">
        <v>12487270352</v>
      </c>
      <c r="D36" s="170">
        <v>6643968819</v>
      </c>
      <c r="E36" s="168">
        <v>-5843301533</v>
      </c>
      <c r="F36" s="168">
        <v>106847425215</v>
      </c>
      <c r="G36" s="168">
        <v>68320377185</v>
      </c>
      <c r="H36" s="168">
        <v>38527048030</v>
      </c>
      <c r="I36" s="168">
        <v>-29793329155</v>
      </c>
    </row>
    <row r="37" spans="1:9" x14ac:dyDescent="0.2">
      <c r="A37" s="120" t="s">
        <v>23</v>
      </c>
      <c r="B37" s="309"/>
      <c r="C37" s="169"/>
      <c r="D37" s="169"/>
      <c r="E37" s="169"/>
      <c r="F37" s="169"/>
      <c r="G37" s="169"/>
      <c r="H37" s="169"/>
      <c r="I37" s="169"/>
    </row>
    <row r="38" spans="1:9" x14ac:dyDescent="0.2">
      <c r="A38" s="15">
        <v>2020</v>
      </c>
      <c r="B38" s="168">
        <v>13532325061</v>
      </c>
      <c r="C38" s="168">
        <v>7833599628</v>
      </c>
      <c r="D38" s="168">
        <v>5698725433</v>
      </c>
      <c r="E38" s="168">
        <v>-2134874195</v>
      </c>
      <c r="F38" s="168">
        <v>84318672696</v>
      </c>
      <c r="G38" s="168">
        <v>48913677029</v>
      </c>
      <c r="H38" s="168">
        <v>35404995667</v>
      </c>
      <c r="I38" s="168">
        <v>-13508681362</v>
      </c>
    </row>
    <row r="39" spans="1:9" ht="14.25" x14ac:dyDescent="0.2">
      <c r="A39" s="167" t="s">
        <v>357</v>
      </c>
      <c r="B39" s="168">
        <v>16476360476</v>
      </c>
      <c r="C39" s="168">
        <v>9990917699</v>
      </c>
      <c r="D39" s="168">
        <v>6485442777</v>
      </c>
      <c r="E39" s="168">
        <v>-3505474922</v>
      </c>
      <c r="F39" s="168">
        <v>106380246998</v>
      </c>
      <c r="G39" s="168">
        <v>63919440195</v>
      </c>
      <c r="H39" s="168">
        <v>42460806803</v>
      </c>
      <c r="I39" s="168">
        <v>-21458633392</v>
      </c>
    </row>
    <row r="40" spans="1:9" x14ac:dyDescent="0.2">
      <c r="A40" s="120" t="s">
        <v>24</v>
      </c>
      <c r="B40" s="168"/>
      <c r="C40" s="168"/>
      <c r="D40" s="168"/>
      <c r="E40" s="168"/>
      <c r="F40" s="168"/>
      <c r="G40" s="168"/>
      <c r="H40" s="168"/>
      <c r="I40" s="168"/>
    </row>
    <row r="41" spans="1:9" x14ac:dyDescent="0.2">
      <c r="A41" s="118">
        <v>2020</v>
      </c>
      <c r="B41" s="169">
        <v>13179022387</v>
      </c>
      <c r="C41" s="169">
        <v>7679402591</v>
      </c>
      <c r="D41" s="169">
        <v>5499619796</v>
      </c>
      <c r="E41" s="169">
        <v>-2179782795</v>
      </c>
      <c r="F41" s="169">
        <v>97497695083</v>
      </c>
      <c r="G41" s="169">
        <v>56593079620</v>
      </c>
      <c r="H41" s="169">
        <v>40904615463</v>
      </c>
      <c r="I41" s="169">
        <v>-15688464157</v>
      </c>
    </row>
    <row r="42" spans="1:9" ht="14.25" x14ac:dyDescent="0.2">
      <c r="A42" s="167" t="s">
        <v>357</v>
      </c>
      <c r="B42" s="168">
        <v>16389731445</v>
      </c>
      <c r="C42" s="168">
        <v>9850115122</v>
      </c>
      <c r="D42" s="168">
        <v>6539616323</v>
      </c>
      <c r="E42" s="168">
        <v>-3310498799</v>
      </c>
      <c r="F42" s="168">
        <v>122769978443</v>
      </c>
      <c r="G42" s="168">
        <v>73769555317</v>
      </c>
      <c r="H42" s="168">
        <v>49000423126</v>
      </c>
      <c r="I42" s="168">
        <v>-24769132191</v>
      </c>
    </row>
    <row r="43" spans="1:9" x14ac:dyDescent="0.2">
      <c r="A43" s="120" t="s">
        <v>25</v>
      </c>
      <c r="B43" s="168"/>
      <c r="C43" s="168"/>
      <c r="D43" s="168"/>
      <c r="E43" s="168"/>
      <c r="F43" s="168"/>
      <c r="G43" s="168"/>
      <c r="H43" s="168"/>
      <c r="I43" s="168"/>
    </row>
    <row r="44" spans="1:9" x14ac:dyDescent="0.2">
      <c r="A44" s="118">
        <v>2020</v>
      </c>
      <c r="B44" s="168">
        <v>14838547687</v>
      </c>
      <c r="C44" s="168">
        <v>8552491803</v>
      </c>
      <c r="D44" s="168">
        <v>6286055884</v>
      </c>
      <c r="E44" s="168">
        <v>-2266435919</v>
      </c>
      <c r="F44" s="168">
        <v>112336242770</v>
      </c>
      <c r="G44" s="168">
        <v>65145571423</v>
      </c>
      <c r="H44" s="171">
        <v>47190671347</v>
      </c>
      <c r="I44" s="168">
        <v>-17954900076</v>
      </c>
    </row>
    <row r="45" spans="1:9" ht="14.25" x14ac:dyDescent="0.2">
      <c r="A45" s="167" t="s">
        <v>357</v>
      </c>
      <c r="B45" s="169">
        <v>17188000197</v>
      </c>
      <c r="C45" s="169">
        <v>10499271057</v>
      </c>
      <c r="D45" s="169">
        <v>6688729140</v>
      </c>
      <c r="E45" s="169">
        <v>-3810541917</v>
      </c>
      <c r="F45" s="169">
        <v>139957978640</v>
      </c>
      <c r="G45" s="169">
        <v>84268826374</v>
      </c>
      <c r="H45" s="169">
        <v>55689152266</v>
      </c>
      <c r="I45" s="169">
        <v>-28579674108</v>
      </c>
    </row>
    <row r="46" spans="1:9" x14ac:dyDescent="0.2">
      <c r="A46" s="119" t="s">
        <v>26</v>
      </c>
      <c r="B46" s="168"/>
      <c r="C46" s="168"/>
      <c r="D46" s="168"/>
      <c r="E46" s="168"/>
      <c r="F46" s="168"/>
      <c r="G46" s="168"/>
      <c r="H46" s="168"/>
      <c r="I46" s="168"/>
    </row>
    <row r="47" spans="1:9" x14ac:dyDescent="0.2">
      <c r="A47" s="118">
        <v>2020</v>
      </c>
      <c r="B47" s="168">
        <v>14622491972</v>
      </c>
      <c r="C47" s="168">
        <v>8335446580</v>
      </c>
      <c r="D47" s="168">
        <v>6287045392</v>
      </c>
      <c r="E47" s="168">
        <v>-2048401188</v>
      </c>
      <c r="F47" s="168">
        <v>126958734742</v>
      </c>
      <c r="G47" s="168">
        <v>73481018003</v>
      </c>
      <c r="H47" s="168">
        <v>53477716739</v>
      </c>
      <c r="I47" s="168">
        <v>-20003301264</v>
      </c>
    </row>
    <row r="48" spans="1:9" ht="14.25" x14ac:dyDescent="0.2">
      <c r="A48" s="167" t="s">
        <v>357</v>
      </c>
      <c r="B48" s="168">
        <v>16646729590</v>
      </c>
      <c r="C48" s="168">
        <v>10234646973</v>
      </c>
      <c r="D48" s="168">
        <v>6412082617</v>
      </c>
      <c r="E48" s="168">
        <v>-3822564356</v>
      </c>
      <c r="F48" s="168">
        <v>156604708230</v>
      </c>
      <c r="G48" s="168">
        <v>94503473347</v>
      </c>
      <c r="H48" s="168">
        <v>62101234883</v>
      </c>
      <c r="I48" s="168">
        <v>-32402238464</v>
      </c>
    </row>
    <row r="49" spans="1:12" x14ac:dyDescent="0.2">
      <c r="A49" s="120" t="s">
        <v>27</v>
      </c>
      <c r="B49" s="169"/>
      <c r="C49" s="169"/>
      <c r="D49" s="169"/>
      <c r="E49" s="169"/>
      <c r="F49" s="169"/>
      <c r="G49" s="169"/>
      <c r="H49" s="169"/>
      <c r="I49" s="169"/>
    </row>
    <row r="50" spans="1:12" x14ac:dyDescent="0.2">
      <c r="A50" s="15">
        <v>2020</v>
      </c>
      <c r="B50" s="168">
        <v>13909508511</v>
      </c>
      <c r="C50" s="171">
        <v>8026767204</v>
      </c>
      <c r="D50" s="168">
        <v>5882741307</v>
      </c>
      <c r="E50" s="168">
        <v>-2144025897</v>
      </c>
      <c r="F50" s="168">
        <v>140868243253</v>
      </c>
      <c r="G50" s="168">
        <v>81507785207</v>
      </c>
      <c r="H50" s="168">
        <v>59360458046</v>
      </c>
      <c r="I50" s="168">
        <v>-22147327161</v>
      </c>
    </row>
    <row r="51" spans="1:12" x14ac:dyDescent="0.2">
      <c r="A51" s="118">
        <v>2021</v>
      </c>
      <c r="B51" s="168">
        <v>17257370213</v>
      </c>
      <c r="C51" s="171">
        <v>10984112419</v>
      </c>
      <c r="D51" s="168">
        <v>6273257794</v>
      </c>
      <c r="E51" s="168">
        <v>-4710854625</v>
      </c>
      <c r="F51" s="168">
        <v>173862078443</v>
      </c>
      <c r="G51" s="168">
        <v>105487585766</v>
      </c>
      <c r="H51" s="168">
        <v>68374492677</v>
      </c>
      <c r="I51" s="168">
        <v>-37113093089</v>
      </c>
    </row>
    <row r="52" spans="1:12" x14ac:dyDescent="0.2">
      <c r="A52" s="120" t="s">
        <v>28</v>
      </c>
      <c r="B52" s="168"/>
      <c r="C52" s="171"/>
      <c r="D52" s="168"/>
      <c r="E52" s="168"/>
      <c r="F52" s="168"/>
      <c r="G52" s="168"/>
      <c r="H52" s="168"/>
      <c r="I52" s="168"/>
    </row>
    <row r="53" spans="1:12" x14ac:dyDescent="0.2">
      <c r="A53" s="118">
        <v>2020</v>
      </c>
      <c r="B53" s="169">
        <v>14157812809</v>
      </c>
      <c r="C53" s="169">
        <v>8303754487</v>
      </c>
      <c r="D53" s="169">
        <v>5854058322</v>
      </c>
      <c r="E53" s="169">
        <v>-2449696165</v>
      </c>
      <c r="F53" s="169">
        <v>155026056062</v>
      </c>
      <c r="G53" s="169">
        <v>89811539694</v>
      </c>
      <c r="H53" s="169">
        <v>65214516368</v>
      </c>
      <c r="I53" s="169">
        <v>-24597023326</v>
      </c>
    </row>
    <row r="54" spans="1:12" ht="14.25" x14ac:dyDescent="0.2">
      <c r="A54" s="167" t="s">
        <v>357</v>
      </c>
      <c r="B54" s="171">
        <v>17674072011</v>
      </c>
      <c r="C54" s="171">
        <v>11395353190</v>
      </c>
      <c r="D54" s="171">
        <v>6278718821</v>
      </c>
      <c r="E54" s="171">
        <v>-5116634369</v>
      </c>
      <c r="F54" s="171">
        <v>191536150454</v>
      </c>
      <c r="G54" s="171">
        <v>116882938956</v>
      </c>
      <c r="H54" s="171">
        <v>74653211498</v>
      </c>
      <c r="I54" s="171">
        <v>-42229727458</v>
      </c>
    </row>
    <row r="55" spans="1:12" x14ac:dyDescent="0.2">
      <c r="A55" s="121"/>
      <c r="B55" s="122"/>
      <c r="C55" s="122"/>
      <c r="D55" s="122"/>
      <c r="E55" s="123"/>
      <c r="F55" s="122"/>
      <c r="G55" s="122"/>
      <c r="H55" s="122"/>
      <c r="I55" s="123"/>
      <c r="K55" s="124"/>
      <c r="L55" s="124"/>
    </row>
    <row r="56" spans="1:12" s="4" customFormat="1" ht="12" x14ac:dyDescent="0.2">
      <c r="A56" s="13"/>
      <c r="B56" s="172"/>
      <c r="C56" s="172"/>
      <c r="D56" s="173"/>
      <c r="E56" s="173"/>
      <c r="F56" s="172"/>
      <c r="G56" s="172"/>
      <c r="H56" s="172"/>
    </row>
    <row r="57" spans="1:12" s="4" customFormat="1" ht="12" x14ac:dyDescent="0.2">
      <c r="A57" s="13" t="s">
        <v>29</v>
      </c>
      <c r="B57" s="172"/>
      <c r="C57" s="172"/>
      <c r="D57" s="173"/>
      <c r="E57" s="172"/>
      <c r="F57" s="172"/>
      <c r="G57" s="172"/>
      <c r="H57" s="172"/>
    </row>
    <row r="58" spans="1:12" s="4" customFormat="1" ht="12" x14ac:dyDescent="0.2">
      <c r="A58" s="14" t="s">
        <v>258</v>
      </c>
    </row>
    <row r="59" spans="1:12" s="4" customFormat="1" ht="12" x14ac:dyDescent="0.2">
      <c r="A59" s="14" t="s">
        <v>259</v>
      </c>
    </row>
    <row r="60" spans="1:12" s="4" customFormat="1" ht="22.9" customHeight="1" x14ac:dyDescent="0.2">
      <c r="A60" s="541" t="s">
        <v>431</v>
      </c>
      <c r="B60" s="541"/>
      <c r="C60" s="541"/>
      <c r="D60" s="541"/>
      <c r="E60" s="541"/>
      <c r="F60" s="541"/>
      <c r="G60" s="541"/>
      <c r="H60" s="541"/>
      <c r="I60" s="541"/>
    </row>
    <row r="61" spans="1:12" s="4" customFormat="1" ht="12" x14ac:dyDescent="0.2">
      <c r="A61" s="4" t="s">
        <v>260</v>
      </c>
    </row>
  </sheetData>
  <mergeCells count="13">
    <mergeCell ref="A60:I60"/>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022E-BE1B-429F-BC0F-79D397103AB0}">
  <sheetPr>
    <pageSetUpPr fitToPage="1"/>
  </sheetPr>
  <dimension ref="A1:Z91"/>
  <sheetViews>
    <sheetView topLeftCell="A67" zoomScale="85" zoomScaleNormal="85" workbookViewId="0">
      <selection activeCell="A89" sqref="A89"/>
    </sheetView>
  </sheetViews>
  <sheetFormatPr defaultColWidth="9.140625" defaultRowHeight="12.75" x14ac:dyDescent="0.2"/>
  <cols>
    <col min="1" max="1" width="4" style="18" customWidth="1"/>
    <col min="2" max="2" width="49.28515625" style="140" customWidth="1"/>
    <col min="3" max="3" width="12.7109375" style="45" customWidth="1"/>
    <col min="4" max="4" width="12.7109375" style="1" customWidth="1"/>
    <col min="5" max="5" width="12.7109375" style="45" customWidth="1"/>
    <col min="6" max="6" width="12.7109375" style="1" customWidth="1"/>
    <col min="7" max="7" width="12.7109375" style="57" customWidth="1"/>
    <col min="8" max="16384" width="9.140625" style="1"/>
  </cols>
  <sheetData>
    <row r="1" spans="1:9" x14ac:dyDescent="0.2">
      <c r="A1" s="565" t="s">
        <v>0</v>
      </c>
      <c r="B1" s="565"/>
      <c r="C1" s="565"/>
      <c r="D1" s="565"/>
      <c r="E1" s="565"/>
      <c r="F1" s="565"/>
      <c r="G1" s="565"/>
      <c r="H1" s="5"/>
      <c r="I1" s="5"/>
    </row>
    <row r="2" spans="1:9" x14ac:dyDescent="0.2">
      <c r="A2" s="565" t="s">
        <v>1</v>
      </c>
      <c r="B2" s="565"/>
      <c r="C2" s="565"/>
      <c r="D2" s="565"/>
      <c r="E2" s="565"/>
      <c r="F2" s="565"/>
      <c r="G2" s="565"/>
      <c r="H2" s="5"/>
      <c r="I2" s="5"/>
    </row>
    <row r="3" spans="1:9" x14ac:dyDescent="0.2">
      <c r="A3" s="565" t="s">
        <v>155</v>
      </c>
      <c r="B3" s="565"/>
      <c r="C3" s="565"/>
      <c r="D3" s="565"/>
      <c r="E3" s="565"/>
      <c r="F3" s="565"/>
      <c r="G3" s="565"/>
      <c r="H3" s="5"/>
      <c r="I3" s="5"/>
    </row>
    <row r="4" spans="1:9" x14ac:dyDescent="0.2">
      <c r="A4" s="565" t="s">
        <v>2</v>
      </c>
      <c r="B4" s="565"/>
      <c r="C4" s="565"/>
      <c r="D4" s="565"/>
      <c r="E4" s="565"/>
      <c r="F4" s="565"/>
      <c r="G4" s="565"/>
      <c r="H4" s="5"/>
      <c r="I4" s="5"/>
    </row>
    <row r="5" spans="1:9" x14ac:dyDescent="0.2">
      <c r="B5" s="181"/>
      <c r="C5" s="182"/>
      <c r="D5" s="289"/>
      <c r="E5" s="182"/>
      <c r="F5" s="289"/>
      <c r="G5" s="3"/>
    </row>
    <row r="6" spans="1:9" s="15" customFormat="1" x14ac:dyDescent="0.2">
      <c r="A6" s="8"/>
      <c r="B6" s="81"/>
      <c r="C6" s="82"/>
      <c r="D6" s="290"/>
      <c r="E6" s="83"/>
      <c r="F6" s="291"/>
      <c r="G6" s="84"/>
    </row>
    <row r="7" spans="1:9" x14ac:dyDescent="0.2">
      <c r="A7" s="573" t="s">
        <v>324</v>
      </c>
      <c r="B7" s="574"/>
      <c r="C7" s="574"/>
      <c r="D7" s="574"/>
      <c r="E7" s="574"/>
      <c r="F7" s="574"/>
      <c r="G7" s="574"/>
    </row>
    <row r="8" spans="1:9" ht="14.25" x14ac:dyDescent="0.2">
      <c r="A8" s="565" t="s">
        <v>359</v>
      </c>
      <c r="B8" s="565"/>
      <c r="C8" s="565"/>
      <c r="D8" s="565"/>
      <c r="E8" s="565"/>
      <c r="F8" s="565"/>
      <c r="G8" s="565"/>
    </row>
    <row r="9" spans="1:9" s="60" customFormat="1" x14ac:dyDescent="0.2">
      <c r="A9" s="575" t="s">
        <v>263</v>
      </c>
      <c r="B9" s="575"/>
      <c r="C9" s="575"/>
      <c r="D9" s="575"/>
      <c r="E9" s="575"/>
      <c r="F9" s="575"/>
      <c r="G9" s="575"/>
    </row>
    <row r="12" spans="1:9" s="9" customFormat="1" ht="14.25" customHeight="1" x14ac:dyDescent="0.2">
      <c r="A12" s="566" t="s">
        <v>30</v>
      </c>
      <c r="B12" s="547"/>
      <c r="C12" s="569">
        <v>2021</v>
      </c>
      <c r="D12" s="570"/>
      <c r="E12" s="567">
        <v>2022</v>
      </c>
      <c r="F12" s="568"/>
      <c r="G12" s="571" t="s">
        <v>264</v>
      </c>
    </row>
    <row r="13" spans="1:9" s="40" customFormat="1" ht="25.5" x14ac:dyDescent="0.2">
      <c r="A13" s="544"/>
      <c r="B13" s="547"/>
      <c r="C13" s="183" t="s">
        <v>358</v>
      </c>
      <c r="D13" s="184" t="s">
        <v>265</v>
      </c>
      <c r="E13" s="183" t="s">
        <v>251</v>
      </c>
      <c r="F13" s="184" t="s">
        <v>265</v>
      </c>
      <c r="G13" s="572"/>
    </row>
    <row r="14" spans="1:9" s="40" customFormat="1" x14ac:dyDescent="0.2">
      <c r="A14" s="544"/>
      <c r="B14" s="547"/>
      <c r="C14" s="185" t="s">
        <v>9</v>
      </c>
      <c r="D14" s="186" t="s">
        <v>10</v>
      </c>
      <c r="E14" s="185" t="s">
        <v>11</v>
      </c>
      <c r="F14" s="186" t="s">
        <v>12</v>
      </c>
      <c r="G14" s="187" t="s">
        <v>13</v>
      </c>
    </row>
    <row r="15" spans="1:9" s="40" customFormat="1" x14ac:dyDescent="0.2">
      <c r="A15" s="74"/>
      <c r="B15" s="74"/>
      <c r="C15" s="136"/>
      <c r="D15" s="136"/>
      <c r="E15" s="136"/>
      <c r="F15" s="136"/>
      <c r="G15" s="137"/>
    </row>
    <row r="16" spans="1:9" s="40" customFormat="1" x14ac:dyDescent="0.2">
      <c r="A16" s="9"/>
      <c r="B16" s="138" t="s">
        <v>157</v>
      </c>
      <c r="C16" s="139">
        <v>9906640806</v>
      </c>
      <c r="D16" s="193">
        <v>100</v>
      </c>
      <c r="E16" s="139">
        <v>12487270352</v>
      </c>
      <c r="F16" s="193">
        <v>100</v>
      </c>
      <c r="G16" s="197">
        <v>26.049491412235625</v>
      </c>
    </row>
    <row r="17" spans="1:7" x14ac:dyDescent="0.2">
      <c r="C17" s="141"/>
      <c r="D17" s="194"/>
      <c r="E17" s="141"/>
      <c r="F17" s="194"/>
      <c r="G17" s="194"/>
    </row>
    <row r="18" spans="1:7" x14ac:dyDescent="0.2">
      <c r="A18" s="153">
        <v>1</v>
      </c>
      <c r="B18" s="76" t="s">
        <v>31</v>
      </c>
      <c r="C18" s="143">
        <v>2606763864</v>
      </c>
      <c r="D18" s="193">
        <v>26.313297464274694</v>
      </c>
      <c r="E18" s="143">
        <v>2865269038</v>
      </c>
      <c r="F18" s="193">
        <v>22.945519374785455</v>
      </c>
      <c r="G18" s="197">
        <v>9.916708512420902</v>
      </c>
    </row>
    <row r="19" spans="1:7" x14ac:dyDescent="0.2">
      <c r="B19" s="77" t="s">
        <v>32</v>
      </c>
      <c r="C19" s="141">
        <v>1758013456</v>
      </c>
      <c r="D19" s="195">
        <v>17.745807993111566</v>
      </c>
      <c r="E19" s="141">
        <v>2140183429</v>
      </c>
      <c r="F19" s="195">
        <v>17.138921226745296</v>
      </c>
      <c r="G19" s="194">
        <v>21.738739922363813</v>
      </c>
    </row>
    <row r="20" spans="1:7" x14ac:dyDescent="0.2">
      <c r="B20" s="77" t="s">
        <v>33</v>
      </c>
      <c r="C20" s="141">
        <v>379295343</v>
      </c>
      <c r="D20" s="195">
        <v>3.828697844483048</v>
      </c>
      <c r="E20" s="141">
        <v>321869939</v>
      </c>
      <c r="F20" s="195">
        <v>2.5775844514205488</v>
      </c>
      <c r="G20" s="194">
        <v>-15.140023482966935</v>
      </c>
    </row>
    <row r="21" spans="1:7" x14ac:dyDescent="0.2">
      <c r="B21" s="77" t="s">
        <v>34</v>
      </c>
      <c r="C21" s="141">
        <v>14591563</v>
      </c>
      <c r="D21" s="195">
        <v>0.14729072433071921</v>
      </c>
      <c r="E21" s="141">
        <v>12232711</v>
      </c>
      <c r="F21" s="195">
        <v>9.796144918125177E-2</v>
      </c>
      <c r="G21" s="194">
        <v>-16.165862423374389</v>
      </c>
    </row>
    <row r="22" spans="1:7" x14ac:dyDescent="0.2">
      <c r="B22" s="77" t="s">
        <v>35</v>
      </c>
      <c r="C22" s="141">
        <v>114884801</v>
      </c>
      <c r="D22" s="195">
        <v>1.1596746389595505</v>
      </c>
      <c r="E22" s="141">
        <v>92189728</v>
      </c>
      <c r="F22" s="195">
        <v>0.7382696570290449</v>
      </c>
      <c r="G22" s="194">
        <v>-19.754634905969848</v>
      </c>
    </row>
    <row r="23" spans="1:7" x14ac:dyDescent="0.2">
      <c r="B23" s="77" t="s">
        <v>36</v>
      </c>
      <c r="C23" s="141">
        <v>166252659</v>
      </c>
      <c r="D23" s="195">
        <v>1.6781940746181931</v>
      </c>
      <c r="E23" s="141">
        <v>127635062</v>
      </c>
      <c r="F23" s="195">
        <v>1.0221213956463879</v>
      </c>
      <c r="G23" s="194">
        <v>-23.228258262022749</v>
      </c>
    </row>
    <row r="24" spans="1:7" x14ac:dyDescent="0.2">
      <c r="B24" s="77" t="s">
        <v>37</v>
      </c>
      <c r="C24" s="141">
        <v>78276179</v>
      </c>
      <c r="D24" s="195">
        <v>0.79013845896776325</v>
      </c>
      <c r="E24" s="141">
        <v>79467658</v>
      </c>
      <c r="F24" s="195">
        <v>0.63638934498821198</v>
      </c>
      <c r="G24" s="194">
        <v>1.522147625524739</v>
      </c>
    </row>
    <row r="25" spans="1:7" x14ac:dyDescent="0.2">
      <c r="B25" s="77" t="s">
        <v>38</v>
      </c>
      <c r="C25" s="141">
        <v>79644035</v>
      </c>
      <c r="D25" s="195">
        <v>0.80394592435170598</v>
      </c>
      <c r="E25" s="141">
        <v>71810029</v>
      </c>
      <c r="F25" s="195">
        <v>0.57506586288090322</v>
      </c>
      <c r="G25" s="194">
        <v>-9.8362746186829941</v>
      </c>
    </row>
    <row r="26" spans="1:7" x14ac:dyDescent="0.2">
      <c r="B26" s="77" t="s">
        <v>39</v>
      </c>
      <c r="C26" s="141">
        <v>12226863</v>
      </c>
      <c r="D26" s="195">
        <v>0.12342087736334144</v>
      </c>
      <c r="E26" s="141">
        <v>15460617</v>
      </c>
      <c r="F26" s="195">
        <v>0.12381102165793807</v>
      </c>
      <c r="G26" s="194">
        <v>26.447944988015326</v>
      </c>
    </row>
    <row r="27" spans="1:7" x14ac:dyDescent="0.2">
      <c r="B27" s="77" t="s">
        <v>40</v>
      </c>
      <c r="C27" s="141">
        <v>3578965</v>
      </c>
      <c r="D27" s="195">
        <v>3.6126928088806694E-2</v>
      </c>
      <c r="E27" s="141">
        <v>4419865</v>
      </c>
      <c r="F27" s="195">
        <v>3.5394965235873994E-2</v>
      </c>
      <c r="G27" s="194">
        <v>23.495619543639013</v>
      </c>
    </row>
    <row r="28" spans="1:7" x14ac:dyDescent="0.2">
      <c r="A28" s="142">
        <v>2</v>
      </c>
      <c r="B28" s="73" t="s">
        <v>158</v>
      </c>
      <c r="C28" s="141">
        <v>1173359884</v>
      </c>
      <c r="D28" s="195">
        <v>11.84417510413166</v>
      </c>
      <c r="E28" s="141">
        <v>2641250360</v>
      </c>
      <c r="F28" s="195">
        <v>21.151543015779819</v>
      </c>
      <c r="G28" s="194">
        <v>125.1014710845526</v>
      </c>
    </row>
    <row r="29" spans="1:7" x14ac:dyDescent="0.2">
      <c r="A29" s="142">
        <v>3</v>
      </c>
      <c r="B29" s="77" t="s">
        <v>159</v>
      </c>
      <c r="C29" s="141">
        <v>750784177</v>
      </c>
      <c r="D29" s="195">
        <v>7.5785949213509829</v>
      </c>
      <c r="E29" s="141">
        <v>878266653</v>
      </c>
      <c r="F29" s="195">
        <v>7.0332957343182221</v>
      </c>
      <c r="G29" s="194">
        <v>16.979909793703605</v>
      </c>
    </row>
    <row r="30" spans="1:7" x14ac:dyDescent="0.2">
      <c r="A30" s="142">
        <v>4</v>
      </c>
      <c r="B30" s="73" t="s">
        <v>125</v>
      </c>
      <c r="C30" s="141">
        <v>489122761</v>
      </c>
      <c r="D30" s="195">
        <v>4.9373220507173396</v>
      </c>
      <c r="E30" s="141">
        <v>656901484</v>
      </c>
      <c r="F30" s="195">
        <v>5.260569087421004</v>
      </c>
      <c r="G30" s="194">
        <v>34.301965963918811</v>
      </c>
    </row>
    <row r="31" spans="1:7" x14ac:dyDescent="0.2">
      <c r="A31" s="142">
        <v>5</v>
      </c>
      <c r="B31" s="73" t="s">
        <v>160</v>
      </c>
      <c r="C31" s="141">
        <v>494809417</v>
      </c>
      <c r="D31" s="195">
        <v>4.9947245155019298</v>
      </c>
      <c r="E31" s="141">
        <v>518964662</v>
      </c>
      <c r="F31" s="195">
        <v>4.1559495980391024</v>
      </c>
      <c r="G31" s="194">
        <v>4.8817270185462114</v>
      </c>
    </row>
    <row r="32" spans="1:7" x14ac:dyDescent="0.2">
      <c r="A32" s="142">
        <v>6</v>
      </c>
      <c r="B32" s="145" t="s">
        <v>325</v>
      </c>
      <c r="C32" s="141">
        <v>424037177</v>
      </c>
      <c r="D32" s="195">
        <v>4.2803326102545283</v>
      </c>
      <c r="E32" s="141">
        <v>505706311</v>
      </c>
      <c r="F32" s="195">
        <v>4.0497746644766481</v>
      </c>
      <c r="G32" s="194">
        <v>19.259899468673236</v>
      </c>
    </row>
    <row r="33" spans="1:7" ht="13.9" customHeight="1" x14ac:dyDescent="0.2">
      <c r="A33" s="181">
        <v>7</v>
      </c>
      <c r="B33" s="63" t="s">
        <v>326</v>
      </c>
      <c r="C33" s="292">
        <v>285633525</v>
      </c>
      <c r="D33" s="195">
        <v>2.8832530682550317</v>
      </c>
      <c r="E33" s="292">
        <v>351518628</v>
      </c>
      <c r="F33" s="195">
        <v>2.8150157567758569</v>
      </c>
      <c r="G33" s="194">
        <v>23.066306029728125</v>
      </c>
    </row>
    <row r="34" spans="1:7" x14ac:dyDescent="0.2">
      <c r="A34" s="142">
        <v>8</v>
      </c>
      <c r="B34" s="145" t="s">
        <v>161</v>
      </c>
      <c r="C34" s="141">
        <v>324088123</v>
      </c>
      <c r="D34" s="195">
        <v>3.271422971182266</v>
      </c>
      <c r="E34" s="141">
        <v>321798608</v>
      </c>
      <c r="F34" s="195">
        <v>2.5770132216962831</v>
      </c>
      <c r="G34" s="194">
        <v>-0.70644828906611945</v>
      </c>
    </row>
    <row r="35" spans="1:7" x14ac:dyDescent="0.2">
      <c r="A35" s="142">
        <v>9</v>
      </c>
      <c r="B35" s="73" t="s">
        <v>162</v>
      </c>
      <c r="C35" s="141">
        <v>284579945</v>
      </c>
      <c r="D35" s="195">
        <v>2.872617979927595</v>
      </c>
      <c r="E35" s="141">
        <v>295989426</v>
      </c>
      <c r="F35" s="195">
        <v>2.3703292845949591</v>
      </c>
      <c r="G35" s="194">
        <v>4.0092357878556806</v>
      </c>
    </row>
    <row r="36" spans="1:7" x14ac:dyDescent="0.2">
      <c r="A36" s="142">
        <v>10</v>
      </c>
      <c r="B36" s="77" t="s">
        <v>163</v>
      </c>
      <c r="C36" s="141">
        <v>270434304</v>
      </c>
      <c r="D36" s="195">
        <v>2.7298284988410026</v>
      </c>
      <c r="E36" s="141">
        <v>284360814</v>
      </c>
      <c r="F36" s="195">
        <v>2.2772055540100955</v>
      </c>
      <c r="G36" s="194">
        <v>5.1496832295358397</v>
      </c>
    </row>
    <row r="37" spans="1:7" x14ac:dyDescent="0.2">
      <c r="A37" s="142"/>
      <c r="B37" s="77"/>
      <c r="C37" s="141"/>
      <c r="D37" s="195"/>
      <c r="E37" s="141"/>
      <c r="F37" s="195"/>
      <c r="G37" s="194"/>
    </row>
    <row r="38" spans="1:7" x14ac:dyDescent="0.2">
      <c r="A38" s="142"/>
      <c r="B38" s="146" t="s">
        <v>164</v>
      </c>
      <c r="C38" s="143">
        <v>7103613177</v>
      </c>
      <c r="D38" s="193">
        <v>71.705569184437024</v>
      </c>
      <c r="E38" s="143">
        <v>9320025984</v>
      </c>
      <c r="F38" s="193">
        <v>74.636215291897443</v>
      </c>
      <c r="G38" s="197">
        <v>31.201203553373048</v>
      </c>
    </row>
    <row r="39" spans="1:7" x14ac:dyDescent="0.2">
      <c r="A39" s="142"/>
      <c r="B39" s="77"/>
      <c r="C39" s="141"/>
      <c r="D39" s="195"/>
      <c r="E39" s="141"/>
      <c r="F39" s="195"/>
      <c r="G39" s="194"/>
    </row>
    <row r="40" spans="1:7" x14ac:dyDescent="0.2">
      <c r="A40" s="142">
        <v>11</v>
      </c>
      <c r="B40" s="77" t="s">
        <v>165</v>
      </c>
      <c r="C40" s="141">
        <v>190436464</v>
      </c>
      <c r="D40" s="195">
        <v>1.9223111822592915</v>
      </c>
      <c r="E40" s="141">
        <v>267416526</v>
      </c>
      <c r="F40" s="195">
        <v>2.1415130645999807</v>
      </c>
      <c r="G40" s="194">
        <v>40.422963324922904</v>
      </c>
    </row>
    <row r="41" spans="1:7" x14ac:dyDescent="0.2">
      <c r="A41" s="142">
        <v>12</v>
      </c>
      <c r="B41" s="89" t="s">
        <v>166</v>
      </c>
      <c r="C41" s="141">
        <v>191160059</v>
      </c>
      <c r="D41" s="195">
        <v>1.9296153231297444</v>
      </c>
      <c r="E41" s="141">
        <v>216402066</v>
      </c>
      <c r="F41" s="195">
        <v>1.7329813474034408</v>
      </c>
      <c r="G41" s="194">
        <v>13.204644909635643</v>
      </c>
    </row>
    <row r="42" spans="1:7" ht="13.9" customHeight="1" x14ac:dyDescent="0.2">
      <c r="A42" s="181">
        <v>13</v>
      </c>
      <c r="B42" s="63" t="s">
        <v>167</v>
      </c>
      <c r="C42" s="292">
        <v>198335371</v>
      </c>
      <c r="D42" s="195">
        <v>2.0020446373696856</v>
      </c>
      <c r="E42" s="292">
        <v>197912264</v>
      </c>
      <c r="F42" s="195">
        <v>1.5849121418941792</v>
      </c>
      <c r="G42" s="194">
        <v>-0.21332906877210567</v>
      </c>
    </row>
    <row r="43" spans="1:7" x14ac:dyDescent="0.2">
      <c r="A43" s="142">
        <v>14</v>
      </c>
      <c r="B43" s="73" t="s">
        <v>327</v>
      </c>
      <c r="C43" s="141">
        <v>109599274</v>
      </c>
      <c r="D43" s="195">
        <v>1.106321266171483</v>
      </c>
      <c r="E43" s="141">
        <v>182964315</v>
      </c>
      <c r="F43" s="195">
        <v>1.4652066451872396</v>
      </c>
      <c r="G43" s="194">
        <v>66.93934943401176</v>
      </c>
    </row>
    <row r="44" spans="1:7" x14ac:dyDescent="0.2">
      <c r="A44" s="142">
        <v>15</v>
      </c>
      <c r="B44" s="77" t="s">
        <v>54</v>
      </c>
      <c r="C44" s="141">
        <v>195850415</v>
      </c>
      <c r="D44" s="195">
        <v>1.9769608975969164</v>
      </c>
      <c r="E44" s="141">
        <v>174197860</v>
      </c>
      <c r="F44" s="195">
        <v>1.3950035122936209</v>
      </c>
      <c r="G44" s="194">
        <v>-11.055659494007198</v>
      </c>
    </row>
    <row r="45" spans="1:7" x14ac:dyDescent="0.2">
      <c r="A45" s="142">
        <v>16</v>
      </c>
      <c r="B45" s="77" t="s">
        <v>168</v>
      </c>
      <c r="C45" s="141">
        <v>180441203</v>
      </c>
      <c r="D45" s="195">
        <v>1.8214166288406763</v>
      </c>
      <c r="E45" s="141">
        <v>168547044</v>
      </c>
      <c r="F45" s="195">
        <v>1.3497509003078882</v>
      </c>
      <c r="G45" s="194">
        <v>-6.5917089901024406</v>
      </c>
    </row>
    <row r="46" spans="1:7" x14ac:dyDescent="0.2">
      <c r="A46" s="142">
        <v>17</v>
      </c>
      <c r="B46" s="73" t="s">
        <v>169</v>
      </c>
      <c r="C46" s="141">
        <v>206589699</v>
      </c>
      <c r="D46" s="195">
        <v>2.0853657970003119</v>
      </c>
      <c r="E46" s="141">
        <v>168029492</v>
      </c>
      <c r="F46" s="195">
        <v>1.3456062635265029</v>
      </c>
      <c r="G46" s="194">
        <v>-18.665116018199924</v>
      </c>
    </row>
    <row r="47" spans="1:7" x14ac:dyDescent="0.2">
      <c r="A47" s="142">
        <v>18</v>
      </c>
      <c r="B47" s="73" t="s">
        <v>170</v>
      </c>
      <c r="C47" s="141">
        <v>98713286</v>
      </c>
      <c r="D47" s="195">
        <v>0.99643550152957872</v>
      </c>
      <c r="E47" s="141">
        <v>166819484</v>
      </c>
      <c r="F47" s="195">
        <v>1.3359163315726696</v>
      </c>
      <c r="G47" s="194">
        <v>68.993952850480539</v>
      </c>
    </row>
    <row r="48" spans="1:7" x14ac:dyDescent="0.2">
      <c r="A48" s="142">
        <v>19</v>
      </c>
      <c r="B48" s="77" t="s">
        <v>171</v>
      </c>
      <c r="C48" s="141">
        <v>102473393</v>
      </c>
      <c r="D48" s="195">
        <v>1.0343909202596357</v>
      </c>
      <c r="E48" s="141">
        <v>140365984</v>
      </c>
      <c r="F48" s="195">
        <v>1.1240725958777575</v>
      </c>
      <c r="G48" s="194">
        <v>36.977980225559627</v>
      </c>
    </row>
    <row r="49" spans="1:7" x14ac:dyDescent="0.2">
      <c r="A49" s="142">
        <v>20</v>
      </c>
      <c r="B49" s="73" t="s">
        <v>172</v>
      </c>
      <c r="C49" s="141">
        <v>110877055</v>
      </c>
      <c r="D49" s="195">
        <v>1.1192194929773454</v>
      </c>
      <c r="E49" s="141">
        <v>132988216</v>
      </c>
      <c r="F49" s="195">
        <v>1.0649902841152166</v>
      </c>
      <c r="G49" s="194">
        <v>19.942052934216182</v>
      </c>
    </row>
    <row r="50" spans="1:7" x14ac:dyDescent="0.2">
      <c r="A50" s="142">
        <v>21</v>
      </c>
      <c r="B50" s="77" t="s">
        <v>173</v>
      </c>
      <c r="C50" s="141">
        <v>116117684</v>
      </c>
      <c r="D50" s="195">
        <v>1.1721196546227135</v>
      </c>
      <c r="E50" s="141">
        <v>128874050</v>
      </c>
      <c r="F50" s="195">
        <v>1.0320434039402304</v>
      </c>
      <c r="G50" s="194">
        <v>10.985722036963818</v>
      </c>
    </row>
    <row r="51" spans="1:7" ht="27" customHeight="1" x14ac:dyDescent="0.2">
      <c r="A51" s="142">
        <v>22</v>
      </c>
      <c r="B51" s="73" t="s">
        <v>328</v>
      </c>
      <c r="C51" s="141">
        <v>136444532</v>
      </c>
      <c r="D51" s="195">
        <v>1.3773037164864377</v>
      </c>
      <c r="E51" s="141">
        <v>126778015</v>
      </c>
      <c r="F51" s="195">
        <v>1.0152580301882774</v>
      </c>
      <c r="G51" s="194">
        <v>-7.0845763170634068</v>
      </c>
    </row>
    <row r="52" spans="1:7" x14ac:dyDescent="0.2">
      <c r="A52" s="142">
        <v>23</v>
      </c>
      <c r="B52" s="73" t="s">
        <v>174</v>
      </c>
      <c r="C52" s="141">
        <v>96993910</v>
      </c>
      <c r="D52" s="195">
        <v>0.97907970925174981</v>
      </c>
      <c r="E52" s="141">
        <v>126410429</v>
      </c>
      <c r="F52" s="195">
        <v>1.012314344421587</v>
      </c>
      <c r="G52" s="194">
        <v>30.328212358899641</v>
      </c>
    </row>
    <row r="53" spans="1:7" ht="40.9" customHeight="1" x14ac:dyDescent="0.2">
      <c r="A53" s="142">
        <v>24</v>
      </c>
      <c r="B53" s="77" t="s">
        <v>175</v>
      </c>
      <c r="C53" s="141">
        <v>98277222</v>
      </c>
      <c r="D53" s="195">
        <v>0.99203376729353077</v>
      </c>
      <c r="E53" s="141">
        <v>119927493</v>
      </c>
      <c r="F53" s="195">
        <v>0.96039798626440431</v>
      </c>
      <c r="G53" s="194">
        <v>22.029795469798685</v>
      </c>
    </row>
    <row r="54" spans="1:7" x14ac:dyDescent="0.2">
      <c r="A54" s="142">
        <v>25</v>
      </c>
      <c r="B54" s="73" t="s">
        <v>176</v>
      </c>
      <c r="C54" s="141">
        <v>80823145</v>
      </c>
      <c r="D54" s="195">
        <v>0.81584814250102933</v>
      </c>
      <c r="E54" s="141">
        <v>111852202</v>
      </c>
      <c r="F54" s="195">
        <v>0.89572980200661234</v>
      </c>
      <c r="G54" s="194">
        <v>38.391301155133227</v>
      </c>
    </row>
    <row r="55" spans="1:7" x14ac:dyDescent="0.2">
      <c r="A55" s="142">
        <v>26</v>
      </c>
      <c r="B55" s="73" t="s">
        <v>90</v>
      </c>
      <c r="C55" s="141">
        <v>96531039</v>
      </c>
      <c r="D55" s="195">
        <v>0.97440737875078254</v>
      </c>
      <c r="E55" s="141">
        <v>109031880</v>
      </c>
      <c r="F55" s="195">
        <v>0.87314422549149906</v>
      </c>
      <c r="G55" s="194">
        <v>12.950074017125202</v>
      </c>
    </row>
    <row r="56" spans="1:7" x14ac:dyDescent="0.2">
      <c r="A56" s="142">
        <v>27</v>
      </c>
      <c r="B56" s="73" t="s">
        <v>177</v>
      </c>
      <c r="C56" s="141">
        <v>93969734</v>
      </c>
      <c r="D56" s="195">
        <v>0.9485529539244707</v>
      </c>
      <c r="E56" s="141">
        <v>102725291</v>
      </c>
      <c r="F56" s="195">
        <v>0.82264008149344825</v>
      </c>
      <c r="G56" s="194">
        <v>9.317422352179916</v>
      </c>
    </row>
    <row r="57" spans="1:7" x14ac:dyDescent="0.2">
      <c r="A57" s="142">
        <v>28</v>
      </c>
      <c r="B57" s="73" t="s">
        <v>329</v>
      </c>
      <c r="C57" s="141">
        <v>35934314</v>
      </c>
      <c r="D57" s="195">
        <v>0.3627295538790124</v>
      </c>
      <c r="E57" s="141">
        <v>80065337</v>
      </c>
      <c r="F57" s="195">
        <v>0.64117565122770392</v>
      </c>
      <c r="G57" s="194">
        <v>122.81025595757859</v>
      </c>
    </row>
    <row r="58" spans="1:7" x14ac:dyDescent="0.2">
      <c r="A58" s="142">
        <v>29</v>
      </c>
      <c r="B58" s="73" t="s">
        <v>178</v>
      </c>
      <c r="C58" s="141">
        <v>59605234</v>
      </c>
      <c r="D58" s="195">
        <v>0.60166947774971136</v>
      </c>
      <c r="E58" s="141">
        <v>69693594</v>
      </c>
      <c r="F58" s="195">
        <v>0.55811712276124192</v>
      </c>
      <c r="G58" s="194">
        <v>16.925292164778693</v>
      </c>
    </row>
    <row r="59" spans="1:7" x14ac:dyDescent="0.2">
      <c r="A59" s="142">
        <v>30</v>
      </c>
      <c r="B59" s="73" t="s">
        <v>179</v>
      </c>
      <c r="C59" s="141">
        <v>60192211</v>
      </c>
      <c r="D59" s="195">
        <v>0.60759456387622668</v>
      </c>
      <c r="E59" s="141">
        <v>54473532</v>
      </c>
      <c r="F59" s="195">
        <v>0.43623250289664267</v>
      </c>
      <c r="G59" s="194">
        <v>-9.5006960285941346</v>
      </c>
    </row>
    <row r="60" spans="1:7" x14ac:dyDescent="0.2">
      <c r="A60" s="142">
        <v>31</v>
      </c>
      <c r="B60" s="73" t="s">
        <v>180</v>
      </c>
      <c r="C60" s="141">
        <v>45159836</v>
      </c>
      <c r="D60" s="195">
        <v>0.45585417786267923</v>
      </c>
      <c r="E60" s="141">
        <v>52194499</v>
      </c>
      <c r="F60" s="195">
        <v>0.41798165274479199</v>
      </c>
      <c r="G60" s="194">
        <v>15.577255417845182</v>
      </c>
    </row>
    <row r="61" spans="1:7" x14ac:dyDescent="0.2">
      <c r="A61" s="142">
        <v>32</v>
      </c>
      <c r="B61" s="73" t="s">
        <v>181</v>
      </c>
      <c r="C61" s="141">
        <v>55023489</v>
      </c>
      <c r="D61" s="195">
        <v>0.55542024867475548</v>
      </c>
      <c r="E61" s="141">
        <v>49027092</v>
      </c>
      <c r="F61" s="195">
        <v>0.39261656565437991</v>
      </c>
      <c r="G61" s="194">
        <v>-10.897885810185537</v>
      </c>
    </row>
    <row r="62" spans="1:7" x14ac:dyDescent="0.2">
      <c r="A62" s="142">
        <v>33</v>
      </c>
      <c r="B62" s="73" t="s">
        <v>182</v>
      </c>
      <c r="C62" s="141">
        <v>53052089</v>
      </c>
      <c r="D62" s="195">
        <v>0.53552046590675584</v>
      </c>
      <c r="E62" s="141">
        <v>45623636</v>
      </c>
      <c r="F62" s="195">
        <v>0.36536116151831993</v>
      </c>
      <c r="G62" s="194">
        <v>-14.0021875481661</v>
      </c>
    </row>
    <row r="63" spans="1:7" x14ac:dyDescent="0.2">
      <c r="A63" s="142">
        <v>34</v>
      </c>
      <c r="B63" s="73" t="s">
        <v>183</v>
      </c>
      <c r="C63" s="141">
        <v>46164443</v>
      </c>
      <c r="D63" s="195">
        <v>0.46599492102348461</v>
      </c>
      <c r="E63" s="141">
        <v>39879529</v>
      </c>
      <c r="F63" s="195">
        <v>0.31936146071837684</v>
      </c>
      <c r="G63" s="194">
        <v>-13.614187871821615</v>
      </c>
    </row>
    <row r="64" spans="1:7" x14ac:dyDescent="0.2">
      <c r="A64" s="142">
        <v>35</v>
      </c>
      <c r="B64" s="73" t="s">
        <v>330</v>
      </c>
      <c r="C64" s="141">
        <v>38328501</v>
      </c>
      <c r="D64" s="195">
        <v>0.38689704967183403</v>
      </c>
      <c r="E64" s="141">
        <v>33802161</v>
      </c>
      <c r="F64" s="195">
        <v>0.27069295408172322</v>
      </c>
      <c r="G64" s="194">
        <v>-11.809332172943577</v>
      </c>
    </row>
    <row r="65" spans="1:7" x14ac:dyDescent="0.2">
      <c r="A65" s="142">
        <v>36</v>
      </c>
      <c r="B65" s="145" t="s">
        <v>184</v>
      </c>
      <c r="C65" s="141">
        <v>23690408</v>
      </c>
      <c r="D65" s="195">
        <v>0.23913664040036459</v>
      </c>
      <c r="E65" s="141">
        <v>33266597</v>
      </c>
      <c r="F65" s="195">
        <v>0.2664040744074378</v>
      </c>
      <c r="G65" s="194">
        <v>40.422220672603018</v>
      </c>
    </row>
    <row r="66" spans="1:7" x14ac:dyDescent="0.2">
      <c r="A66" s="142">
        <v>37</v>
      </c>
      <c r="B66" s="73" t="s">
        <v>331</v>
      </c>
      <c r="C66" s="141">
        <v>12867398</v>
      </c>
      <c r="D66" s="195">
        <v>0.12988659074231099</v>
      </c>
      <c r="E66" s="141">
        <v>12814701</v>
      </c>
      <c r="F66" s="195">
        <v>0.10262211547255849</v>
      </c>
      <c r="G66" s="194">
        <v>-0.40953889822946676</v>
      </c>
    </row>
    <row r="67" spans="1:7" x14ac:dyDescent="0.2">
      <c r="A67" s="142">
        <v>38</v>
      </c>
      <c r="B67" s="73" t="s">
        <v>332</v>
      </c>
      <c r="C67" s="141">
        <v>8218476</v>
      </c>
      <c r="D67" s="195">
        <v>8.2959260973936244E-2</v>
      </c>
      <c r="E67" s="141">
        <v>11184857</v>
      </c>
      <c r="F67" s="195">
        <v>8.9570071638663609E-2</v>
      </c>
      <c r="G67" s="194">
        <v>36.094051987254083</v>
      </c>
    </row>
    <row r="68" spans="1:7" x14ac:dyDescent="0.2">
      <c r="A68" s="142">
        <v>39</v>
      </c>
      <c r="B68" s="73" t="s">
        <v>185</v>
      </c>
      <c r="C68" s="141">
        <v>23989627</v>
      </c>
      <c r="D68" s="195">
        <v>0.24215702850022158</v>
      </c>
      <c r="E68" s="141">
        <v>10986307</v>
      </c>
      <c r="F68" s="195">
        <v>8.7980052407853879E-2</v>
      </c>
      <c r="G68" s="194">
        <v>-54.20392738911697</v>
      </c>
    </row>
    <row r="69" spans="1:7" x14ac:dyDescent="0.2">
      <c r="A69" s="142">
        <v>40</v>
      </c>
      <c r="B69" s="73" t="s">
        <v>186</v>
      </c>
      <c r="C69" s="141">
        <v>2449519</v>
      </c>
      <c r="D69" s="195">
        <v>2.4726030225265039E-2</v>
      </c>
      <c r="E69" s="141">
        <v>5158541</v>
      </c>
      <c r="F69" s="195">
        <v>4.1310397345355722E-2</v>
      </c>
      <c r="G69" s="194">
        <v>110.59403907461017</v>
      </c>
    </row>
    <row r="70" spans="1:7" x14ac:dyDescent="0.2">
      <c r="A70" s="142">
        <v>41</v>
      </c>
      <c r="B70" s="73" t="s">
        <v>187</v>
      </c>
      <c r="C70" s="141">
        <v>9543426</v>
      </c>
      <c r="D70" s="195">
        <v>9.633362293927103E-2</v>
      </c>
      <c r="E70" s="141">
        <v>3746559</v>
      </c>
      <c r="F70" s="195">
        <v>3.0003026237034578E-2</v>
      </c>
      <c r="G70" s="194">
        <v>-60.741991398057671</v>
      </c>
    </row>
    <row r="71" spans="1:7" x14ac:dyDescent="0.2">
      <c r="A71" s="142">
        <v>42</v>
      </c>
      <c r="B71" s="145" t="s">
        <v>188</v>
      </c>
      <c r="C71" s="141">
        <v>771734</v>
      </c>
      <c r="D71" s="195">
        <v>7.7900674417568051E-3</v>
      </c>
      <c r="E71" s="141">
        <v>1356009</v>
      </c>
      <c r="F71" s="195">
        <v>1.085913063284337E-2</v>
      </c>
      <c r="G71" s="194">
        <v>75.70937654684127</v>
      </c>
    </row>
    <row r="72" spans="1:7" x14ac:dyDescent="0.2">
      <c r="A72" s="142">
        <v>43</v>
      </c>
      <c r="B72" s="73" t="s">
        <v>189</v>
      </c>
      <c r="C72" s="141">
        <v>81064</v>
      </c>
      <c r="D72" s="195">
        <v>8.182793904357897E-4</v>
      </c>
      <c r="E72" s="141">
        <v>63973</v>
      </c>
      <c r="F72" s="195">
        <v>5.1230571771639338E-4</v>
      </c>
      <c r="G72" s="194">
        <v>-21.083341557288072</v>
      </c>
    </row>
    <row r="73" spans="1:7" x14ac:dyDescent="0.2">
      <c r="A73" s="142">
        <v>44</v>
      </c>
      <c r="B73" s="73" t="s">
        <v>190</v>
      </c>
      <c r="C73" s="141">
        <v>15328</v>
      </c>
      <c r="D73" s="195">
        <v>1.5472449541843215E-4</v>
      </c>
      <c r="E73" s="141">
        <v>27590</v>
      </c>
      <c r="F73" s="195">
        <v>2.2094500417043584E-4</v>
      </c>
      <c r="G73" s="194">
        <v>79.997390396659711</v>
      </c>
    </row>
    <row r="74" spans="1:7" x14ac:dyDescent="0.2">
      <c r="A74" s="142">
        <v>45</v>
      </c>
      <c r="B74" s="73" t="s">
        <v>191</v>
      </c>
      <c r="C74" s="198" t="s">
        <v>129</v>
      </c>
      <c r="D74" s="192" t="s">
        <v>130</v>
      </c>
      <c r="E74" s="198" t="s">
        <v>129</v>
      </c>
      <c r="F74" s="192" t="s">
        <v>130</v>
      </c>
      <c r="G74" s="192" t="s">
        <v>130</v>
      </c>
    </row>
    <row r="75" spans="1:7" x14ac:dyDescent="0.2">
      <c r="A75" s="142">
        <v>46</v>
      </c>
      <c r="B75" s="73" t="s">
        <v>333</v>
      </c>
      <c r="C75" s="198" t="s">
        <v>129</v>
      </c>
      <c r="D75" s="192" t="s">
        <v>130</v>
      </c>
      <c r="E75" s="198" t="s">
        <v>129</v>
      </c>
      <c r="F75" s="192" t="s">
        <v>130</v>
      </c>
      <c r="G75" s="192" t="s">
        <v>130</v>
      </c>
    </row>
    <row r="76" spans="1:7" x14ac:dyDescent="0.2">
      <c r="A76" s="142">
        <v>47</v>
      </c>
      <c r="B76" s="73" t="s">
        <v>76</v>
      </c>
      <c r="C76" s="141">
        <v>24307047</v>
      </c>
      <c r="D76" s="195">
        <v>0.24536114184414895</v>
      </c>
      <c r="E76" s="141">
        <v>22637243</v>
      </c>
      <c r="F76" s="195">
        <v>0.18128255705118412</v>
      </c>
      <c r="G76" s="194">
        <v>-6.8696292067070068</v>
      </c>
    </row>
    <row r="77" spans="1:7" x14ac:dyDescent="0.2">
      <c r="A77" s="147"/>
      <c r="B77" s="148"/>
      <c r="C77" s="149"/>
      <c r="D77" s="150"/>
      <c r="E77" s="149"/>
      <c r="F77" s="150"/>
      <c r="G77" s="54"/>
    </row>
    <row r="78" spans="1:7" s="4" customFormat="1" ht="10.9" customHeight="1" x14ac:dyDescent="0.2">
      <c r="A78" s="85"/>
      <c r="B78" s="86"/>
      <c r="C78" s="91"/>
      <c r="E78" s="91"/>
      <c r="G78" s="88"/>
    </row>
    <row r="79" spans="1:7" s="4" customFormat="1" ht="12" x14ac:dyDescent="0.2">
      <c r="A79" s="90" t="s">
        <v>78</v>
      </c>
      <c r="B79" s="86"/>
      <c r="C79" s="91"/>
      <c r="E79" s="91"/>
      <c r="G79" s="273"/>
    </row>
    <row r="80" spans="1:7" s="4" customFormat="1" ht="12" x14ac:dyDescent="0.2">
      <c r="A80" s="14" t="s">
        <v>334</v>
      </c>
      <c r="C80" s="91"/>
      <c r="E80" s="91"/>
      <c r="G80" s="273"/>
    </row>
    <row r="81" spans="1:26" s="4" customFormat="1" ht="12" x14ac:dyDescent="0.2">
      <c r="A81" s="2" t="s">
        <v>335</v>
      </c>
      <c r="C81" s="91"/>
      <c r="E81" s="91"/>
      <c r="G81" s="273"/>
    </row>
    <row r="82" spans="1:26" s="4" customFormat="1" ht="12" x14ac:dyDescent="0.2">
      <c r="A82" s="2" t="s">
        <v>336</v>
      </c>
      <c r="C82" s="91"/>
      <c r="E82" s="91"/>
      <c r="G82" s="273"/>
    </row>
    <row r="83" spans="1:26" s="4" customFormat="1" ht="12" x14ac:dyDescent="0.2">
      <c r="A83" s="14" t="s">
        <v>290</v>
      </c>
      <c r="B83" s="14"/>
      <c r="C83" s="93"/>
      <c r="D83" s="79"/>
      <c r="E83" s="93"/>
      <c r="F83" s="79"/>
      <c r="G83" s="276"/>
      <c r="H83" s="79"/>
      <c r="I83" s="79"/>
      <c r="J83" s="79"/>
      <c r="K83" s="79"/>
      <c r="L83" s="79"/>
      <c r="M83" s="79"/>
      <c r="N83" s="79"/>
      <c r="O83" s="79"/>
      <c r="P83" s="79"/>
      <c r="Q83" s="79"/>
      <c r="R83" s="79"/>
      <c r="S83" s="79"/>
      <c r="T83" s="79"/>
      <c r="U83" s="79"/>
      <c r="V83" s="79"/>
      <c r="W83" s="79"/>
      <c r="X83" s="79"/>
      <c r="Y83" s="79"/>
      <c r="Z83" s="79"/>
    </row>
    <row r="84" spans="1:26" s="4" customFormat="1" ht="12" x14ac:dyDescent="0.2">
      <c r="A84" s="14" t="s">
        <v>337</v>
      </c>
      <c r="C84" s="93"/>
      <c r="D84" s="79"/>
      <c r="E84" s="93"/>
      <c r="F84" s="79"/>
      <c r="G84" s="276"/>
      <c r="H84" s="79"/>
      <c r="I84" s="79"/>
      <c r="J84" s="79"/>
      <c r="K84" s="79"/>
      <c r="L84" s="79"/>
      <c r="M84" s="79"/>
      <c r="N84" s="79"/>
      <c r="O84" s="79"/>
      <c r="P84" s="79"/>
      <c r="Q84" s="79"/>
      <c r="R84" s="79"/>
      <c r="S84" s="79"/>
      <c r="T84" s="79"/>
      <c r="U84" s="79"/>
      <c r="V84" s="79"/>
      <c r="W84" s="79"/>
      <c r="X84" s="79"/>
      <c r="Y84" s="79"/>
      <c r="Z84" s="79"/>
    </row>
    <row r="85" spans="1:26" s="214" customFormat="1" ht="12" x14ac:dyDescent="0.2">
      <c r="A85" s="211" t="s">
        <v>281</v>
      </c>
      <c r="B85" s="211"/>
      <c r="C85" s="212"/>
      <c r="D85" s="213"/>
      <c r="E85" s="213"/>
      <c r="F85" s="213"/>
      <c r="G85" s="213"/>
    </row>
    <row r="86" spans="1:26" s="4" customFormat="1" ht="12" x14ac:dyDescent="0.2">
      <c r="A86" s="277" t="s">
        <v>258</v>
      </c>
      <c r="C86" s="91"/>
      <c r="E86" s="278"/>
      <c r="G86" s="273"/>
    </row>
    <row r="87" spans="1:26" s="4" customFormat="1" ht="12" x14ac:dyDescent="0.2">
      <c r="A87" s="14" t="s">
        <v>259</v>
      </c>
    </row>
    <row r="88" spans="1:26" s="4" customFormat="1" ht="22.9" customHeight="1" x14ac:dyDescent="0.2">
      <c r="A88" s="541" t="s">
        <v>399</v>
      </c>
      <c r="B88" s="541"/>
      <c r="C88" s="541"/>
      <c r="D88" s="541"/>
      <c r="E88" s="541"/>
      <c r="F88" s="541"/>
      <c r="G88" s="541"/>
      <c r="H88" s="540"/>
      <c r="I88" s="540"/>
    </row>
    <row r="89" spans="1:26" s="4" customFormat="1" ht="12" x14ac:dyDescent="0.2">
      <c r="A89" s="2" t="s">
        <v>260</v>
      </c>
      <c r="B89" s="92"/>
      <c r="C89" s="91"/>
      <c r="E89" s="91"/>
      <c r="G89" s="273"/>
    </row>
    <row r="90" spans="1:26" s="9" customFormat="1" x14ac:dyDescent="0.2">
      <c r="A90" s="27"/>
      <c r="B90" s="63"/>
      <c r="C90" s="151"/>
      <c r="E90" s="151"/>
      <c r="G90" s="42"/>
    </row>
    <row r="91" spans="1:26" x14ac:dyDescent="0.2">
      <c r="A91" s="27"/>
      <c r="B91" s="63"/>
      <c r="G91" s="3"/>
    </row>
  </sheetData>
  <mergeCells count="12">
    <mergeCell ref="A88:G88"/>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FD1F-FAE3-486F-81C3-6887B187AEF2}">
  <sheetPr>
    <pageSetUpPr fitToPage="1"/>
  </sheetPr>
  <dimension ref="A1:Z85"/>
  <sheetViews>
    <sheetView workbookViewId="0">
      <selection activeCell="B88" sqref="B88"/>
    </sheetView>
  </sheetViews>
  <sheetFormatPr defaultColWidth="9.140625" defaultRowHeight="12.75" x14ac:dyDescent="0.2"/>
  <cols>
    <col min="1" max="1" width="3" style="315" customWidth="1"/>
    <col min="2" max="2" width="37.7109375" style="315" customWidth="1"/>
    <col min="3" max="3" width="15.140625" style="315" customWidth="1"/>
    <col min="4" max="4" width="15.140625" style="315" bestFit="1" customWidth="1"/>
    <col min="5" max="5" width="13.140625" style="387" customWidth="1"/>
    <col min="6" max="16384" width="9.140625" style="315"/>
  </cols>
  <sheetData>
    <row r="1" spans="1:9" x14ac:dyDescent="0.2">
      <c r="A1" s="621" t="s">
        <v>0</v>
      </c>
      <c r="B1" s="621"/>
      <c r="C1" s="621"/>
      <c r="D1" s="621"/>
      <c r="E1" s="621"/>
      <c r="F1" s="317"/>
      <c r="G1" s="317"/>
      <c r="H1" s="317"/>
      <c r="I1" s="317"/>
    </row>
    <row r="2" spans="1:9" x14ac:dyDescent="0.2">
      <c r="A2" s="621" t="s">
        <v>1</v>
      </c>
      <c r="B2" s="621"/>
      <c r="C2" s="621"/>
      <c r="D2" s="621"/>
      <c r="E2" s="621"/>
      <c r="F2" s="317"/>
      <c r="G2" s="317"/>
      <c r="H2" s="317"/>
      <c r="I2" s="317"/>
    </row>
    <row r="3" spans="1:9" x14ac:dyDescent="0.2">
      <c r="A3" s="621" t="s">
        <v>155</v>
      </c>
      <c r="B3" s="621"/>
      <c r="C3" s="621"/>
      <c r="D3" s="621"/>
      <c r="E3" s="621"/>
      <c r="F3" s="317"/>
      <c r="G3" s="317"/>
      <c r="H3" s="317"/>
      <c r="I3" s="317"/>
    </row>
    <row r="4" spans="1:9" x14ac:dyDescent="0.2">
      <c r="A4" s="621" t="s">
        <v>2</v>
      </c>
      <c r="B4" s="621"/>
      <c r="C4" s="621"/>
      <c r="D4" s="621"/>
      <c r="E4" s="621"/>
      <c r="F4" s="317"/>
      <c r="G4" s="317"/>
      <c r="H4" s="317"/>
      <c r="I4" s="317"/>
    </row>
    <row r="5" spans="1:9" x14ac:dyDescent="0.2">
      <c r="A5" s="510"/>
      <c r="B5" s="510"/>
      <c r="C5" s="510"/>
      <c r="D5" s="510"/>
      <c r="E5" s="511"/>
    </row>
    <row r="6" spans="1:9" x14ac:dyDescent="0.2">
      <c r="A6" s="512"/>
      <c r="C6" s="353"/>
    </row>
    <row r="7" spans="1:9" x14ac:dyDescent="0.2">
      <c r="A7" s="573" t="s">
        <v>338</v>
      </c>
      <c r="B7" s="574"/>
      <c r="C7" s="574"/>
      <c r="D7" s="574"/>
      <c r="E7" s="574"/>
    </row>
    <row r="8" spans="1:9" ht="14.25" x14ac:dyDescent="0.2">
      <c r="A8" s="621" t="s">
        <v>429</v>
      </c>
      <c r="B8" s="621"/>
      <c r="C8" s="621"/>
      <c r="D8" s="621"/>
      <c r="E8" s="621"/>
    </row>
    <row r="9" spans="1:9" x14ac:dyDescent="0.2">
      <c r="A9" s="622" t="s">
        <v>263</v>
      </c>
      <c r="B9" s="622"/>
      <c r="C9" s="622"/>
      <c r="D9" s="622"/>
      <c r="E9" s="622"/>
    </row>
    <row r="10" spans="1:9" x14ac:dyDescent="0.2">
      <c r="A10" s="513"/>
      <c r="B10" s="514"/>
      <c r="C10" s="514"/>
      <c r="D10" s="514"/>
      <c r="E10" s="511"/>
    </row>
    <row r="11" spans="1:9" x14ac:dyDescent="0.2">
      <c r="A11" s="515"/>
      <c r="B11" s="516"/>
    </row>
    <row r="12" spans="1:9" ht="13.15" customHeight="1" x14ac:dyDescent="0.2">
      <c r="A12" s="617" t="s">
        <v>30</v>
      </c>
      <c r="B12" s="618"/>
      <c r="C12" s="340">
        <v>2021</v>
      </c>
      <c r="D12" s="340">
        <v>2022</v>
      </c>
      <c r="E12" s="623" t="s">
        <v>286</v>
      </c>
    </row>
    <row r="13" spans="1:9" ht="22.9" customHeight="1" x14ac:dyDescent="0.2">
      <c r="A13" s="617"/>
      <c r="B13" s="618"/>
      <c r="C13" s="517" t="s">
        <v>419</v>
      </c>
      <c r="D13" s="517" t="s">
        <v>421</v>
      </c>
      <c r="E13" s="624"/>
    </row>
    <row r="14" spans="1:9" x14ac:dyDescent="0.2">
      <c r="A14" s="619"/>
      <c r="B14" s="620"/>
      <c r="C14" s="412" t="s">
        <v>9</v>
      </c>
      <c r="D14" s="412" t="s">
        <v>10</v>
      </c>
      <c r="E14" s="518" t="s">
        <v>11</v>
      </c>
    </row>
    <row r="15" spans="1:9" x14ac:dyDescent="0.2">
      <c r="A15" s="456"/>
      <c r="B15" s="456"/>
      <c r="C15" s="519"/>
      <c r="D15" s="519"/>
      <c r="E15" s="520"/>
    </row>
    <row r="16" spans="1:9" x14ac:dyDescent="0.2">
      <c r="A16" s="396"/>
      <c r="B16" s="396" t="s">
        <v>157</v>
      </c>
      <c r="C16" s="521">
        <v>53928522496</v>
      </c>
      <c r="D16" s="521">
        <v>68320377185</v>
      </c>
      <c r="E16" s="522">
        <v>26.686907081623602</v>
      </c>
    </row>
    <row r="17" spans="1:5" x14ac:dyDescent="0.2">
      <c r="A17" s="388"/>
      <c r="B17" s="381"/>
      <c r="C17" s="523"/>
      <c r="D17" s="524"/>
      <c r="E17" s="525"/>
    </row>
    <row r="18" spans="1:5" x14ac:dyDescent="0.2">
      <c r="A18" s="526">
        <v>1</v>
      </c>
      <c r="B18" s="527" t="s">
        <v>31</v>
      </c>
      <c r="C18" s="521">
        <v>14806032848</v>
      </c>
      <c r="D18" s="521">
        <v>16271055768</v>
      </c>
      <c r="E18" s="522">
        <v>9.8947701591645121</v>
      </c>
    </row>
    <row r="19" spans="1:5" x14ac:dyDescent="0.2">
      <c r="A19" s="388"/>
      <c r="B19" s="528" t="s">
        <v>32</v>
      </c>
      <c r="C19" s="523">
        <v>10076661537</v>
      </c>
      <c r="D19" s="523">
        <v>11698359924</v>
      </c>
      <c r="E19" s="529">
        <v>16.093607799025158</v>
      </c>
    </row>
    <row r="20" spans="1:5" x14ac:dyDescent="0.2">
      <c r="A20" s="388"/>
      <c r="B20" s="530" t="s">
        <v>33</v>
      </c>
      <c r="C20" s="523">
        <v>2234070009</v>
      </c>
      <c r="D20" s="523">
        <v>1939201574</v>
      </c>
      <c r="E20" s="529">
        <v>-13.198710596002638</v>
      </c>
    </row>
    <row r="21" spans="1:5" x14ac:dyDescent="0.2">
      <c r="A21" s="388"/>
      <c r="B21" s="530" t="s">
        <v>34</v>
      </c>
      <c r="C21" s="523">
        <v>91917244</v>
      </c>
      <c r="D21" s="523">
        <v>78921179</v>
      </c>
      <c r="E21" s="529">
        <v>-14.138875834875986</v>
      </c>
    </row>
    <row r="22" spans="1:5" x14ac:dyDescent="0.2">
      <c r="A22" s="388"/>
      <c r="B22" s="530" t="s">
        <v>35</v>
      </c>
      <c r="C22" s="523">
        <v>568208799</v>
      </c>
      <c r="D22" s="523">
        <v>580734931</v>
      </c>
      <c r="E22" s="529">
        <v>2.2044945488427725</v>
      </c>
    </row>
    <row r="23" spans="1:5" x14ac:dyDescent="0.2">
      <c r="A23" s="388"/>
      <c r="B23" s="530" t="s">
        <v>36</v>
      </c>
      <c r="C23" s="523">
        <v>750483119</v>
      </c>
      <c r="D23" s="523">
        <v>798514493</v>
      </c>
      <c r="E23" s="529">
        <v>6.4000605455323933</v>
      </c>
    </row>
    <row r="24" spans="1:5" x14ac:dyDescent="0.2">
      <c r="A24" s="388"/>
      <c r="B24" s="530" t="s">
        <v>37</v>
      </c>
      <c r="C24" s="523">
        <v>615758583</v>
      </c>
      <c r="D24" s="523">
        <v>608909274</v>
      </c>
      <c r="E24" s="529">
        <v>-1.1123367483778956</v>
      </c>
    </row>
    <row r="25" spans="1:5" x14ac:dyDescent="0.2">
      <c r="A25" s="388"/>
      <c r="B25" s="530" t="s">
        <v>38</v>
      </c>
      <c r="C25" s="523">
        <v>354767096</v>
      </c>
      <c r="D25" s="523">
        <v>448728849</v>
      </c>
      <c r="E25" s="529">
        <v>26.485475699245796</v>
      </c>
    </row>
    <row r="26" spans="1:5" x14ac:dyDescent="0.2">
      <c r="A26" s="388"/>
      <c r="B26" s="530" t="s">
        <v>39</v>
      </c>
      <c r="C26" s="523">
        <v>92264180</v>
      </c>
      <c r="D26" s="523">
        <v>97037493</v>
      </c>
      <c r="E26" s="529">
        <v>5.1735277981119099</v>
      </c>
    </row>
    <row r="27" spans="1:5" x14ac:dyDescent="0.2">
      <c r="A27" s="388"/>
      <c r="B27" s="530" t="s">
        <v>40</v>
      </c>
      <c r="C27" s="523">
        <v>21902281</v>
      </c>
      <c r="D27" s="523">
        <v>20648051</v>
      </c>
      <c r="E27" s="529">
        <v>-5.7264811824850543</v>
      </c>
    </row>
    <row r="28" spans="1:5" ht="25.5" x14ac:dyDescent="0.2">
      <c r="A28" s="531">
        <v>2</v>
      </c>
      <c r="B28" s="528" t="s">
        <v>158</v>
      </c>
      <c r="C28" s="523">
        <v>5501688682</v>
      </c>
      <c r="D28" s="523">
        <v>11947044142</v>
      </c>
      <c r="E28" s="529">
        <v>117.15231145461603</v>
      </c>
    </row>
    <row r="29" spans="1:5" x14ac:dyDescent="0.2">
      <c r="A29" s="531">
        <v>3</v>
      </c>
      <c r="B29" s="516" t="s">
        <v>159</v>
      </c>
      <c r="C29" s="523">
        <v>4043035221</v>
      </c>
      <c r="D29" s="523">
        <v>5620864258</v>
      </c>
      <c r="E29" s="529">
        <v>39.025854358244771</v>
      </c>
    </row>
    <row r="30" spans="1:5" x14ac:dyDescent="0.2">
      <c r="A30" s="531">
        <v>4</v>
      </c>
      <c r="B30" s="528" t="s">
        <v>125</v>
      </c>
      <c r="C30" s="523">
        <v>2550200918</v>
      </c>
      <c r="D30" s="523">
        <v>3156005452</v>
      </c>
      <c r="E30" s="529">
        <v>23.755168846661046</v>
      </c>
    </row>
    <row r="31" spans="1:5" x14ac:dyDescent="0.2">
      <c r="A31" s="531">
        <v>5</v>
      </c>
      <c r="B31" s="528" t="s">
        <v>160</v>
      </c>
      <c r="C31" s="523">
        <v>2809007741</v>
      </c>
      <c r="D31" s="523">
        <v>2965117723</v>
      </c>
      <c r="E31" s="529">
        <v>5.5574778140136116</v>
      </c>
    </row>
    <row r="32" spans="1:5" x14ac:dyDescent="0.2">
      <c r="A32" s="531">
        <v>6</v>
      </c>
      <c r="B32" s="528" t="s">
        <v>325</v>
      </c>
      <c r="C32" s="523">
        <v>2168069295</v>
      </c>
      <c r="D32" s="523">
        <v>2445052902</v>
      </c>
      <c r="E32" s="529">
        <v>12.775588291332717</v>
      </c>
    </row>
    <row r="33" spans="1:5" ht="25.5" x14ac:dyDescent="0.2">
      <c r="A33" s="531">
        <v>7</v>
      </c>
      <c r="B33" s="528" t="s">
        <v>326</v>
      </c>
      <c r="C33" s="523">
        <v>1652178132</v>
      </c>
      <c r="D33" s="523">
        <v>1794322193</v>
      </c>
      <c r="E33" s="529">
        <v>8.6034343541353753</v>
      </c>
    </row>
    <row r="34" spans="1:5" x14ac:dyDescent="0.2">
      <c r="A34" s="531">
        <v>8</v>
      </c>
      <c r="B34" s="528" t="s">
        <v>161</v>
      </c>
      <c r="C34" s="523">
        <v>1502151535</v>
      </c>
      <c r="D34" s="523">
        <v>2145617347</v>
      </c>
      <c r="E34" s="529">
        <v>42.836278298647159</v>
      </c>
    </row>
    <row r="35" spans="1:5" x14ac:dyDescent="0.2">
      <c r="A35" s="531">
        <v>9</v>
      </c>
      <c r="B35" s="528" t="s">
        <v>162</v>
      </c>
      <c r="C35" s="523">
        <v>1647743389</v>
      </c>
      <c r="D35" s="523">
        <v>1736960153</v>
      </c>
      <c r="E35" s="529">
        <v>5.4144816841987131</v>
      </c>
    </row>
    <row r="36" spans="1:5" ht="25.5" x14ac:dyDescent="0.2">
      <c r="A36" s="531">
        <v>10</v>
      </c>
      <c r="B36" s="528" t="s">
        <v>163</v>
      </c>
      <c r="C36" s="523">
        <v>1510806189</v>
      </c>
      <c r="D36" s="523">
        <v>1657413684</v>
      </c>
      <c r="E36" s="529">
        <v>9.7039247037397516</v>
      </c>
    </row>
    <row r="37" spans="1:5" x14ac:dyDescent="0.2">
      <c r="A37" s="531">
        <v>11</v>
      </c>
      <c r="B37" s="528" t="s">
        <v>165</v>
      </c>
      <c r="C37" s="523">
        <v>1096920856</v>
      </c>
      <c r="D37" s="523">
        <v>1485820310</v>
      </c>
      <c r="E37" s="529">
        <v>35.453738697078798</v>
      </c>
    </row>
    <row r="38" spans="1:5" x14ac:dyDescent="0.2">
      <c r="A38" s="531">
        <v>12</v>
      </c>
      <c r="B38" s="528" t="s">
        <v>166</v>
      </c>
      <c r="C38" s="523">
        <v>1103607908</v>
      </c>
      <c r="D38" s="523">
        <v>1173448369</v>
      </c>
      <c r="E38" s="529">
        <v>6.3283762732878168</v>
      </c>
    </row>
    <row r="39" spans="1:5" ht="25.5" x14ac:dyDescent="0.2">
      <c r="A39" s="531">
        <v>13</v>
      </c>
      <c r="B39" s="528" t="s">
        <v>167</v>
      </c>
      <c r="C39" s="523">
        <v>927621802</v>
      </c>
      <c r="D39" s="523">
        <v>1320773486</v>
      </c>
      <c r="E39" s="529">
        <v>42.382755898184456</v>
      </c>
    </row>
    <row r="40" spans="1:5" x14ac:dyDescent="0.2">
      <c r="A40" s="531">
        <v>14</v>
      </c>
      <c r="B40" s="516" t="s">
        <v>327</v>
      </c>
      <c r="C40" s="523">
        <v>704073213</v>
      </c>
      <c r="D40" s="523">
        <v>942825725</v>
      </c>
      <c r="E40" s="529">
        <v>33.910182576424752</v>
      </c>
    </row>
    <row r="41" spans="1:5" x14ac:dyDescent="0.2">
      <c r="A41" s="531">
        <v>15</v>
      </c>
      <c r="B41" s="516" t="s">
        <v>54</v>
      </c>
      <c r="C41" s="523">
        <v>955525450</v>
      </c>
      <c r="D41" s="523">
        <v>1001033479</v>
      </c>
      <c r="E41" s="529">
        <v>4.7626182013257745</v>
      </c>
    </row>
    <row r="42" spans="1:5" x14ac:dyDescent="0.2">
      <c r="A42" s="531">
        <v>16</v>
      </c>
      <c r="B42" s="528" t="s">
        <v>168</v>
      </c>
      <c r="C42" s="523">
        <v>1070572427</v>
      </c>
      <c r="D42" s="523">
        <v>1095927346</v>
      </c>
      <c r="E42" s="529">
        <v>2.3683515809435285</v>
      </c>
    </row>
    <row r="43" spans="1:5" x14ac:dyDescent="0.2">
      <c r="A43" s="531">
        <v>17</v>
      </c>
      <c r="B43" s="528" t="s">
        <v>169</v>
      </c>
      <c r="C43" s="523">
        <v>1014972141</v>
      </c>
      <c r="D43" s="523">
        <v>1576667952</v>
      </c>
      <c r="E43" s="529">
        <v>55.341007729196392</v>
      </c>
    </row>
    <row r="44" spans="1:5" x14ac:dyDescent="0.2">
      <c r="A44" s="531">
        <v>18</v>
      </c>
      <c r="B44" s="493" t="s">
        <v>170</v>
      </c>
      <c r="C44" s="523">
        <v>563387277</v>
      </c>
      <c r="D44" s="523">
        <v>808230595</v>
      </c>
      <c r="E44" s="529">
        <v>43.459149326867028</v>
      </c>
    </row>
    <row r="45" spans="1:5" x14ac:dyDescent="0.2">
      <c r="A45" s="531">
        <v>19</v>
      </c>
      <c r="B45" s="493" t="s">
        <v>171</v>
      </c>
      <c r="C45" s="523">
        <v>654868385</v>
      </c>
      <c r="D45" s="523">
        <v>786936604</v>
      </c>
      <c r="E45" s="529">
        <v>20.167139233633957</v>
      </c>
    </row>
    <row r="46" spans="1:5" x14ac:dyDescent="0.2">
      <c r="A46" s="531">
        <v>20</v>
      </c>
      <c r="B46" s="516" t="s">
        <v>172</v>
      </c>
      <c r="C46" s="523">
        <v>691948042</v>
      </c>
      <c r="D46" s="523">
        <v>787360880</v>
      </c>
      <c r="E46" s="529">
        <v>13.789017701996764</v>
      </c>
    </row>
    <row r="47" spans="1:5" x14ac:dyDescent="0.2">
      <c r="A47" s="531">
        <v>21</v>
      </c>
      <c r="B47" s="516" t="s">
        <v>173</v>
      </c>
      <c r="C47" s="523">
        <v>684124202</v>
      </c>
      <c r="D47" s="523">
        <v>794203587</v>
      </c>
      <c r="E47" s="529">
        <v>16.090555585986998</v>
      </c>
    </row>
    <row r="48" spans="1:5" ht="25.5" x14ac:dyDescent="0.2">
      <c r="A48" s="531">
        <v>22</v>
      </c>
      <c r="B48" s="493" t="s">
        <v>328</v>
      </c>
      <c r="C48" s="523">
        <v>731000213</v>
      </c>
      <c r="D48" s="523">
        <v>781760449</v>
      </c>
      <c r="E48" s="529">
        <v>6.943942709904527</v>
      </c>
    </row>
    <row r="49" spans="1:5" x14ac:dyDescent="0.2">
      <c r="A49" s="531">
        <v>23</v>
      </c>
      <c r="B49" s="516" t="s">
        <v>174</v>
      </c>
      <c r="C49" s="523">
        <v>427512831</v>
      </c>
      <c r="D49" s="523">
        <v>664067157</v>
      </c>
      <c r="E49" s="529">
        <v>55.332684506023647</v>
      </c>
    </row>
    <row r="50" spans="1:5" ht="38.25" x14ac:dyDescent="0.2">
      <c r="A50" s="531">
        <v>24</v>
      </c>
      <c r="B50" s="528" t="s">
        <v>175</v>
      </c>
      <c r="C50" s="523">
        <v>569409329</v>
      </c>
      <c r="D50" s="523">
        <v>646478599</v>
      </c>
      <c r="E50" s="529">
        <v>13.534950355546416</v>
      </c>
    </row>
    <row r="51" spans="1:5" x14ac:dyDescent="0.2">
      <c r="A51" s="531">
        <v>25</v>
      </c>
      <c r="B51" s="493" t="s">
        <v>176</v>
      </c>
      <c r="C51" s="523">
        <v>315030786</v>
      </c>
      <c r="D51" s="523">
        <v>526360497</v>
      </c>
      <c r="E51" s="529">
        <v>67.082240971839497</v>
      </c>
    </row>
    <row r="52" spans="1:5" x14ac:dyDescent="0.2">
      <c r="A52" s="531">
        <v>26</v>
      </c>
      <c r="B52" s="528" t="s">
        <v>90</v>
      </c>
      <c r="C52" s="523">
        <v>580941046</v>
      </c>
      <c r="D52" s="523">
        <v>567129604</v>
      </c>
      <c r="E52" s="529">
        <v>-2.3774257465705051</v>
      </c>
    </row>
    <row r="53" spans="1:5" ht="25.5" x14ac:dyDescent="0.2">
      <c r="A53" s="531">
        <v>27</v>
      </c>
      <c r="B53" s="516" t="s">
        <v>177</v>
      </c>
      <c r="C53" s="523">
        <v>628883955</v>
      </c>
      <c r="D53" s="523">
        <v>630692236</v>
      </c>
      <c r="E53" s="529">
        <v>0.28753810390980128</v>
      </c>
    </row>
    <row r="54" spans="1:5" x14ac:dyDescent="0.2">
      <c r="A54" s="531">
        <v>28</v>
      </c>
      <c r="B54" s="516" t="s">
        <v>329</v>
      </c>
      <c r="C54" s="523">
        <v>302845976</v>
      </c>
      <c r="D54" s="523">
        <v>400495333</v>
      </c>
      <c r="E54" s="529">
        <v>32.243901104368653</v>
      </c>
    </row>
    <row r="55" spans="1:5" x14ac:dyDescent="0.2">
      <c r="A55" s="531">
        <v>29</v>
      </c>
      <c r="B55" s="493" t="s">
        <v>178</v>
      </c>
      <c r="C55" s="523">
        <v>500995789</v>
      </c>
      <c r="D55" s="523">
        <v>344011338</v>
      </c>
      <c r="E55" s="529">
        <v>-31.334485128776201</v>
      </c>
    </row>
    <row r="56" spans="1:5" x14ac:dyDescent="0.2">
      <c r="A56" s="531">
        <v>30</v>
      </c>
      <c r="B56" s="493" t="s">
        <v>179</v>
      </c>
      <c r="C56" s="523">
        <v>354257013</v>
      </c>
      <c r="D56" s="523">
        <v>302547868</v>
      </c>
      <c r="E56" s="529">
        <v>-14.596505673128334</v>
      </c>
    </row>
    <row r="57" spans="1:5" x14ac:dyDescent="0.2">
      <c r="A57" s="531">
        <v>31</v>
      </c>
      <c r="B57" s="493" t="s">
        <v>180</v>
      </c>
      <c r="C57" s="523">
        <v>253223002</v>
      </c>
      <c r="D57" s="523">
        <v>274805023</v>
      </c>
      <c r="E57" s="529">
        <v>8.5229307091146502</v>
      </c>
    </row>
    <row r="58" spans="1:5" x14ac:dyDescent="0.2">
      <c r="A58" s="531">
        <v>32</v>
      </c>
      <c r="B58" s="493" t="s">
        <v>181</v>
      </c>
      <c r="C58" s="523">
        <v>311776606</v>
      </c>
      <c r="D58" s="523">
        <v>317145684</v>
      </c>
      <c r="E58" s="529">
        <v>1.7220913617874256</v>
      </c>
    </row>
    <row r="59" spans="1:5" x14ac:dyDescent="0.2">
      <c r="A59" s="531">
        <v>33</v>
      </c>
      <c r="B59" s="493" t="s">
        <v>182</v>
      </c>
      <c r="C59" s="523">
        <v>280227194</v>
      </c>
      <c r="D59" s="523">
        <v>295557951</v>
      </c>
      <c r="E59" s="529">
        <v>5.4708312855603847</v>
      </c>
    </row>
    <row r="60" spans="1:5" x14ac:dyDescent="0.2">
      <c r="A60" s="531">
        <v>34</v>
      </c>
      <c r="B60" s="493" t="s">
        <v>183</v>
      </c>
      <c r="C60" s="523">
        <v>268810478</v>
      </c>
      <c r="D60" s="523">
        <v>241876041</v>
      </c>
      <c r="E60" s="529">
        <v>-10.019861279365749</v>
      </c>
    </row>
    <row r="61" spans="1:5" ht="25.5" x14ac:dyDescent="0.2">
      <c r="A61" s="531">
        <v>35</v>
      </c>
      <c r="B61" s="493" t="s">
        <v>330</v>
      </c>
      <c r="C61" s="523">
        <v>217216829</v>
      </c>
      <c r="D61" s="523">
        <v>197843452</v>
      </c>
      <c r="E61" s="529">
        <v>-8.9189116189519524</v>
      </c>
    </row>
    <row r="62" spans="1:5" x14ac:dyDescent="0.2">
      <c r="A62" s="531">
        <v>36</v>
      </c>
      <c r="B62" s="493" t="s">
        <v>184</v>
      </c>
      <c r="C62" s="523">
        <v>145505593</v>
      </c>
      <c r="D62" s="523">
        <v>185714237</v>
      </c>
      <c r="E62" s="529">
        <v>27.633744635506897</v>
      </c>
    </row>
    <row r="63" spans="1:5" x14ac:dyDescent="0.2">
      <c r="A63" s="531">
        <v>37</v>
      </c>
      <c r="B63" s="493" t="s">
        <v>331</v>
      </c>
      <c r="C63" s="523">
        <v>79340552</v>
      </c>
      <c r="D63" s="523">
        <v>81241670</v>
      </c>
      <c r="E63" s="529">
        <v>2.3961491974495042</v>
      </c>
    </row>
    <row r="64" spans="1:5" x14ac:dyDescent="0.2">
      <c r="A64" s="531">
        <v>38</v>
      </c>
      <c r="B64" s="493" t="s">
        <v>332</v>
      </c>
      <c r="C64" s="523">
        <v>32694953</v>
      </c>
      <c r="D64" s="523">
        <v>49086792</v>
      </c>
      <c r="E64" s="529">
        <v>50.135686079744481</v>
      </c>
    </row>
    <row r="65" spans="1:26" x14ac:dyDescent="0.2">
      <c r="A65" s="531">
        <v>39</v>
      </c>
      <c r="B65" s="493" t="s">
        <v>185</v>
      </c>
      <c r="C65" s="523">
        <v>80164188</v>
      </c>
      <c r="D65" s="523">
        <v>96037416</v>
      </c>
      <c r="E65" s="529">
        <v>19.800896629801823</v>
      </c>
    </row>
    <row r="66" spans="1:26" x14ac:dyDescent="0.2">
      <c r="A66" s="531">
        <v>40</v>
      </c>
      <c r="B66" s="493" t="s">
        <v>186</v>
      </c>
      <c r="C66" s="523">
        <v>4916585</v>
      </c>
      <c r="D66" s="523">
        <v>14711328</v>
      </c>
      <c r="E66" s="529">
        <v>199.218420916144</v>
      </c>
    </row>
    <row r="67" spans="1:26" x14ac:dyDescent="0.2">
      <c r="A67" s="531">
        <v>41</v>
      </c>
      <c r="B67" s="528" t="s">
        <v>187</v>
      </c>
      <c r="C67" s="523">
        <v>47128124</v>
      </c>
      <c r="D67" s="523">
        <v>38876856</v>
      </c>
      <c r="E67" s="529">
        <v>-17.50816136878268</v>
      </c>
    </row>
    <row r="68" spans="1:26" x14ac:dyDescent="0.2">
      <c r="A68" s="531">
        <v>42</v>
      </c>
      <c r="B68" s="493" t="s">
        <v>188</v>
      </c>
      <c r="C68" s="523">
        <v>5573511</v>
      </c>
      <c r="D68" s="523">
        <v>18947952</v>
      </c>
      <c r="E68" s="529">
        <v>239.9643779298184</v>
      </c>
    </row>
    <row r="69" spans="1:26" x14ac:dyDescent="0.2">
      <c r="A69" s="531">
        <v>43</v>
      </c>
      <c r="B69" s="493" t="s">
        <v>189</v>
      </c>
      <c r="C69" s="523">
        <v>671449</v>
      </c>
      <c r="D69" s="523">
        <v>601365</v>
      </c>
      <c r="E69" s="529">
        <v>-10.437724979856998</v>
      </c>
    </row>
    <row r="70" spans="1:26" x14ac:dyDescent="0.2">
      <c r="A70" s="531">
        <v>44</v>
      </c>
      <c r="B70" s="493" t="s">
        <v>190</v>
      </c>
      <c r="C70" s="523">
        <v>305590</v>
      </c>
      <c r="D70" s="523">
        <v>305415</v>
      </c>
      <c r="E70" s="529">
        <v>-5.7266271802092206E-2</v>
      </c>
    </row>
    <row r="71" spans="1:26" x14ac:dyDescent="0.2">
      <c r="A71" s="531">
        <v>45</v>
      </c>
      <c r="B71" s="493" t="s">
        <v>191</v>
      </c>
      <c r="C71" s="532" t="s">
        <v>129</v>
      </c>
      <c r="D71" s="532" t="s">
        <v>130</v>
      </c>
      <c r="E71" s="532" t="s">
        <v>130</v>
      </c>
    </row>
    <row r="72" spans="1:26" x14ac:dyDescent="0.2">
      <c r="A72" s="531">
        <v>46</v>
      </c>
      <c r="B72" s="493" t="s">
        <v>333</v>
      </c>
      <c r="C72" s="532" t="s">
        <v>129</v>
      </c>
      <c r="D72" s="532" t="s">
        <v>130</v>
      </c>
      <c r="E72" s="532" t="s">
        <v>130</v>
      </c>
    </row>
    <row r="73" spans="1:26" x14ac:dyDescent="0.2">
      <c r="A73" s="531">
        <v>47</v>
      </c>
      <c r="B73" s="493" t="s">
        <v>76</v>
      </c>
      <c r="C73" s="523">
        <v>131555251</v>
      </c>
      <c r="D73" s="523">
        <v>131400967</v>
      </c>
      <c r="E73" s="529">
        <v>-0.11727696068931648</v>
      </c>
    </row>
    <row r="74" spans="1:26" x14ac:dyDescent="0.2">
      <c r="A74" s="533"/>
      <c r="B74" s="534"/>
      <c r="C74" s="495"/>
      <c r="D74" s="495"/>
      <c r="E74" s="434"/>
    </row>
    <row r="76" spans="1:26" s="335" customFormat="1" ht="12" x14ac:dyDescent="0.2">
      <c r="A76" s="535" t="s">
        <v>78</v>
      </c>
      <c r="B76" s="536"/>
      <c r="C76" s="445"/>
      <c r="E76" s="445"/>
      <c r="G76" s="337"/>
    </row>
    <row r="77" spans="1:26" s="335" customFormat="1" ht="12" x14ac:dyDescent="0.2">
      <c r="A77" s="330" t="s">
        <v>334</v>
      </c>
      <c r="C77" s="445"/>
      <c r="E77" s="445"/>
      <c r="G77" s="337"/>
    </row>
    <row r="78" spans="1:26" s="335" customFormat="1" ht="12" x14ac:dyDescent="0.2">
      <c r="A78" s="324" t="s">
        <v>335</v>
      </c>
      <c r="C78" s="445"/>
      <c r="E78" s="445"/>
      <c r="G78" s="337"/>
    </row>
    <row r="79" spans="1:26" s="335" customFormat="1" ht="12" x14ac:dyDescent="0.2">
      <c r="A79" s="324" t="s">
        <v>336</v>
      </c>
      <c r="C79" s="445"/>
      <c r="E79" s="445"/>
      <c r="G79" s="337"/>
    </row>
    <row r="80" spans="1:26" s="335" customFormat="1" ht="12" x14ac:dyDescent="0.2">
      <c r="A80" s="330" t="s">
        <v>293</v>
      </c>
      <c r="B80" s="330"/>
      <c r="C80" s="461"/>
      <c r="D80" s="462"/>
      <c r="E80" s="461"/>
      <c r="F80" s="462"/>
      <c r="G80" s="463"/>
      <c r="H80" s="462"/>
      <c r="I80" s="462"/>
      <c r="J80" s="462"/>
      <c r="K80" s="462"/>
      <c r="L80" s="462"/>
      <c r="M80" s="462"/>
      <c r="N80" s="462"/>
      <c r="O80" s="462"/>
      <c r="P80" s="462"/>
      <c r="Q80" s="462"/>
      <c r="R80" s="462"/>
      <c r="S80" s="462"/>
      <c r="T80" s="462"/>
      <c r="U80" s="462"/>
      <c r="V80" s="462"/>
      <c r="W80" s="462"/>
      <c r="X80" s="462"/>
      <c r="Y80" s="462"/>
      <c r="Z80" s="462"/>
    </row>
    <row r="81" spans="1:7" s="304" customFormat="1" ht="12" x14ac:dyDescent="0.2">
      <c r="A81" s="537" t="s">
        <v>281</v>
      </c>
      <c r="B81" s="537"/>
      <c r="C81" s="538"/>
      <c r="D81" s="539"/>
      <c r="E81" s="539"/>
      <c r="F81" s="539"/>
      <c r="G81" s="539"/>
    </row>
    <row r="82" spans="1:7" s="335" customFormat="1" ht="12" x14ac:dyDescent="0.2">
      <c r="A82" s="345" t="s">
        <v>258</v>
      </c>
      <c r="C82" s="445"/>
      <c r="E82" s="446"/>
      <c r="G82" s="337"/>
    </row>
    <row r="83" spans="1:7" s="335" customFormat="1" ht="12" x14ac:dyDescent="0.2">
      <c r="A83" s="330" t="s">
        <v>259</v>
      </c>
    </row>
    <row r="84" spans="1:7" s="335" customFormat="1" ht="24" customHeight="1" x14ac:dyDescent="0.2">
      <c r="A84" s="615" t="s">
        <v>399</v>
      </c>
      <c r="B84" s="616"/>
      <c r="C84" s="616"/>
      <c r="D84" s="616"/>
      <c r="E84" s="616"/>
    </row>
    <row r="85" spans="1:7" s="335" customFormat="1" ht="12" x14ac:dyDescent="0.2">
      <c r="A85" s="324" t="s">
        <v>260</v>
      </c>
      <c r="B85" s="378"/>
      <c r="C85" s="445"/>
      <c r="E85" s="445"/>
      <c r="G85" s="337"/>
    </row>
  </sheetData>
  <mergeCells count="10">
    <mergeCell ref="A84:E84"/>
    <mergeCell ref="A12:B14"/>
    <mergeCell ref="A1:E1"/>
    <mergeCell ref="A2:E2"/>
    <mergeCell ref="A3:E3"/>
    <mergeCell ref="A4:E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9867-F457-43EA-A9F2-F1CECCCAB40E}">
  <sheetPr>
    <pageSetUpPr fitToPage="1"/>
  </sheetPr>
  <dimension ref="A1:Z86"/>
  <sheetViews>
    <sheetView zoomScale="85" zoomScaleNormal="85" workbookViewId="0">
      <selection activeCell="B87" sqref="B87"/>
    </sheetView>
  </sheetViews>
  <sheetFormatPr defaultColWidth="9.140625" defaultRowHeight="12.75" x14ac:dyDescent="0.2"/>
  <cols>
    <col min="1" max="1" width="2.7109375" style="315" customWidth="1"/>
    <col min="2" max="2" width="47.28515625" style="315" bestFit="1" customWidth="1"/>
    <col min="3" max="3" width="11.5703125" style="465" customWidth="1"/>
    <col min="4" max="4" width="9.5703125" style="315" customWidth="1"/>
    <col min="5" max="5" width="11.5703125" style="465" customWidth="1"/>
    <col min="6" max="6" width="9.5703125" style="315" customWidth="1"/>
    <col min="7" max="7" width="13.140625" style="448" customWidth="1"/>
    <col min="8" max="16384" width="9.140625" style="315"/>
  </cols>
  <sheetData>
    <row r="1" spans="1:9" x14ac:dyDescent="0.2">
      <c r="A1" s="625" t="s">
        <v>0</v>
      </c>
      <c r="B1" s="625"/>
      <c r="C1" s="625"/>
      <c r="D1" s="625"/>
      <c r="E1" s="625"/>
      <c r="F1" s="625"/>
      <c r="G1" s="625"/>
      <c r="H1" s="317"/>
      <c r="I1" s="317"/>
    </row>
    <row r="2" spans="1:9" x14ac:dyDescent="0.2">
      <c r="A2" s="625" t="s">
        <v>1</v>
      </c>
      <c r="B2" s="625"/>
      <c r="C2" s="625"/>
      <c r="D2" s="625"/>
      <c r="E2" s="625"/>
      <c r="F2" s="625"/>
      <c r="G2" s="625"/>
      <c r="H2" s="317"/>
      <c r="I2" s="317"/>
    </row>
    <row r="3" spans="1:9" x14ac:dyDescent="0.2">
      <c r="A3" s="625" t="s">
        <v>155</v>
      </c>
      <c r="B3" s="625"/>
      <c r="C3" s="625"/>
      <c r="D3" s="625"/>
      <c r="E3" s="625"/>
      <c r="F3" s="625"/>
      <c r="G3" s="625"/>
      <c r="H3" s="317"/>
      <c r="I3" s="317"/>
    </row>
    <row r="4" spans="1:9" x14ac:dyDescent="0.2">
      <c r="A4" s="625" t="s">
        <v>2</v>
      </c>
      <c r="B4" s="625"/>
      <c r="C4" s="625"/>
      <c r="D4" s="625"/>
      <c r="E4" s="625"/>
      <c r="F4" s="625"/>
      <c r="G4" s="625"/>
      <c r="H4" s="317"/>
      <c r="I4" s="317"/>
    </row>
    <row r="5" spans="1:9" s="421" customFormat="1" x14ac:dyDescent="0.2">
      <c r="A5" s="317"/>
      <c r="B5" s="317"/>
      <c r="C5" s="450"/>
      <c r="D5" s="317"/>
      <c r="E5" s="471"/>
      <c r="F5" s="500"/>
      <c r="G5" s="472"/>
    </row>
    <row r="6" spans="1:9" x14ac:dyDescent="0.2">
      <c r="A6" s="629" t="s">
        <v>339</v>
      </c>
      <c r="B6" s="574"/>
      <c r="C6" s="574"/>
      <c r="D6" s="574"/>
      <c r="E6" s="574"/>
      <c r="F6" s="574"/>
      <c r="G6" s="574"/>
    </row>
    <row r="7" spans="1:9" ht="14.25" x14ac:dyDescent="0.2">
      <c r="A7" s="625" t="s">
        <v>430</v>
      </c>
      <c r="B7" s="625"/>
      <c r="C7" s="625"/>
      <c r="D7" s="625"/>
      <c r="E7" s="625"/>
      <c r="F7" s="625"/>
      <c r="G7" s="625"/>
    </row>
    <row r="8" spans="1:9" s="473" customFormat="1" x14ac:dyDescent="0.2">
      <c r="A8" s="625" t="s">
        <v>263</v>
      </c>
      <c r="B8" s="625"/>
      <c r="C8" s="625"/>
      <c r="D8" s="625"/>
      <c r="E8" s="625"/>
      <c r="F8" s="625"/>
      <c r="G8" s="625"/>
    </row>
    <row r="9" spans="1:9" x14ac:dyDescent="0.2">
      <c r="A9" s="474"/>
      <c r="B9" s="474"/>
      <c r="C9" s="471"/>
      <c r="D9" s="474"/>
      <c r="E9" s="471"/>
      <c r="F9" s="474"/>
      <c r="G9" s="472"/>
    </row>
    <row r="10" spans="1:9" ht="13.15" customHeight="1" x14ac:dyDescent="0.2">
      <c r="A10" s="619" t="s">
        <v>79</v>
      </c>
      <c r="B10" s="620"/>
      <c r="C10" s="626">
        <v>2021</v>
      </c>
      <c r="D10" s="626"/>
      <c r="E10" s="626">
        <v>2022</v>
      </c>
      <c r="F10" s="626"/>
      <c r="G10" s="627" t="s">
        <v>286</v>
      </c>
    </row>
    <row r="11" spans="1:9" ht="25.5" x14ac:dyDescent="0.2">
      <c r="A11" s="619"/>
      <c r="B11" s="620"/>
      <c r="C11" s="501" t="s">
        <v>418</v>
      </c>
      <c r="D11" s="502" t="s">
        <v>265</v>
      </c>
      <c r="E11" s="501" t="s">
        <v>420</v>
      </c>
      <c r="F11" s="502" t="s">
        <v>265</v>
      </c>
      <c r="G11" s="628"/>
    </row>
    <row r="12" spans="1:9" x14ac:dyDescent="0.2">
      <c r="A12" s="619"/>
      <c r="B12" s="620"/>
      <c r="C12" s="412" t="s">
        <v>9</v>
      </c>
      <c r="D12" s="503" t="s">
        <v>10</v>
      </c>
      <c r="E12" s="412" t="s">
        <v>11</v>
      </c>
      <c r="F12" s="503" t="s">
        <v>12</v>
      </c>
      <c r="G12" s="414" t="s">
        <v>13</v>
      </c>
    </row>
    <row r="13" spans="1:9" x14ac:dyDescent="0.2">
      <c r="A13" s="476"/>
      <c r="B13" s="476"/>
      <c r="C13" s="477">
        <v>0</v>
      </c>
      <c r="D13" s="504"/>
      <c r="E13" s="477">
        <v>0</v>
      </c>
      <c r="F13" s="504"/>
      <c r="G13" s="478"/>
    </row>
    <row r="14" spans="1:9" x14ac:dyDescent="0.2">
      <c r="A14" s="474" t="s">
        <v>157</v>
      </c>
      <c r="B14" s="317"/>
      <c r="C14" s="482">
        <v>9906640806</v>
      </c>
      <c r="D14" s="483">
        <v>100</v>
      </c>
      <c r="E14" s="482">
        <v>12487270352</v>
      </c>
      <c r="F14" s="483">
        <v>100</v>
      </c>
      <c r="G14" s="483">
        <v>26.049491412235625</v>
      </c>
    </row>
    <row r="15" spans="1:9" x14ac:dyDescent="0.2">
      <c r="C15" s="484"/>
      <c r="D15" s="485"/>
      <c r="E15" s="484"/>
      <c r="F15" s="485"/>
      <c r="G15" s="483"/>
    </row>
    <row r="16" spans="1:9" ht="12.75" customHeight="1" x14ac:dyDescent="0.2">
      <c r="A16" s="505" t="s">
        <v>192</v>
      </c>
      <c r="B16" s="506"/>
      <c r="C16" s="482">
        <v>3021760980</v>
      </c>
      <c r="D16" s="483">
        <v>30.502377538205057</v>
      </c>
      <c r="E16" s="482">
        <v>3108459722</v>
      </c>
      <c r="F16" s="483">
        <v>24.893028134864874</v>
      </c>
      <c r="G16" s="483">
        <v>2.8691462552408762</v>
      </c>
    </row>
    <row r="17" spans="1:7" ht="12.75" customHeight="1" x14ac:dyDescent="0.2">
      <c r="A17" s="506"/>
      <c r="B17" s="506" t="s">
        <v>193</v>
      </c>
      <c r="C17" s="487">
        <v>588738267</v>
      </c>
      <c r="D17" s="485">
        <v>5.9428647765590545</v>
      </c>
      <c r="E17" s="487">
        <v>621659532</v>
      </c>
      <c r="F17" s="485">
        <v>4.9783460634407826</v>
      </c>
      <c r="G17" s="485">
        <v>5.5918337307603618</v>
      </c>
    </row>
    <row r="18" spans="1:7" ht="12.75" customHeight="1" x14ac:dyDescent="0.2">
      <c r="A18" s="506"/>
      <c r="B18" s="506" t="s">
        <v>188</v>
      </c>
      <c r="C18" s="487">
        <v>394567306</v>
      </c>
      <c r="D18" s="485">
        <v>3.9828566890305401</v>
      </c>
      <c r="E18" s="487">
        <v>335318025</v>
      </c>
      <c r="F18" s="485">
        <v>2.6852788123250204</v>
      </c>
      <c r="G18" s="485">
        <v>-15.016267211962059</v>
      </c>
    </row>
    <row r="19" spans="1:7" ht="12.75" customHeight="1" x14ac:dyDescent="0.2">
      <c r="A19" s="506"/>
      <c r="B19" s="315" t="s">
        <v>340</v>
      </c>
      <c r="C19" s="487">
        <v>1414700601</v>
      </c>
      <c r="D19" s="485">
        <v>14.280325982377198</v>
      </c>
      <c r="E19" s="487">
        <v>1609988783</v>
      </c>
      <c r="F19" s="485">
        <v>12.893040173044218</v>
      </c>
      <c r="G19" s="485">
        <v>13.80420577060319</v>
      </c>
    </row>
    <row r="20" spans="1:7" ht="12.75" customHeight="1" x14ac:dyDescent="0.2">
      <c r="A20" s="507"/>
      <c r="B20" s="489" t="s">
        <v>341</v>
      </c>
      <c r="C20" s="487">
        <v>222637055</v>
      </c>
      <c r="D20" s="485">
        <v>2.2473516438100685</v>
      </c>
      <c r="E20" s="487">
        <v>229732773</v>
      </c>
      <c r="F20" s="485">
        <v>1.8397357190493222</v>
      </c>
      <c r="G20" s="485">
        <v>3.1871235450900119</v>
      </c>
    </row>
    <row r="21" spans="1:7" ht="12.75" customHeight="1" x14ac:dyDescent="0.2">
      <c r="A21" s="506"/>
      <c r="B21" s="506" t="s">
        <v>194</v>
      </c>
      <c r="C21" s="487">
        <v>223787876</v>
      </c>
      <c r="D21" s="485">
        <v>2.2589683060322718</v>
      </c>
      <c r="E21" s="487">
        <v>120263250</v>
      </c>
      <c r="F21" s="485">
        <v>0.96308678045669338</v>
      </c>
      <c r="G21" s="485">
        <v>-46.260158436822557</v>
      </c>
    </row>
    <row r="22" spans="1:7" ht="12.75" customHeight="1" x14ac:dyDescent="0.2">
      <c r="A22" s="506"/>
      <c r="B22" s="490" t="s">
        <v>342</v>
      </c>
      <c r="C22" s="487">
        <v>177329875</v>
      </c>
      <c r="D22" s="485">
        <v>1.790010140395919</v>
      </c>
      <c r="E22" s="487">
        <v>191497359</v>
      </c>
      <c r="F22" s="485">
        <v>1.5335405865488383</v>
      </c>
      <c r="G22" s="485">
        <v>7.9893385138854907</v>
      </c>
    </row>
    <row r="23" spans="1:7" ht="12.75" customHeight="1" x14ac:dyDescent="0.2">
      <c r="A23" s="505" t="s">
        <v>195</v>
      </c>
      <c r="B23" s="506"/>
      <c r="C23" s="482">
        <v>4063724304</v>
      </c>
      <c r="D23" s="483">
        <v>41.020204361692286</v>
      </c>
      <c r="E23" s="482">
        <v>4630816313</v>
      </c>
      <c r="F23" s="483">
        <v>37.084296106861444</v>
      </c>
      <c r="G23" s="483">
        <v>13.95498234075084</v>
      </c>
    </row>
    <row r="24" spans="1:7" ht="12.75" customHeight="1" x14ac:dyDescent="0.2">
      <c r="A24" s="506"/>
      <c r="B24" s="315" t="s">
        <v>196</v>
      </c>
      <c r="C24" s="491">
        <v>402202275</v>
      </c>
      <c r="D24" s="485">
        <v>4.0599258908872971</v>
      </c>
      <c r="E24" s="491">
        <v>392691090</v>
      </c>
      <c r="F24" s="485">
        <v>3.1447312257246467</v>
      </c>
      <c r="G24" s="485">
        <v>-2.3647765294216696</v>
      </c>
    </row>
    <row r="25" spans="1:7" ht="12.75" customHeight="1" x14ac:dyDescent="0.2">
      <c r="A25" s="506"/>
      <c r="B25" s="492" t="s">
        <v>197</v>
      </c>
      <c r="C25" s="487">
        <v>189062821</v>
      </c>
      <c r="D25" s="485">
        <v>1.9084453015142457</v>
      </c>
      <c r="E25" s="487">
        <v>147268466</v>
      </c>
      <c r="F25" s="485">
        <v>1.1793487435499708</v>
      </c>
      <c r="G25" s="485">
        <v>-22.10606759115268</v>
      </c>
    </row>
    <row r="26" spans="1:7" ht="12.75" customHeight="1" x14ac:dyDescent="0.2">
      <c r="A26" s="506"/>
      <c r="B26" s="315" t="s">
        <v>198</v>
      </c>
      <c r="C26" s="487">
        <v>10015190</v>
      </c>
      <c r="D26" s="485">
        <v>0.10109572150768056</v>
      </c>
      <c r="E26" s="487">
        <v>7421623</v>
      </c>
      <c r="F26" s="485">
        <v>5.9433509412337902E-2</v>
      </c>
      <c r="G26" s="485">
        <v>-25.896333469459893</v>
      </c>
    </row>
    <row r="27" spans="1:7" ht="12.75" customHeight="1" x14ac:dyDescent="0.2">
      <c r="A27" s="506"/>
      <c r="B27" s="315" t="s">
        <v>343</v>
      </c>
      <c r="C27" s="487">
        <v>1449619</v>
      </c>
      <c r="D27" s="485">
        <v>1.4632800647440774E-2</v>
      </c>
      <c r="E27" s="487">
        <v>6911113</v>
      </c>
      <c r="F27" s="485">
        <v>5.5345266060433246E-2</v>
      </c>
      <c r="G27" s="485">
        <v>376.75375391740869</v>
      </c>
    </row>
    <row r="28" spans="1:7" ht="12.75" customHeight="1" x14ac:dyDescent="0.2">
      <c r="A28" s="506"/>
      <c r="B28" s="315" t="s">
        <v>199</v>
      </c>
      <c r="C28" s="491">
        <v>177685018</v>
      </c>
      <c r="D28" s="485">
        <v>1.7935950387177084</v>
      </c>
      <c r="E28" s="491">
        <v>220103581</v>
      </c>
      <c r="F28" s="485">
        <v>1.7626236542940508</v>
      </c>
      <c r="G28" s="485">
        <v>23.872897938980987</v>
      </c>
    </row>
    <row r="29" spans="1:7" ht="12.75" customHeight="1" x14ac:dyDescent="0.2">
      <c r="A29" s="506"/>
      <c r="B29" s="492" t="s">
        <v>200</v>
      </c>
      <c r="C29" s="487">
        <v>8218476</v>
      </c>
      <c r="D29" s="485">
        <v>8.2959260973936244E-2</v>
      </c>
      <c r="E29" s="487">
        <v>11184857</v>
      </c>
      <c r="F29" s="485">
        <v>8.9570071638663609E-2</v>
      </c>
      <c r="G29" s="485">
        <v>36.094051987254083</v>
      </c>
    </row>
    <row r="30" spans="1:7" ht="12.75" customHeight="1" x14ac:dyDescent="0.2">
      <c r="A30" s="506"/>
      <c r="B30" s="492" t="s">
        <v>201</v>
      </c>
      <c r="C30" s="487">
        <v>2160334</v>
      </c>
      <c r="D30" s="485">
        <v>2.1806927719551356E-2</v>
      </c>
      <c r="E30" s="487">
        <v>1637279</v>
      </c>
      <c r="F30" s="485">
        <v>1.3111584468400401E-2</v>
      </c>
      <c r="G30" s="485">
        <v>-24.211765402942323</v>
      </c>
    </row>
    <row r="31" spans="1:7" ht="12.75" customHeight="1" x14ac:dyDescent="0.2">
      <c r="A31" s="506"/>
      <c r="B31" s="492" t="s">
        <v>344</v>
      </c>
      <c r="C31" s="487">
        <v>6094350</v>
      </c>
      <c r="D31" s="485">
        <v>6.1517825460159312E-2</v>
      </c>
      <c r="E31" s="487">
        <v>8158509</v>
      </c>
      <c r="F31" s="485">
        <v>6.5334606923868735E-2</v>
      </c>
      <c r="G31" s="485">
        <v>33.870043564941298</v>
      </c>
    </row>
    <row r="32" spans="1:7" ht="12.75" customHeight="1" x14ac:dyDescent="0.2">
      <c r="A32" s="506"/>
      <c r="B32" s="492" t="s">
        <v>202</v>
      </c>
      <c r="C32" s="487">
        <v>59605234</v>
      </c>
      <c r="D32" s="485">
        <v>0.60166947774971136</v>
      </c>
      <c r="E32" s="487">
        <v>69693594</v>
      </c>
      <c r="F32" s="485">
        <v>0.55811712276124192</v>
      </c>
      <c r="G32" s="485">
        <v>16.925292164778682</v>
      </c>
    </row>
    <row r="33" spans="1:7" ht="12.75" customHeight="1" x14ac:dyDescent="0.2">
      <c r="A33" s="506"/>
      <c r="B33" s="492" t="s">
        <v>203</v>
      </c>
      <c r="C33" s="487">
        <v>101606624</v>
      </c>
      <c r="D33" s="485">
        <v>1.02564154681435</v>
      </c>
      <c r="E33" s="487">
        <v>129429342</v>
      </c>
      <c r="F33" s="485">
        <v>1.0364902685018762</v>
      </c>
      <c r="G33" s="485">
        <v>27.382779689639129</v>
      </c>
    </row>
    <row r="34" spans="1:7" ht="12.75" customHeight="1" x14ac:dyDescent="0.2">
      <c r="A34" s="506"/>
      <c r="B34" s="315" t="s">
        <v>204</v>
      </c>
      <c r="C34" s="487">
        <v>23989627</v>
      </c>
      <c r="D34" s="485">
        <v>0.24215702850022158</v>
      </c>
      <c r="E34" s="487">
        <v>10986307</v>
      </c>
      <c r="F34" s="485">
        <v>8.7980052407853879E-2</v>
      </c>
      <c r="G34" s="485">
        <v>-54.20392738911697</v>
      </c>
    </row>
    <row r="35" spans="1:7" ht="12.75" customHeight="1" x14ac:dyDescent="0.2">
      <c r="A35" s="506"/>
      <c r="B35" s="315" t="s">
        <v>205</v>
      </c>
      <c r="C35" s="491">
        <v>3661522029</v>
      </c>
      <c r="D35" s="485">
        <v>36.960278470804994</v>
      </c>
      <c r="E35" s="491">
        <v>4238125223</v>
      </c>
      <c r="F35" s="485">
        <v>33.939564881136803</v>
      </c>
      <c r="G35" s="485">
        <v>15.747636896164636</v>
      </c>
    </row>
    <row r="36" spans="1:7" ht="12.75" customHeight="1" x14ac:dyDescent="0.2">
      <c r="A36" s="506"/>
      <c r="B36" s="315" t="s">
        <v>206</v>
      </c>
      <c r="C36" s="487">
        <v>198335371</v>
      </c>
      <c r="D36" s="485">
        <v>2.0020446373696856</v>
      </c>
      <c r="E36" s="487">
        <v>197912264</v>
      </c>
      <c r="F36" s="485">
        <v>1.5849121418941792</v>
      </c>
      <c r="G36" s="485">
        <v>-0.2133290687721052</v>
      </c>
    </row>
    <row r="37" spans="1:7" ht="12.75" customHeight="1" x14ac:dyDescent="0.2">
      <c r="A37" s="506"/>
      <c r="B37" s="315" t="s">
        <v>207</v>
      </c>
      <c r="C37" s="487">
        <v>109599274</v>
      </c>
      <c r="D37" s="485">
        <v>1.106321266171483</v>
      </c>
      <c r="E37" s="487">
        <v>182964315</v>
      </c>
      <c r="F37" s="485">
        <v>1.4652066451872396</v>
      </c>
      <c r="G37" s="485">
        <v>66.93934943401176</v>
      </c>
    </row>
    <row r="38" spans="1:7" ht="12.75" customHeight="1" x14ac:dyDescent="0.2">
      <c r="A38" s="506"/>
      <c r="B38" s="315" t="s">
        <v>208</v>
      </c>
      <c r="C38" s="491">
        <v>1086199596</v>
      </c>
      <c r="D38" s="485">
        <v>10.964358325600527</v>
      </c>
      <c r="E38" s="491">
        <v>1189451588</v>
      </c>
      <c r="F38" s="485">
        <v>9.5253130145411937</v>
      </c>
      <c r="G38" s="485">
        <v>9.5058028358905791</v>
      </c>
    </row>
    <row r="39" spans="1:7" ht="12.75" customHeight="1" x14ac:dyDescent="0.2">
      <c r="A39" s="506"/>
      <c r="B39" s="492" t="s">
        <v>209</v>
      </c>
      <c r="C39" s="487">
        <v>190345146</v>
      </c>
      <c r="D39" s="485">
        <v>1.9213893965421318</v>
      </c>
      <c r="E39" s="487">
        <v>267224113</v>
      </c>
      <c r="F39" s="485">
        <v>2.1399721914181233</v>
      </c>
      <c r="G39" s="485">
        <v>40.389244809006058</v>
      </c>
    </row>
    <row r="40" spans="1:7" ht="12.75" customHeight="1" x14ac:dyDescent="0.2">
      <c r="A40" s="506"/>
      <c r="B40" s="492" t="s">
        <v>345</v>
      </c>
      <c r="C40" s="487">
        <v>206589699</v>
      </c>
      <c r="D40" s="485">
        <v>2.0853657970003119</v>
      </c>
      <c r="E40" s="487">
        <v>168029492</v>
      </c>
      <c r="F40" s="485">
        <v>1.3456062635265029</v>
      </c>
      <c r="G40" s="485">
        <v>-18.665116018199921</v>
      </c>
    </row>
    <row r="41" spans="1:7" ht="12.75" customHeight="1" x14ac:dyDescent="0.2">
      <c r="A41" s="506"/>
      <c r="B41" s="492" t="s">
        <v>211</v>
      </c>
      <c r="C41" s="487">
        <v>37856040</v>
      </c>
      <c r="D41" s="485">
        <v>0.38212791541884034</v>
      </c>
      <c r="E41" s="487">
        <v>47655000</v>
      </c>
      <c r="F41" s="485">
        <v>0.38162863986017109</v>
      </c>
      <c r="G41" s="485">
        <v>25.884799360947419</v>
      </c>
    </row>
    <row r="42" spans="1:7" ht="12.75" customHeight="1" x14ac:dyDescent="0.2">
      <c r="A42" s="506"/>
      <c r="B42" s="492" t="s">
        <v>346</v>
      </c>
      <c r="C42" s="487">
        <v>42967105</v>
      </c>
      <c r="D42" s="485">
        <v>0.43372022708218899</v>
      </c>
      <c r="E42" s="487">
        <v>64197202</v>
      </c>
      <c r="F42" s="485">
        <v>0.51410116214644119</v>
      </c>
      <c r="G42" s="485">
        <v>49.410117344419646</v>
      </c>
    </row>
    <row r="43" spans="1:7" ht="12.75" customHeight="1" x14ac:dyDescent="0.2">
      <c r="A43" s="506"/>
      <c r="B43" s="492" t="s">
        <v>212</v>
      </c>
      <c r="C43" s="487">
        <v>270515368</v>
      </c>
      <c r="D43" s="485">
        <v>2.7306467782314385</v>
      </c>
      <c r="E43" s="487">
        <v>284424787</v>
      </c>
      <c r="F43" s="485">
        <v>2.2777178597278116</v>
      </c>
      <c r="G43" s="485">
        <v>5.1418221089753393</v>
      </c>
    </row>
    <row r="44" spans="1:7" ht="12.75" customHeight="1" x14ac:dyDescent="0.2">
      <c r="A44" s="506"/>
      <c r="B44" s="492" t="s">
        <v>203</v>
      </c>
      <c r="C44" s="487">
        <v>337926238</v>
      </c>
      <c r="D44" s="485">
        <v>3.4111082113256144</v>
      </c>
      <c r="E44" s="487">
        <v>357920994</v>
      </c>
      <c r="F44" s="485">
        <v>2.8662868978621439</v>
      </c>
      <c r="G44" s="485">
        <v>5.9168995335603389</v>
      </c>
    </row>
    <row r="45" spans="1:7" ht="12.75" customHeight="1" x14ac:dyDescent="0.2">
      <c r="A45" s="506"/>
      <c r="B45" s="315" t="s">
        <v>213</v>
      </c>
      <c r="C45" s="491">
        <v>1332358100</v>
      </c>
      <c r="D45" s="485">
        <v>13.449141097283466</v>
      </c>
      <c r="E45" s="491">
        <v>1523265798</v>
      </c>
      <c r="F45" s="485">
        <v>12.198549042834081</v>
      </c>
      <c r="G45" s="485">
        <v>14.328557615253738</v>
      </c>
    </row>
    <row r="46" spans="1:7" ht="12.75" customHeight="1" x14ac:dyDescent="0.2">
      <c r="A46" s="506"/>
      <c r="B46" s="492" t="s">
        <v>214</v>
      </c>
      <c r="C46" s="487">
        <v>115756193</v>
      </c>
      <c r="D46" s="485">
        <v>1.1684706780717411</v>
      </c>
      <c r="E46" s="487">
        <v>128403528</v>
      </c>
      <c r="F46" s="485">
        <v>1.0282753907016555</v>
      </c>
      <c r="G46" s="485">
        <v>10.925838758363451</v>
      </c>
    </row>
    <row r="47" spans="1:7" ht="12.75" customHeight="1" x14ac:dyDescent="0.2">
      <c r="A47" s="506"/>
      <c r="B47" s="492" t="s">
        <v>215</v>
      </c>
      <c r="C47" s="487">
        <v>116347317</v>
      </c>
      <c r="D47" s="485">
        <v>1.1744376250073965</v>
      </c>
      <c r="E47" s="487">
        <v>114275476</v>
      </c>
      <c r="F47" s="485">
        <v>0.91513575648418055</v>
      </c>
      <c r="G47" s="485">
        <v>-1.7807380981548548</v>
      </c>
    </row>
    <row r="48" spans="1:7" ht="12.75" customHeight="1" x14ac:dyDescent="0.2">
      <c r="A48" s="506"/>
      <c r="B48" s="492" t="s">
        <v>216</v>
      </c>
      <c r="C48" s="487">
        <v>195850415</v>
      </c>
      <c r="D48" s="485">
        <v>1.9769608975969164</v>
      </c>
      <c r="E48" s="487">
        <v>174197860</v>
      </c>
      <c r="F48" s="485">
        <v>1.3950035122936209</v>
      </c>
      <c r="G48" s="485">
        <v>-11.055659494007198</v>
      </c>
    </row>
    <row r="49" spans="1:7" ht="12.75" customHeight="1" x14ac:dyDescent="0.2">
      <c r="A49" s="506"/>
      <c r="B49" s="492" t="s">
        <v>217</v>
      </c>
      <c r="C49" s="487">
        <v>489122761</v>
      </c>
      <c r="D49" s="485">
        <v>4.9373220507173396</v>
      </c>
      <c r="E49" s="487">
        <v>656901484</v>
      </c>
      <c r="F49" s="485">
        <v>5.260569087421004</v>
      </c>
      <c r="G49" s="485">
        <v>34.301965963918825</v>
      </c>
    </row>
    <row r="50" spans="1:7" ht="12.75" customHeight="1" x14ac:dyDescent="0.2">
      <c r="A50" s="506"/>
      <c r="B50" s="492" t="s">
        <v>218</v>
      </c>
      <c r="C50" s="487">
        <v>110877055</v>
      </c>
      <c r="D50" s="485">
        <v>1.1192194929773454</v>
      </c>
      <c r="E50" s="487">
        <v>132988216</v>
      </c>
      <c r="F50" s="485">
        <v>1.0649902841152166</v>
      </c>
      <c r="G50" s="485">
        <v>19.942052934216193</v>
      </c>
    </row>
    <row r="51" spans="1:7" ht="12.75" customHeight="1" x14ac:dyDescent="0.2">
      <c r="A51" s="506"/>
      <c r="B51" s="492" t="s">
        <v>219</v>
      </c>
      <c r="C51" s="487">
        <v>191160059</v>
      </c>
      <c r="D51" s="485">
        <v>1.9296153231297444</v>
      </c>
      <c r="E51" s="487">
        <v>216402066</v>
      </c>
      <c r="F51" s="485">
        <v>1.7329813474034408</v>
      </c>
      <c r="G51" s="485">
        <v>13.204644909635647</v>
      </c>
    </row>
    <row r="52" spans="1:7" ht="12.75" customHeight="1" x14ac:dyDescent="0.2">
      <c r="A52" s="506"/>
      <c r="B52" s="492" t="s">
        <v>203</v>
      </c>
      <c r="C52" s="487">
        <v>113244300</v>
      </c>
      <c r="D52" s="485">
        <v>1.1431150297829826</v>
      </c>
      <c r="E52" s="487">
        <v>100097168</v>
      </c>
      <c r="F52" s="485">
        <v>0.8015936644149626</v>
      </c>
      <c r="G52" s="485">
        <v>-11.609530899126931</v>
      </c>
    </row>
    <row r="53" spans="1:7" ht="12.75" customHeight="1" x14ac:dyDescent="0.2">
      <c r="A53" s="506"/>
      <c r="B53" s="315" t="s">
        <v>220</v>
      </c>
      <c r="C53" s="487">
        <v>20097215</v>
      </c>
      <c r="D53" s="485">
        <v>0.20286609147904133</v>
      </c>
      <c r="E53" s="487">
        <v>12502539</v>
      </c>
      <c r="F53" s="485">
        <v>0.10012227370409703</v>
      </c>
      <c r="G53" s="485">
        <v>-37.789693746123532</v>
      </c>
    </row>
    <row r="54" spans="1:7" ht="12.75" customHeight="1" x14ac:dyDescent="0.2">
      <c r="A54" s="506"/>
      <c r="B54" s="493" t="s">
        <v>347</v>
      </c>
      <c r="C54" s="487">
        <v>914932473</v>
      </c>
      <c r="D54" s="485">
        <v>9.2355470529007881</v>
      </c>
      <c r="E54" s="487">
        <v>1132028719</v>
      </c>
      <c r="F54" s="485">
        <v>9.0654617629760104</v>
      </c>
      <c r="G54" s="485">
        <v>23.728116818081283</v>
      </c>
    </row>
    <row r="55" spans="1:7" ht="12.75" customHeight="1" x14ac:dyDescent="0.2">
      <c r="A55" s="506"/>
      <c r="B55" s="315" t="s">
        <v>221</v>
      </c>
      <c r="C55" s="487" t="s">
        <v>129</v>
      </c>
      <c r="D55" s="485" t="s">
        <v>130</v>
      </c>
      <c r="E55" s="487" t="s">
        <v>129</v>
      </c>
      <c r="F55" s="485" t="s">
        <v>130</v>
      </c>
      <c r="G55" s="485" t="s">
        <v>130</v>
      </c>
    </row>
    <row r="56" spans="1:7" ht="12.75" customHeight="1" x14ac:dyDescent="0.2">
      <c r="A56" s="508" t="s">
        <v>222</v>
      </c>
      <c r="B56" s="506"/>
      <c r="C56" s="482">
        <v>1173359884</v>
      </c>
      <c r="D56" s="483">
        <v>11.84417510413166</v>
      </c>
      <c r="E56" s="482">
        <v>2641250360</v>
      </c>
      <c r="F56" s="483">
        <v>21.151543015779819</v>
      </c>
      <c r="G56" s="483">
        <v>125.1014710845526</v>
      </c>
    </row>
    <row r="57" spans="1:7" ht="12.75" customHeight="1" x14ac:dyDescent="0.2">
      <c r="A57" s="506"/>
      <c r="B57" s="315" t="s">
        <v>223</v>
      </c>
      <c r="C57" s="487">
        <v>168667570</v>
      </c>
      <c r="D57" s="485">
        <v>1.7025707634200864</v>
      </c>
      <c r="E57" s="487">
        <v>712844863</v>
      </c>
      <c r="F57" s="485">
        <v>5.7085723533312347</v>
      </c>
      <c r="G57" s="485">
        <v>322.63303075985499</v>
      </c>
    </row>
    <row r="58" spans="1:7" ht="12.75" customHeight="1" x14ac:dyDescent="0.2">
      <c r="A58" s="506"/>
      <c r="B58" s="315" t="s">
        <v>224</v>
      </c>
      <c r="C58" s="487">
        <v>221622684</v>
      </c>
      <c r="D58" s="485">
        <v>2.23711234049965</v>
      </c>
      <c r="E58" s="487">
        <v>548283731</v>
      </c>
      <c r="F58" s="485">
        <v>4.3907412552510738</v>
      </c>
      <c r="G58" s="485">
        <v>147.39513171855637</v>
      </c>
    </row>
    <row r="59" spans="1:7" ht="12.75" customHeight="1" x14ac:dyDescent="0.2">
      <c r="A59" s="506"/>
      <c r="B59" s="315" t="s">
        <v>348</v>
      </c>
      <c r="C59" s="487">
        <v>783069630</v>
      </c>
      <c r="D59" s="485">
        <v>7.9044920002119223</v>
      </c>
      <c r="E59" s="487">
        <v>1380121766</v>
      </c>
      <c r="F59" s="485">
        <v>11.05222940719751</v>
      </c>
      <c r="G59" s="485">
        <v>76.245088958436554</v>
      </c>
    </row>
    <row r="60" spans="1:7" ht="12.75" customHeight="1" x14ac:dyDescent="0.2">
      <c r="A60" s="505" t="s">
        <v>225</v>
      </c>
      <c r="B60" s="506"/>
      <c r="C60" s="482">
        <v>1567700753</v>
      </c>
      <c r="D60" s="483">
        <v>15.824746083965366</v>
      </c>
      <c r="E60" s="482">
        <v>2041558181</v>
      </c>
      <c r="F60" s="483">
        <v>16.349114926249815</v>
      </c>
      <c r="G60" s="483">
        <v>30.226267806098324</v>
      </c>
    </row>
    <row r="61" spans="1:7" ht="12.75" customHeight="1" x14ac:dyDescent="0.2">
      <c r="A61" s="506"/>
      <c r="B61" s="315" t="s">
        <v>226</v>
      </c>
      <c r="C61" s="491">
        <v>717624681</v>
      </c>
      <c r="D61" s="485">
        <v>7.2438750435502559</v>
      </c>
      <c r="E61" s="491">
        <v>929118126</v>
      </c>
      <c r="F61" s="485">
        <v>7.4405222263101685</v>
      </c>
      <c r="G61" s="485">
        <v>29.471317054659664</v>
      </c>
    </row>
    <row r="62" spans="1:7" ht="12.75" customHeight="1" x14ac:dyDescent="0.2">
      <c r="A62" s="506"/>
      <c r="B62" s="315" t="s">
        <v>227</v>
      </c>
      <c r="C62" s="487">
        <v>305065003</v>
      </c>
      <c r="D62" s="485">
        <v>3.0793990513437821</v>
      </c>
      <c r="E62" s="487">
        <v>529265566</v>
      </c>
      <c r="F62" s="485">
        <v>4.2384408367936963</v>
      </c>
      <c r="G62" s="485">
        <v>73.492718206027718</v>
      </c>
    </row>
    <row r="63" spans="1:7" ht="12.75" customHeight="1" x14ac:dyDescent="0.2">
      <c r="A63" s="506"/>
      <c r="B63" s="315" t="s">
        <v>228</v>
      </c>
      <c r="C63" s="487">
        <v>92813158</v>
      </c>
      <c r="D63" s="485">
        <v>0.93687819935681227</v>
      </c>
      <c r="E63" s="487">
        <v>77392151</v>
      </c>
      <c r="F63" s="485">
        <v>0.61976836264784352</v>
      </c>
      <c r="G63" s="485">
        <v>-16.615108603459007</v>
      </c>
    </row>
    <row r="64" spans="1:7" ht="12.75" customHeight="1" x14ac:dyDescent="0.2">
      <c r="A64" s="506"/>
      <c r="B64" s="315" t="s">
        <v>349</v>
      </c>
      <c r="C64" s="487">
        <v>319746520</v>
      </c>
      <c r="D64" s="485">
        <v>3.2275977928496626</v>
      </c>
      <c r="E64" s="487">
        <v>322460409</v>
      </c>
      <c r="F64" s="485">
        <v>2.5823130268686283</v>
      </c>
      <c r="G64" s="485">
        <v>0.84876263860510504</v>
      </c>
    </row>
    <row r="65" spans="1:26" ht="12.75" customHeight="1" x14ac:dyDescent="0.2">
      <c r="A65" s="506"/>
      <c r="B65" s="315" t="s">
        <v>229</v>
      </c>
      <c r="C65" s="491">
        <v>850076072</v>
      </c>
      <c r="D65" s="485">
        <v>8.5808710404151096</v>
      </c>
      <c r="E65" s="491">
        <v>1112440055</v>
      </c>
      <c r="F65" s="485">
        <v>8.9085926999396481</v>
      </c>
      <c r="G65" s="485">
        <v>30.863588758912861</v>
      </c>
    </row>
    <row r="66" spans="1:26" ht="12.75" customHeight="1" x14ac:dyDescent="0.2">
      <c r="A66" s="506"/>
      <c r="B66" s="315" t="s">
        <v>230</v>
      </c>
      <c r="C66" s="491">
        <v>781225828</v>
      </c>
      <c r="D66" s="485">
        <v>7.8858802221520659</v>
      </c>
      <c r="E66" s="491">
        <v>1026978959</v>
      </c>
      <c r="F66" s="485">
        <v>8.2242069727874174</v>
      </c>
      <c r="G66" s="485">
        <v>31.457374064186727</v>
      </c>
    </row>
    <row r="67" spans="1:26" ht="12.75" customHeight="1" x14ac:dyDescent="0.2">
      <c r="A67" s="506"/>
      <c r="B67" s="492" t="s">
        <v>231</v>
      </c>
      <c r="C67" s="487">
        <v>98713286</v>
      </c>
      <c r="D67" s="485">
        <v>0.99643550152957872</v>
      </c>
      <c r="E67" s="487">
        <v>166819484</v>
      </c>
      <c r="F67" s="485">
        <v>1.3359163315726696</v>
      </c>
      <c r="G67" s="485">
        <v>68.993952850480539</v>
      </c>
    </row>
    <row r="68" spans="1:26" ht="12.75" customHeight="1" x14ac:dyDescent="0.2">
      <c r="A68" s="506"/>
      <c r="B68" s="492" t="s">
        <v>232</v>
      </c>
      <c r="C68" s="487">
        <v>35934314</v>
      </c>
      <c r="D68" s="485">
        <v>0.3627295538790124</v>
      </c>
      <c r="E68" s="487">
        <v>80065337</v>
      </c>
      <c r="F68" s="485">
        <v>0.64117565122770392</v>
      </c>
      <c r="G68" s="485">
        <v>122.81025595757859</v>
      </c>
    </row>
    <row r="69" spans="1:26" ht="12.75" customHeight="1" x14ac:dyDescent="0.2">
      <c r="A69" s="506"/>
      <c r="B69" s="492" t="s">
        <v>233</v>
      </c>
      <c r="C69" s="487">
        <v>96309581</v>
      </c>
      <c r="D69" s="485">
        <v>0.97217192876993874</v>
      </c>
      <c r="E69" s="487">
        <v>134582559</v>
      </c>
      <c r="F69" s="485">
        <v>1.0777580304285221</v>
      </c>
      <c r="G69" s="485">
        <v>39.739533286932271</v>
      </c>
    </row>
    <row r="70" spans="1:26" ht="12.75" customHeight="1" x14ac:dyDescent="0.2">
      <c r="A70" s="506"/>
      <c r="B70" s="492" t="s">
        <v>234</v>
      </c>
      <c r="C70" s="487">
        <v>96531039</v>
      </c>
      <c r="D70" s="485">
        <v>0.97440737875078254</v>
      </c>
      <c r="E70" s="487">
        <v>109031880</v>
      </c>
      <c r="F70" s="485">
        <v>0.87314422549149906</v>
      </c>
      <c r="G70" s="485">
        <v>12.950074017125207</v>
      </c>
    </row>
    <row r="71" spans="1:26" ht="12.75" customHeight="1" x14ac:dyDescent="0.2">
      <c r="A71" s="506"/>
      <c r="B71" s="492" t="s">
        <v>203</v>
      </c>
      <c r="C71" s="487">
        <v>453737608</v>
      </c>
      <c r="D71" s="485">
        <v>4.5801358592227528</v>
      </c>
      <c r="E71" s="487">
        <v>536479699</v>
      </c>
      <c r="F71" s="485">
        <v>4.2962127340670229</v>
      </c>
      <c r="G71" s="485">
        <v>18.235669589900954</v>
      </c>
    </row>
    <row r="72" spans="1:26" ht="12.75" customHeight="1" x14ac:dyDescent="0.2">
      <c r="A72" s="506"/>
      <c r="B72" s="315" t="s">
        <v>350</v>
      </c>
      <c r="C72" s="487">
        <v>23690408</v>
      </c>
      <c r="D72" s="485">
        <v>0.23913664040036459</v>
      </c>
      <c r="E72" s="487">
        <v>33266597</v>
      </c>
      <c r="F72" s="485">
        <v>0.2664040744074378</v>
      </c>
      <c r="G72" s="485">
        <v>40.422220672603018</v>
      </c>
    </row>
    <row r="73" spans="1:26" ht="12.75" customHeight="1" x14ac:dyDescent="0.2">
      <c r="A73" s="506"/>
      <c r="B73" s="315" t="s">
        <v>351</v>
      </c>
      <c r="C73" s="487">
        <v>45159836</v>
      </c>
      <c r="D73" s="485">
        <v>0.45585417786267923</v>
      </c>
      <c r="E73" s="487">
        <v>52194499</v>
      </c>
      <c r="F73" s="485">
        <v>0.41798165274479199</v>
      </c>
      <c r="G73" s="485">
        <v>15.577255417845185</v>
      </c>
    </row>
    <row r="74" spans="1:26" ht="12.75" customHeight="1" x14ac:dyDescent="0.2">
      <c r="A74" s="505" t="s">
        <v>127</v>
      </c>
      <c r="B74" s="506"/>
      <c r="C74" s="482">
        <v>80094885</v>
      </c>
      <c r="D74" s="483">
        <v>0.80849691200563356</v>
      </c>
      <c r="E74" s="482">
        <v>65185776</v>
      </c>
      <c r="F74" s="483">
        <v>0.5220178162440412</v>
      </c>
      <c r="G74" s="483">
        <v>-18.614308516704906</v>
      </c>
    </row>
    <row r="75" spans="1:26" ht="12.75" customHeight="1" x14ac:dyDescent="0.2">
      <c r="A75" s="506"/>
      <c r="B75" s="315" t="s">
        <v>235</v>
      </c>
      <c r="C75" s="487">
        <v>38328501</v>
      </c>
      <c r="D75" s="485">
        <v>0.38689704967183403</v>
      </c>
      <c r="E75" s="487">
        <v>33802161</v>
      </c>
      <c r="F75" s="485">
        <v>0.27069295408172322</v>
      </c>
      <c r="G75" s="485">
        <v>-11.809332172943575</v>
      </c>
    </row>
    <row r="76" spans="1:26" ht="12.75" customHeight="1" x14ac:dyDescent="0.2">
      <c r="A76" s="509"/>
      <c r="B76" s="495" t="s">
        <v>76</v>
      </c>
      <c r="C76" s="496">
        <v>41766384</v>
      </c>
      <c r="D76" s="497">
        <v>0.42159986233379942</v>
      </c>
      <c r="E76" s="496">
        <v>31383615</v>
      </c>
      <c r="F76" s="497">
        <v>0.25132486216231803</v>
      </c>
      <c r="G76" s="497">
        <v>-24.859152279019415</v>
      </c>
    </row>
    <row r="77" spans="1:26" x14ac:dyDescent="0.2">
      <c r="A77" s="383"/>
      <c r="C77" s="315"/>
      <c r="E77" s="315"/>
      <c r="F77" s="465"/>
      <c r="G77" s="315"/>
    </row>
    <row r="78" spans="1:26" s="335" customFormat="1" ht="12" x14ac:dyDescent="0.2">
      <c r="A78" s="330" t="s">
        <v>154</v>
      </c>
      <c r="F78" s="336"/>
    </row>
    <row r="79" spans="1:26" s="335" customFormat="1" ht="12" x14ac:dyDescent="0.2">
      <c r="A79" s="324" t="s">
        <v>336</v>
      </c>
      <c r="C79" s="445"/>
      <c r="E79" s="445"/>
      <c r="G79" s="337"/>
    </row>
    <row r="80" spans="1:26" s="335" customFormat="1" ht="12" x14ac:dyDescent="0.2">
      <c r="A80" s="330" t="s">
        <v>290</v>
      </c>
      <c r="B80" s="330"/>
      <c r="C80" s="461"/>
      <c r="D80" s="462"/>
      <c r="E80" s="461"/>
      <c r="F80" s="462"/>
      <c r="G80" s="463"/>
      <c r="H80" s="462"/>
      <c r="I80" s="462"/>
      <c r="J80" s="462"/>
      <c r="K80" s="462"/>
      <c r="L80" s="462"/>
      <c r="M80" s="462"/>
      <c r="N80" s="462"/>
      <c r="O80" s="462"/>
      <c r="P80" s="462"/>
      <c r="Q80" s="462"/>
      <c r="R80" s="462"/>
      <c r="S80" s="462"/>
      <c r="T80" s="462"/>
      <c r="U80" s="462"/>
      <c r="V80" s="462"/>
      <c r="W80" s="462"/>
      <c r="X80" s="462"/>
      <c r="Y80" s="462"/>
      <c r="Z80" s="462"/>
    </row>
    <row r="81" spans="1:26" s="335" customFormat="1" ht="12" x14ac:dyDescent="0.2">
      <c r="A81" s="330" t="s">
        <v>337</v>
      </c>
      <c r="C81" s="461"/>
      <c r="D81" s="462"/>
      <c r="E81" s="461"/>
      <c r="F81" s="462"/>
      <c r="G81" s="463"/>
      <c r="H81" s="462"/>
      <c r="I81" s="462"/>
      <c r="J81" s="462"/>
      <c r="K81" s="462"/>
      <c r="L81" s="462"/>
      <c r="M81" s="462"/>
      <c r="N81" s="462"/>
      <c r="O81" s="462"/>
      <c r="P81" s="462"/>
      <c r="Q81" s="462"/>
      <c r="R81" s="462"/>
      <c r="S81" s="462"/>
      <c r="T81" s="462"/>
      <c r="U81" s="462"/>
      <c r="V81" s="462"/>
      <c r="W81" s="462"/>
      <c r="X81" s="462"/>
      <c r="Y81" s="462"/>
      <c r="Z81" s="462"/>
    </row>
    <row r="82" spans="1:26" s="335" customFormat="1" ht="12" x14ac:dyDescent="0.2">
      <c r="A82" s="330" t="s">
        <v>352</v>
      </c>
      <c r="B82" s="304"/>
      <c r="C82" s="461"/>
      <c r="D82" s="462"/>
      <c r="E82" s="461"/>
      <c r="F82" s="462"/>
      <c r="G82" s="463"/>
    </row>
    <row r="83" spans="1:26" s="335" customFormat="1" ht="12" x14ac:dyDescent="0.2">
      <c r="A83" s="345" t="s">
        <v>258</v>
      </c>
      <c r="C83" s="445"/>
      <c r="E83" s="446"/>
      <c r="G83" s="337"/>
    </row>
    <row r="84" spans="1:26" s="335" customFormat="1" ht="12" x14ac:dyDescent="0.2">
      <c r="A84" s="330" t="s">
        <v>259</v>
      </c>
    </row>
    <row r="85" spans="1:26" s="335" customFormat="1" ht="22.15" customHeight="1" x14ac:dyDescent="0.2">
      <c r="A85" s="615" t="s">
        <v>399</v>
      </c>
      <c r="B85" s="615"/>
      <c r="C85" s="615"/>
      <c r="D85" s="615"/>
      <c r="E85" s="615"/>
      <c r="F85" s="615"/>
      <c r="G85" s="615"/>
    </row>
    <row r="86" spans="1:26" s="335" customFormat="1" ht="12" x14ac:dyDescent="0.2">
      <c r="A86" s="324" t="s">
        <v>260</v>
      </c>
      <c r="B86" s="378"/>
      <c r="C86" s="445"/>
      <c r="E86" s="445"/>
      <c r="G86" s="337"/>
    </row>
  </sheetData>
  <mergeCells count="12">
    <mergeCell ref="A1:G1"/>
    <mergeCell ref="A2:G2"/>
    <mergeCell ref="A3:G3"/>
    <mergeCell ref="A4:G4"/>
    <mergeCell ref="A6:G6"/>
    <mergeCell ref="A85:G85"/>
    <mergeCell ref="A7:G7"/>
    <mergeCell ref="A10:B12"/>
    <mergeCell ref="E10:F10"/>
    <mergeCell ref="C10:D10"/>
    <mergeCell ref="G10:G11"/>
    <mergeCell ref="A8:G8"/>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CD05E-56F4-482F-96F6-A35354E87739}">
  <sheetPr>
    <pageSetUpPr fitToPage="1"/>
  </sheetPr>
  <dimension ref="A1:G86"/>
  <sheetViews>
    <sheetView workbookViewId="0">
      <selection activeCell="D93" sqref="D93"/>
    </sheetView>
  </sheetViews>
  <sheetFormatPr defaultColWidth="9.140625" defaultRowHeight="12.75" x14ac:dyDescent="0.2"/>
  <cols>
    <col min="1" max="1" width="2.7109375" style="315" customWidth="1"/>
    <col min="2" max="2" width="47.28515625" style="315" bestFit="1" customWidth="1"/>
    <col min="3" max="4" width="20.28515625" style="465" customWidth="1"/>
    <col min="5" max="5" width="13.7109375" style="448" customWidth="1"/>
    <col min="6" max="16384" width="9.140625" style="315"/>
  </cols>
  <sheetData>
    <row r="1" spans="1:6" x14ac:dyDescent="0.2">
      <c r="A1" s="625" t="s">
        <v>0</v>
      </c>
      <c r="B1" s="625"/>
      <c r="C1" s="625"/>
      <c r="D1" s="625"/>
      <c r="E1" s="625"/>
      <c r="F1" s="317"/>
    </row>
    <row r="2" spans="1:6" x14ac:dyDescent="0.2">
      <c r="A2" s="625" t="s">
        <v>1</v>
      </c>
      <c r="B2" s="625"/>
      <c r="C2" s="625"/>
      <c r="D2" s="625"/>
      <c r="E2" s="625"/>
      <c r="F2" s="317"/>
    </row>
    <row r="3" spans="1:6" x14ac:dyDescent="0.2">
      <c r="A3" s="625" t="s">
        <v>155</v>
      </c>
      <c r="B3" s="625"/>
      <c r="C3" s="625"/>
      <c r="D3" s="625"/>
      <c r="E3" s="625"/>
      <c r="F3" s="317"/>
    </row>
    <row r="4" spans="1:6" x14ac:dyDescent="0.2">
      <c r="A4" s="625" t="s">
        <v>2</v>
      </c>
      <c r="B4" s="625"/>
      <c r="C4" s="625"/>
      <c r="D4" s="625"/>
      <c r="E4" s="625"/>
      <c r="F4" s="317"/>
    </row>
    <row r="5" spans="1:6" s="421" customFormat="1" x14ac:dyDescent="0.2">
      <c r="A5" s="317"/>
      <c r="B5" s="317"/>
      <c r="C5" s="450"/>
      <c r="D5" s="471"/>
      <c r="E5" s="472"/>
    </row>
    <row r="6" spans="1:6" x14ac:dyDescent="0.2">
      <c r="A6" s="629" t="s">
        <v>353</v>
      </c>
      <c r="B6" s="574"/>
      <c r="C6" s="574"/>
      <c r="D6" s="574"/>
      <c r="E6" s="574"/>
    </row>
    <row r="7" spans="1:6" ht="14.25" x14ac:dyDescent="0.2">
      <c r="A7" s="625" t="s">
        <v>429</v>
      </c>
      <c r="B7" s="625"/>
      <c r="C7" s="625"/>
      <c r="D7" s="625"/>
      <c r="E7" s="625"/>
    </row>
    <row r="8" spans="1:6" s="473" customFormat="1" x14ac:dyDescent="0.2">
      <c r="A8" s="625" t="s">
        <v>263</v>
      </c>
      <c r="B8" s="625"/>
      <c r="C8" s="625"/>
      <c r="D8" s="625"/>
      <c r="E8" s="625"/>
    </row>
    <row r="9" spans="1:6" x14ac:dyDescent="0.2">
      <c r="A9" s="474"/>
      <c r="B9" s="474"/>
      <c r="C9" s="471"/>
      <c r="D9" s="471"/>
      <c r="E9" s="472"/>
    </row>
    <row r="10" spans="1:6" ht="13.9" customHeight="1" x14ac:dyDescent="0.2">
      <c r="A10" s="619" t="s">
        <v>79</v>
      </c>
      <c r="B10" s="620"/>
      <c r="C10" s="340">
        <v>2021</v>
      </c>
      <c r="D10" s="340">
        <v>2022</v>
      </c>
      <c r="E10" s="627" t="s">
        <v>286</v>
      </c>
    </row>
    <row r="11" spans="1:6" ht="20.45" customHeight="1" x14ac:dyDescent="0.2">
      <c r="A11" s="619"/>
      <c r="B11" s="620"/>
      <c r="C11" s="475" t="s">
        <v>419</v>
      </c>
      <c r="D11" s="475" t="s">
        <v>421</v>
      </c>
      <c r="E11" s="628"/>
    </row>
    <row r="12" spans="1:6" x14ac:dyDescent="0.2">
      <c r="A12" s="619"/>
      <c r="B12" s="620"/>
      <c r="C12" s="412" t="s">
        <v>9</v>
      </c>
      <c r="D12" s="412" t="s">
        <v>10</v>
      </c>
      <c r="E12" s="414" t="s">
        <v>11</v>
      </c>
    </row>
    <row r="13" spans="1:6" x14ac:dyDescent="0.2">
      <c r="A13" s="476"/>
      <c r="B13" s="476"/>
      <c r="C13" s="477">
        <v>0</v>
      </c>
      <c r="D13" s="477">
        <v>0</v>
      </c>
      <c r="E13" s="478"/>
    </row>
    <row r="14" spans="1:6" x14ac:dyDescent="0.2">
      <c r="A14" s="479"/>
      <c r="B14" s="479"/>
      <c r="C14" s="480"/>
      <c r="D14" s="480"/>
      <c r="E14" s="481"/>
    </row>
    <row r="15" spans="1:6" x14ac:dyDescent="0.2">
      <c r="A15" s="474" t="s">
        <v>157</v>
      </c>
      <c r="B15" s="317"/>
      <c r="C15" s="482">
        <v>53928522496</v>
      </c>
      <c r="D15" s="482">
        <v>68320377185</v>
      </c>
      <c r="E15" s="483">
        <v>26.686907081623602</v>
      </c>
    </row>
    <row r="16" spans="1:6" x14ac:dyDescent="0.2">
      <c r="C16" s="484"/>
      <c r="D16" s="484"/>
      <c r="E16" s="485"/>
    </row>
    <row r="17" spans="1:5" x14ac:dyDescent="0.2">
      <c r="A17" s="486" t="s">
        <v>192</v>
      </c>
      <c r="C17" s="482">
        <v>17058095906</v>
      </c>
      <c r="D17" s="482">
        <v>19092810002</v>
      </c>
      <c r="E17" s="483">
        <v>11.928143136329252</v>
      </c>
    </row>
    <row r="18" spans="1:5" x14ac:dyDescent="0.2">
      <c r="B18" s="315" t="s">
        <v>193</v>
      </c>
      <c r="C18" s="487">
        <v>3437491088</v>
      </c>
      <c r="D18" s="487">
        <v>3595562248</v>
      </c>
      <c r="E18" s="485">
        <v>4.5984456673011742</v>
      </c>
    </row>
    <row r="19" spans="1:5" x14ac:dyDescent="0.2">
      <c r="B19" s="315" t="s">
        <v>188</v>
      </c>
      <c r="C19" s="487">
        <v>2330215672</v>
      </c>
      <c r="D19" s="487">
        <v>2036861802</v>
      </c>
      <c r="E19" s="485">
        <v>-12.589129561051205</v>
      </c>
    </row>
    <row r="20" spans="1:5" x14ac:dyDescent="0.2">
      <c r="B20" s="315" t="s">
        <v>340</v>
      </c>
      <c r="C20" s="487">
        <v>8346753138</v>
      </c>
      <c r="D20" s="487">
        <v>9181447453</v>
      </c>
      <c r="E20" s="485">
        <v>10.000227647801317</v>
      </c>
    </row>
    <row r="21" spans="1:5" ht="25.5" x14ac:dyDescent="0.2">
      <c r="A21" s="488"/>
      <c r="B21" s="489" t="s">
        <v>341</v>
      </c>
      <c r="C21" s="487">
        <v>1327887989</v>
      </c>
      <c r="D21" s="487">
        <v>1434803285</v>
      </c>
      <c r="E21" s="485">
        <v>8.0515297137761817</v>
      </c>
    </row>
    <row r="22" spans="1:5" x14ac:dyDescent="0.2">
      <c r="B22" s="315" t="s">
        <v>194</v>
      </c>
      <c r="C22" s="487">
        <v>695850828</v>
      </c>
      <c r="D22" s="487">
        <v>1752192632</v>
      </c>
      <c r="E22" s="485">
        <v>151.80578386837817</v>
      </c>
    </row>
    <row r="23" spans="1:5" ht="25.5" x14ac:dyDescent="0.2">
      <c r="B23" s="490" t="s">
        <v>342</v>
      </c>
      <c r="C23" s="487">
        <v>919897191</v>
      </c>
      <c r="D23" s="487">
        <v>1091942582</v>
      </c>
      <c r="E23" s="485">
        <v>18.70267598197286</v>
      </c>
    </row>
    <row r="24" spans="1:5" x14ac:dyDescent="0.2">
      <c r="A24" s="486" t="s">
        <v>195</v>
      </c>
      <c r="C24" s="482">
        <v>21852715614</v>
      </c>
      <c r="D24" s="482">
        <v>26544887963</v>
      </c>
      <c r="E24" s="483">
        <v>21.471804382947937</v>
      </c>
    </row>
    <row r="25" spans="1:5" x14ac:dyDescent="0.2">
      <c r="B25" s="315" t="s">
        <v>196</v>
      </c>
      <c r="C25" s="491">
        <v>1898331250</v>
      </c>
      <c r="D25" s="491">
        <v>2578257667</v>
      </c>
      <c r="E25" s="485">
        <v>35.817058640318969</v>
      </c>
    </row>
    <row r="26" spans="1:5" x14ac:dyDescent="0.2">
      <c r="B26" s="492" t="s">
        <v>197</v>
      </c>
      <c r="C26" s="487">
        <v>716236556</v>
      </c>
      <c r="D26" s="487">
        <v>1195405030</v>
      </c>
      <c r="E26" s="485">
        <v>66.900868153956665</v>
      </c>
    </row>
    <row r="27" spans="1:5" x14ac:dyDescent="0.2">
      <c r="B27" s="315" t="s">
        <v>198</v>
      </c>
      <c r="C27" s="487">
        <v>26743293</v>
      </c>
      <c r="D27" s="487">
        <v>71190591</v>
      </c>
      <c r="E27" s="485">
        <v>166.19979446809336</v>
      </c>
    </row>
    <row r="28" spans="1:5" x14ac:dyDescent="0.2">
      <c r="B28" s="315" t="s">
        <v>343</v>
      </c>
      <c r="C28" s="487">
        <v>34643088</v>
      </c>
      <c r="D28" s="487">
        <v>77217673</v>
      </c>
      <c r="E28" s="485">
        <v>122.89489031693709</v>
      </c>
    </row>
    <row r="29" spans="1:5" x14ac:dyDescent="0.2">
      <c r="B29" s="315" t="s">
        <v>199</v>
      </c>
      <c r="C29" s="491">
        <v>1040544125</v>
      </c>
      <c r="D29" s="491">
        <v>1138406957</v>
      </c>
      <c r="E29" s="485">
        <v>9.4049670406817203</v>
      </c>
    </row>
    <row r="30" spans="1:5" x14ac:dyDescent="0.2">
      <c r="B30" s="492" t="s">
        <v>200</v>
      </c>
      <c r="C30" s="487">
        <v>32694953</v>
      </c>
      <c r="D30" s="487">
        <v>49086792</v>
      </c>
      <c r="E30" s="485">
        <v>50.135686079744481</v>
      </c>
    </row>
    <row r="31" spans="1:5" x14ac:dyDescent="0.2">
      <c r="B31" s="492" t="s">
        <v>201</v>
      </c>
      <c r="C31" s="487">
        <v>14615685</v>
      </c>
      <c r="D31" s="487">
        <v>13206470</v>
      </c>
      <c r="E31" s="485">
        <v>-9.6417992040742533</v>
      </c>
    </row>
    <row r="32" spans="1:5" x14ac:dyDescent="0.2">
      <c r="B32" s="492" t="s">
        <v>344</v>
      </c>
      <c r="C32" s="487">
        <v>37112496</v>
      </c>
      <c r="D32" s="487">
        <v>46696881</v>
      </c>
      <c r="E32" s="485">
        <v>25.82522339645385</v>
      </c>
    </row>
    <row r="33" spans="2:5" x14ac:dyDescent="0.2">
      <c r="B33" s="492" t="s">
        <v>202</v>
      </c>
      <c r="C33" s="487">
        <v>500995789</v>
      </c>
      <c r="D33" s="487">
        <v>344011338</v>
      </c>
      <c r="E33" s="485">
        <v>-31.334485128776201</v>
      </c>
    </row>
    <row r="34" spans="2:5" x14ac:dyDescent="0.2">
      <c r="B34" s="492" t="s">
        <v>203</v>
      </c>
      <c r="C34" s="487">
        <v>455125202</v>
      </c>
      <c r="D34" s="487">
        <v>685405476</v>
      </c>
      <c r="E34" s="485">
        <v>50.597126458402542</v>
      </c>
    </row>
    <row r="35" spans="2:5" x14ac:dyDescent="0.2">
      <c r="B35" s="315" t="s">
        <v>204</v>
      </c>
      <c r="C35" s="487">
        <v>80164188</v>
      </c>
      <c r="D35" s="487">
        <v>96037416</v>
      </c>
      <c r="E35" s="485">
        <v>19.800896629801827</v>
      </c>
    </row>
    <row r="36" spans="2:5" x14ac:dyDescent="0.2">
      <c r="B36" s="315" t="s">
        <v>205</v>
      </c>
      <c r="C36" s="491">
        <v>19954384364</v>
      </c>
      <c r="D36" s="491">
        <v>23966630296</v>
      </c>
      <c r="E36" s="485">
        <v>20.107089543882658</v>
      </c>
    </row>
    <row r="37" spans="2:5" x14ac:dyDescent="0.2">
      <c r="B37" s="315" t="s">
        <v>206</v>
      </c>
      <c r="C37" s="487">
        <v>927621802</v>
      </c>
      <c r="D37" s="487">
        <v>1320773486</v>
      </c>
      <c r="E37" s="485">
        <v>42.382755898184463</v>
      </c>
    </row>
    <row r="38" spans="2:5" x14ac:dyDescent="0.2">
      <c r="B38" s="315" t="s">
        <v>207</v>
      </c>
      <c r="C38" s="487">
        <v>704073213</v>
      </c>
      <c r="D38" s="487">
        <v>942825725</v>
      </c>
      <c r="E38" s="485">
        <v>33.910182576424766</v>
      </c>
    </row>
    <row r="39" spans="2:5" x14ac:dyDescent="0.2">
      <c r="B39" s="315" t="s">
        <v>208</v>
      </c>
      <c r="C39" s="491">
        <v>5973909977</v>
      </c>
      <c r="D39" s="491">
        <v>7446265975</v>
      </c>
      <c r="E39" s="485">
        <v>24.646437654211073</v>
      </c>
    </row>
    <row r="40" spans="2:5" x14ac:dyDescent="0.2">
      <c r="B40" s="492" t="s">
        <v>209</v>
      </c>
      <c r="C40" s="487">
        <v>1096161930</v>
      </c>
      <c r="D40" s="487">
        <v>1485302833</v>
      </c>
      <c r="E40" s="485">
        <v>35.500311801560194</v>
      </c>
    </row>
    <row r="41" spans="2:5" x14ac:dyDescent="0.2">
      <c r="B41" s="492" t="s">
        <v>210</v>
      </c>
      <c r="C41" s="487">
        <v>1014972141</v>
      </c>
      <c r="D41" s="487">
        <v>1576667952</v>
      </c>
      <c r="E41" s="485">
        <v>55.341007729196377</v>
      </c>
    </row>
    <row r="42" spans="2:5" x14ac:dyDescent="0.2">
      <c r="B42" s="492" t="s">
        <v>211</v>
      </c>
      <c r="C42" s="487">
        <v>122869683</v>
      </c>
      <c r="D42" s="487">
        <v>218768431</v>
      </c>
      <c r="E42" s="485">
        <v>78.049153915372273</v>
      </c>
    </row>
    <row r="43" spans="2:5" x14ac:dyDescent="0.2">
      <c r="B43" s="492" t="s">
        <v>346</v>
      </c>
      <c r="C43" s="487">
        <v>192161103</v>
      </c>
      <c r="D43" s="487">
        <v>307592066</v>
      </c>
      <c r="E43" s="485">
        <v>60.069889898581607</v>
      </c>
    </row>
    <row r="44" spans="2:5" x14ac:dyDescent="0.2">
      <c r="B44" s="492" t="s">
        <v>212</v>
      </c>
      <c r="C44" s="487">
        <v>1511477638</v>
      </c>
      <c r="D44" s="487">
        <v>1658015049</v>
      </c>
      <c r="E44" s="485">
        <v>9.694977108222357</v>
      </c>
    </row>
    <row r="45" spans="2:5" x14ac:dyDescent="0.2">
      <c r="B45" s="492" t="s">
        <v>203</v>
      </c>
      <c r="C45" s="487">
        <v>2036267482</v>
      </c>
      <c r="D45" s="487">
        <v>2199919644</v>
      </c>
      <c r="E45" s="485">
        <v>8.0368695884325874</v>
      </c>
    </row>
    <row r="46" spans="2:5" x14ac:dyDescent="0.2">
      <c r="B46" s="315" t="s">
        <v>213</v>
      </c>
      <c r="C46" s="491">
        <v>7259071693</v>
      </c>
      <c r="D46" s="491">
        <v>8188642852</v>
      </c>
      <c r="E46" s="485">
        <v>12.805647861232661</v>
      </c>
    </row>
    <row r="47" spans="2:5" x14ac:dyDescent="0.2">
      <c r="B47" s="492" t="s">
        <v>214</v>
      </c>
      <c r="C47" s="487">
        <v>682103669</v>
      </c>
      <c r="D47" s="487">
        <v>789985485</v>
      </c>
      <c r="E47" s="485">
        <v>15.816043939209482</v>
      </c>
    </row>
    <row r="48" spans="2:5" x14ac:dyDescent="0.2">
      <c r="B48" s="492" t="s">
        <v>215</v>
      </c>
      <c r="C48" s="487">
        <v>641201499</v>
      </c>
      <c r="D48" s="487">
        <v>682703368</v>
      </c>
      <c r="E48" s="485">
        <v>6.4725159040839992</v>
      </c>
    </row>
    <row r="49" spans="1:5" x14ac:dyDescent="0.2">
      <c r="B49" s="492" t="s">
        <v>216</v>
      </c>
      <c r="C49" s="487">
        <v>955525450</v>
      </c>
      <c r="D49" s="487">
        <v>1001033479</v>
      </c>
      <c r="E49" s="485">
        <v>4.7626182013257727</v>
      </c>
    </row>
    <row r="50" spans="1:5" x14ac:dyDescent="0.2">
      <c r="B50" s="492" t="s">
        <v>217</v>
      </c>
      <c r="C50" s="487">
        <v>2550200918</v>
      </c>
      <c r="D50" s="487">
        <v>3156005452</v>
      </c>
      <c r="E50" s="485">
        <v>23.755168846661046</v>
      </c>
    </row>
    <row r="51" spans="1:5" x14ac:dyDescent="0.2">
      <c r="B51" s="492" t="s">
        <v>218</v>
      </c>
      <c r="C51" s="487">
        <v>691948042</v>
      </c>
      <c r="D51" s="487">
        <v>787360880</v>
      </c>
      <c r="E51" s="485">
        <v>13.789017701996764</v>
      </c>
    </row>
    <row r="52" spans="1:5" x14ac:dyDescent="0.2">
      <c r="B52" s="492" t="s">
        <v>219</v>
      </c>
      <c r="C52" s="487">
        <v>1103607908</v>
      </c>
      <c r="D52" s="487">
        <v>1173448369</v>
      </c>
      <c r="E52" s="485">
        <v>6.3283762732878142</v>
      </c>
    </row>
    <row r="53" spans="1:5" x14ac:dyDescent="0.2">
      <c r="B53" s="492" t="s">
        <v>203</v>
      </c>
      <c r="C53" s="487">
        <v>634484207</v>
      </c>
      <c r="D53" s="487">
        <v>598105819</v>
      </c>
      <c r="E53" s="485">
        <v>-5.7335371942520235</v>
      </c>
    </row>
    <row r="54" spans="1:5" x14ac:dyDescent="0.2">
      <c r="B54" s="315" t="s">
        <v>220</v>
      </c>
      <c r="C54" s="487">
        <v>89798714</v>
      </c>
      <c r="D54" s="487">
        <v>99057081</v>
      </c>
      <c r="E54" s="485">
        <v>10.310133171840301</v>
      </c>
    </row>
    <row r="55" spans="1:5" ht="25.5" x14ac:dyDescent="0.2">
      <c r="B55" s="493" t="s">
        <v>347</v>
      </c>
      <c r="C55" s="487">
        <v>4999908965</v>
      </c>
      <c r="D55" s="487">
        <v>5969065177</v>
      </c>
      <c r="E55" s="485">
        <v>19.38347715496856</v>
      </c>
    </row>
    <row r="56" spans="1:5" x14ac:dyDescent="0.2">
      <c r="B56" s="315" t="s">
        <v>221</v>
      </c>
      <c r="C56" s="487" t="s">
        <v>129</v>
      </c>
      <c r="D56" s="487" t="s">
        <v>129</v>
      </c>
      <c r="E56" s="485" t="s">
        <v>130</v>
      </c>
    </row>
    <row r="57" spans="1:5" x14ac:dyDescent="0.2">
      <c r="A57" s="494" t="s">
        <v>222</v>
      </c>
      <c r="C57" s="482">
        <v>5501688682</v>
      </c>
      <c r="D57" s="482">
        <v>11947044142</v>
      </c>
      <c r="E57" s="483">
        <v>117.15231145461604</v>
      </c>
    </row>
    <row r="58" spans="1:5" x14ac:dyDescent="0.2">
      <c r="B58" s="315" t="s">
        <v>223</v>
      </c>
      <c r="C58" s="487">
        <v>867334216</v>
      </c>
      <c r="D58" s="487">
        <v>2540745221</v>
      </c>
      <c r="E58" s="485">
        <v>192.93727540434077</v>
      </c>
    </row>
    <row r="59" spans="1:5" x14ac:dyDescent="0.2">
      <c r="B59" s="315" t="s">
        <v>224</v>
      </c>
      <c r="C59" s="487">
        <v>433122665</v>
      </c>
      <c r="D59" s="487">
        <v>1599857259</v>
      </c>
      <c r="E59" s="485">
        <v>269.37740466664332</v>
      </c>
    </row>
    <row r="60" spans="1:5" x14ac:dyDescent="0.2">
      <c r="B60" s="315" t="s">
        <v>348</v>
      </c>
      <c r="C60" s="487">
        <v>4201231801</v>
      </c>
      <c r="D60" s="487">
        <v>7806441662</v>
      </c>
      <c r="E60" s="485">
        <v>85.813162228798433</v>
      </c>
    </row>
    <row r="61" spans="1:5" x14ac:dyDescent="0.2">
      <c r="A61" s="486" t="s">
        <v>225</v>
      </c>
      <c r="C61" s="482">
        <v>9076837216</v>
      </c>
      <c r="D61" s="482">
        <v>10327661918</v>
      </c>
      <c r="E61" s="483">
        <v>13.780402493008639</v>
      </c>
    </row>
    <row r="62" spans="1:5" x14ac:dyDescent="0.2">
      <c r="B62" s="315" t="s">
        <v>226</v>
      </c>
      <c r="C62" s="491">
        <v>4333419844</v>
      </c>
      <c r="D62" s="491">
        <v>4829718843</v>
      </c>
      <c r="E62" s="485">
        <v>11.452825178875052</v>
      </c>
    </row>
    <row r="63" spans="1:5" x14ac:dyDescent="0.2">
      <c r="B63" s="315" t="s">
        <v>227</v>
      </c>
      <c r="C63" s="487">
        <v>2024307765</v>
      </c>
      <c r="D63" s="487">
        <v>2439327198</v>
      </c>
      <c r="E63" s="485">
        <v>20.501795239618616</v>
      </c>
    </row>
    <row r="64" spans="1:5" x14ac:dyDescent="0.2">
      <c r="B64" s="315" t="s">
        <v>228</v>
      </c>
      <c r="C64" s="487">
        <v>527775988</v>
      </c>
      <c r="D64" s="487">
        <v>472832249</v>
      </c>
      <c r="E64" s="485">
        <v>-10.410427956036528</v>
      </c>
    </row>
    <row r="65" spans="1:7" x14ac:dyDescent="0.2">
      <c r="B65" s="315" t="s">
        <v>349</v>
      </c>
      <c r="C65" s="487">
        <v>1781336091</v>
      </c>
      <c r="D65" s="487">
        <v>1917559396</v>
      </c>
      <c r="E65" s="485">
        <v>7.647254534854647</v>
      </c>
    </row>
    <row r="66" spans="1:7" x14ac:dyDescent="0.2">
      <c r="B66" s="315" t="s">
        <v>229</v>
      </c>
      <c r="C66" s="491">
        <v>4743417372</v>
      </c>
      <c r="D66" s="491">
        <v>5497943075</v>
      </c>
      <c r="E66" s="485">
        <v>15.906795540571714</v>
      </c>
    </row>
    <row r="67" spans="1:7" x14ac:dyDescent="0.2">
      <c r="B67" s="315" t="s">
        <v>230</v>
      </c>
      <c r="C67" s="491">
        <v>4344688777</v>
      </c>
      <c r="D67" s="491">
        <v>5037423815</v>
      </c>
      <c r="E67" s="485">
        <v>15.944411062702915</v>
      </c>
    </row>
    <row r="68" spans="1:7" x14ac:dyDescent="0.2">
      <c r="B68" s="492" t="s">
        <v>231</v>
      </c>
      <c r="C68" s="487">
        <v>563387277</v>
      </c>
      <c r="D68" s="487">
        <v>808230595</v>
      </c>
      <c r="E68" s="485">
        <v>43.459149326867028</v>
      </c>
    </row>
    <row r="69" spans="1:7" x14ac:dyDescent="0.2">
      <c r="B69" s="492" t="s">
        <v>232</v>
      </c>
      <c r="C69" s="487">
        <v>302845976</v>
      </c>
      <c r="D69" s="487">
        <v>400495333</v>
      </c>
      <c r="E69" s="485">
        <v>32.243901104368646</v>
      </c>
    </row>
    <row r="70" spans="1:7" x14ac:dyDescent="0.2">
      <c r="B70" s="492" t="s">
        <v>233</v>
      </c>
      <c r="C70" s="487">
        <v>542023398</v>
      </c>
      <c r="D70" s="487">
        <v>605862676</v>
      </c>
      <c r="E70" s="485">
        <v>11.777956124322147</v>
      </c>
    </row>
    <row r="71" spans="1:7" x14ac:dyDescent="0.2">
      <c r="B71" s="492" t="s">
        <v>234</v>
      </c>
      <c r="C71" s="487">
        <v>580941046</v>
      </c>
      <c r="D71" s="487">
        <v>567129604</v>
      </c>
      <c r="E71" s="485">
        <v>-2.3774257465705046</v>
      </c>
    </row>
    <row r="72" spans="1:7" x14ac:dyDescent="0.2">
      <c r="B72" s="492" t="s">
        <v>203</v>
      </c>
      <c r="C72" s="487">
        <v>2355491080</v>
      </c>
      <c r="D72" s="487">
        <v>2655705607</v>
      </c>
      <c r="E72" s="485">
        <v>12.745305195551834</v>
      </c>
    </row>
    <row r="73" spans="1:7" x14ac:dyDescent="0.2">
      <c r="B73" s="315" t="s">
        <v>350</v>
      </c>
      <c r="C73" s="487">
        <v>145505593</v>
      </c>
      <c r="D73" s="487">
        <v>185714237</v>
      </c>
      <c r="E73" s="485">
        <v>27.633744635506897</v>
      </c>
    </row>
    <row r="74" spans="1:7" x14ac:dyDescent="0.2">
      <c r="B74" s="315" t="s">
        <v>351</v>
      </c>
      <c r="C74" s="487">
        <v>253223002</v>
      </c>
      <c r="D74" s="487">
        <v>274805023</v>
      </c>
      <c r="E74" s="485">
        <v>8.5229307091146485</v>
      </c>
    </row>
    <row r="75" spans="1:7" x14ac:dyDescent="0.2">
      <c r="A75" s="486" t="s">
        <v>127</v>
      </c>
      <c r="C75" s="482">
        <v>439185078</v>
      </c>
      <c r="D75" s="482">
        <v>407973160</v>
      </c>
      <c r="E75" s="483">
        <v>-7.1067801625081621</v>
      </c>
    </row>
    <row r="76" spans="1:7" x14ac:dyDescent="0.2">
      <c r="B76" s="315" t="s">
        <v>235</v>
      </c>
      <c r="C76" s="487">
        <v>217216829</v>
      </c>
      <c r="D76" s="487">
        <v>197843452</v>
      </c>
      <c r="E76" s="485">
        <v>-8.9189116189519559</v>
      </c>
    </row>
    <row r="77" spans="1:7" x14ac:dyDescent="0.2">
      <c r="A77" s="495"/>
      <c r="B77" s="495" t="s">
        <v>76</v>
      </c>
      <c r="C77" s="496">
        <v>221968249</v>
      </c>
      <c r="D77" s="496">
        <v>210129708</v>
      </c>
      <c r="E77" s="497">
        <v>-5.3334389280153305</v>
      </c>
    </row>
    <row r="78" spans="1:7" x14ac:dyDescent="0.2">
      <c r="A78" s="383"/>
      <c r="C78" s="315"/>
      <c r="D78" s="315"/>
      <c r="E78" s="315"/>
      <c r="F78" s="465"/>
    </row>
    <row r="79" spans="1:7" s="335" customFormat="1" ht="12" x14ac:dyDescent="0.2">
      <c r="A79" s="330" t="s">
        <v>154</v>
      </c>
      <c r="F79" s="336"/>
    </row>
    <row r="80" spans="1:7" s="335" customFormat="1" ht="12" x14ac:dyDescent="0.2">
      <c r="A80" s="324" t="s">
        <v>336</v>
      </c>
      <c r="C80" s="445"/>
      <c r="E80" s="445"/>
      <c r="G80" s="337"/>
    </row>
    <row r="81" spans="1:7" s="335" customFormat="1" ht="12.75" customHeight="1" x14ac:dyDescent="0.2">
      <c r="A81" s="330" t="s">
        <v>293</v>
      </c>
      <c r="D81" s="336"/>
      <c r="F81" s="498"/>
      <c r="G81" s="499"/>
    </row>
    <row r="82" spans="1:7" s="335" customFormat="1" ht="12" x14ac:dyDescent="0.2">
      <c r="A82" s="330" t="s">
        <v>352</v>
      </c>
      <c r="B82" s="304"/>
      <c r="C82" s="461"/>
      <c r="D82" s="462"/>
      <c r="E82" s="461"/>
      <c r="F82" s="462"/>
      <c r="G82" s="463"/>
    </row>
    <row r="83" spans="1:7" s="335" customFormat="1" ht="12" x14ac:dyDescent="0.2">
      <c r="A83" s="345" t="s">
        <v>258</v>
      </c>
      <c r="C83" s="445"/>
      <c r="E83" s="446"/>
      <c r="G83" s="337"/>
    </row>
    <row r="84" spans="1:7" s="335" customFormat="1" ht="12" x14ac:dyDescent="0.2">
      <c r="A84" s="330" t="s">
        <v>259</v>
      </c>
    </row>
    <row r="85" spans="1:7" s="335" customFormat="1" ht="22.15" customHeight="1" x14ac:dyDescent="0.2">
      <c r="A85" s="615" t="s">
        <v>399</v>
      </c>
      <c r="B85" s="616"/>
      <c r="C85" s="616"/>
      <c r="D85" s="616"/>
      <c r="E85" s="616"/>
    </row>
    <row r="86" spans="1:7" s="335" customFormat="1" ht="12" x14ac:dyDescent="0.2">
      <c r="A86" s="324" t="s">
        <v>260</v>
      </c>
      <c r="B86" s="378"/>
      <c r="C86" s="445"/>
      <c r="E86" s="445"/>
      <c r="G86" s="337"/>
    </row>
  </sheetData>
  <mergeCells count="10">
    <mergeCell ref="A85:E85"/>
    <mergeCell ref="A7:E7"/>
    <mergeCell ref="A10:B12"/>
    <mergeCell ref="E10:E11"/>
    <mergeCell ref="A1:E1"/>
    <mergeCell ref="A2:E2"/>
    <mergeCell ref="A3:E3"/>
    <mergeCell ref="A4:E4"/>
    <mergeCell ref="A6:E6"/>
    <mergeCell ref="A8:E8"/>
  </mergeCells>
  <printOptions horizontalCentered="1"/>
  <pageMargins left="0.75" right="0.75" top="1" bottom="1" header="0.5" footer="0.5"/>
  <pageSetup paperSize="14"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D2D9-165E-4B28-902F-C979118FA38C}">
  <dimension ref="A1:Z40"/>
  <sheetViews>
    <sheetView topLeftCell="A10" zoomScale="85" zoomScaleNormal="85" workbookViewId="0">
      <selection activeCell="A33" sqref="A33:N33"/>
    </sheetView>
  </sheetViews>
  <sheetFormatPr defaultColWidth="9.140625" defaultRowHeight="15" x14ac:dyDescent="0.25"/>
  <cols>
    <col min="1" max="1" width="4.7109375" style="449" customWidth="1"/>
    <col min="2" max="2" width="20.5703125" style="449" customWidth="1"/>
    <col min="3" max="3" width="12" style="449" customWidth="1"/>
    <col min="4" max="4" width="10.7109375" style="449" customWidth="1"/>
    <col min="5" max="6" width="12" style="449" customWidth="1"/>
    <col min="7" max="7" width="12.85546875" style="449" customWidth="1"/>
    <col min="8" max="8" width="10.7109375" style="449" customWidth="1"/>
    <col min="9" max="10" width="12" style="449" customWidth="1"/>
    <col min="11" max="11" width="12.85546875" style="449" bestFit="1" customWidth="1"/>
    <col min="12" max="12" width="10.7109375" style="449" customWidth="1"/>
    <col min="13" max="14" width="12" style="449" customWidth="1"/>
    <col min="15" max="16384" width="9.140625" style="449"/>
  </cols>
  <sheetData>
    <row r="1" spans="1:14" x14ac:dyDescent="0.25">
      <c r="A1" s="315"/>
      <c r="B1" s="625" t="s">
        <v>0</v>
      </c>
      <c r="C1" s="625"/>
      <c r="D1" s="625"/>
      <c r="E1" s="625"/>
      <c r="F1" s="625"/>
      <c r="G1" s="625"/>
      <c r="H1" s="625"/>
      <c r="I1" s="625"/>
      <c r="J1" s="625"/>
      <c r="K1" s="625"/>
      <c r="L1" s="625"/>
      <c r="M1" s="625"/>
      <c r="N1" s="625"/>
    </row>
    <row r="2" spans="1:14" x14ac:dyDescent="0.25">
      <c r="A2" s="315"/>
      <c r="B2" s="625" t="s">
        <v>1</v>
      </c>
      <c r="C2" s="625"/>
      <c r="D2" s="625"/>
      <c r="E2" s="625"/>
      <c r="F2" s="625"/>
      <c r="G2" s="625"/>
      <c r="H2" s="625"/>
      <c r="I2" s="625"/>
      <c r="J2" s="625"/>
      <c r="K2" s="625"/>
      <c r="L2" s="625"/>
      <c r="M2" s="625"/>
      <c r="N2" s="625"/>
    </row>
    <row r="3" spans="1:14" x14ac:dyDescent="0.25">
      <c r="A3" s="315"/>
      <c r="B3" s="625" t="s">
        <v>155</v>
      </c>
      <c r="C3" s="625"/>
      <c r="D3" s="625"/>
      <c r="E3" s="625"/>
      <c r="F3" s="625"/>
      <c r="G3" s="625"/>
      <c r="H3" s="625"/>
      <c r="I3" s="625"/>
      <c r="J3" s="625"/>
      <c r="K3" s="625"/>
      <c r="L3" s="625"/>
      <c r="M3" s="625"/>
      <c r="N3" s="625"/>
    </row>
    <row r="4" spans="1:14" x14ac:dyDescent="0.25">
      <c r="A4" s="315"/>
      <c r="B4" s="625" t="s">
        <v>2</v>
      </c>
      <c r="C4" s="625"/>
      <c r="D4" s="625"/>
      <c r="E4" s="625"/>
      <c r="F4" s="625"/>
      <c r="G4" s="625"/>
      <c r="H4" s="625"/>
      <c r="I4" s="625"/>
      <c r="J4" s="625"/>
      <c r="K4" s="625"/>
      <c r="L4" s="625"/>
      <c r="M4" s="625"/>
      <c r="N4" s="625"/>
    </row>
    <row r="5" spans="1:14" x14ac:dyDescent="0.25">
      <c r="A5" s="315"/>
      <c r="B5" s="317"/>
      <c r="C5" s="317"/>
      <c r="D5" s="450"/>
      <c r="E5" s="317"/>
      <c r="F5" s="450"/>
      <c r="G5" s="351"/>
      <c r="H5" s="402"/>
      <c r="I5" s="315"/>
      <c r="J5" s="315"/>
      <c r="K5" s="315"/>
      <c r="L5" s="315"/>
      <c r="M5" s="315"/>
      <c r="N5" s="315"/>
    </row>
    <row r="6" spans="1:14" x14ac:dyDescent="0.25">
      <c r="A6" s="630" t="s">
        <v>426</v>
      </c>
      <c r="B6" s="630"/>
      <c r="C6" s="630"/>
      <c r="D6" s="630"/>
      <c r="E6" s="630"/>
      <c r="F6" s="630"/>
      <c r="G6" s="630"/>
      <c r="H6" s="630"/>
      <c r="I6" s="630"/>
      <c r="J6" s="630"/>
      <c r="K6" s="630"/>
      <c r="L6" s="630"/>
      <c r="M6" s="630"/>
      <c r="N6" s="630"/>
    </row>
    <row r="7" spans="1:14" x14ac:dyDescent="0.25">
      <c r="A7" s="630" t="s">
        <v>263</v>
      </c>
      <c r="B7" s="630"/>
      <c r="C7" s="630"/>
      <c r="D7" s="630"/>
      <c r="E7" s="630"/>
      <c r="F7" s="630"/>
      <c r="G7" s="630"/>
      <c r="H7" s="630"/>
      <c r="I7" s="630"/>
      <c r="J7" s="630"/>
      <c r="K7" s="630"/>
      <c r="L7" s="630"/>
      <c r="M7" s="630"/>
      <c r="N7" s="630"/>
    </row>
    <row r="8" spans="1:14" x14ac:dyDescent="0.25">
      <c r="A8" s="451"/>
      <c r="B8" s="451"/>
      <c r="C8" s="452"/>
      <c r="D8" s="452"/>
      <c r="E8" s="452"/>
      <c r="F8" s="452"/>
      <c r="G8" s="452"/>
      <c r="H8" s="452"/>
      <c r="I8" s="452"/>
      <c r="J8" s="452"/>
      <c r="K8" s="452"/>
      <c r="L8" s="452"/>
      <c r="M8" s="452"/>
      <c r="N8" s="452"/>
    </row>
    <row r="9" spans="1:14" ht="14.45" customHeight="1" x14ac:dyDescent="0.25">
      <c r="A9" s="631" t="s">
        <v>313</v>
      </c>
      <c r="B9" s="632"/>
      <c r="C9" s="633" t="s">
        <v>401</v>
      </c>
      <c r="D9" s="634"/>
      <c r="E9" s="634"/>
      <c r="F9" s="619"/>
      <c r="G9" s="635" t="s">
        <v>427</v>
      </c>
      <c r="H9" s="634"/>
      <c r="I9" s="634"/>
      <c r="J9" s="619"/>
      <c r="K9" s="635" t="s">
        <v>428</v>
      </c>
      <c r="L9" s="634"/>
      <c r="M9" s="634"/>
      <c r="N9" s="634"/>
    </row>
    <row r="10" spans="1:14" ht="63.75" x14ac:dyDescent="0.25">
      <c r="A10" s="631"/>
      <c r="B10" s="632"/>
      <c r="C10" s="453" t="s">
        <v>295</v>
      </c>
      <c r="D10" s="453" t="s">
        <v>265</v>
      </c>
      <c r="E10" s="454" t="s">
        <v>296</v>
      </c>
      <c r="F10" s="455" t="s">
        <v>297</v>
      </c>
      <c r="G10" s="453" t="s">
        <v>295</v>
      </c>
      <c r="H10" s="453" t="s">
        <v>265</v>
      </c>
      <c r="I10" s="454" t="s">
        <v>296</v>
      </c>
      <c r="J10" s="455" t="s">
        <v>297</v>
      </c>
      <c r="K10" s="453" t="s">
        <v>295</v>
      </c>
      <c r="L10" s="453" t="s">
        <v>265</v>
      </c>
      <c r="M10" s="454" t="s">
        <v>296</v>
      </c>
      <c r="N10" s="455" t="s">
        <v>297</v>
      </c>
    </row>
    <row r="11" spans="1:14" x14ac:dyDescent="0.25">
      <c r="A11" s="451"/>
      <c r="B11" s="451"/>
      <c r="C11" s="452"/>
      <c r="D11" s="452"/>
      <c r="E11" s="452"/>
      <c r="F11" s="452"/>
      <c r="G11" s="452"/>
      <c r="H11" s="452"/>
      <c r="I11" s="452"/>
      <c r="J11" s="452"/>
      <c r="K11" s="316"/>
      <c r="L11" s="456"/>
      <c r="M11" s="452"/>
      <c r="N11" s="452"/>
    </row>
    <row r="12" spans="1:14" s="253" customFormat="1" ht="12.75" x14ac:dyDescent="0.2">
      <c r="A12" s="253" t="s">
        <v>157</v>
      </c>
      <c r="C12" s="254">
        <v>9906640806</v>
      </c>
      <c r="D12" s="274">
        <v>100</v>
      </c>
      <c r="E12" s="274">
        <v>8.6058763218582293</v>
      </c>
      <c r="F12" s="274">
        <v>42.422855945098888</v>
      </c>
      <c r="G12" s="254">
        <v>11875092000</v>
      </c>
      <c r="H12" s="274">
        <v>100</v>
      </c>
      <c r="I12" s="274">
        <v>3.7032037651455463</v>
      </c>
      <c r="J12" s="274">
        <v>30.185882209595484</v>
      </c>
      <c r="K12" s="254">
        <v>12487270352</v>
      </c>
      <c r="L12" s="274">
        <v>100</v>
      </c>
      <c r="M12" s="274">
        <v>5.155146183288517</v>
      </c>
      <c r="N12" s="274">
        <v>26.049491412235625</v>
      </c>
    </row>
    <row r="13" spans="1:14" s="253" customFormat="1" ht="12.75" x14ac:dyDescent="0.2">
      <c r="C13" s="254"/>
      <c r="D13" s="274"/>
      <c r="E13" s="274"/>
      <c r="F13" s="274"/>
      <c r="G13" s="254"/>
      <c r="H13" s="274"/>
      <c r="I13" s="274"/>
      <c r="J13" s="274"/>
      <c r="K13" s="254"/>
      <c r="L13" s="274"/>
      <c r="M13" s="274"/>
      <c r="N13" s="274"/>
    </row>
    <row r="14" spans="1:14" s="253" customFormat="1" ht="43.15" customHeight="1" x14ac:dyDescent="0.2">
      <c r="A14" s="636" t="s">
        <v>298</v>
      </c>
      <c r="B14" s="636"/>
      <c r="C14" s="254">
        <v>74741764</v>
      </c>
      <c r="D14" s="255">
        <v>0.7544612292264834</v>
      </c>
      <c r="E14" s="255">
        <v>3.1079725923570223</v>
      </c>
      <c r="F14" s="255">
        <v>111.20578788538742</v>
      </c>
      <c r="G14" s="254">
        <v>19450336</v>
      </c>
      <c r="H14" s="255">
        <v>0.16379103420840865</v>
      </c>
      <c r="I14" s="255">
        <v>13.651354519605485</v>
      </c>
      <c r="J14" s="255">
        <v>-73.167816708204342</v>
      </c>
      <c r="K14" s="254">
        <v>17423402</v>
      </c>
      <c r="L14" s="255">
        <v>0.13952930871885394</v>
      </c>
      <c r="M14" s="255">
        <v>-10.421074473983383</v>
      </c>
      <c r="N14" s="255">
        <v>-76.688532531825189</v>
      </c>
    </row>
    <row r="15" spans="1:14" s="253" customFormat="1" ht="12.75" x14ac:dyDescent="0.2">
      <c r="A15" s="457"/>
      <c r="B15" s="457"/>
      <c r="C15" s="254"/>
      <c r="D15" s="255"/>
      <c r="E15" s="255"/>
      <c r="F15" s="255"/>
      <c r="G15" s="254"/>
      <c r="H15" s="255"/>
      <c r="I15" s="255"/>
      <c r="J15" s="255"/>
      <c r="K15" s="254"/>
      <c r="L15" s="255"/>
      <c r="M15" s="255"/>
      <c r="N15" s="255"/>
    </row>
    <row r="16" spans="1:14" s="34" customFormat="1" ht="12.75" x14ac:dyDescent="0.2">
      <c r="B16" s="259" t="s">
        <v>299</v>
      </c>
      <c r="C16" s="256">
        <v>97341</v>
      </c>
      <c r="D16" s="257">
        <v>0.13023642310609634</v>
      </c>
      <c r="E16" s="257">
        <v>-79.94358547480509</v>
      </c>
      <c r="F16" s="257">
        <v>-89.307499063564478</v>
      </c>
      <c r="G16" s="256">
        <v>2500</v>
      </c>
      <c r="H16" s="257">
        <v>1.2853248396325904E-2</v>
      </c>
      <c r="I16" s="257">
        <v>-92.256705692869971</v>
      </c>
      <c r="J16" s="257">
        <v>-99.484892940148683</v>
      </c>
      <c r="K16" s="256">
        <v>13818</v>
      </c>
      <c r="L16" s="257">
        <v>7.930712957205488E-2</v>
      </c>
      <c r="M16" s="257">
        <v>452.71999999999997</v>
      </c>
      <c r="N16" s="257">
        <v>-85.804542792862208</v>
      </c>
    </row>
    <row r="17" spans="1:26" s="34" customFormat="1" ht="12.75" x14ac:dyDescent="0.2">
      <c r="B17" s="259" t="s">
        <v>300</v>
      </c>
      <c r="C17" s="256">
        <v>243850</v>
      </c>
      <c r="D17" s="257">
        <v>0.32625668294368859</v>
      </c>
      <c r="E17" s="257">
        <v>-92.905424375489687</v>
      </c>
      <c r="F17" s="257">
        <v>-97.65650910482492</v>
      </c>
      <c r="G17" s="256">
        <v>581200</v>
      </c>
      <c r="H17" s="257">
        <v>2.9881231871778464</v>
      </c>
      <c r="I17" s="257">
        <v>101.17896689823706</v>
      </c>
      <c r="J17" s="257">
        <v>-83.090558322881307</v>
      </c>
      <c r="K17" s="256">
        <v>160487</v>
      </c>
      <c r="L17" s="257">
        <v>0.92110025355553404</v>
      </c>
      <c r="M17" s="257">
        <v>-72.386958017894017</v>
      </c>
      <c r="N17" s="257">
        <v>-34.186180028706168</v>
      </c>
    </row>
    <row r="18" spans="1:26" s="34" customFormat="1" ht="12.75" x14ac:dyDescent="0.2">
      <c r="B18" s="259" t="s">
        <v>301</v>
      </c>
      <c r="C18" s="256">
        <v>25580531</v>
      </c>
      <c r="D18" s="257">
        <v>34.225217108871021</v>
      </c>
      <c r="E18" s="257">
        <v>40.855361946164415</v>
      </c>
      <c r="F18" s="257">
        <v>60.145671940199662</v>
      </c>
      <c r="G18" s="256">
        <v>11501914</v>
      </c>
      <c r="H18" s="257">
        <v>59.134783070071386</v>
      </c>
      <c r="I18" s="257">
        <v>24.686468425045938</v>
      </c>
      <c r="J18" s="257">
        <v>-36.666433564508274</v>
      </c>
      <c r="K18" s="256">
        <v>10623504</v>
      </c>
      <c r="L18" s="257">
        <v>60.972616025274519</v>
      </c>
      <c r="M18" s="257">
        <v>-7.6370767508781583</v>
      </c>
      <c r="N18" s="257">
        <v>-58.47035387967513</v>
      </c>
    </row>
    <row r="19" spans="1:26" s="34" customFormat="1" ht="12.75" x14ac:dyDescent="0.2">
      <c r="B19" s="259" t="s">
        <v>302</v>
      </c>
      <c r="C19" s="256">
        <v>718582</v>
      </c>
      <c r="D19" s="257">
        <v>0.96141964216953713</v>
      </c>
      <c r="E19" s="257">
        <v>-1.5895884490179979</v>
      </c>
      <c r="F19" s="257">
        <v>38.539190452779629</v>
      </c>
      <c r="G19" s="256">
        <v>2810155</v>
      </c>
      <c r="H19" s="257">
        <v>14.447848098870889</v>
      </c>
      <c r="I19" s="257">
        <v>33.734626125260078</v>
      </c>
      <c r="J19" s="257">
        <v>284.85309967693297</v>
      </c>
      <c r="K19" s="256">
        <v>1954885</v>
      </c>
      <c r="L19" s="257">
        <v>11.219881169016247</v>
      </c>
      <c r="M19" s="257">
        <v>-30.43497600666155</v>
      </c>
      <c r="N19" s="257">
        <v>172.04758816669496</v>
      </c>
    </row>
    <row r="20" spans="1:26" s="34" customFormat="1" ht="12.75" x14ac:dyDescent="0.2">
      <c r="B20" s="259" t="s">
        <v>303</v>
      </c>
      <c r="C20" s="256">
        <v>698529</v>
      </c>
      <c r="D20" s="257">
        <v>0.93458993020287839</v>
      </c>
      <c r="E20" s="257">
        <v>-23.795533960034952</v>
      </c>
      <c r="F20" s="257">
        <v>374.62799135716909</v>
      </c>
      <c r="G20" s="256">
        <v>867102</v>
      </c>
      <c r="H20" s="257">
        <v>4.4580309563803944</v>
      </c>
      <c r="I20" s="257">
        <v>106.40715270190171</v>
      </c>
      <c r="J20" s="257">
        <v>-5.405437838392146</v>
      </c>
      <c r="K20" s="256">
        <v>151105</v>
      </c>
      <c r="L20" s="257">
        <v>0.8672531346059742</v>
      </c>
      <c r="M20" s="257">
        <v>-82.573561126603323</v>
      </c>
      <c r="N20" s="257">
        <v>-78.368113564361693</v>
      </c>
    </row>
    <row r="21" spans="1:26" s="34" customFormat="1" ht="12.75" x14ac:dyDescent="0.2">
      <c r="B21" s="259" t="s">
        <v>304</v>
      </c>
      <c r="C21" s="256">
        <v>1707316</v>
      </c>
      <c r="D21" s="257">
        <v>2.2842864666667486</v>
      </c>
      <c r="E21" s="257">
        <v>-18.643450747179013</v>
      </c>
      <c r="F21" s="257">
        <v>-43.471205615147582</v>
      </c>
      <c r="G21" s="256">
        <v>1040700</v>
      </c>
      <c r="H21" s="257">
        <v>5.3505502424225471</v>
      </c>
      <c r="I21" s="257">
        <v>173.05858677028917</v>
      </c>
      <c r="J21" s="257">
        <v>-50.408851784080511</v>
      </c>
      <c r="K21" s="256">
        <v>596453</v>
      </c>
      <c r="L21" s="257">
        <v>3.4232866807527027</v>
      </c>
      <c r="M21" s="257">
        <v>-42.687325838378008</v>
      </c>
      <c r="N21" s="257">
        <v>-65.064873755063502</v>
      </c>
    </row>
    <row r="22" spans="1:26" s="34" customFormat="1" ht="12.75" x14ac:dyDescent="0.2">
      <c r="B22" s="259" t="s">
        <v>305</v>
      </c>
      <c r="C22" s="256">
        <v>2203115</v>
      </c>
      <c r="D22" s="257">
        <v>2.9476358090772385</v>
      </c>
      <c r="E22" s="257">
        <v>-37.738942244649735</v>
      </c>
      <c r="F22" s="257">
        <v>-50.075935908371115</v>
      </c>
      <c r="G22" s="256">
        <v>2637911</v>
      </c>
      <c r="H22" s="257">
        <v>13.562290132160184</v>
      </c>
      <c r="I22" s="257">
        <v>18.581673973006694</v>
      </c>
      <c r="J22" s="257">
        <v>-25.451404432145488</v>
      </c>
      <c r="K22" s="256">
        <v>1901390</v>
      </c>
      <c r="L22" s="257">
        <v>10.91285157743591</v>
      </c>
      <c r="M22" s="257">
        <v>-27.920615972259867</v>
      </c>
      <c r="N22" s="257">
        <v>-13.695381312369081</v>
      </c>
    </row>
    <row r="23" spans="1:26" s="34" customFormat="1" ht="14.25" x14ac:dyDescent="0.2">
      <c r="B23" s="259" t="s">
        <v>314</v>
      </c>
      <c r="C23" s="260">
        <v>43492500</v>
      </c>
      <c r="D23" s="257">
        <v>58.190357936962791</v>
      </c>
      <c r="E23" s="261">
        <v>0.86012578382992366</v>
      </c>
      <c r="F23" s="298" t="s">
        <v>130</v>
      </c>
      <c r="G23" s="256">
        <v>8854</v>
      </c>
      <c r="H23" s="257">
        <v>4.5521064520427826E-2</v>
      </c>
      <c r="I23" s="257">
        <v>-99.637297931033359</v>
      </c>
      <c r="J23" s="261">
        <v>-99.979467366702536</v>
      </c>
      <c r="K23" s="256">
        <v>2021760</v>
      </c>
      <c r="L23" s="257">
        <v>11.603704029787064</v>
      </c>
      <c r="M23" s="261">
        <v>22734.425118590469</v>
      </c>
      <c r="N23" s="261">
        <v>-95.351474392136566</v>
      </c>
    </row>
    <row r="24" spans="1:26" x14ac:dyDescent="0.25">
      <c r="A24" s="458"/>
      <c r="B24" s="458"/>
      <c r="C24" s="459"/>
      <c r="D24" s="459"/>
      <c r="E24" s="459"/>
      <c r="F24" s="459"/>
      <c r="G24" s="459"/>
      <c r="H24" s="459"/>
      <c r="I24" s="459"/>
      <c r="J24" s="459"/>
      <c r="K24" s="459"/>
      <c r="L24" s="459"/>
      <c r="M24" s="459"/>
      <c r="N24" s="459"/>
    </row>
    <row r="25" spans="1:26" x14ac:dyDescent="0.25">
      <c r="A25" s="451"/>
      <c r="B25" s="451"/>
      <c r="C25" s="452"/>
      <c r="D25" s="452"/>
      <c r="E25" s="452"/>
      <c r="F25" s="452"/>
      <c r="G25" s="452"/>
      <c r="H25" s="452"/>
      <c r="I25" s="452"/>
      <c r="J25" s="452"/>
      <c r="K25" s="452"/>
      <c r="L25" s="452"/>
      <c r="M25" s="452"/>
      <c r="N25" s="452"/>
    </row>
    <row r="26" spans="1:26" s="275" customFormat="1" ht="12.75" x14ac:dyDescent="0.2">
      <c r="A26" s="324" t="s">
        <v>154</v>
      </c>
      <c r="B26" s="330"/>
      <c r="C26" s="336"/>
      <c r="D26" s="335"/>
      <c r="E26" s="460"/>
      <c r="F26" s="335"/>
      <c r="G26" s="337"/>
      <c r="H26" s="335"/>
      <c r="I26" s="257"/>
      <c r="J26" s="257"/>
      <c r="K26" s="257"/>
      <c r="L26" s="335"/>
      <c r="M26" s="335"/>
      <c r="N26" s="335"/>
    </row>
    <row r="27" spans="1:26" s="335" customFormat="1" ht="12" x14ac:dyDescent="0.2">
      <c r="A27" s="330" t="s">
        <v>293</v>
      </c>
      <c r="B27" s="330"/>
      <c r="C27" s="461"/>
      <c r="D27" s="462"/>
      <c r="E27" s="461"/>
      <c r="F27" s="462"/>
      <c r="G27" s="463"/>
      <c r="H27" s="462"/>
      <c r="I27" s="462"/>
      <c r="J27" s="462"/>
      <c r="K27" s="462"/>
      <c r="L27" s="462"/>
      <c r="M27" s="462"/>
      <c r="N27" s="462"/>
      <c r="O27" s="462"/>
      <c r="P27" s="462"/>
      <c r="Q27" s="462"/>
      <c r="R27" s="462"/>
      <c r="S27" s="462"/>
      <c r="T27" s="462"/>
      <c r="U27" s="462"/>
      <c r="V27" s="462"/>
      <c r="W27" s="462"/>
      <c r="X27" s="462"/>
      <c r="Y27" s="462"/>
      <c r="Z27" s="462"/>
    </row>
    <row r="28" spans="1:26" s="315" customFormat="1" ht="12.75" x14ac:dyDescent="0.2">
      <c r="A28" s="330" t="s">
        <v>291</v>
      </c>
      <c r="B28" s="335"/>
      <c r="C28" s="335"/>
      <c r="D28" s="336"/>
      <c r="E28" s="335"/>
      <c r="F28" s="460"/>
      <c r="G28" s="464"/>
      <c r="H28" s="465"/>
      <c r="I28" s="466"/>
      <c r="J28" s="467"/>
    </row>
    <row r="29" spans="1:26" s="335" customFormat="1" ht="12" x14ac:dyDescent="0.2">
      <c r="A29" s="330" t="s">
        <v>337</v>
      </c>
      <c r="C29" s="461"/>
      <c r="D29" s="462"/>
      <c r="E29" s="461"/>
      <c r="F29" s="462"/>
      <c r="G29" s="463"/>
      <c r="H29" s="462"/>
      <c r="I29" s="462"/>
      <c r="J29" s="462"/>
      <c r="K29" s="462"/>
      <c r="L29" s="462"/>
      <c r="M29" s="462"/>
      <c r="N29" s="462"/>
      <c r="O29" s="462"/>
      <c r="P29" s="462"/>
      <c r="Q29" s="462"/>
      <c r="R29" s="462"/>
      <c r="S29" s="462"/>
      <c r="T29" s="462"/>
      <c r="U29" s="462"/>
      <c r="V29" s="462"/>
      <c r="W29" s="462"/>
    </row>
    <row r="30" spans="1:26" s="335" customFormat="1" ht="12" x14ac:dyDescent="0.2">
      <c r="A30" s="345" t="s">
        <v>258</v>
      </c>
      <c r="C30" s="445"/>
      <c r="E30" s="446"/>
      <c r="G30" s="337"/>
    </row>
    <row r="31" spans="1:26" s="275" customFormat="1" ht="12" x14ac:dyDescent="0.2">
      <c r="A31" s="324" t="s">
        <v>315</v>
      </c>
      <c r="B31" s="335"/>
      <c r="C31" s="336"/>
      <c r="D31" s="335"/>
      <c r="E31" s="336"/>
      <c r="F31" s="335"/>
      <c r="G31" s="337"/>
      <c r="H31" s="335"/>
      <c r="I31" s="335"/>
      <c r="J31" s="335"/>
      <c r="K31" s="335"/>
      <c r="L31" s="335"/>
      <c r="M31" s="335"/>
      <c r="N31" s="335"/>
    </row>
    <row r="32" spans="1:26" s="275" customFormat="1" ht="12" x14ac:dyDescent="0.2">
      <c r="A32" s="468" t="s">
        <v>316</v>
      </c>
      <c r="B32" s="304"/>
      <c r="C32" s="336"/>
      <c r="D32" s="335"/>
      <c r="E32" s="336"/>
      <c r="F32" s="335"/>
      <c r="G32" s="337"/>
      <c r="H32" s="335"/>
      <c r="I32" s="335"/>
      <c r="J32" s="335"/>
      <c r="K32" s="335"/>
      <c r="L32" s="335"/>
      <c r="M32" s="335"/>
      <c r="N32" s="335"/>
    </row>
    <row r="33" spans="1:14" s="335" customFormat="1" ht="12.6" customHeight="1" x14ac:dyDescent="0.2">
      <c r="A33" s="615" t="s">
        <v>399</v>
      </c>
      <c r="B33" s="615"/>
      <c r="C33" s="615"/>
      <c r="D33" s="615"/>
      <c r="E33" s="615"/>
      <c r="F33" s="615"/>
      <c r="G33" s="615"/>
      <c r="H33" s="615"/>
      <c r="I33" s="615"/>
      <c r="J33" s="615"/>
      <c r="K33" s="615"/>
      <c r="L33" s="615"/>
      <c r="M33" s="615"/>
      <c r="N33" s="615"/>
    </row>
    <row r="34" spans="1:14" s="275" customFormat="1" ht="12" x14ac:dyDescent="0.2">
      <c r="A34" s="324" t="s">
        <v>260</v>
      </c>
      <c r="B34" s="335"/>
      <c r="C34" s="335"/>
      <c r="D34" s="335"/>
      <c r="E34" s="439"/>
      <c r="F34" s="335"/>
      <c r="G34" s="335"/>
      <c r="H34" s="335"/>
      <c r="I34" s="335"/>
      <c r="J34" s="335"/>
      <c r="K34" s="335"/>
      <c r="L34" s="335"/>
      <c r="M34" s="335"/>
      <c r="N34" s="335"/>
    </row>
    <row r="36" spans="1:14" x14ac:dyDescent="0.25">
      <c r="B36" s="279"/>
    </row>
    <row r="37" spans="1:14" s="469" customFormat="1" ht="15.75" x14ac:dyDescent="0.25">
      <c r="B37" s="304"/>
    </row>
    <row r="38" spans="1:14" s="470" customFormat="1" x14ac:dyDescent="0.25"/>
    <row r="39" spans="1:14" s="470" customFormat="1" x14ac:dyDescent="0.25"/>
    <row r="40" spans="1:14" s="470" customFormat="1" x14ac:dyDescent="0.25">
      <c r="B40" s="287"/>
    </row>
  </sheetData>
  <mergeCells count="12">
    <mergeCell ref="A33:N33"/>
    <mergeCell ref="A7:N7"/>
    <mergeCell ref="B1:N1"/>
    <mergeCell ref="B2:N2"/>
    <mergeCell ref="B3:N3"/>
    <mergeCell ref="B4:N4"/>
    <mergeCell ref="A6:N6"/>
    <mergeCell ref="A9:B10"/>
    <mergeCell ref="C9:F9"/>
    <mergeCell ref="G9:J9"/>
    <mergeCell ref="K9:N9"/>
    <mergeCell ref="A14:B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6FB9-105F-42D2-9307-151B8C25793D}">
  <sheetPr>
    <pageSetUpPr fitToPage="1"/>
  </sheetPr>
  <dimension ref="A1:Z63"/>
  <sheetViews>
    <sheetView zoomScale="80" zoomScaleNormal="80" workbookViewId="0">
      <selection activeCell="A49" sqref="A49:L49"/>
    </sheetView>
  </sheetViews>
  <sheetFormatPr defaultColWidth="9.140625" defaultRowHeight="12.75" x14ac:dyDescent="0.2"/>
  <cols>
    <col min="1" max="1" width="4.85546875" style="316" customWidth="1"/>
    <col min="2" max="2" width="30" style="381" customWidth="1"/>
    <col min="3" max="3" width="14" style="353" customWidth="1"/>
    <col min="4" max="4" width="9.42578125" style="387" bestFit="1" customWidth="1"/>
    <col min="5" max="5" width="11" style="381" bestFit="1" customWidth="1"/>
    <col min="6" max="6" width="9.42578125" style="387" bestFit="1" customWidth="1"/>
    <col min="7" max="7" width="12.7109375" style="386" bestFit="1" customWidth="1"/>
    <col min="8" max="8" width="9.42578125" style="387" bestFit="1" customWidth="1"/>
    <col min="9" max="9" width="9.7109375" style="386" bestFit="1" customWidth="1"/>
    <col min="10" max="10" width="9.42578125" style="448" bestFit="1" customWidth="1"/>
    <col min="11" max="11" width="12.140625" style="387" customWidth="1"/>
    <col min="12" max="12" width="13.42578125" style="387" customWidth="1"/>
    <col min="13" max="16384" width="9.140625" style="315"/>
  </cols>
  <sheetData>
    <row r="1" spans="1:13" x14ac:dyDescent="0.2">
      <c r="A1" s="625" t="s">
        <v>0</v>
      </c>
      <c r="B1" s="625"/>
      <c r="C1" s="625"/>
      <c r="D1" s="625"/>
      <c r="E1" s="625"/>
      <c r="F1" s="625"/>
      <c r="G1" s="625"/>
      <c r="H1" s="625"/>
      <c r="I1" s="625"/>
      <c r="J1" s="625"/>
      <c r="K1" s="625"/>
      <c r="L1" s="625"/>
    </row>
    <row r="2" spans="1:13" x14ac:dyDescent="0.2">
      <c r="A2" s="625" t="s">
        <v>1</v>
      </c>
      <c r="B2" s="625"/>
      <c r="C2" s="625"/>
      <c r="D2" s="625"/>
      <c r="E2" s="625"/>
      <c r="F2" s="625"/>
      <c r="G2" s="625"/>
      <c r="H2" s="625"/>
      <c r="I2" s="625"/>
      <c r="J2" s="625"/>
      <c r="K2" s="625"/>
      <c r="L2" s="625"/>
    </row>
    <row r="3" spans="1:13" x14ac:dyDescent="0.2">
      <c r="A3" s="625" t="s">
        <v>155</v>
      </c>
      <c r="B3" s="625"/>
      <c r="C3" s="625"/>
      <c r="D3" s="625"/>
      <c r="E3" s="625"/>
      <c r="F3" s="625"/>
      <c r="G3" s="625"/>
      <c r="H3" s="625"/>
      <c r="I3" s="625"/>
      <c r="J3" s="625"/>
      <c r="K3" s="625"/>
      <c r="L3" s="625"/>
    </row>
    <row r="4" spans="1:13" x14ac:dyDescent="0.2">
      <c r="A4" s="625" t="s">
        <v>2</v>
      </c>
      <c r="B4" s="625"/>
      <c r="C4" s="625"/>
      <c r="D4" s="625"/>
      <c r="E4" s="625"/>
      <c r="F4" s="625"/>
      <c r="G4" s="625"/>
      <c r="H4" s="625"/>
      <c r="I4" s="625"/>
      <c r="J4" s="625"/>
      <c r="K4" s="625"/>
      <c r="L4" s="625"/>
    </row>
    <row r="5" spans="1:13" s="353" customFormat="1" x14ac:dyDescent="0.2">
      <c r="A5" s="351"/>
      <c r="B5" s="351"/>
      <c r="C5" s="351"/>
      <c r="D5" s="402"/>
      <c r="E5" s="351"/>
      <c r="F5" s="402"/>
      <c r="G5" s="403"/>
      <c r="H5" s="402"/>
      <c r="I5" s="403"/>
      <c r="J5" s="402"/>
      <c r="K5" s="402"/>
      <c r="L5" s="402"/>
    </row>
    <row r="6" spans="1:13" ht="14.25" x14ac:dyDescent="0.2">
      <c r="A6" s="643" t="s">
        <v>422</v>
      </c>
      <c r="B6" s="643"/>
      <c r="C6" s="643"/>
      <c r="D6" s="643"/>
      <c r="E6" s="643"/>
      <c r="F6" s="643"/>
      <c r="G6" s="643"/>
      <c r="H6" s="643"/>
      <c r="I6" s="643"/>
      <c r="J6" s="643"/>
      <c r="K6" s="643"/>
      <c r="L6" s="643"/>
    </row>
    <row r="7" spans="1:13" x14ac:dyDescent="0.2">
      <c r="A7" s="642" t="s">
        <v>263</v>
      </c>
      <c r="B7" s="642"/>
      <c r="C7" s="642"/>
      <c r="D7" s="642"/>
      <c r="E7" s="642"/>
      <c r="F7" s="642"/>
      <c r="G7" s="642"/>
      <c r="H7" s="642"/>
      <c r="I7" s="642"/>
      <c r="J7" s="642"/>
      <c r="K7" s="642"/>
      <c r="L7" s="642"/>
    </row>
    <row r="8" spans="1:13" s="353" customFormat="1" x14ac:dyDescent="0.2">
      <c r="A8" s="404"/>
      <c r="B8" s="404"/>
      <c r="C8" s="404"/>
      <c r="D8" s="405"/>
      <c r="E8" s="404"/>
      <c r="F8" s="405"/>
      <c r="G8" s="406"/>
      <c r="H8" s="405"/>
      <c r="I8" s="406"/>
      <c r="J8" s="405"/>
      <c r="K8" s="405"/>
      <c r="L8" s="405"/>
    </row>
    <row r="9" spans="1:13" s="316" customFormat="1" ht="29.45" customHeight="1" x14ac:dyDescent="0.2">
      <c r="A9" s="637" t="s">
        <v>131</v>
      </c>
      <c r="B9" s="620"/>
      <c r="C9" s="639" t="s">
        <v>308</v>
      </c>
      <c r="D9" s="639"/>
      <c r="E9" s="639"/>
      <c r="F9" s="639"/>
      <c r="G9" s="638">
        <v>2022</v>
      </c>
      <c r="H9" s="638"/>
      <c r="I9" s="638"/>
      <c r="J9" s="638"/>
      <c r="K9" s="640" t="s">
        <v>309</v>
      </c>
      <c r="L9" s="641"/>
    </row>
    <row r="10" spans="1:13" s="316" customFormat="1" ht="25.5" x14ac:dyDescent="0.2">
      <c r="A10" s="619"/>
      <c r="B10" s="620"/>
      <c r="C10" s="407" t="s">
        <v>418</v>
      </c>
      <c r="D10" s="408" t="s">
        <v>265</v>
      </c>
      <c r="E10" s="409" t="s">
        <v>419</v>
      </c>
      <c r="F10" s="408" t="s">
        <v>265</v>
      </c>
      <c r="G10" s="407" t="s">
        <v>420</v>
      </c>
      <c r="H10" s="408" t="s">
        <v>265</v>
      </c>
      <c r="I10" s="409" t="s">
        <v>421</v>
      </c>
      <c r="J10" s="408" t="s">
        <v>265</v>
      </c>
      <c r="K10" s="410" t="s">
        <v>132</v>
      </c>
      <c r="L10" s="411" t="s">
        <v>6</v>
      </c>
    </row>
    <row r="11" spans="1:13" x14ac:dyDescent="0.2">
      <c r="A11" s="619"/>
      <c r="B11" s="620"/>
      <c r="C11" s="412" t="s">
        <v>9</v>
      </c>
      <c r="D11" s="413" t="s">
        <v>10</v>
      </c>
      <c r="E11" s="412" t="s">
        <v>11</v>
      </c>
      <c r="F11" s="413" t="s">
        <v>12</v>
      </c>
      <c r="G11" s="412" t="s">
        <v>13</v>
      </c>
      <c r="H11" s="413" t="s">
        <v>14</v>
      </c>
      <c r="I11" s="412" t="s">
        <v>15</v>
      </c>
      <c r="J11" s="413" t="s">
        <v>16</v>
      </c>
      <c r="K11" s="413" t="s">
        <v>133</v>
      </c>
      <c r="L11" s="414" t="s">
        <v>134</v>
      </c>
    </row>
    <row r="12" spans="1:13" x14ac:dyDescent="0.2">
      <c r="A12" s="357"/>
      <c r="B12" s="357"/>
      <c r="C12" s="415"/>
      <c r="D12" s="416"/>
      <c r="E12" s="415"/>
      <c r="F12" s="416"/>
      <c r="G12" s="415"/>
      <c r="H12" s="416"/>
      <c r="I12" s="415"/>
      <c r="J12" s="416"/>
      <c r="K12" s="416"/>
      <c r="L12" s="416"/>
    </row>
    <row r="13" spans="1:13" s="421" customFormat="1" x14ac:dyDescent="0.2">
      <c r="A13" s="417"/>
      <c r="B13" s="396" t="s">
        <v>157</v>
      </c>
      <c r="C13" s="418">
        <v>9906640806</v>
      </c>
      <c r="D13" s="419">
        <v>99.999999999999986</v>
      </c>
      <c r="E13" s="418">
        <v>53928522496</v>
      </c>
      <c r="F13" s="419">
        <v>99.999999999999986</v>
      </c>
      <c r="G13" s="418">
        <v>12487270352</v>
      </c>
      <c r="H13" s="419">
        <v>99.999999999999986</v>
      </c>
      <c r="I13" s="418">
        <v>68320377185</v>
      </c>
      <c r="J13" s="419">
        <v>100</v>
      </c>
      <c r="K13" s="420">
        <v>26.049491412235625</v>
      </c>
      <c r="L13" s="420">
        <v>26.686907081623602</v>
      </c>
    </row>
    <row r="14" spans="1:13" s="421" customFormat="1" x14ac:dyDescent="0.2">
      <c r="A14" s="417"/>
      <c r="B14" s="396"/>
      <c r="C14" s="418"/>
      <c r="D14" s="419"/>
      <c r="E14" s="418"/>
      <c r="F14" s="419"/>
      <c r="G14" s="418"/>
      <c r="H14" s="419"/>
      <c r="I14" s="418"/>
      <c r="J14" s="419"/>
      <c r="K14" s="420"/>
      <c r="L14" s="420"/>
    </row>
    <row r="15" spans="1:13" x14ac:dyDescent="0.2">
      <c r="B15" s="397" t="s">
        <v>135</v>
      </c>
      <c r="C15" s="422">
        <v>7807249637</v>
      </c>
      <c r="D15" s="419">
        <v>78.80824378200434</v>
      </c>
      <c r="E15" s="422">
        <v>43372592385</v>
      </c>
      <c r="F15" s="419">
        <v>80.426072099818867</v>
      </c>
      <c r="G15" s="422">
        <v>10041221285</v>
      </c>
      <c r="H15" s="419">
        <v>80.411659249387242</v>
      </c>
      <c r="I15" s="422">
        <v>53922984830</v>
      </c>
      <c r="J15" s="419">
        <v>78.926649781200268</v>
      </c>
      <c r="K15" s="420">
        <v>28.614067076999756</v>
      </c>
      <c r="L15" s="420">
        <v>24.325021551279818</v>
      </c>
      <c r="M15" s="368"/>
    </row>
    <row r="16" spans="1:13" x14ac:dyDescent="0.2">
      <c r="C16" s="423"/>
      <c r="D16" s="424"/>
      <c r="E16" s="423"/>
      <c r="F16" s="425"/>
      <c r="G16" s="426"/>
      <c r="H16" s="424"/>
      <c r="I16" s="423"/>
      <c r="J16" s="424"/>
      <c r="K16" s="424"/>
      <c r="L16" s="424"/>
    </row>
    <row r="17" spans="1:13" x14ac:dyDescent="0.2">
      <c r="A17" s="316">
        <v>1</v>
      </c>
      <c r="B17" s="401" t="s">
        <v>136</v>
      </c>
      <c r="C17" s="427">
        <v>2447998480</v>
      </c>
      <c r="D17" s="425">
        <v>24.710681732978138</v>
      </c>
      <c r="E17" s="427">
        <v>13325686588</v>
      </c>
      <c r="F17" s="425">
        <v>24.709904835587508</v>
      </c>
      <c r="G17" s="426">
        <v>2546727737</v>
      </c>
      <c r="H17" s="425">
        <v>20.39459117333924</v>
      </c>
      <c r="I17" s="427">
        <v>13480969086</v>
      </c>
      <c r="J17" s="425">
        <v>19.731988670811667</v>
      </c>
      <c r="K17" s="424">
        <v>4.0330603881747473</v>
      </c>
      <c r="L17" s="424">
        <v>1.165287033989193</v>
      </c>
      <c r="M17" s="353"/>
    </row>
    <row r="18" spans="1:13" x14ac:dyDescent="0.2">
      <c r="A18" s="316">
        <v>2</v>
      </c>
      <c r="B18" s="401" t="s">
        <v>146</v>
      </c>
      <c r="C18" s="427">
        <v>653981277</v>
      </c>
      <c r="D18" s="425">
        <v>6.601443312690952</v>
      </c>
      <c r="E18" s="427">
        <v>3752588867</v>
      </c>
      <c r="F18" s="425">
        <v>6.9584492459965643</v>
      </c>
      <c r="G18" s="426">
        <v>1318905548</v>
      </c>
      <c r="H18" s="425">
        <v>10.56200042780975</v>
      </c>
      <c r="I18" s="427">
        <v>5743733341</v>
      </c>
      <c r="J18" s="425">
        <v>8.4070574221903716</v>
      </c>
      <c r="K18" s="424">
        <v>101.67328857642511</v>
      </c>
      <c r="L18" s="424">
        <v>53.060554848147177</v>
      </c>
      <c r="M18" s="353"/>
    </row>
    <row r="19" spans="1:13" ht="14.25" x14ac:dyDescent="0.2">
      <c r="A19" s="316">
        <v>3</v>
      </c>
      <c r="B19" s="401" t="s">
        <v>423</v>
      </c>
      <c r="C19" s="427">
        <v>948563580</v>
      </c>
      <c r="D19" s="425">
        <v>9.5750274848513577</v>
      </c>
      <c r="E19" s="427">
        <v>5087445678</v>
      </c>
      <c r="F19" s="425">
        <v>9.4336826646369687</v>
      </c>
      <c r="G19" s="426">
        <v>1177543344</v>
      </c>
      <c r="H19" s="425">
        <v>9.4299499474791233</v>
      </c>
      <c r="I19" s="427">
        <v>6370330430</v>
      </c>
      <c r="J19" s="425">
        <v>9.3242026646753207</v>
      </c>
      <c r="K19" s="424">
        <v>24.139632685454782</v>
      </c>
      <c r="L19" s="424">
        <v>25.216677153874478</v>
      </c>
      <c r="M19" s="353"/>
    </row>
    <row r="20" spans="1:13" x14ac:dyDescent="0.2">
      <c r="A20" s="316">
        <v>4</v>
      </c>
      <c r="B20" s="401" t="s">
        <v>139</v>
      </c>
      <c r="C20" s="427">
        <v>704591077</v>
      </c>
      <c r="D20" s="425">
        <v>7.1123107297204253</v>
      </c>
      <c r="E20" s="427">
        <v>3863830923</v>
      </c>
      <c r="F20" s="425">
        <v>7.1647260932961574</v>
      </c>
      <c r="G20" s="426">
        <v>1175722060</v>
      </c>
      <c r="H20" s="425">
        <v>9.4153648223984572</v>
      </c>
      <c r="I20" s="427">
        <v>6956916623</v>
      </c>
      <c r="J20" s="425">
        <v>10.182784272636331</v>
      </c>
      <c r="K20" s="424">
        <v>66.865874175695808</v>
      </c>
      <c r="L20" s="424">
        <v>80.052304607532633</v>
      </c>
      <c r="M20" s="353"/>
    </row>
    <row r="21" spans="1:13" x14ac:dyDescent="0.2">
      <c r="A21" s="316">
        <v>5</v>
      </c>
      <c r="B21" s="401" t="s">
        <v>138</v>
      </c>
      <c r="C21" s="427">
        <v>582305400</v>
      </c>
      <c r="D21" s="425">
        <v>5.8779298795947481</v>
      </c>
      <c r="E21" s="427">
        <v>3458147933</v>
      </c>
      <c r="F21" s="425">
        <v>6.4124655617192161</v>
      </c>
      <c r="G21" s="426">
        <v>801266322</v>
      </c>
      <c r="H21" s="425">
        <v>6.41666512707212</v>
      </c>
      <c r="I21" s="427">
        <v>4203920928</v>
      </c>
      <c r="J21" s="425">
        <v>6.1532460756422571</v>
      </c>
      <c r="K21" s="424">
        <v>37.602419967254285</v>
      </c>
      <c r="L21" s="424">
        <v>21.565676467548613</v>
      </c>
      <c r="M21" s="353"/>
    </row>
    <row r="22" spans="1:13" ht="14.25" x14ac:dyDescent="0.2">
      <c r="A22" s="316">
        <v>6</v>
      </c>
      <c r="B22" s="401" t="s">
        <v>424</v>
      </c>
      <c r="C22" s="427">
        <v>673815672</v>
      </c>
      <c r="D22" s="425">
        <v>6.8016564362755609</v>
      </c>
      <c r="E22" s="427">
        <v>3640067678</v>
      </c>
      <c r="F22" s="425">
        <v>6.7498004942931482</v>
      </c>
      <c r="G22" s="426">
        <v>712640491</v>
      </c>
      <c r="H22" s="425">
        <v>5.7069357106203862</v>
      </c>
      <c r="I22" s="427">
        <v>4398148052</v>
      </c>
      <c r="J22" s="425">
        <v>6.4375347930099398</v>
      </c>
      <c r="K22" s="424">
        <v>5.7619346971793162</v>
      </c>
      <c r="L22" s="424">
        <v>20.825996686317659</v>
      </c>
      <c r="M22" s="353"/>
    </row>
    <row r="23" spans="1:13" x14ac:dyDescent="0.2">
      <c r="A23" s="316">
        <v>7</v>
      </c>
      <c r="B23" s="401" t="s">
        <v>140</v>
      </c>
      <c r="C23" s="427">
        <v>495868959</v>
      </c>
      <c r="D23" s="425">
        <v>5.0054197856822951</v>
      </c>
      <c r="E23" s="427">
        <v>3090018752</v>
      </c>
      <c r="F23" s="425">
        <v>5.7298412954465672</v>
      </c>
      <c r="G23" s="426">
        <v>672238965</v>
      </c>
      <c r="H23" s="425">
        <v>5.3833940168704055</v>
      </c>
      <c r="I23" s="427">
        <v>3666283257</v>
      </c>
      <c r="J23" s="425">
        <v>5.3663100352510149</v>
      </c>
      <c r="K23" s="424">
        <v>35.567865824002908</v>
      </c>
      <c r="L23" s="424">
        <v>18.649223556556581</v>
      </c>
      <c r="M23" s="353"/>
    </row>
    <row r="24" spans="1:13" ht="14.25" x14ac:dyDescent="0.2">
      <c r="A24" s="316">
        <v>8</v>
      </c>
      <c r="B24" s="401" t="s">
        <v>425</v>
      </c>
      <c r="C24" s="427">
        <v>512602839</v>
      </c>
      <c r="D24" s="425">
        <v>5.1743355698284716</v>
      </c>
      <c r="E24" s="427">
        <v>2545010766</v>
      </c>
      <c r="F24" s="425">
        <v>4.7192295434920721</v>
      </c>
      <c r="G24" s="426">
        <v>642432774</v>
      </c>
      <c r="H24" s="425">
        <v>5.144701411042214</v>
      </c>
      <c r="I24" s="427">
        <v>3269890112</v>
      </c>
      <c r="J24" s="425">
        <v>4.7861124992704474</v>
      </c>
      <c r="K24" s="424">
        <v>25.327587973035005</v>
      </c>
      <c r="L24" s="424">
        <v>28.482368549634664</v>
      </c>
      <c r="M24" s="353"/>
    </row>
    <row r="25" spans="1:13" x14ac:dyDescent="0.2">
      <c r="A25" s="316">
        <v>9</v>
      </c>
      <c r="B25" s="401" t="s">
        <v>141</v>
      </c>
      <c r="C25" s="427">
        <v>453123105</v>
      </c>
      <c r="D25" s="425">
        <v>4.573932919073477</v>
      </c>
      <c r="E25" s="427">
        <v>2658285303</v>
      </c>
      <c r="F25" s="425">
        <v>4.9292752331517535</v>
      </c>
      <c r="G25" s="426">
        <v>563790355</v>
      </c>
      <c r="H25" s="425">
        <v>4.5149207081089706</v>
      </c>
      <c r="I25" s="427">
        <v>3567525126</v>
      </c>
      <c r="J25" s="425">
        <v>5.2217585338262209</v>
      </c>
      <c r="K25" s="424">
        <v>24.423219380967119</v>
      </c>
      <c r="L25" s="424">
        <v>34.203996913870768</v>
      </c>
      <c r="M25" s="353"/>
    </row>
    <row r="26" spans="1:13" x14ac:dyDescent="0.2">
      <c r="A26" s="316">
        <v>10</v>
      </c>
      <c r="B26" s="401" t="s">
        <v>145</v>
      </c>
      <c r="C26" s="427">
        <v>334399248</v>
      </c>
      <c r="D26" s="425">
        <v>3.375505931308922</v>
      </c>
      <c r="E26" s="427">
        <v>1951509897</v>
      </c>
      <c r="F26" s="425">
        <v>3.6186971321989176</v>
      </c>
      <c r="G26" s="426">
        <v>429953689</v>
      </c>
      <c r="H26" s="425">
        <v>3.4431359046465846</v>
      </c>
      <c r="I26" s="427">
        <v>2265267875</v>
      </c>
      <c r="J26" s="425">
        <v>3.3156548138866953</v>
      </c>
      <c r="K26" s="424">
        <v>28.574956903013128</v>
      </c>
      <c r="L26" s="424">
        <v>16.07770365307044</v>
      </c>
      <c r="M26" s="353"/>
    </row>
    <row r="27" spans="1:13" x14ac:dyDescent="0.2">
      <c r="B27" s="401"/>
      <c r="C27" s="427"/>
      <c r="D27" s="425"/>
      <c r="E27" s="427"/>
      <c r="F27" s="425"/>
      <c r="G27" s="426"/>
      <c r="H27" s="425"/>
      <c r="I27" s="427"/>
      <c r="J27" s="425"/>
      <c r="K27" s="424"/>
      <c r="L27" s="424"/>
      <c r="M27" s="353"/>
    </row>
    <row r="28" spans="1:13" s="421" customFormat="1" x14ac:dyDescent="0.2">
      <c r="A28" s="417"/>
      <c r="B28" s="428" t="s">
        <v>144</v>
      </c>
      <c r="C28" s="429">
        <v>2099391169</v>
      </c>
      <c r="D28" s="419">
        <v>21.191756217995657</v>
      </c>
      <c r="E28" s="429">
        <v>10555930111</v>
      </c>
      <c r="F28" s="419">
        <v>19.573927900181129</v>
      </c>
      <c r="G28" s="422">
        <v>2446049067</v>
      </c>
      <c r="H28" s="419">
        <v>19.588340750612748</v>
      </c>
      <c r="I28" s="429">
        <v>14397392355</v>
      </c>
      <c r="J28" s="419">
        <v>21.073350218799732</v>
      </c>
      <c r="K28" s="420">
        <v>16.51230619232923</v>
      </c>
      <c r="L28" s="420">
        <v>36.391508882736296</v>
      </c>
      <c r="M28" s="430"/>
    </row>
    <row r="29" spans="1:13" x14ac:dyDescent="0.2">
      <c r="B29" s="401"/>
      <c r="C29" s="427"/>
      <c r="D29" s="425"/>
      <c r="E29" s="427"/>
      <c r="F29" s="427"/>
      <c r="G29" s="427"/>
      <c r="H29" s="427"/>
      <c r="I29" s="427"/>
      <c r="J29" s="425"/>
      <c r="K29" s="424"/>
      <c r="L29" s="424"/>
      <c r="M29" s="353"/>
    </row>
    <row r="30" spans="1:13" x14ac:dyDescent="0.2">
      <c r="A30" s="316">
        <v>11</v>
      </c>
      <c r="B30" s="401" t="s">
        <v>236</v>
      </c>
      <c r="C30" s="427">
        <v>91224804</v>
      </c>
      <c r="D30" s="425">
        <v>0.92084497446146729</v>
      </c>
      <c r="E30" s="427">
        <v>298851725</v>
      </c>
      <c r="F30" s="425">
        <v>0.55416264189727527</v>
      </c>
      <c r="G30" s="426">
        <v>341324341</v>
      </c>
      <c r="H30" s="425">
        <v>2.7333783235127318</v>
      </c>
      <c r="I30" s="427">
        <v>956689836</v>
      </c>
      <c r="J30" s="425">
        <v>1.4002994061485434</v>
      </c>
      <c r="K30" s="424">
        <v>274.15738487089538</v>
      </c>
      <c r="L30" s="424">
        <v>220.12190526924348</v>
      </c>
      <c r="M30" s="353"/>
    </row>
    <row r="31" spans="1:13" x14ac:dyDescent="0.2">
      <c r="A31" s="316">
        <v>12</v>
      </c>
      <c r="B31" s="401" t="s">
        <v>137</v>
      </c>
      <c r="C31" s="431">
        <v>259308994</v>
      </c>
      <c r="D31" s="425">
        <v>2.6175269607327278</v>
      </c>
      <c r="E31" s="427">
        <v>1565111138</v>
      </c>
      <c r="F31" s="425">
        <v>2.902195472008505</v>
      </c>
      <c r="G31" s="426">
        <v>233239155</v>
      </c>
      <c r="H31" s="425">
        <v>1.8678153705757137</v>
      </c>
      <c r="I31" s="427">
        <v>1698617387</v>
      </c>
      <c r="J31" s="425">
        <v>2.4862529409058034</v>
      </c>
      <c r="K31" s="424">
        <v>-10.053580709969513</v>
      </c>
      <c r="L31" s="424">
        <v>8.5301449691683082</v>
      </c>
      <c r="M31" s="353"/>
    </row>
    <row r="32" spans="1:13" x14ac:dyDescent="0.2">
      <c r="A32" s="316">
        <v>13</v>
      </c>
      <c r="B32" s="401" t="s">
        <v>151</v>
      </c>
      <c r="C32" s="426">
        <v>152794453</v>
      </c>
      <c r="D32" s="425">
        <v>1.5423437267197513</v>
      </c>
      <c r="E32" s="426">
        <v>749142922</v>
      </c>
      <c r="F32" s="425">
        <v>1.3891404535615928</v>
      </c>
      <c r="G32" s="426">
        <v>175582739</v>
      </c>
      <c r="H32" s="425">
        <v>1.4060938383693928</v>
      </c>
      <c r="I32" s="427">
        <v>1138867631</v>
      </c>
      <c r="J32" s="425">
        <v>1.6669516152057233</v>
      </c>
      <c r="K32" s="424">
        <v>14.914341163942657</v>
      </c>
      <c r="L32" s="424">
        <v>52.022744599861539</v>
      </c>
      <c r="M32" s="353"/>
    </row>
    <row r="33" spans="1:26" x14ac:dyDescent="0.2">
      <c r="A33" s="316">
        <v>14</v>
      </c>
      <c r="B33" s="401" t="s">
        <v>149</v>
      </c>
      <c r="C33" s="426">
        <v>176603090</v>
      </c>
      <c r="D33" s="425">
        <v>1.7826737989030506</v>
      </c>
      <c r="E33" s="426">
        <v>1008249519</v>
      </c>
      <c r="F33" s="425">
        <v>1.8696034534875012</v>
      </c>
      <c r="G33" s="426">
        <v>164700286</v>
      </c>
      <c r="H33" s="425">
        <v>1.3189454649199703</v>
      </c>
      <c r="I33" s="427">
        <v>1071230922</v>
      </c>
      <c r="J33" s="425">
        <v>1.5679522949636069</v>
      </c>
      <c r="K33" s="424">
        <v>-6.7398616864518086</v>
      </c>
      <c r="L33" s="424">
        <v>6.2466087821659633</v>
      </c>
      <c r="M33" s="353"/>
    </row>
    <row r="34" spans="1:26" x14ac:dyDescent="0.2">
      <c r="A34" s="316">
        <v>15</v>
      </c>
      <c r="B34" s="401" t="s">
        <v>237</v>
      </c>
      <c r="C34" s="426">
        <v>17001243</v>
      </c>
      <c r="D34" s="425">
        <v>0.17161461016839455</v>
      </c>
      <c r="E34" s="426">
        <v>269650388</v>
      </c>
      <c r="F34" s="425">
        <v>0.50001441819586401</v>
      </c>
      <c r="G34" s="426">
        <v>160787042</v>
      </c>
      <c r="H34" s="425">
        <v>1.2876075993201177</v>
      </c>
      <c r="I34" s="427">
        <v>580937642</v>
      </c>
      <c r="J34" s="425">
        <v>0.85031386818447929</v>
      </c>
      <c r="K34" s="424">
        <v>845.73697934909808</v>
      </c>
      <c r="L34" s="424">
        <v>115.44105547513621</v>
      </c>
      <c r="M34" s="353"/>
    </row>
    <row r="35" spans="1:26" x14ac:dyDescent="0.2">
      <c r="A35" s="316">
        <v>16</v>
      </c>
      <c r="B35" s="401" t="s">
        <v>142</v>
      </c>
      <c r="C35" s="426">
        <v>243083342</v>
      </c>
      <c r="D35" s="425">
        <v>2.4537413514859194</v>
      </c>
      <c r="E35" s="426">
        <v>1057275761</v>
      </c>
      <c r="F35" s="425">
        <v>1.9605131237897728</v>
      </c>
      <c r="G35" s="426">
        <v>148690435</v>
      </c>
      <c r="H35" s="425">
        <v>1.1907360921050716</v>
      </c>
      <c r="I35" s="427">
        <v>960522706</v>
      </c>
      <c r="J35" s="425">
        <v>1.4059095478923767</v>
      </c>
      <c r="K35" s="424">
        <v>-38.831499609709986</v>
      </c>
      <c r="L35" s="424">
        <v>-9.1511655302196964</v>
      </c>
      <c r="M35" s="353"/>
    </row>
    <row r="36" spans="1:26" x14ac:dyDescent="0.2">
      <c r="A36" s="316">
        <v>17</v>
      </c>
      <c r="B36" s="381" t="s">
        <v>238</v>
      </c>
      <c r="C36" s="427">
        <v>106162287</v>
      </c>
      <c r="D36" s="425">
        <v>1.0716274979476632</v>
      </c>
      <c r="E36" s="427">
        <v>512822841</v>
      </c>
      <c r="F36" s="425">
        <v>0.9509306342261411</v>
      </c>
      <c r="G36" s="426">
        <v>101239823</v>
      </c>
      <c r="H36" s="425">
        <v>0.81074422308623373</v>
      </c>
      <c r="I36" s="427">
        <v>633270234</v>
      </c>
      <c r="J36" s="425">
        <v>0.92691267245965525</v>
      </c>
      <c r="K36" s="424">
        <v>-4.6367350771183036</v>
      </c>
      <c r="L36" s="424">
        <v>23.48713500458144</v>
      </c>
      <c r="M36" s="353"/>
    </row>
    <row r="37" spans="1:26" x14ac:dyDescent="0.2">
      <c r="A37" s="316">
        <v>18</v>
      </c>
      <c r="B37" s="381" t="s">
        <v>239</v>
      </c>
      <c r="C37" s="426">
        <v>27329536</v>
      </c>
      <c r="D37" s="425">
        <v>0.27587086819023199</v>
      </c>
      <c r="E37" s="426">
        <v>83523927</v>
      </c>
      <c r="F37" s="425">
        <v>0.15487894556390852</v>
      </c>
      <c r="G37" s="426">
        <v>93041998</v>
      </c>
      <c r="H37" s="425">
        <v>0.7450947675293832</v>
      </c>
      <c r="I37" s="427">
        <v>349955373</v>
      </c>
      <c r="J37" s="425">
        <v>0.51222693348483739</v>
      </c>
      <c r="K37" s="424">
        <v>240.44485058216867</v>
      </c>
      <c r="L37" s="424">
        <v>318.98816970135994</v>
      </c>
      <c r="M37" s="353"/>
    </row>
    <row r="38" spans="1:26" x14ac:dyDescent="0.2">
      <c r="A38" s="316">
        <v>19</v>
      </c>
      <c r="B38" s="381" t="s">
        <v>148</v>
      </c>
      <c r="C38" s="426">
        <v>54000192</v>
      </c>
      <c r="D38" s="425">
        <v>0.54509084418700782</v>
      </c>
      <c r="E38" s="426">
        <v>330285279</v>
      </c>
      <c r="F38" s="425">
        <v>0.61245007968556531</v>
      </c>
      <c r="G38" s="426">
        <v>81766547</v>
      </c>
      <c r="H38" s="425">
        <v>0.65479920507129896</v>
      </c>
      <c r="I38" s="427">
        <v>590370183</v>
      </c>
      <c r="J38" s="425">
        <v>0.86412020443238713</v>
      </c>
      <c r="K38" s="424">
        <v>51.41899310283933</v>
      </c>
      <c r="L38" s="424">
        <v>78.745533191020598</v>
      </c>
      <c r="M38" s="353"/>
    </row>
    <row r="39" spans="1:26" x14ac:dyDescent="0.2">
      <c r="A39" s="316">
        <v>20</v>
      </c>
      <c r="B39" s="381" t="s">
        <v>240</v>
      </c>
      <c r="C39" s="426">
        <v>55748163</v>
      </c>
      <c r="D39" s="425">
        <v>0.56273528122909111</v>
      </c>
      <c r="E39" s="426">
        <v>168957796</v>
      </c>
      <c r="F39" s="425">
        <v>0.31329950864597111</v>
      </c>
      <c r="G39" s="426">
        <v>73868416</v>
      </c>
      <c r="H39" s="425">
        <v>0.59154974560288121</v>
      </c>
      <c r="I39" s="427">
        <v>275792274</v>
      </c>
      <c r="J39" s="425">
        <v>0.40367498740998053</v>
      </c>
      <c r="K39" s="424">
        <v>32.503766985111241</v>
      </c>
      <c r="L39" s="424">
        <v>63.231458109219176</v>
      </c>
      <c r="M39" s="353"/>
    </row>
    <row r="40" spans="1:26" x14ac:dyDescent="0.2">
      <c r="A40" s="316">
        <v>21</v>
      </c>
      <c r="B40" s="381" t="s">
        <v>76</v>
      </c>
      <c r="C40" s="426">
        <v>916135065</v>
      </c>
      <c r="D40" s="425">
        <v>9.247686303970351</v>
      </c>
      <c r="E40" s="426">
        <v>4512058815</v>
      </c>
      <c r="F40" s="425">
        <v>8.3667391691190307</v>
      </c>
      <c r="G40" s="426">
        <v>871808285</v>
      </c>
      <c r="H40" s="425">
        <v>6.9815761205199545</v>
      </c>
      <c r="I40" s="426">
        <v>6141138167</v>
      </c>
      <c r="J40" s="425">
        <v>8.9887357477123384</v>
      </c>
      <c r="K40" s="424">
        <v>-4.8384546879012831</v>
      </c>
      <c r="L40" s="424">
        <v>36.105011454732107</v>
      </c>
      <c r="M40" s="353"/>
    </row>
    <row r="41" spans="1:26" x14ac:dyDescent="0.2">
      <c r="A41" s="370"/>
      <c r="B41" s="432"/>
      <c r="C41" s="433"/>
      <c r="D41" s="434"/>
      <c r="E41" s="435"/>
      <c r="F41" s="434"/>
      <c r="G41" s="435"/>
      <c r="H41" s="434"/>
      <c r="I41" s="435"/>
      <c r="J41" s="436"/>
      <c r="K41" s="434"/>
      <c r="L41" s="434"/>
    </row>
    <row r="42" spans="1:26" s="335" customFormat="1" ht="12" x14ac:dyDescent="0.2">
      <c r="A42" s="437"/>
      <c r="B42" s="378"/>
      <c r="C42" s="438"/>
      <c r="D42" s="439"/>
      <c r="E42" s="378"/>
      <c r="F42" s="439"/>
      <c r="G42" s="440"/>
      <c r="H42" s="439"/>
      <c r="I42" s="440"/>
      <c r="J42" s="441"/>
      <c r="K42" s="439"/>
      <c r="L42" s="439"/>
    </row>
    <row r="43" spans="1:26" s="335" customFormat="1" ht="12" x14ac:dyDescent="0.2">
      <c r="A43" s="335" t="s">
        <v>154</v>
      </c>
      <c r="B43" s="378"/>
      <c r="C43" s="442"/>
      <c r="D43" s="439"/>
      <c r="E43" s="378"/>
      <c r="F43" s="439"/>
      <c r="G43" s="440"/>
      <c r="H43" s="439"/>
      <c r="I43" s="440"/>
      <c r="J43" s="337"/>
      <c r="K43" s="439"/>
      <c r="L43" s="439"/>
    </row>
    <row r="44" spans="1:26" s="335" customFormat="1" ht="12" x14ac:dyDescent="0.2">
      <c r="A44" s="443" t="s">
        <v>354</v>
      </c>
      <c r="B44" s="378"/>
      <c r="C44" s="442"/>
      <c r="D44" s="439"/>
      <c r="E44" s="444"/>
      <c r="F44" s="439"/>
      <c r="G44" s="440"/>
      <c r="H44" s="439"/>
      <c r="I44" s="440"/>
      <c r="J44" s="337"/>
      <c r="K44" s="439"/>
      <c r="L44" s="439"/>
    </row>
    <row r="45" spans="1:26" s="335" customFormat="1" ht="12" x14ac:dyDescent="0.2">
      <c r="A45" s="335" t="s">
        <v>355</v>
      </c>
      <c r="B45" s="378"/>
      <c r="C45" s="442"/>
      <c r="D45" s="439"/>
      <c r="E45" s="378"/>
      <c r="F45" s="439"/>
      <c r="G45" s="440"/>
      <c r="H45" s="439"/>
      <c r="I45" s="440"/>
      <c r="J45" s="337"/>
      <c r="K45" s="439"/>
      <c r="L45" s="439"/>
      <c r="M45" s="442"/>
      <c r="N45" s="442"/>
      <c r="O45" s="442"/>
      <c r="P45" s="442"/>
      <c r="Q45" s="442"/>
      <c r="R45" s="442"/>
      <c r="S45" s="442"/>
      <c r="T45" s="442"/>
      <c r="U45" s="442"/>
      <c r="V45" s="442"/>
      <c r="W45" s="442"/>
      <c r="X45" s="442"/>
      <c r="Y45" s="442"/>
      <c r="Z45" s="442"/>
    </row>
    <row r="46" spans="1:26" s="438" customFormat="1" ht="12" x14ac:dyDescent="0.2">
      <c r="A46" s="335" t="s">
        <v>312</v>
      </c>
      <c r="B46" s="378"/>
      <c r="C46" s="442"/>
      <c r="D46" s="439"/>
      <c r="E46" s="378"/>
      <c r="F46" s="439"/>
      <c r="G46" s="440"/>
      <c r="H46" s="439"/>
      <c r="I46" s="440"/>
      <c r="J46" s="337"/>
      <c r="K46" s="439"/>
      <c r="L46" s="439"/>
      <c r="M46" s="335"/>
      <c r="N46" s="335"/>
      <c r="O46" s="335"/>
      <c r="P46" s="335"/>
      <c r="Q46" s="335"/>
      <c r="R46" s="335"/>
      <c r="S46" s="335"/>
      <c r="T46" s="335"/>
      <c r="U46" s="335"/>
      <c r="V46" s="335"/>
      <c r="W46" s="335"/>
      <c r="X46" s="335"/>
      <c r="Y46" s="335"/>
      <c r="Z46" s="335"/>
    </row>
    <row r="47" spans="1:26" s="335" customFormat="1" ht="12" x14ac:dyDescent="0.2">
      <c r="A47" s="345" t="s">
        <v>258</v>
      </c>
      <c r="C47" s="445"/>
      <c r="E47" s="446"/>
      <c r="G47" s="337"/>
    </row>
    <row r="48" spans="1:26" s="275" customFormat="1" ht="12" x14ac:dyDescent="0.2">
      <c r="A48" s="324" t="s">
        <v>315</v>
      </c>
      <c r="B48" s="335"/>
      <c r="C48" s="336"/>
      <c r="D48" s="335"/>
      <c r="E48" s="336"/>
      <c r="F48" s="335"/>
      <c r="G48" s="337"/>
      <c r="H48" s="335"/>
      <c r="I48" s="335"/>
      <c r="J48" s="335"/>
      <c r="K48" s="335"/>
      <c r="L48" s="335"/>
      <c r="M48" s="335"/>
      <c r="N48" s="335"/>
    </row>
    <row r="49" spans="1:12" s="335" customFormat="1" ht="23.45" customHeight="1" x14ac:dyDescent="0.2">
      <c r="A49" s="615" t="s">
        <v>399</v>
      </c>
      <c r="B49" s="615"/>
      <c r="C49" s="615"/>
      <c r="D49" s="615"/>
      <c r="E49" s="615"/>
      <c r="F49" s="615"/>
      <c r="G49" s="615"/>
      <c r="H49" s="615"/>
      <c r="I49" s="615"/>
      <c r="J49" s="615"/>
      <c r="K49" s="615"/>
      <c r="L49" s="615"/>
    </row>
    <row r="50" spans="1:12" s="335" customFormat="1" ht="12" x14ac:dyDescent="0.2">
      <c r="A50" s="335" t="s">
        <v>260</v>
      </c>
      <c r="B50" s="378"/>
      <c r="C50" s="442"/>
      <c r="D50" s="439"/>
      <c r="E50" s="378"/>
      <c r="F50" s="439"/>
      <c r="G50" s="440"/>
      <c r="H50" s="439"/>
      <c r="I50" s="440"/>
      <c r="J50" s="337"/>
      <c r="K50" s="439"/>
      <c r="L50" s="439"/>
    </row>
    <row r="53" spans="1:12" x14ac:dyDescent="0.2">
      <c r="B53" s="447"/>
      <c r="C53" s="386"/>
    </row>
    <row r="54" spans="1:12" x14ac:dyDescent="0.2">
      <c r="B54" s="447"/>
      <c r="C54" s="386"/>
    </row>
    <row r="55" spans="1:12" x14ac:dyDescent="0.2">
      <c r="B55" s="447"/>
      <c r="C55" s="386"/>
    </row>
    <row r="56" spans="1:12" x14ac:dyDescent="0.2">
      <c r="B56" s="447"/>
      <c r="C56" s="386"/>
    </row>
    <row r="57" spans="1:12" x14ac:dyDescent="0.2">
      <c r="B57" s="447"/>
      <c r="C57" s="386"/>
    </row>
    <row r="58" spans="1:12" x14ac:dyDescent="0.2">
      <c r="B58" s="447"/>
      <c r="C58" s="386"/>
    </row>
    <row r="59" spans="1:12" x14ac:dyDescent="0.2">
      <c r="C59" s="386"/>
    </row>
    <row r="62" spans="1:12" x14ac:dyDescent="0.2">
      <c r="B62" s="315"/>
      <c r="C62" s="386"/>
      <c r="E62" s="315"/>
      <c r="G62" s="315"/>
      <c r="I62" s="315"/>
      <c r="J62" s="387"/>
    </row>
    <row r="63" spans="1:12" x14ac:dyDescent="0.2">
      <c r="B63" s="315"/>
      <c r="E63" s="315"/>
      <c r="G63" s="315"/>
      <c r="I63" s="315"/>
      <c r="J63" s="387"/>
    </row>
  </sheetData>
  <mergeCells count="11">
    <mergeCell ref="A7:L7"/>
    <mergeCell ref="A1:L1"/>
    <mergeCell ref="A2:L2"/>
    <mergeCell ref="A3:L3"/>
    <mergeCell ref="A4:L4"/>
    <mergeCell ref="A6:L6"/>
    <mergeCell ref="A49:L49"/>
    <mergeCell ref="A9:B11"/>
    <mergeCell ref="G9:J9"/>
    <mergeCell ref="C9:F9"/>
    <mergeCell ref="K9:L9"/>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AB08-8EF8-4A75-8642-14AA7877D3F5}">
  <sheetPr codeName="Sheet11"/>
  <dimension ref="A1:R31"/>
  <sheetViews>
    <sheetView zoomScale="85" zoomScaleNormal="85" zoomScaleSheetLayoutView="100" workbookViewId="0">
      <selection activeCell="M30" sqref="M30"/>
    </sheetView>
  </sheetViews>
  <sheetFormatPr defaultColWidth="8.85546875" defaultRowHeight="12.75" x14ac:dyDescent="0.2"/>
  <cols>
    <col min="1" max="1" width="8.7109375" style="34" customWidth="1"/>
    <col min="2" max="2" width="23.42578125" style="34" customWidth="1"/>
    <col min="3" max="13" width="11.42578125" style="34" customWidth="1"/>
    <col min="14" max="16384" width="8.85546875" style="34"/>
  </cols>
  <sheetData>
    <row r="1" spans="1:18" s="315" customFormat="1" x14ac:dyDescent="0.2">
      <c r="A1" s="625" t="s">
        <v>0</v>
      </c>
      <c r="B1" s="625"/>
      <c r="C1" s="625"/>
      <c r="D1" s="625"/>
      <c r="E1" s="625"/>
      <c r="F1" s="625"/>
      <c r="G1" s="625"/>
      <c r="H1" s="625"/>
      <c r="I1" s="625"/>
      <c r="J1" s="625"/>
      <c r="K1" s="625"/>
      <c r="L1" s="625"/>
    </row>
    <row r="2" spans="1:18" s="315" customFormat="1" x14ac:dyDescent="0.2">
      <c r="A2" s="625" t="s">
        <v>1</v>
      </c>
      <c r="B2" s="625"/>
      <c r="C2" s="625"/>
      <c r="D2" s="625"/>
      <c r="E2" s="625"/>
      <c r="F2" s="625"/>
      <c r="G2" s="625"/>
      <c r="H2" s="625"/>
      <c r="I2" s="625"/>
      <c r="J2" s="625"/>
      <c r="K2" s="625"/>
      <c r="L2" s="625"/>
    </row>
    <row r="3" spans="1:18" s="315" customFormat="1" x14ac:dyDescent="0.2">
      <c r="A3" s="645" t="s">
        <v>155</v>
      </c>
      <c r="B3" s="645"/>
      <c r="C3" s="645"/>
      <c r="D3" s="645"/>
      <c r="E3" s="645"/>
      <c r="F3" s="645"/>
      <c r="G3" s="645"/>
      <c r="H3" s="645"/>
      <c r="I3" s="645"/>
      <c r="J3" s="645"/>
      <c r="K3" s="645"/>
      <c r="L3" s="645"/>
    </row>
    <row r="4" spans="1:18" s="315" customFormat="1" x14ac:dyDescent="0.2">
      <c r="A4" s="625" t="s">
        <v>2</v>
      </c>
      <c r="B4" s="625"/>
      <c r="C4" s="625"/>
      <c r="D4" s="625"/>
      <c r="E4" s="625"/>
      <c r="F4" s="625"/>
      <c r="G4" s="625"/>
      <c r="H4" s="625"/>
      <c r="I4" s="625"/>
      <c r="J4" s="625"/>
      <c r="K4" s="625"/>
      <c r="L4" s="625"/>
    </row>
    <row r="5" spans="1:18" x14ac:dyDescent="0.2">
      <c r="A5" s="381"/>
      <c r="B5" s="381"/>
      <c r="C5" s="385"/>
      <c r="D5" s="386"/>
      <c r="E5" s="385"/>
      <c r="F5" s="386"/>
      <c r="G5" s="385"/>
      <c r="H5" s="386"/>
      <c r="I5" s="385"/>
      <c r="J5" s="315"/>
      <c r="K5" s="387"/>
      <c r="L5" s="387"/>
    </row>
    <row r="6" spans="1:18" ht="14.25" x14ac:dyDescent="0.2">
      <c r="A6" s="622" t="s">
        <v>417</v>
      </c>
      <c r="B6" s="621"/>
      <c r="C6" s="621"/>
      <c r="D6" s="621"/>
      <c r="E6" s="621"/>
      <c r="F6" s="621"/>
      <c r="G6" s="621"/>
      <c r="H6" s="621"/>
      <c r="I6" s="621"/>
      <c r="J6" s="621"/>
      <c r="K6" s="621"/>
      <c r="L6" s="621"/>
      <c r="R6" s="133"/>
    </row>
    <row r="7" spans="1:18" x14ac:dyDescent="0.2">
      <c r="A7" s="611" t="s">
        <v>263</v>
      </c>
      <c r="B7" s="574"/>
      <c r="C7" s="574"/>
      <c r="D7" s="574"/>
      <c r="E7" s="574"/>
      <c r="F7" s="574"/>
      <c r="G7" s="574"/>
      <c r="H7" s="574"/>
      <c r="I7" s="574"/>
      <c r="J7" s="574"/>
      <c r="K7" s="574"/>
      <c r="L7" s="574"/>
    </row>
    <row r="8" spans="1:18" x14ac:dyDescent="0.2">
      <c r="A8" s="388"/>
      <c r="B8" s="381"/>
      <c r="C8" s="385"/>
      <c r="D8" s="315"/>
      <c r="E8" s="385"/>
      <c r="F8" s="315"/>
      <c r="G8" s="385"/>
      <c r="H8" s="315"/>
      <c r="I8" s="385"/>
      <c r="J8" s="315"/>
      <c r="K8" s="387"/>
      <c r="L8" s="387"/>
    </row>
    <row r="9" spans="1:18" x14ac:dyDescent="0.2">
      <c r="A9" s="617" t="s">
        <v>156</v>
      </c>
      <c r="B9" s="620"/>
      <c r="C9" s="626">
        <v>2021</v>
      </c>
      <c r="D9" s="626"/>
      <c r="E9" s="626"/>
      <c r="F9" s="626"/>
      <c r="G9" s="626">
        <v>2022</v>
      </c>
      <c r="H9" s="626"/>
      <c r="I9" s="626"/>
      <c r="J9" s="626"/>
      <c r="K9" s="647" t="s">
        <v>309</v>
      </c>
      <c r="L9" s="648"/>
    </row>
    <row r="10" spans="1:18" ht="25.5" x14ac:dyDescent="0.2">
      <c r="A10" s="619"/>
      <c r="B10" s="620"/>
      <c r="C10" s="389" t="s">
        <v>418</v>
      </c>
      <c r="D10" s="390" t="s">
        <v>265</v>
      </c>
      <c r="E10" s="389" t="s">
        <v>419</v>
      </c>
      <c r="F10" s="390" t="s">
        <v>265</v>
      </c>
      <c r="G10" s="389" t="s">
        <v>420</v>
      </c>
      <c r="H10" s="390" t="s">
        <v>265</v>
      </c>
      <c r="I10" s="389" t="s">
        <v>421</v>
      </c>
      <c r="J10" s="390" t="s">
        <v>265</v>
      </c>
      <c r="K10" s="391" t="s">
        <v>132</v>
      </c>
      <c r="L10" s="392" t="s">
        <v>6</v>
      </c>
    </row>
    <row r="11" spans="1:18" x14ac:dyDescent="0.2">
      <c r="A11" s="619"/>
      <c r="B11" s="620"/>
      <c r="C11" s="393" t="s">
        <v>9</v>
      </c>
      <c r="D11" s="393" t="s">
        <v>10</v>
      </c>
      <c r="E11" s="393" t="s">
        <v>11</v>
      </c>
      <c r="F11" s="393" t="s">
        <v>12</v>
      </c>
      <c r="G11" s="393" t="s">
        <v>13</v>
      </c>
      <c r="H11" s="393" t="s">
        <v>14</v>
      </c>
      <c r="I11" s="393" t="s">
        <v>15</v>
      </c>
      <c r="J11" s="393" t="s">
        <v>16</v>
      </c>
      <c r="K11" s="394" t="s">
        <v>133</v>
      </c>
      <c r="L11" s="395" t="s">
        <v>134</v>
      </c>
    </row>
    <row r="13" spans="1:18" x14ac:dyDescent="0.2">
      <c r="A13" s="396"/>
      <c r="B13" s="397" t="s">
        <v>157</v>
      </c>
      <c r="C13" s="398">
        <v>9906.6408059999994</v>
      </c>
      <c r="D13" s="399"/>
      <c r="E13" s="398">
        <v>53928.522495999998</v>
      </c>
      <c r="F13" s="399"/>
      <c r="G13" s="398">
        <v>12487.270352</v>
      </c>
      <c r="H13" s="398"/>
      <c r="I13" s="398">
        <v>68320.377185000005</v>
      </c>
      <c r="J13" s="400"/>
      <c r="K13" s="283">
        <v>26.049491412235625</v>
      </c>
      <c r="L13" s="283">
        <v>26.686907081623612</v>
      </c>
    </row>
    <row r="14" spans="1:18" x14ac:dyDescent="0.2">
      <c r="C14" s="33"/>
      <c r="D14" s="33"/>
      <c r="E14" s="33"/>
      <c r="F14" s="33"/>
      <c r="G14" s="33"/>
      <c r="H14" s="33"/>
      <c r="I14" s="33"/>
      <c r="J14" s="283"/>
      <c r="K14" s="257"/>
      <c r="L14" s="257"/>
    </row>
    <row r="15" spans="1:18" ht="14.25" x14ac:dyDescent="0.2">
      <c r="A15" s="388">
        <v>1</v>
      </c>
      <c r="B15" s="315" t="s">
        <v>408</v>
      </c>
      <c r="C15" s="33">
        <v>8459.4012440000006</v>
      </c>
      <c r="D15" s="283">
        <v>85.391217968421017</v>
      </c>
      <c r="E15" s="33">
        <v>47019.994889000001</v>
      </c>
      <c r="F15" s="283">
        <v>87.189473608307338</v>
      </c>
      <c r="G15" s="33">
        <v>10691.893550999999</v>
      </c>
      <c r="H15" s="283">
        <v>85.62234379179236</v>
      </c>
      <c r="I15" s="33">
        <v>58350.371318999998</v>
      </c>
      <c r="J15" s="283">
        <v>85.406980645023495</v>
      </c>
      <c r="K15" s="283">
        <v>26.39066575289165</v>
      </c>
      <c r="L15" s="283">
        <v>24.096932500200374</v>
      </c>
    </row>
    <row r="16" spans="1:18" ht="14.25" x14ac:dyDescent="0.2">
      <c r="A16" s="388">
        <v>2</v>
      </c>
      <c r="B16" s="401" t="s">
        <v>409</v>
      </c>
      <c r="C16" s="33">
        <v>4815.7915869999997</v>
      </c>
      <c r="D16" s="283">
        <v>48.611751261671813</v>
      </c>
      <c r="E16" s="33">
        <v>26506.587023</v>
      </c>
      <c r="F16" s="283">
        <v>49.151331792867225</v>
      </c>
      <c r="G16" s="33">
        <v>5698.4171589999996</v>
      </c>
      <c r="H16" s="283">
        <v>45.633809458504466</v>
      </c>
      <c r="I16" s="33">
        <v>32082.56997</v>
      </c>
      <c r="J16" s="283">
        <v>46.959005924580651</v>
      </c>
      <c r="K16" s="283">
        <v>18.327736075261349</v>
      </c>
      <c r="L16" s="283">
        <v>21.036216175857234</v>
      </c>
    </row>
    <row r="17" spans="1:14" ht="14.25" x14ac:dyDescent="0.2">
      <c r="A17" s="388">
        <v>3</v>
      </c>
      <c r="B17" s="401" t="s">
        <v>410</v>
      </c>
      <c r="C17" s="33">
        <v>2655.9306259999998</v>
      </c>
      <c r="D17" s="283">
        <v>26.809598510843596</v>
      </c>
      <c r="E17" s="33">
        <v>15043.021941999999</v>
      </c>
      <c r="F17" s="283">
        <v>27.894370633120484</v>
      </c>
      <c r="G17" s="33">
        <v>3966.4357249999998</v>
      </c>
      <c r="H17" s="283">
        <v>31.763833193254463</v>
      </c>
      <c r="I17" s="33">
        <v>19578.899256000001</v>
      </c>
      <c r="J17" s="283">
        <v>28.657481212352881</v>
      </c>
      <c r="K17" s="283">
        <v>49.342595253465028</v>
      </c>
      <c r="L17" s="283">
        <v>30.152700245260345</v>
      </c>
    </row>
    <row r="18" spans="1:14" ht="14.25" x14ac:dyDescent="0.2">
      <c r="A18" s="388">
        <v>4</v>
      </c>
      <c r="B18" s="401" t="s">
        <v>411</v>
      </c>
      <c r="C18" s="33">
        <v>773.628874</v>
      </c>
      <c r="D18" s="283">
        <v>7.80919475279096</v>
      </c>
      <c r="E18" s="33">
        <v>3718.1858459999999</v>
      </c>
      <c r="F18" s="283">
        <v>6.8946555067882427</v>
      </c>
      <c r="G18" s="33">
        <v>649.16154600000004</v>
      </c>
      <c r="H18" s="283">
        <v>5.198586462060768</v>
      </c>
      <c r="I18" s="33">
        <v>4447.1008879999999</v>
      </c>
      <c r="J18" s="283">
        <v>6.5091866749476575</v>
      </c>
      <c r="K18" s="283">
        <v>-16.088764546293284</v>
      </c>
      <c r="L18" s="283">
        <v>19.604050797626542</v>
      </c>
    </row>
    <row r="19" spans="1:14" ht="14.25" x14ac:dyDescent="0.2">
      <c r="A19" s="388">
        <v>5</v>
      </c>
      <c r="B19" s="381" t="s">
        <v>412</v>
      </c>
      <c r="C19" s="33">
        <v>649.946776</v>
      </c>
      <c r="D19" s="283">
        <v>6.5607180953442565</v>
      </c>
      <c r="E19" s="33">
        <v>3105.5543980000002</v>
      </c>
      <c r="F19" s="283">
        <v>5.7586491419829766</v>
      </c>
      <c r="G19" s="33">
        <v>1115.5216579999999</v>
      </c>
      <c r="H19" s="283">
        <v>8.9332706552744288</v>
      </c>
      <c r="I19" s="33">
        <v>5350.8447690000003</v>
      </c>
      <c r="J19" s="283">
        <v>7.8319895022107664</v>
      </c>
      <c r="K19" s="283">
        <v>71.632770434728627</v>
      </c>
      <c r="L19" s="283">
        <v>72.299180218706965</v>
      </c>
    </row>
    <row r="20" spans="1:14" x14ac:dyDescent="0.2">
      <c r="A20" s="129"/>
      <c r="B20" s="129"/>
      <c r="C20" s="129"/>
      <c r="D20" s="129"/>
      <c r="E20" s="129"/>
      <c r="F20" s="129"/>
      <c r="G20" s="129"/>
      <c r="H20" s="129"/>
      <c r="I20" s="129"/>
      <c r="J20" s="129"/>
      <c r="K20" s="129"/>
      <c r="L20" s="129"/>
    </row>
    <row r="22" spans="1:14" s="287" customFormat="1" ht="12" x14ac:dyDescent="0.25">
      <c r="A22" s="345" t="s">
        <v>318</v>
      </c>
      <c r="B22" s="345"/>
      <c r="C22" s="346"/>
      <c r="D22" s="347"/>
      <c r="E22" s="346"/>
      <c r="F22" s="347"/>
      <c r="G22" s="346"/>
      <c r="H22" s="347"/>
      <c r="I22" s="346"/>
      <c r="J22" s="347"/>
      <c r="K22" s="348"/>
      <c r="L22" s="348"/>
    </row>
    <row r="23" spans="1:14" s="288" customFormat="1" ht="22.9" customHeight="1" x14ac:dyDescent="0.25">
      <c r="A23" s="646" t="s">
        <v>319</v>
      </c>
      <c r="B23" s="646"/>
      <c r="C23" s="646"/>
      <c r="D23" s="646"/>
      <c r="E23" s="646"/>
      <c r="F23" s="646"/>
      <c r="G23" s="646"/>
      <c r="H23" s="646"/>
      <c r="I23" s="646"/>
      <c r="J23" s="646"/>
      <c r="K23" s="646"/>
      <c r="L23" s="646"/>
    </row>
    <row r="24" spans="1:14" s="288" customFormat="1" ht="12" x14ac:dyDescent="0.25">
      <c r="A24" s="646" t="s">
        <v>320</v>
      </c>
      <c r="B24" s="646"/>
      <c r="C24" s="646"/>
      <c r="D24" s="646"/>
      <c r="E24" s="646"/>
      <c r="F24" s="646"/>
      <c r="G24" s="646"/>
      <c r="H24" s="646"/>
      <c r="I24" s="646"/>
      <c r="J24" s="646"/>
      <c r="K24" s="646"/>
      <c r="L24" s="646"/>
    </row>
    <row r="25" spans="1:14" s="288" customFormat="1" ht="12" x14ac:dyDescent="0.25">
      <c r="A25" s="646" t="s">
        <v>321</v>
      </c>
      <c r="B25" s="646"/>
      <c r="C25" s="646"/>
      <c r="D25" s="646"/>
      <c r="E25" s="646"/>
      <c r="F25" s="646"/>
      <c r="G25" s="646"/>
      <c r="H25" s="646"/>
      <c r="I25" s="646"/>
      <c r="J25" s="646"/>
      <c r="K25" s="646"/>
      <c r="L25" s="646"/>
    </row>
    <row r="26" spans="1:14" s="288" customFormat="1" ht="24" customHeight="1" x14ac:dyDescent="0.25">
      <c r="A26" s="644" t="s">
        <v>322</v>
      </c>
      <c r="B26" s="644"/>
      <c r="C26" s="644"/>
      <c r="D26" s="644"/>
      <c r="E26" s="644"/>
      <c r="F26" s="644"/>
      <c r="G26" s="644"/>
      <c r="H26" s="644"/>
      <c r="I26" s="644"/>
      <c r="J26" s="644"/>
      <c r="K26" s="644"/>
      <c r="L26" s="644"/>
    </row>
    <row r="27" spans="1:14" s="288" customFormat="1" ht="12" x14ac:dyDescent="0.25">
      <c r="A27" s="644" t="s">
        <v>323</v>
      </c>
      <c r="B27" s="644"/>
      <c r="C27" s="644"/>
      <c r="D27" s="644"/>
      <c r="E27" s="644"/>
      <c r="F27" s="644"/>
      <c r="G27" s="644"/>
      <c r="H27" s="644"/>
      <c r="I27" s="644"/>
      <c r="J27" s="644"/>
      <c r="K27" s="644"/>
      <c r="L27" s="644"/>
    </row>
    <row r="28" spans="1:14" s="287" customFormat="1" ht="12" x14ac:dyDescent="0.25">
      <c r="A28" s="345" t="s">
        <v>258</v>
      </c>
      <c r="B28" s="345"/>
      <c r="C28" s="346"/>
      <c r="D28" s="347"/>
      <c r="E28" s="346"/>
      <c r="F28" s="347"/>
      <c r="G28" s="346"/>
      <c r="H28" s="347"/>
      <c r="I28" s="346"/>
      <c r="J28" s="347"/>
      <c r="K28" s="348"/>
      <c r="L28" s="348"/>
    </row>
    <row r="29" spans="1:14" s="275" customFormat="1" ht="12" x14ac:dyDescent="0.2">
      <c r="A29" s="324" t="s">
        <v>315</v>
      </c>
      <c r="B29" s="335"/>
      <c r="C29" s="336"/>
      <c r="D29" s="335"/>
      <c r="E29" s="336"/>
      <c r="F29" s="335"/>
      <c r="G29" s="337"/>
      <c r="H29" s="335"/>
      <c r="I29" s="335"/>
      <c r="J29" s="335"/>
      <c r="K29" s="335"/>
      <c r="L29" s="335"/>
      <c r="M29" s="335"/>
      <c r="N29" s="335"/>
    </row>
    <row r="30" spans="1:14" s="335" customFormat="1" ht="24.6" customHeight="1" x14ac:dyDescent="0.2">
      <c r="A30" s="615" t="s">
        <v>399</v>
      </c>
      <c r="B30" s="615"/>
      <c r="C30" s="615"/>
      <c r="D30" s="615"/>
      <c r="E30" s="615"/>
      <c r="F30" s="615"/>
      <c r="G30" s="615"/>
      <c r="H30" s="615"/>
      <c r="I30" s="615"/>
      <c r="J30" s="615"/>
      <c r="K30" s="615"/>
      <c r="L30" s="615"/>
    </row>
    <row r="31" spans="1:14" s="287" customFormat="1" ht="12" x14ac:dyDescent="0.25">
      <c r="A31" s="347" t="s">
        <v>260</v>
      </c>
    </row>
  </sheetData>
  <mergeCells count="16">
    <mergeCell ref="A30:L30"/>
    <mergeCell ref="A27:L27"/>
    <mergeCell ref="A1:L1"/>
    <mergeCell ref="A2:L2"/>
    <mergeCell ref="A3:L3"/>
    <mergeCell ref="A4:L4"/>
    <mergeCell ref="A6:L6"/>
    <mergeCell ref="A7:L7"/>
    <mergeCell ref="A23:L23"/>
    <mergeCell ref="A24:L24"/>
    <mergeCell ref="A25:L25"/>
    <mergeCell ref="A26:L2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619B-41FD-48A4-8D2C-21FD7E2F4B8F}">
  <sheetPr>
    <pageSetUpPr fitToPage="1"/>
  </sheetPr>
  <dimension ref="A1:J86"/>
  <sheetViews>
    <sheetView topLeftCell="A25" zoomScale="85" zoomScaleNormal="85" workbookViewId="0">
      <selection activeCell="H10" sqref="H10"/>
    </sheetView>
  </sheetViews>
  <sheetFormatPr defaultColWidth="9.140625" defaultRowHeight="12.75" x14ac:dyDescent="0.2"/>
  <cols>
    <col min="1" max="1" width="5.5703125" style="383" customWidth="1"/>
    <col min="2" max="2" width="32" style="383" customWidth="1"/>
    <col min="3" max="3" width="17.85546875" style="353" customWidth="1"/>
    <col min="4" max="5" width="17.85546875" style="315" customWidth="1"/>
    <col min="6" max="6" width="26.85546875" style="354" bestFit="1" customWidth="1"/>
    <col min="7" max="7" width="9.140625" style="315"/>
    <col min="8" max="8" width="17.140625" style="315" bestFit="1" customWidth="1"/>
    <col min="9" max="16384" width="9.140625" style="315"/>
  </cols>
  <sheetData>
    <row r="1" spans="1:10" x14ac:dyDescent="0.2">
      <c r="A1" s="621" t="s">
        <v>0</v>
      </c>
      <c r="B1" s="621"/>
      <c r="C1" s="621"/>
      <c r="D1" s="621"/>
      <c r="E1" s="621"/>
      <c r="F1" s="621"/>
      <c r="G1" s="317"/>
      <c r="J1" s="317"/>
    </row>
    <row r="2" spans="1:10" x14ac:dyDescent="0.2">
      <c r="A2" s="621" t="s">
        <v>1</v>
      </c>
      <c r="B2" s="621"/>
      <c r="C2" s="621"/>
      <c r="D2" s="621"/>
      <c r="E2" s="621"/>
      <c r="F2" s="621"/>
      <c r="G2" s="317"/>
      <c r="J2" s="317"/>
    </row>
    <row r="3" spans="1:10" x14ac:dyDescent="0.2">
      <c r="A3" s="621" t="s">
        <v>155</v>
      </c>
      <c r="B3" s="621"/>
      <c r="C3" s="621"/>
      <c r="D3" s="621"/>
      <c r="E3" s="621"/>
      <c r="F3" s="621"/>
      <c r="G3" s="317"/>
      <c r="J3" s="317"/>
    </row>
    <row r="4" spans="1:10" x14ac:dyDescent="0.2">
      <c r="A4" s="621" t="s">
        <v>2</v>
      </c>
      <c r="B4" s="621"/>
      <c r="C4" s="621"/>
      <c r="D4" s="621"/>
      <c r="E4" s="621"/>
      <c r="F4" s="621"/>
      <c r="G4" s="317"/>
      <c r="J4" s="317"/>
    </row>
    <row r="5" spans="1:10" x14ac:dyDescent="0.2">
      <c r="A5" s="317"/>
      <c r="B5" s="317"/>
      <c r="C5" s="351"/>
      <c r="D5" s="317"/>
      <c r="E5" s="317"/>
      <c r="F5" s="352"/>
    </row>
    <row r="6" spans="1:10" ht="14.25" x14ac:dyDescent="0.2">
      <c r="A6" s="625" t="s">
        <v>413</v>
      </c>
      <c r="B6" s="625"/>
      <c r="C6" s="625"/>
      <c r="D6" s="625"/>
      <c r="E6" s="625"/>
      <c r="F6" s="625"/>
    </row>
    <row r="7" spans="1:10" x14ac:dyDescent="0.2">
      <c r="A7" s="625" t="s">
        <v>263</v>
      </c>
      <c r="B7" s="625"/>
      <c r="C7" s="625"/>
      <c r="D7" s="625"/>
      <c r="E7" s="625"/>
      <c r="F7" s="625"/>
    </row>
    <row r="8" spans="1:10" x14ac:dyDescent="0.2">
      <c r="A8" s="315"/>
      <c r="B8" s="315"/>
    </row>
    <row r="9" spans="1:10" ht="15.6" customHeight="1" x14ac:dyDescent="0.2">
      <c r="A9" s="619" t="s">
        <v>131</v>
      </c>
      <c r="B9" s="620"/>
      <c r="C9" s="340" t="s">
        <v>404</v>
      </c>
      <c r="D9" s="340" t="s">
        <v>405</v>
      </c>
      <c r="E9" s="340" t="s">
        <v>406</v>
      </c>
      <c r="F9" s="341" t="s">
        <v>407</v>
      </c>
    </row>
    <row r="10" spans="1:10" x14ac:dyDescent="0.2">
      <c r="A10" s="619"/>
      <c r="B10" s="620"/>
      <c r="C10" s="355" t="s">
        <v>9</v>
      </c>
      <c r="D10" s="355" t="s">
        <v>10</v>
      </c>
      <c r="E10" s="355" t="s">
        <v>11</v>
      </c>
      <c r="F10" s="356" t="s">
        <v>12</v>
      </c>
    </row>
    <row r="11" spans="1:10" x14ac:dyDescent="0.2">
      <c r="A11" s="357"/>
      <c r="B11" s="358"/>
      <c r="C11" s="359"/>
      <c r="D11" s="359"/>
      <c r="E11" s="359"/>
      <c r="F11" s="360"/>
    </row>
    <row r="12" spans="1:10" x14ac:dyDescent="0.2">
      <c r="A12" s="315" t="s">
        <v>241</v>
      </c>
      <c r="B12" s="361" t="s">
        <v>242</v>
      </c>
      <c r="C12" s="362">
        <v>19131239171</v>
      </c>
      <c r="D12" s="362">
        <v>12487270352</v>
      </c>
      <c r="E12" s="362">
        <v>6643968819</v>
      </c>
      <c r="F12" s="363">
        <f>E12-D12</f>
        <v>-5843301533</v>
      </c>
      <c r="H12" s="364"/>
    </row>
    <row r="13" spans="1:10" x14ac:dyDescent="0.2">
      <c r="A13" s="315"/>
      <c r="B13" s="342"/>
      <c r="C13" s="365"/>
      <c r="D13" s="366"/>
      <c r="E13" s="365"/>
      <c r="F13" s="367"/>
    </row>
    <row r="14" spans="1:10" x14ac:dyDescent="0.2">
      <c r="A14" s="316">
        <v>1</v>
      </c>
      <c r="B14" s="343" t="s">
        <v>136</v>
      </c>
      <c r="C14" s="365">
        <v>3415403585</v>
      </c>
      <c r="D14" s="366">
        <v>2546727737</v>
      </c>
      <c r="E14" s="366">
        <v>868675848</v>
      </c>
      <c r="F14" s="367">
        <f t="shared" ref="F14:F34" si="0">E14-D14</f>
        <v>-1678051889</v>
      </c>
      <c r="G14" s="368"/>
      <c r="H14" s="364"/>
    </row>
    <row r="15" spans="1:10" ht="14.25" x14ac:dyDescent="0.2">
      <c r="A15" s="316">
        <v>2</v>
      </c>
      <c r="B15" s="343" t="s">
        <v>414</v>
      </c>
      <c r="C15" s="365">
        <v>2204816857</v>
      </c>
      <c r="D15" s="369">
        <v>1177543344</v>
      </c>
      <c r="E15" s="369">
        <v>1027273513</v>
      </c>
      <c r="F15" s="367">
        <f t="shared" si="0"/>
        <v>-150269831</v>
      </c>
      <c r="G15" s="368"/>
      <c r="H15" s="364"/>
    </row>
    <row r="16" spans="1:10" ht="14.25" x14ac:dyDescent="0.2">
      <c r="A16" s="316">
        <v>3</v>
      </c>
      <c r="B16" s="343" t="s">
        <v>415</v>
      </c>
      <c r="C16" s="365">
        <v>1759963308</v>
      </c>
      <c r="D16" s="366">
        <v>712640491</v>
      </c>
      <c r="E16" s="366">
        <v>1047322817</v>
      </c>
      <c r="F16" s="367">
        <f t="shared" si="0"/>
        <v>334682326</v>
      </c>
      <c r="G16" s="368"/>
      <c r="H16" s="364"/>
    </row>
    <row r="17" spans="1:8" x14ac:dyDescent="0.2">
      <c r="A17" s="316">
        <v>4</v>
      </c>
      <c r="B17" s="344" t="s">
        <v>139</v>
      </c>
      <c r="C17" s="365">
        <v>1496721458</v>
      </c>
      <c r="D17" s="369">
        <v>1175722060</v>
      </c>
      <c r="E17" s="369">
        <v>320999398</v>
      </c>
      <c r="F17" s="367">
        <f t="shared" si="0"/>
        <v>-854722662</v>
      </c>
      <c r="G17" s="368"/>
      <c r="H17" s="364"/>
    </row>
    <row r="18" spans="1:8" x14ac:dyDescent="0.2">
      <c r="A18" s="316">
        <v>5</v>
      </c>
      <c r="B18" s="344" t="s">
        <v>146</v>
      </c>
      <c r="C18" s="365">
        <v>1399329869</v>
      </c>
      <c r="D18" s="369">
        <v>1318905548</v>
      </c>
      <c r="E18" s="369">
        <v>80424321</v>
      </c>
      <c r="F18" s="367">
        <f t="shared" si="0"/>
        <v>-1238481227</v>
      </c>
      <c r="G18" s="368"/>
      <c r="H18" s="364"/>
    </row>
    <row r="19" spans="1:8" x14ac:dyDescent="0.2">
      <c r="A19" s="316">
        <v>6</v>
      </c>
      <c r="B19" s="344" t="s">
        <v>138</v>
      </c>
      <c r="C19" s="365">
        <v>1284160476</v>
      </c>
      <c r="D19" s="369">
        <v>801266322</v>
      </c>
      <c r="E19" s="369">
        <v>482894154</v>
      </c>
      <c r="F19" s="367">
        <f t="shared" si="0"/>
        <v>-318372168</v>
      </c>
      <c r="G19" s="368"/>
      <c r="H19" s="364"/>
    </row>
    <row r="20" spans="1:8" x14ac:dyDescent="0.2">
      <c r="A20" s="316">
        <v>7</v>
      </c>
      <c r="B20" s="343" t="s">
        <v>137</v>
      </c>
      <c r="C20" s="365">
        <v>1059968453</v>
      </c>
      <c r="D20" s="369">
        <v>233239155</v>
      </c>
      <c r="E20" s="369">
        <v>826729298</v>
      </c>
      <c r="F20" s="367">
        <f t="shared" si="0"/>
        <v>593490143</v>
      </c>
      <c r="G20" s="368"/>
      <c r="H20" s="364"/>
    </row>
    <row r="21" spans="1:8" x14ac:dyDescent="0.2">
      <c r="A21" s="316">
        <v>8</v>
      </c>
      <c r="B21" s="344" t="s">
        <v>140</v>
      </c>
      <c r="C21" s="365">
        <v>940281129</v>
      </c>
      <c r="D21" s="369">
        <v>672238965</v>
      </c>
      <c r="E21" s="369">
        <v>268042164</v>
      </c>
      <c r="F21" s="367">
        <f t="shared" si="0"/>
        <v>-404196801</v>
      </c>
      <c r="G21" s="368"/>
      <c r="H21" s="364"/>
    </row>
    <row r="22" spans="1:8" ht="14.25" x14ac:dyDescent="0.2">
      <c r="A22" s="316">
        <v>9</v>
      </c>
      <c r="B22" s="343" t="s">
        <v>416</v>
      </c>
      <c r="C22" s="365">
        <v>821736331</v>
      </c>
      <c r="D22" s="366">
        <v>642432774</v>
      </c>
      <c r="E22" s="366">
        <v>179303557</v>
      </c>
      <c r="F22" s="367">
        <f t="shared" si="0"/>
        <v>-463129217</v>
      </c>
      <c r="G22" s="368"/>
      <c r="H22" s="364"/>
    </row>
    <row r="23" spans="1:8" x14ac:dyDescent="0.2">
      <c r="A23" s="316">
        <v>10</v>
      </c>
      <c r="B23" s="343" t="s">
        <v>141</v>
      </c>
      <c r="C23" s="365">
        <v>809127868</v>
      </c>
      <c r="D23" s="369">
        <v>563790355</v>
      </c>
      <c r="E23" s="369">
        <v>245337513</v>
      </c>
      <c r="F23" s="367">
        <f t="shared" si="0"/>
        <v>-318452842</v>
      </c>
      <c r="G23" s="368"/>
      <c r="H23" s="364"/>
    </row>
    <row r="24" spans="1:8" x14ac:dyDescent="0.2">
      <c r="A24" s="316">
        <v>11</v>
      </c>
      <c r="B24" s="344" t="s">
        <v>145</v>
      </c>
      <c r="C24" s="365">
        <v>585774274</v>
      </c>
      <c r="D24" s="369">
        <v>429953689</v>
      </c>
      <c r="E24" s="369">
        <v>155820585</v>
      </c>
      <c r="F24" s="367">
        <f t="shared" si="0"/>
        <v>-274133104</v>
      </c>
      <c r="G24" s="368"/>
      <c r="H24" s="364"/>
    </row>
    <row r="25" spans="1:8" x14ac:dyDescent="0.2">
      <c r="A25" s="316">
        <v>12</v>
      </c>
      <c r="B25" s="344" t="s">
        <v>142</v>
      </c>
      <c r="C25" s="365">
        <v>373478223</v>
      </c>
      <c r="D25" s="369">
        <v>148690435</v>
      </c>
      <c r="E25" s="369">
        <v>224787788</v>
      </c>
      <c r="F25" s="367">
        <f t="shared" si="0"/>
        <v>76097353</v>
      </c>
      <c r="G25" s="368"/>
      <c r="H25" s="364"/>
    </row>
    <row r="26" spans="1:8" x14ac:dyDescent="0.2">
      <c r="A26" s="316">
        <v>13</v>
      </c>
      <c r="B26" s="344" t="s">
        <v>236</v>
      </c>
      <c r="C26" s="365">
        <v>348147354</v>
      </c>
      <c r="D26" s="369">
        <v>341324341</v>
      </c>
      <c r="E26" s="369">
        <v>6823013</v>
      </c>
      <c r="F26" s="367">
        <f t="shared" si="0"/>
        <v>-334501328</v>
      </c>
      <c r="G26" s="368"/>
      <c r="H26" s="364"/>
    </row>
    <row r="27" spans="1:8" x14ac:dyDescent="0.2">
      <c r="A27" s="316">
        <v>14</v>
      </c>
      <c r="B27" s="344" t="s">
        <v>143</v>
      </c>
      <c r="C27" s="365">
        <v>258460415</v>
      </c>
      <c r="D27" s="369">
        <v>51759653</v>
      </c>
      <c r="E27" s="369">
        <v>206700762</v>
      </c>
      <c r="F27" s="367">
        <f t="shared" si="0"/>
        <v>154941109</v>
      </c>
      <c r="G27" s="368"/>
      <c r="H27" s="364"/>
    </row>
    <row r="28" spans="1:8" x14ac:dyDescent="0.2">
      <c r="A28" s="316">
        <v>15</v>
      </c>
      <c r="B28" s="344" t="s">
        <v>151</v>
      </c>
      <c r="C28" s="365">
        <v>223290976</v>
      </c>
      <c r="D28" s="369">
        <v>175582739</v>
      </c>
      <c r="E28" s="369">
        <v>47708237</v>
      </c>
      <c r="F28" s="367">
        <f t="shared" si="0"/>
        <v>-127874502</v>
      </c>
      <c r="G28" s="368"/>
      <c r="H28" s="364"/>
    </row>
    <row r="29" spans="1:8" x14ac:dyDescent="0.2">
      <c r="A29" s="316">
        <v>16</v>
      </c>
      <c r="B29" s="344" t="s">
        <v>149</v>
      </c>
      <c r="C29" s="365">
        <v>221236886</v>
      </c>
      <c r="D29" s="369">
        <v>164700286</v>
      </c>
      <c r="E29" s="369">
        <v>56536600</v>
      </c>
      <c r="F29" s="367">
        <f t="shared" si="0"/>
        <v>-108163686</v>
      </c>
      <c r="G29" s="368"/>
      <c r="H29" s="364"/>
    </row>
    <row r="30" spans="1:8" x14ac:dyDescent="0.2">
      <c r="A30" s="316">
        <v>17</v>
      </c>
      <c r="B30" s="344" t="s">
        <v>237</v>
      </c>
      <c r="C30" s="365">
        <v>184201088</v>
      </c>
      <c r="D30" s="369">
        <v>160787042</v>
      </c>
      <c r="E30" s="369">
        <v>23414046</v>
      </c>
      <c r="F30" s="367">
        <f t="shared" si="0"/>
        <v>-137372996</v>
      </c>
      <c r="G30" s="368"/>
      <c r="H30" s="364"/>
    </row>
    <row r="31" spans="1:8" x14ac:dyDescent="0.2">
      <c r="A31" s="316">
        <v>18</v>
      </c>
      <c r="B31" s="344" t="s">
        <v>148</v>
      </c>
      <c r="C31" s="365">
        <v>138321091</v>
      </c>
      <c r="D31" s="369">
        <v>81766547</v>
      </c>
      <c r="E31" s="369">
        <v>56554544</v>
      </c>
      <c r="F31" s="367">
        <f t="shared" si="0"/>
        <v>-25212003</v>
      </c>
      <c r="G31" s="368"/>
      <c r="H31" s="364"/>
    </row>
    <row r="32" spans="1:8" x14ac:dyDescent="0.2">
      <c r="A32" s="316">
        <v>19</v>
      </c>
      <c r="B32" s="344" t="s">
        <v>238</v>
      </c>
      <c r="C32" s="365">
        <v>121584422</v>
      </c>
      <c r="D32" s="369">
        <v>101239823</v>
      </c>
      <c r="E32" s="369">
        <v>20344599</v>
      </c>
      <c r="F32" s="367">
        <f t="shared" si="0"/>
        <v>-80895224</v>
      </c>
      <c r="G32" s="368"/>
      <c r="H32" s="364"/>
    </row>
    <row r="33" spans="1:8" x14ac:dyDescent="0.2">
      <c r="A33" s="316">
        <v>20</v>
      </c>
      <c r="B33" s="344" t="s">
        <v>150</v>
      </c>
      <c r="C33" s="365">
        <v>116314185</v>
      </c>
      <c r="D33" s="369">
        <v>67586788</v>
      </c>
      <c r="E33" s="369">
        <v>48727397</v>
      </c>
      <c r="F33" s="367">
        <f t="shared" si="0"/>
        <v>-18859391</v>
      </c>
      <c r="G33" s="368"/>
      <c r="H33" s="364"/>
    </row>
    <row r="34" spans="1:8" x14ac:dyDescent="0.2">
      <c r="A34" s="316">
        <v>21</v>
      </c>
      <c r="B34" s="344" t="s">
        <v>76</v>
      </c>
      <c r="C34" s="365">
        <v>1368920923</v>
      </c>
      <c r="D34" s="369">
        <v>919372258</v>
      </c>
      <c r="E34" s="369">
        <v>449548665</v>
      </c>
      <c r="F34" s="367">
        <f t="shared" si="0"/>
        <v>-469823593</v>
      </c>
      <c r="G34" s="368"/>
      <c r="H34" s="364"/>
    </row>
    <row r="35" spans="1:8" x14ac:dyDescent="0.2">
      <c r="A35" s="370"/>
      <c r="B35" s="371"/>
      <c r="C35" s="372"/>
      <c r="D35" s="373"/>
      <c r="E35" s="373"/>
      <c r="F35" s="374"/>
    </row>
    <row r="36" spans="1:8" s="335" customFormat="1" ht="12" x14ac:dyDescent="0.2">
      <c r="C36" s="375"/>
      <c r="D36" s="375"/>
      <c r="E36" s="375"/>
      <c r="F36" s="376"/>
    </row>
    <row r="37" spans="1:8" s="335" customFormat="1" ht="12" x14ac:dyDescent="0.2">
      <c r="A37" s="324" t="s">
        <v>154</v>
      </c>
      <c r="C37" s="377"/>
      <c r="D37" s="377"/>
      <c r="E37" s="377"/>
      <c r="F37" s="376"/>
    </row>
    <row r="38" spans="1:8" s="335" customFormat="1" ht="12" x14ac:dyDescent="0.2">
      <c r="A38" s="330" t="s">
        <v>354</v>
      </c>
      <c r="B38" s="378"/>
      <c r="C38" s="379"/>
      <c r="D38" s="379"/>
      <c r="F38" s="376"/>
    </row>
    <row r="39" spans="1:8" s="335" customFormat="1" ht="12" x14ac:dyDescent="0.2">
      <c r="A39" s="324" t="s">
        <v>356</v>
      </c>
      <c r="B39" s="378"/>
      <c r="C39" s="379"/>
      <c r="D39" s="379"/>
      <c r="E39" s="379"/>
      <c r="F39" s="376"/>
    </row>
    <row r="40" spans="1:8" s="335" customFormat="1" ht="12" x14ac:dyDescent="0.2">
      <c r="A40" s="324" t="s">
        <v>312</v>
      </c>
      <c r="B40" s="378"/>
      <c r="C40" s="377"/>
      <c r="F40" s="376"/>
    </row>
    <row r="41" spans="1:8" s="335" customFormat="1" ht="12" x14ac:dyDescent="0.2">
      <c r="A41" s="345" t="s">
        <v>258</v>
      </c>
      <c r="B41" s="378"/>
      <c r="C41" s="377"/>
      <c r="D41" s="380"/>
      <c r="E41" s="380"/>
      <c r="F41" s="376"/>
    </row>
    <row r="42" spans="1:8" s="335" customFormat="1" ht="12" x14ac:dyDescent="0.2">
      <c r="A42" s="324" t="s">
        <v>260</v>
      </c>
      <c r="B42" s="378"/>
      <c r="C42" s="379"/>
      <c r="F42" s="376"/>
    </row>
    <row r="43" spans="1:8" x14ac:dyDescent="0.2">
      <c r="A43" s="316"/>
      <c r="B43" s="381"/>
      <c r="C43" s="382"/>
    </row>
    <row r="44" spans="1:8" x14ac:dyDescent="0.2">
      <c r="C44" s="382"/>
    </row>
    <row r="45" spans="1:8" x14ac:dyDescent="0.2">
      <c r="C45" s="382"/>
    </row>
    <row r="46" spans="1:8" x14ac:dyDescent="0.2">
      <c r="C46" s="382"/>
    </row>
    <row r="47" spans="1:8" x14ac:dyDescent="0.2">
      <c r="C47" s="382"/>
    </row>
    <row r="48" spans="1:8" x14ac:dyDescent="0.2">
      <c r="C48" s="382"/>
    </row>
    <row r="49" spans="3:3" x14ac:dyDescent="0.2">
      <c r="C49" s="382"/>
    </row>
    <row r="50" spans="3:3" x14ac:dyDescent="0.2">
      <c r="C50" s="382"/>
    </row>
    <row r="51" spans="3:3" x14ac:dyDescent="0.2">
      <c r="C51" s="382"/>
    </row>
    <row r="52" spans="3:3" x14ac:dyDescent="0.2">
      <c r="C52" s="382"/>
    </row>
    <row r="53" spans="3:3" x14ac:dyDescent="0.2">
      <c r="C53" s="382"/>
    </row>
    <row r="54" spans="3:3" x14ac:dyDescent="0.2">
      <c r="C54" s="382"/>
    </row>
    <row r="55" spans="3:3" x14ac:dyDescent="0.2">
      <c r="C55" s="382"/>
    </row>
    <row r="56" spans="3:3" x14ac:dyDescent="0.2">
      <c r="C56" s="382"/>
    </row>
    <row r="57" spans="3:3" x14ac:dyDescent="0.2">
      <c r="C57" s="382"/>
    </row>
    <row r="58" spans="3:3" x14ac:dyDescent="0.2">
      <c r="C58" s="382"/>
    </row>
    <row r="59" spans="3:3" x14ac:dyDescent="0.2">
      <c r="C59" s="382"/>
    </row>
    <row r="60" spans="3:3" x14ac:dyDescent="0.2">
      <c r="C60" s="382"/>
    </row>
    <row r="61" spans="3:3" x14ac:dyDescent="0.2">
      <c r="C61" s="384"/>
    </row>
    <row r="62" spans="3:3" x14ac:dyDescent="0.2">
      <c r="C62" s="384"/>
    </row>
    <row r="63" spans="3:3" x14ac:dyDescent="0.2">
      <c r="C63" s="384"/>
    </row>
    <row r="64" spans="3:3" x14ac:dyDescent="0.2">
      <c r="C64" s="384"/>
    </row>
    <row r="65" spans="3:3" x14ac:dyDescent="0.2">
      <c r="C65" s="384"/>
    </row>
    <row r="66" spans="3:3" x14ac:dyDescent="0.2">
      <c r="C66" s="384"/>
    </row>
    <row r="67" spans="3:3" x14ac:dyDescent="0.2">
      <c r="C67" s="384"/>
    </row>
    <row r="68" spans="3:3" x14ac:dyDescent="0.2">
      <c r="C68" s="384"/>
    </row>
    <row r="69" spans="3:3" x14ac:dyDescent="0.2">
      <c r="C69" s="384"/>
    </row>
    <row r="70" spans="3:3" x14ac:dyDescent="0.2">
      <c r="C70" s="384"/>
    </row>
    <row r="71" spans="3:3" x14ac:dyDescent="0.2">
      <c r="C71" s="384"/>
    </row>
    <row r="72" spans="3:3" x14ac:dyDescent="0.2">
      <c r="C72" s="384"/>
    </row>
    <row r="73" spans="3:3" x14ac:dyDescent="0.2">
      <c r="C73" s="384"/>
    </row>
    <row r="74" spans="3:3" x14ac:dyDescent="0.2">
      <c r="C74" s="384"/>
    </row>
    <row r="75" spans="3:3" x14ac:dyDescent="0.2">
      <c r="C75" s="384"/>
    </row>
    <row r="76" spans="3:3" x14ac:dyDescent="0.2">
      <c r="C76" s="384"/>
    </row>
    <row r="77" spans="3:3" x14ac:dyDescent="0.2">
      <c r="C77" s="384"/>
    </row>
    <row r="78" spans="3:3" x14ac:dyDescent="0.2">
      <c r="C78" s="384"/>
    </row>
    <row r="79" spans="3:3" x14ac:dyDescent="0.2">
      <c r="C79" s="384"/>
    </row>
    <row r="80" spans="3:3" x14ac:dyDescent="0.2">
      <c r="C80" s="384"/>
    </row>
    <row r="81" spans="3:3" x14ac:dyDescent="0.2">
      <c r="C81" s="384"/>
    </row>
    <row r="82" spans="3:3" x14ac:dyDescent="0.2">
      <c r="C82" s="384"/>
    </row>
    <row r="83" spans="3:3" x14ac:dyDescent="0.2">
      <c r="C83" s="384"/>
    </row>
    <row r="84" spans="3:3" x14ac:dyDescent="0.2">
      <c r="C84" s="384"/>
    </row>
    <row r="85" spans="3:3" x14ac:dyDescent="0.2">
      <c r="C85" s="384"/>
    </row>
    <row r="86" spans="3:3" x14ac:dyDescent="0.2">
      <c r="C86" s="384"/>
    </row>
  </sheetData>
  <mergeCells count="7">
    <mergeCell ref="A9:B10"/>
    <mergeCell ref="A1:F1"/>
    <mergeCell ref="A2:F2"/>
    <mergeCell ref="A3:F3"/>
    <mergeCell ref="A4:F4"/>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610CF-5498-44F4-BBE7-13FCA039B673}">
  <sheetPr codeName="Sheet12"/>
  <dimension ref="A1:L28"/>
  <sheetViews>
    <sheetView zoomScale="85" zoomScaleNormal="85" workbookViewId="0">
      <selection activeCell="I24" sqref="I24"/>
    </sheetView>
  </sheetViews>
  <sheetFormatPr defaultColWidth="8.85546875" defaultRowHeight="12.75" x14ac:dyDescent="0.2"/>
  <cols>
    <col min="1" max="1" width="8.140625" style="34" customWidth="1"/>
    <col min="2" max="2" width="31.5703125" style="34" customWidth="1"/>
    <col min="3" max="5" width="23.28515625" style="34" customWidth="1"/>
    <col min="6" max="6" width="26.85546875" style="34" bestFit="1" customWidth="1"/>
    <col min="7" max="16384" width="8.85546875" style="34"/>
  </cols>
  <sheetData>
    <row r="1" spans="1:6" s="315" customFormat="1" x14ac:dyDescent="0.2">
      <c r="A1" s="621" t="s">
        <v>0</v>
      </c>
      <c r="B1" s="621"/>
      <c r="C1" s="621"/>
      <c r="D1" s="621"/>
      <c r="E1" s="621"/>
      <c r="F1" s="621"/>
    </row>
    <row r="2" spans="1:6" s="315" customFormat="1" x14ac:dyDescent="0.2">
      <c r="A2" s="621" t="s">
        <v>1</v>
      </c>
      <c r="B2" s="621"/>
      <c r="C2" s="621"/>
      <c r="D2" s="621"/>
      <c r="E2" s="621"/>
      <c r="F2" s="621"/>
    </row>
    <row r="3" spans="1:6" s="315" customFormat="1" x14ac:dyDescent="0.2">
      <c r="A3" s="621" t="s">
        <v>155</v>
      </c>
      <c r="B3" s="621"/>
      <c r="C3" s="621"/>
      <c r="D3" s="621"/>
      <c r="E3" s="621"/>
      <c r="F3" s="621"/>
    </row>
    <row r="4" spans="1:6" s="315" customFormat="1" x14ac:dyDescent="0.2">
      <c r="A4" s="621" t="s">
        <v>2</v>
      </c>
      <c r="B4" s="621"/>
      <c r="C4" s="621"/>
      <c r="D4" s="621"/>
      <c r="E4" s="621"/>
      <c r="F4" s="621"/>
    </row>
    <row r="5" spans="1:6" s="315" customFormat="1" x14ac:dyDescent="0.2">
      <c r="A5" s="317"/>
      <c r="B5" s="317"/>
      <c r="C5" s="318"/>
      <c r="D5" s="317"/>
      <c r="E5" s="317"/>
      <c r="F5" s="317"/>
    </row>
    <row r="6" spans="1:6" s="315" customFormat="1" ht="14.25" x14ac:dyDescent="0.2">
      <c r="A6" s="625" t="s">
        <v>403</v>
      </c>
      <c r="B6" s="625"/>
      <c r="C6" s="625"/>
      <c r="D6" s="625"/>
      <c r="E6" s="625"/>
      <c r="F6" s="625"/>
    </row>
    <row r="7" spans="1:6" s="315" customFormat="1" x14ac:dyDescent="0.2">
      <c r="A7" s="625" t="s">
        <v>263</v>
      </c>
      <c r="B7" s="625"/>
      <c r="C7" s="625"/>
      <c r="D7" s="625"/>
      <c r="E7" s="625"/>
      <c r="F7" s="625"/>
    </row>
    <row r="9" spans="1:6" s="16" customFormat="1" ht="14.25" x14ac:dyDescent="0.2">
      <c r="A9" s="649" t="s">
        <v>156</v>
      </c>
      <c r="B9" s="650"/>
      <c r="C9" s="340" t="s">
        <v>404</v>
      </c>
      <c r="D9" s="340" t="s">
        <v>405</v>
      </c>
      <c r="E9" s="340" t="s">
        <v>406</v>
      </c>
      <c r="F9" s="341" t="s">
        <v>407</v>
      </c>
    </row>
    <row r="10" spans="1:6" s="16" customFormat="1" x14ac:dyDescent="0.2">
      <c r="A10" s="651"/>
      <c r="B10" s="652"/>
      <c r="C10" s="293" t="s">
        <v>9</v>
      </c>
      <c r="D10" s="293" t="s">
        <v>10</v>
      </c>
      <c r="E10" s="293" t="s">
        <v>11</v>
      </c>
      <c r="F10" s="294" t="s">
        <v>12</v>
      </c>
    </row>
    <row r="11" spans="1:6" x14ac:dyDescent="0.2">
      <c r="B11" s="125"/>
      <c r="C11" s="126"/>
      <c r="D11" s="127"/>
      <c r="E11" s="127"/>
      <c r="F11" s="128"/>
    </row>
    <row r="12" spans="1:6" s="253" customFormat="1" x14ac:dyDescent="0.2">
      <c r="B12" s="295" t="s">
        <v>242</v>
      </c>
      <c r="C12" s="312">
        <v>19131.239171000001</v>
      </c>
      <c r="D12" s="313">
        <v>12487.270352</v>
      </c>
      <c r="E12" s="312">
        <v>6643.9688189999997</v>
      </c>
      <c r="F12" s="314">
        <v>-5843.3015329999998</v>
      </c>
    </row>
    <row r="13" spans="1:6" x14ac:dyDescent="0.2">
      <c r="B13" s="125"/>
      <c r="C13" s="126"/>
      <c r="D13" s="127"/>
      <c r="E13" s="127"/>
      <c r="F13" s="296"/>
    </row>
    <row r="14" spans="1:6" ht="14.25" x14ac:dyDescent="0.2">
      <c r="A14" s="316">
        <v>1</v>
      </c>
      <c r="B14" s="342" t="s">
        <v>408</v>
      </c>
      <c r="C14" s="126">
        <v>16411.187832</v>
      </c>
      <c r="D14" s="127">
        <v>10691.893550999999</v>
      </c>
      <c r="E14" s="127">
        <v>5719.2942810000004</v>
      </c>
      <c r="F14" s="296">
        <v>-4972.5992699999988</v>
      </c>
    </row>
    <row r="15" spans="1:6" ht="14.25" x14ac:dyDescent="0.2">
      <c r="A15" s="316">
        <v>2</v>
      </c>
      <c r="B15" s="343" t="s">
        <v>409</v>
      </c>
      <c r="C15" s="126">
        <v>8988.2872129999996</v>
      </c>
      <c r="D15" s="127">
        <v>5698.4171589999996</v>
      </c>
      <c r="E15" s="127">
        <v>3289.870054</v>
      </c>
      <c r="F15" s="296">
        <v>-2408.5471049999996</v>
      </c>
    </row>
    <row r="16" spans="1:6" ht="14.25" x14ac:dyDescent="0.2">
      <c r="A16" s="316">
        <v>3</v>
      </c>
      <c r="B16" s="343" t="s">
        <v>410</v>
      </c>
      <c r="C16" s="126">
        <v>5180.3707400000003</v>
      </c>
      <c r="D16" s="127">
        <v>3966.4357249999998</v>
      </c>
      <c r="E16" s="127">
        <v>1213.935015</v>
      </c>
      <c r="F16" s="296">
        <v>-2752.5007099999998</v>
      </c>
    </row>
    <row r="17" spans="1:12" ht="14.25" x14ac:dyDescent="0.2">
      <c r="A17" s="316">
        <v>4</v>
      </c>
      <c r="B17" s="343" t="s">
        <v>411</v>
      </c>
      <c r="C17" s="126">
        <v>1337.9954379999999</v>
      </c>
      <c r="D17" s="127">
        <v>649.16154600000004</v>
      </c>
      <c r="E17" s="127">
        <v>688.83389199999999</v>
      </c>
      <c r="F17" s="297">
        <v>39.672345999999948</v>
      </c>
    </row>
    <row r="18" spans="1:12" ht="14.25" x14ac:dyDescent="0.2">
      <c r="A18" s="316">
        <v>5</v>
      </c>
      <c r="B18" s="344" t="s">
        <v>412</v>
      </c>
      <c r="C18" s="126">
        <v>1336.3208419999999</v>
      </c>
      <c r="D18" s="127">
        <v>1115.5216579999999</v>
      </c>
      <c r="E18" s="127">
        <v>220.799184</v>
      </c>
      <c r="F18" s="296">
        <v>-894.72247399999992</v>
      </c>
    </row>
    <row r="19" spans="1:12" x14ac:dyDescent="0.2">
      <c r="A19" s="129"/>
      <c r="B19" s="130"/>
      <c r="C19" s="130"/>
      <c r="D19" s="131"/>
      <c r="E19" s="131"/>
      <c r="F19" s="132"/>
    </row>
    <row r="21" spans="1:12" s="287" customFormat="1" ht="12" x14ac:dyDescent="0.25">
      <c r="A21" s="345" t="s">
        <v>318</v>
      </c>
      <c r="B21" s="345"/>
      <c r="C21" s="346"/>
      <c r="D21" s="347"/>
      <c r="E21" s="346"/>
      <c r="F21" s="347"/>
      <c r="G21" s="346"/>
      <c r="H21" s="347"/>
      <c r="I21" s="346"/>
      <c r="J21" s="347"/>
      <c r="K21" s="348"/>
      <c r="L21" s="348"/>
    </row>
    <row r="22" spans="1:12" s="288" customFormat="1" ht="24" customHeight="1" x14ac:dyDescent="0.25">
      <c r="A22" s="646" t="s">
        <v>319</v>
      </c>
      <c r="B22" s="646"/>
      <c r="C22" s="646"/>
      <c r="D22" s="646"/>
      <c r="E22" s="646"/>
      <c r="F22" s="646"/>
      <c r="G22" s="349"/>
      <c r="H22" s="349"/>
      <c r="I22" s="349"/>
      <c r="J22" s="349"/>
      <c r="K22" s="349"/>
      <c r="L22" s="349"/>
    </row>
    <row r="23" spans="1:12" s="288" customFormat="1" ht="12" customHeight="1" x14ac:dyDescent="0.25">
      <c r="A23" s="646" t="s">
        <v>320</v>
      </c>
      <c r="B23" s="646"/>
      <c r="C23" s="646"/>
      <c r="D23" s="646"/>
      <c r="E23" s="646"/>
      <c r="F23" s="646"/>
      <c r="G23" s="349"/>
      <c r="H23" s="349"/>
      <c r="I23" s="349"/>
      <c r="J23" s="349"/>
      <c r="K23" s="349"/>
      <c r="L23" s="349"/>
    </row>
    <row r="24" spans="1:12" s="288" customFormat="1" ht="12" customHeight="1" x14ac:dyDescent="0.25">
      <c r="A24" s="646" t="s">
        <v>321</v>
      </c>
      <c r="B24" s="646"/>
      <c r="C24" s="646"/>
      <c r="D24" s="646"/>
      <c r="E24" s="646"/>
      <c r="F24" s="646"/>
      <c r="G24" s="349"/>
      <c r="H24" s="349"/>
      <c r="I24" s="349"/>
      <c r="J24" s="349"/>
      <c r="K24" s="349"/>
      <c r="L24" s="349"/>
    </row>
    <row r="25" spans="1:12" s="288" customFormat="1" ht="24" customHeight="1" x14ac:dyDescent="0.25">
      <c r="A25" s="644" t="s">
        <v>322</v>
      </c>
      <c r="B25" s="644"/>
      <c r="C25" s="644"/>
      <c r="D25" s="644"/>
      <c r="E25" s="644"/>
      <c r="F25" s="644"/>
      <c r="G25" s="350"/>
      <c r="H25" s="350"/>
      <c r="I25" s="350"/>
      <c r="J25" s="350"/>
      <c r="K25" s="350"/>
      <c r="L25" s="350"/>
    </row>
    <row r="26" spans="1:12" s="288" customFormat="1" ht="12" customHeight="1" x14ac:dyDescent="0.25">
      <c r="A26" s="644" t="s">
        <v>323</v>
      </c>
      <c r="B26" s="644"/>
      <c r="C26" s="644"/>
      <c r="D26" s="644"/>
      <c r="E26" s="644"/>
      <c r="F26" s="644"/>
      <c r="G26" s="350"/>
      <c r="H26" s="350"/>
      <c r="I26" s="350"/>
      <c r="J26" s="350"/>
      <c r="K26" s="350"/>
      <c r="L26" s="350"/>
    </row>
    <row r="27" spans="1:12" s="287" customFormat="1" ht="12" x14ac:dyDescent="0.25">
      <c r="A27" s="345" t="s">
        <v>258</v>
      </c>
      <c r="B27" s="345"/>
      <c r="C27" s="346"/>
      <c r="D27" s="347"/>
      <c r="E27" s="346"/>
      <c r="F27" s="347"/>
      <c r="G27" s="346"/>
      <c r="H27" s="347"/>
      <c r="I27" s="346"/>
      <c r="J27" s="347"/>
      <c r="K27" s="348"/>
      <c r="L27" s="348"/>
    </row>
    <row r="28" spans="1:12" s="287" customFormat="1" ht="12" x14ac:dyDescent="0.25">
      <c r="A28" s="347" t="s">
        <v>260</v>
      </c>
    </row>
  </sheetData>
  <mergeCells count="12">
    <mergeCell ref="A9:B10"/>
    <mergeCell ref="A1:F1"/>
    <mergeCell ref="A2:F2"/>
    <mergeCell ref="A3:F3"/>
    <mergeCell ref="A4:F4"/>
    <mergeCell ref="A6:F6"/>
    <mergeCell ref="A7:F7"/>
    <mergeCell ref="A22:F22"/>
    <mergeCell ref="A23:F23"/>
    <mergeCell ref="A24:F24"/>
    <mergeCell ref="A25:F25"/>
    <mergeCell ref="A26:F26"/>
  </mergeCells>
  <pageMargins left="0.70866141732283472" right="0.70866141732283472" top="0.74803149606299213" bottom="0.74803149606299213"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EB72-FF47-4BD7-A5C9-1491616525AA}">
  <dimension ref="A1:W53"/>
  <sheetViews>
    <sheetView zoomScaleNormal="100" workbookViewId="0">
      <selection activeCell="G53" sqref="G53"/>
    </sheetView>
  </sheetViews>
  <sheetFormatPr defaultColWidth="9.140625" defaultRowHeight="12.75" x14ac:dyDescent="0.2"/>
  <cols>
    <col min="1" max="1" width="5.85546875" style="34" customWidth="1"/>
    <col min="2" max="2" width="29.28515625" style="34" customWidth="1"/>
    <col min="3" max="5" width="13.42578125" style="34" customWidth="1"/>
    <col min="6" max="6" width="13.42578125" style="152" customWidth="1"/>
    <col min="7" max="7" width="13.42578125" style="34" customWidth="1"/>
    <col min="8" max="8" width="13.42578125" style="152" customWidth="1"/>
    <col min="9" max="9" width="13.42578125" style="34" customWidth="1"/>
    <col min="10" max="10" width="13.42578125" style="152" customWidth="1"/>
    <col min="11" max="11" width="13.42578125" style="34" customWidth="1"/>
    <col min="12" max="12" width="13.42578125" style="152" customWidth="1"/>
    <col min="13" max="14" width="13.42578125" style="34" customWidth="1"/>
    <col min="15" max="16384" width="9.140625" style="34"/>
  </cols>
  <sheetData>
    <row r="1" spans="1:14" s="315" customFormat="1" x14ac:dyDescent="0.2">
      <c r="A1" s="621" t="s">
        <v>0</v>
      </c>
      <c r="B1" s="621"/>
      <c r="C1" s="621"/>
      <c r="D1" s="621"/>
      <c r="E1" s="621"/>
      <c r="F1" s="621"/>
      <c r="G1" s="621"/>
      <c r="H1" s="621"/>
      <c r="I1" s="621"/>
      <c r="J1" s="621"/>
      <c r="K1" s="621"/>
      <c r="L1" s="621"/>
      <c r="M1" s="621"/>
      <c r="N1" s="621"/>
    </row>
    <row r="2" spans="1:14" s="315" customFormat="1" x14ac:dyDescent="0.2">
      <c r="A2" s="621" t="s">
        <v>1</v>
      </c>
      <c r="B2" s="621"/>
      <c r="C2" s="621"/>
      <c r="D2" s="621"/>
      <c r="E2" s="621"/>
      <c r="F2" s="621"/>
      <c r="G2" s="621"/>
      <c r="H2" s="621"/>
      <c r="I2" s="621"/>
      <c r="J2" s="621"/>
      <c r="K2" s="621"/>
      <c r="L2" s="621"/>
      <c r="M2" s="621"/>
      <c r="N2" s="621"/>
    </row>
    <row r="3" spans="1:14" s="315" customFormat="1" x14ac:dyDescent="0.2">
      <c r="A3" s="621" t="s">
        <v>155</v>
      </c>
      <c r="B3" s="621"/>
      <c r="C3" s="621"/>
      <c r="D3" s="621"/>
      <c r="E3" s="621"/>
      <c r="F3" s="621"/>
      <c r="G3" s="621"/>
      <c r="H3" s="621"/>
      <c r="I3" s="621"/>
      <c r="J3" s="621"/>
      <c r="K3" s="621"/>
      <c r="L3" s="621"/>
      <c r="M3" s="621"/>
      <c r="N3" s="621"/>
    </row>
    <row r="4" spans="1:14" s="315" customFormat="1" x14ac:dyDescent="0.2">
      <c r="A4" s="621" t="s">
        <v>2</v>
      </c>
      <c r="B4" s="621"/>
      <c r="C4" s="621"/>
      <c r="D4" s="621"/>
      <c r="E4" s="621"/>
      <c r="F4" s="621"/>
      <c r="G4" s="621"/>
      <c r="H4" s="621"/>
      <c r="I4" s="621"/>
      <c r="J4" s="621"/>
      <c r="K4" s="621"/>
      <c r="L4" s="621"/>
      <c r="M4" s="621"/>
      <c r="N4" s="621"/>
    </row>
    <row r="5" spans="1:14" s="315" customFormat="1" x14ac:dyDescent="0.2">
      <c r="A5" s="316"/>
      <c r="B5" s="317"/>
      <c r="C5" s="318"/>
      <c r="D5" s="317"/>
      <c r="E5" s="317"/>
      <c r="F5" s="317"/>
    </row>
    <row r="6" spans="1:14" s="315" customFormat="1" ht="14.25" x14ac:dyDescent="0.2">
      <c r="A6" s="645" t="s">
        <v>400</v>
      </c>
      <c r="B6" s="645"/>
      <c r="C6" s="645"/>
      <c r="D6" s="645"/>
      <c r="E6" s="645"/>
      <c r="F6" s="645"/>
      <c r="G6" s="645"/>
      <c r="H6" s="645"/>
      <c r="I6" s="645"/>
      <c r="J6" s="645"/>
      <c r="K6" s="645"/>
      <c r="L6" s="645"/>
      <c r="M6" s="645"/>
      <c r="N6" s="645"/>
    </row>
    <row r="7" spans="1:14" s="315" customFormat="1" x14ac:dyDescent="0.2">
      <c r="A7" s="625" t="s">
        <v>244</v>
      </c>
      <c r="B7" s="625"/>
      <c r="C7" s="625"/>
      <c r="D7" s="625"/>
      <c r="E7" s="625"/>
      <c r="F7" s="625"/>
      <c r="G7" s="625"/>
      <c r="H7" s="625"/>
      <c r="I7" s="625"/>
      <c r="J7" s="625"/>
      <c r="K7" s="625"/>
      <c r="L7" s="625"/>
      <c r="M7" s="625"/>
      <c r="N7" s="625"/>
    </row>
    <row r="8" spans="1:14" x14ac:dyDescent="0.2">
      <c r="F8" s="34"/>
      <c r="H8" s="34"/>
      <c r="J8" s="34"/>
      <c r="L8" s="34"/>
    </row>
    <row r="9" spans="1:14" s="253" customFormat="1" ht="24" customHeight="1" x14ac:dyDescent="0.2">
      <c r="A9" s="655" t="s">
        <v>360</v>
      </c>
      <c r="B9" s="656"/>
      <c r="C9" s="659" t="s">
        <v>4</v>
      </c>
      <c r="D9" s="659"/>
      <c r="E9" s="659" t="s">
        <v>361</v>
      </c>
      <c r="F9" s="659"/>
      <c r="G9" s="659"/>
      <c r="H9" s="659"/>
      <c r="I9" s="659" t="s">
        <v>363</v>
      </c>
      <c r="J9" s="659"/>
      <c r="K9" s="659"/>
      <c r="L9" s="659"/>
      <c r="M9" s="659" t="s">
        <v>5</v>
      </c>
      <c r="N9" s="660"/>
    </row>
    <row r="10" spans="1:14" s="253" customFormat="1" ht="24" customHeight="1" x14ac:dyDescent="0.2">
      <c r="A10" s="657"/>
      <c r="B10" s="658"/>
      <c r="C10" s="319" t="s">
        <v>401</v>
      </c>
      <c r="D10" s="319" t="s">
        <v>402</v>
      </c>
      <c r="E10" s="319" t="s">
        <v>401</v>
      </c>
      <c r="F10" s="320" t="s">
        <v>265</v>
      </c>
      <c r="G10" s="319" t="s">
        <v>402</v>
      </c>
      <c r="H10" s="320" t="s">
        <v>265</v>
      </c>
      <c r="I10" s="319" t="s">
        <v>401</v>
      </c>
      <c r="J10" s="320" t="s">
        <v>265</v>
      </c>
      <c r="K10" s="319" t="s">
        <v>402</v>
      </c>
      <c r="L10" s="320" t="s">
        <v>265</v>
      </c>
      <c r="M10" s="319" t="s">
        <v>401</v>
      </c>
      <c r="N10" s="321" t="s">
        <v>402</v>
      </c>
    </row>
    <row r="12" spans="1:14" s="253" customFormat="1" x14ac:dyDescent="0.2">
      <c r="B12" s="16" t="s">
        <v>242</v>
      </c>
      <c r="C12" s="311">
        <v>16482702224</v>
      </c>
      <c r="D12" s="311">
        <v>19131239171</v>
      </c>
      <c r="E12" s="311">
        <v>6576061418</v>
      </c>
      <c r="F12" s="255">
        <v>100</v>
      </c>
      <c r="G12" s="311">
        <v>6643968819</v>
      </c>
      <c r="H12" s="255">
        <v>100</v>
      </c>
      <c r="I12" s="311">
        <v>9906640806</v>
      </c>
      <c r="J12" s="255">
        <v>100</v>
      </c>
      <c r="K12" s="311">
        <v>12487270352</v>
      </c>
      <c r="L12" s="255">
        <v>100</v>
      </c>
      <c r="M12" s="311">
        <v>-3330579388</v>
      </c>
      <c r="N12" s="311">
        <v>-5843301533</v>
      </c>
    </row>
    <row r="13" spans="1:14" x14ac:dyDescent="0.2">
      <c r="C13" s="302"/>
      <c r="D13" s="302"/>
      <c r="E13" s="302"/>
      <c r="F13" s="257"/>
      <c r="G13" s="302"/>
      <c r="H13" s="257"/>
      <c r="I13" s="302"/>
      <c r="J13" s="257"/>
      <c r="K13" s="302"/>
      <c r="L13" s="257"/>
      <c r="M13" s="302"/>
      <c r="N13" s="302"/>
    </row>
    <row r="14" spans="1:14" ht="14.25" x14ac:dyDescent="0.2">
      <c r="A14" s="322">
        <v>1</v>
      </c>
      <c r="B14" s="34" t="s">
        <v>364</v>
      </c>
      <c r="C14" s="302">
        <v>8209475557</v>
      </c>
      <c r="D14" s="302">
        <v>8988287213</v>
      </c>
      <c r="E14" s="302">
        <v>3393683970</v>
      </c>
      <c r="F14" s="257">
        <v>51.60663434059186</v>
      </c>
      <c r="G14" s="302">
        <v>3289870054</v>
      </c>
      <c r="H14" s="257">
        <v>49.516638979277545</v>
      </c>
      <c r="I14" s="302">
        <v>4815791587</v>
      </c>
      <c r="J14" s="257">
        <v>48.611751261671813</v>
      </c>
      <c r="K14" s="302">
        <v>5698417159</v>
      </c>
      <c r="L14" s="257">
        <v>45.633809458504466</v>
      </c>
      <c r="M14" s="302">
        <v>-1422107617</v>
      </c>
      <c r="N14" s="302">
        <v>-2408547105</v>
      </c>
    </row>
    <row r="15" spans="1:14" ht="14.25" x14ac:dyDescent="0.2">
      <c r="A15" s="322">
        <v>2</v>
      </c>
      <c r="B15" s="34" t="s">
        <v>365</v>
      </c>
      <c r="C15" s="302">
        <v>3635567193</v>
      </c>
      <c r="D15" s="302">
        <v>5180396759</v>
      </c>
      <c r="E15" s="302">
        <v>979636567</v>
      </c>
      <c r="F15" s="257">
        <v>14.897010607573375</v>
      </c>
      <c r="G15" s="302">
        <v>1213961034</v>
      </c>
      <c r="H15" s="257">
        <v>18.271624492402662</v>
      </c>
      <c r="I15" s="302">
        <v>2655930626</v>
      </c>
      <c r="J15" s="257">
        <v>26.809598510843596</v>
      </c>
      <c r="K15" s="302">
        <v>3966435725</v>
      </c>
      <c r="L15" s="257">
        <v>31.763833193254463</v>
      </c>
      <c r="M15" s="302">
        <v>-1676294059</v>
      </c>
      <c r="N15" s="302">
        <v>-2752474691</v>
      </c>
    </row>
    <row r="16" spans="1:14" ht="14.25" x14ac:dyDescent="0.2">
      <c r="A16" s="322">
        <v>3</v>
      </c>
      <c r="B16" s="34" t="s">
        <v>366</v>
      </c>
      <c r="C16" s="302">
        <v>1860196142</v>
      </c>
      <c r="D16" s="302">
        <v>1876279645</v>
      </c>
      <c r="E16" s="302">
        <v>1130642581</v>
      </c>
      <c r="F16" s="257">
        <v>17.193309325019445</v>
      </c>
      <c r="G16" s="302">
        <v>1096050764</v>
      </c>
      <c r="H16" s="257">
        <v>16.496928174400573</v>
      </c>
      <c r="I16" s="302">
        <v>729553561</v>
      </c>
      <c r="J16" s="257">
        <v>7.3642880092931478</v>
      </c>
      <c r="K16" s="302">
        <v>780228881</v>
      </c>
      <c r="L16" s="257">
        <v>6.2481940328539149</v>
      </c>
      <c r="M16" s="302">
        <v>401089020</v>
      </c>
      <c r="N16" s="302">
        <v>315821883</v>
      </c>
    </row>
    <row r="17" spans="1:14" ht="14.25" x14ac:dyDescent="0.2">
      <c r="A17" s="322">
        <v>4</v>
      </c>
      <c r="B17" s="34" t="s">
        <v>367</v>
      </c>
      <c r="C17" s="302">
        <v>1025118210</v>
      </c>
      <c r="D17" s="302">
        <v>920943455</v>
      </c>
      <c r="E17" s="302">
        <v>580329961</v>
      </c>
      <c r="F17" s="257">
        <v>8.824886571337677</v>
      </c>
      <c r="G17" s="302">
        <v>554486570</v>
      </c>
      <c r="H17" s="257">
        <v>8.3457130083800894</v>
      </c>
      <c r="I17" s="302">
        <v>444788249</v>
      </c>
      <c r="J17" s="257">
        <v>4.4897988905645194</v>
      </c>
      <c r="K17" s="302">
        <v>366456885</v>
      </c>
      <c r="L17" s="257">
        <v>2.9346436384418242</v>
      </c>
      <c r="M17" s="302">
        <v>135541712</v>
      </c>
      <c r="N17" s="302">
        <v>188029685</v>
      </c>
    </row>
    <row r="18" spans="1:14" ht="14.25" x14ac:dyDescent="0.2">
      <c r="A18" s="322">
        <v>5</v>
      </c>
      <c r="B18" s="34" t="s">
        <v>368</v>
      </c>
      <c r="C18" s="302">
        <v>285445431</v>
      </c>
      <c r="D18" s="302">
        <v>752818849</v>
      </c>
      <c r="E18" s="302">
        <v>47502981</v>
      </c>
      <c r="F18" s="257">
        <v>0.72236218582105705</v>
      </c>
      <c r="G18" s="302">
        <v>53863489</v>
      </c>
      <c r="H18" s="257">
        <v>0.81071254949247518</v>
      </c>
      <c r="I18" s="302">
        <v>237942450</v>
      </c>
      <c r="J18" s="257">
        <v>2.4018479589558663</v>
      </c>
      <c r="K18" s="302">
        <v>698955360</v>
      </c>
      <c r="L18" s="257">
        <v>5.597343056547607</v>
      </c>
      <c r="M18" s="302">
        <v>-190439469</v>
      </c>
      <c r="N18" s="302">
        <v>-645091871</v>
      </c>
    </row>
    <row r="19" spans="1:14" ht="14.25" x14ac:dyDescent="0.2">
      <c r="A19" s="322">
        <v>6</v>
      </c>
      <c r="B19" s="34" t="s">
        <v>371</v>
      </c>
      <c r="C19" s="302">
        <v>221975017</v>
      </c>
      <c r="D19" s="302">
        <v>281276066</v>
      </c>
      <c r="E19" s="302">
        <v>35842892</v>
      </c>
      <c r="F19" s="257">
        <v>0.54505105292798528</v>
      </c>
      <c r="G19" s="302">
        <v>54585530</v>
      </c>
      <c r="H19" s="257">
        <v>0.82158016521540222</v>
      </c>
      <c r="I19" s="302">
        <v>186132125</v>
      </c>
      <c r="J19" s="257">
        <v>1.8788621556488478</v>
      </c>
      <c r="K19" s="302">
        <v>226690536</v>
      </c>
      <c r="L19" s="257">
        <v>1.8153730127552861</v>
      </c>
      <c r="M19" s="302">
        <v>-150289233</v>
      </c>
      <c r="N19" s="302">
        <v>-172105006</v>
      </c>
    </row>
    <row r="20" spans="1:14" ht="14.25" x14ac:dyDescent="0.2">
      <c r="A20" s="322">
        <v>7</v>
      </c>
      <c r="B20" s="34" t="s">
        <v>372</v>
      </c>
      <c r="C20" s="302">
        <v>254657895</v>
      </c>
      <c r="D20" s="302">
        <v>259231981</v>
      </c>
      <c r="E20" s="302">
        <v>59212355</v>
      </c>
      <c r="F20" s="257">
        <v>0.9004227794759323</v>
      </c>
      <c r="G20" s="302">
        <v>69678634</v>
      </c>
      <c r="H20" s="257">
        <v>1.0487501657253036</v>
      </c>
      <c r="I20" s="302">
        <v>195445540</v>
      </c>
      <c r="J20" s="257">
        <v>1.9728739925810934</v>
      </c>
      <c r="K20" s="302">
        <v>189553347</v>
      </c>
      <c r="L20" s="257">
        <v>1.5179726365869908</v>
      </c>
      <c r="M20" s="302">
        <v>-136233185</v>
      </c>
      <c r="N20" s="302">
        <v>-119874713</v>
      </c>
    </row>
    <row r="21" spans="1:14" ht="14.25" x14ac:dyDescent="0.2">
      <c r="A21" s="322">
        <v>8</v>
      </c>
      <c r="B21" s="34" t="s">
        <v>373</v>
      </c>
      <c r="C21" s="302">
        <v>210152057</v>
      </c>
      <c r="D21" s="302">
        <v>226887210</v>
      </c>
      <c r="E21" s="302">
        <v>83284739</v>
      </c>
      <c r="F21" s="257">
        <v>1.2664835941469914</v>
      </c>
      <c r="G21" s="302">
        <v>77468990</v>
      </c>
      <c r="H21" s="257">
        <v>1.1660047196257017</v>
      </c>
      <c r="I21" s="302">
        <v>126867318</v>
      </c>
      <c r="J21" s="257">
        <v>1.2806290293997764</v>
      </c>
      <c r="K21" s="302">
        <v>149418220</v>
      </c>
      <c r="L21" s="257">
        <v>1.1965643073954007</v>
      </c>
      <c r="M21" s="302">
        <v>-43582579</v>
      </c>
      <c r="N21" s="302">
        <v>-71949230</v>
      </c>
    </row>
    <row r="22" spans="1:14" ht="14.25" x14ac:dyDescent="0.2">
      <c r="A22" s="322">
        <v>9</v>
      </c>
      <c r="B22" s="34" t="s">
        <v>374</v>
      </c>
      <c r="C22" s="302">
        <v>194403090</v>
      </c>
      <c r="D22" s="302">
        <v>189337910</v>
      </c>
      <c r="E22" s="302">
        <v>63882593</v>
      </c>
      <c r="F22" s="257">
        <v>0.97144155048705172</v>
      </c>
      <c r="G22" s="302">
        <v>47577296</v>
      </c>
      <c r="H22" s="257">
        <v>0.71609752086646572</v>
      </c>
      <c r="I22" s="302">
        <v>130520497</v>
      </c>
      <c r="J22" s="257">
        <v>1.3175050913418573</v>
      </c>
      <c r="K22" s="302">
        <v>141760614</v>
      </c>
      <c r="L22" s="257">
        <v>1.1352410094756631</v>
      </c>
      <c r="M22" s="302">
        <v>-66637904</v>
      </c>
      <c r="N22" s="302">
        <v>-94183318</v>
      </c>
    </row>
    <row r="23" spans="1:14" ht="14.25" x14ac:dyDescent="0.2">
      <c r="A23" s="322">
        <v>10</v>
      </c>
      <c r="B23" s="34" t="s">
        <v>369</v>
      </c>
      <c r="C23" s="302">
        <v>189659725</v>
      </c>
      <c r="D23" s="302">
        <v>180926106</v>
      </c>
      <c r="E23" s="302">
        <v>34327636</v>
      </c>
      <c r="F23" s="257">
        <v>0.52200905402188569</v>
      </c>
      <c r="G23" s="302">
        <v>37621442</v>
      </c>
      <c r="H23" s="257">
        <v>0.56624952682518004</v>
      </c>
      <c r="I23" s="302">
        <v>155332089</v>
      </c>
      <c r="J23" s="257">
        <v>1.5679592310031312</v>
      </c>
      <c r="K23" s="302">
        <v>143304664</v>
      </c>
      <c r="L23" s="257">
        <v>1.1476060016354805</v>
      </c>
      <c r="M23" s="302">
        <v>-121004453</v>
      </c>
      <c r="N23" s="302">
        <v>-105683222</v>
      </c>
    </row>
    <row r="24" spans="1:14" ht="14.25" x14ac:dyDescent="0.2">
      <c r="A24" s="322">
        <v>11</v>
      </c>
      <c r="B24" s="34" t="s">
        <v>375</v>
      </c>
      <c r="C24" s="302">
        <v>71824266</v>
      </c>
      <c r="D24" s="302">
        <v>92191657</v>
      </c>
      <c r="E24" s="302">
        <v>60229843</v>
      </c>
      <c r="F24" s="257">
        <v>0.91589538435785933</v>
      </c>
      <c r="G24" s="302">
        <v>74110243</v>
      </c>
      <c r="H24" s="257">
        <v>1.115451396882903</v>
      </c>
      <c r="I24" s="302">
        <v>11594423</v>
      </c>
      <c r="J24" s="257">
        <v>0.11703687684909085</v>
      </c>
      <c r="K24" s="302">
        <v>18081414</v>
      </c>
      <c r="L24" s="257">
        <v>0.14479877099084368</v>
      </c>
      <c r="M24" s="302">
        <v>48635420</v>
      </c>
      <c r="N24" s="302">
        <v>56028829</v>
      </c>
    </row>
    <row r="25" spans="1:14" ht="14.25" x14ac:dyDescent="0.2">
      <c r="A25" s="322">
        <v>12</v>
      </c>
      <c r="B25" s="34" t="s">
        <v>376</v>
      </c>
      <c r="C25" s="302">
        <v>264972436</v>
      </c>
      <c r="D25" s="302">
        <v>83408522</v>
      </c>
      <c r="E25" s="302">
        <v>84573459</v>
      </c>
      <c r="F25" s="257">
        <v>1.2860807347161549</v>
      </c>
      <c r="G25" s="302">
        <v>51370522</v>
      </c>
      <c r="H25" s="257">
        <v>0.77319029332428302</v>
      </c>
      <c r="I25" s="302">
        <v>180398977</v>
      </c>
      <c r="J25" s="257">
        <v>1.8209903895045894</v>
      </c>
      <c r="K25" s="302">
        <v>32038000</v>
      </c>
      <c r="L25" s="257">
        <v>0.25656527885510783</v>
      </c>
      <c r="M25" s="302">
        <v>-95825518</v>
      </c>
      <c r="N25" s="302">
        <v>19332522</v>
      </c>
    </row>
    <row r="26" spans="1:14" ht="14.25" x14ac:dyDescent="0.2">
      <c r="A26" s="322">
        <v>13</v>
      </c>
      <c r="B26" s="34" t="s">
        <v>377</v>
      </c>
      <c r="C26" s="302">
        <v>16983520</v>
      </c>
      <c r="D26" s="302">
        <v>30797101</v>
      </c>
      <c r="E26" s="302">
        <v>1959599</v>
      </c>
      <c r="F26" s="257">
        <v>2.9798976552076962E-2</v>
      </c>
      <c r="G26" s="302">
        <v>3724154</v>
      </c>
      <c r="H26" s="257">
        <v>5.6053152888826042E-2</v>
      </c>
      <c r="I26" s="302">
        <v>15023921</v>
      </c>
      <c r="J26" s="257">
        <v>0.15165504931702678</v>
      </c>
      <c r="K26" s="302">
        <v>27072947</v>
      </c>
      <c r="L26" s="257">
        <v>0.21680436345853532</v>
      </c>
      <c r="M26" s="302">
        <v>-13064322</v>
      </c>
      <c r="N26" s="302">
        <v>-23348793</v>
      </c>
    </row>
    <row r="27" spans="1:14" ht="14.25" x14ac:dyDescent="0.2">
      <c r="A27" s="322">
        <v>14</v>
      </c>
      <c r="B27" s="34" t="s">
        <v>378</v>
      </c>
      <c r="C27" s="302">
        <v>3715709</v>
      </c>
      <c r="D27" s="302">
        <v>25287068</v>
      </c>
      <c r="E27" s="302">
        <v>2804787</v>
      </c>
      <c r="F27" s="257">
        <v>4.2651472085141036E-2</v>
      </c>
      <c r="G27" s="302">
        <v>2612877</v>
      </c>
      <c r="H27" s="257">
        <v>3.9327050911615667E-2</v>
      </c>
      <c r="I27" s="302">
        <v>910922</v>
      </c>
      <c r="J27" s="257">
        <v>9.1950643799288273E-3</v>
      </c>
      <c r="K27" s="302">
        <v>22674191</v>
      </c>
      <c r="L27" s="257">
        <v>0.18157844237246318</v>
      </c>
      <c r="M27" s="302">
        <v>1893865</v>
      </c>
      <c r="N27" s="302">
        <v>-20061314</v>
      </c>
    </row>
    <row r="28" spans="1:14" ht="14.25" x14ac:dyDescent="0.2">
      <c r="A28" s="322">
        <v>15</v>
      </c>
      <c r="B28" s="34" t="s">
        <v>379</v>
      </c>
      <c r="C28" s="302">
        <v>8525386</v>
      </c>
      <c r="D28" s="302">
        <v>16316178</v>
      </c>
      <c r="E28" s="302">
        <v>3559874</v>
      </c>
      <c r="F28" s="257">
        <v>5.4133831388130139E-2</v>
      </c>
      <c r="G28" s="302">
        <v>4006956</v>
      </c>
      <c r="H28" s="257">
        <v>6.0309674972302121E-2</v>
      </c>
      <c r="I28" s="302">
        <v>4965512</v>
      </c>
      <c r="J28" s="257">
        <v>5.0123064893930709E-2</v>
      </c>
      <c r="K28" s="302">
        <v>12309222</v>
      </c>
      <c r="L28" s="257">
        <v>9.857416114986664E-2</v>
      </c>
      <c r="M28" s="302">
        <v>-1405638</v>
      </c>
      <c r="N28" s="302">
        <v>-8302266</v>
      </c>
    </row>
    <row r="29" spans="1:14" ht="14.25" x14ac:dyDescent="0.2">
      <c r="A29" s="322">
        <v>16</v>
      </c>
      <c r="B29" s="34" t="s">
        <v>370</v>
      </c>
      <c r="C29" s="302">
        <v>30030590</v>
      </c>
      <c r="D29" s="302">
        <v>26853451</v>
      </c>
      <c r="E29" s="302">
        <v>14587581</v>
      </c>
      <c r="F29" s="257">
        <v>0.22182853949737855</v>
      </c>
      <c r="G29" s="302">
        <v>12980264</v>
      </c>
      <c r="H29" s="257">
        <v>0.1953691288086703</v>
      </c>
      <c r="I29" s="302">
        <v>15443009</v>
      </c>
      <c r="J29" s="257">
        <v>0.15588542375178149</v>
      </c>
      <c r="K29" s="302">
        <v>13873187</v>
      </c>
      <c r="L29" s="257">
        <v>0.11109863572208178</v>
      </c>
      <c r="M29" s="302">
        <v>-855428</v>
      </c>
      <c r="N29" s="302">
        <v>-892923</v>
      </c>
    </row>
    <row r="30" spans="1:14" x14ac:dyDescent="0.2">
      <c r="A30" s="323"/>
      <c r="B30" s="129"/>
      <c r="C30" s="300"/>
      <c r="D30" s="300"/>
      <c r="E30" s="300"/>
      <c r="F30" s="301"/>
      <c r="G30" s="300"/>
      <c r="H30" s="301"/>
      <c r="I30" s="300"/>
      <c r="J30" s="301"/>
      <c r="K30" s="303"/>
      <c r="L30" s="301"/>
      <c r="M30" s="300"/>
      <c r="N30" s="300"/>
    </row>
    <row r="31" spans="1:14" x14ac:dyDescent="0.2">
      <c r="A31" s="322"/>
      <c r="C31" s="299"/>
      <c r="D31" s="299"/>
      <c r="E31" s="299"/>
      <c r="G31" s="299"/>
      <c r="I31" s="299"/>
      <c r="K31" s="299"/>
      <c r="M31" s="299"/>
      <c r="N31" s="299"/>
    </row>
    <row r="32" spans="1:14" s="327" customFormat="1" ht="14.25" x14ac:dyDescent="0.2">
      <c r="A32" s="324" t="s">
        <v>154</v>
      </c>
      <c r="B32" s="308"/>
      <c r="C32" s="325"/>
      <c r="D32" s="325"/>
      <c r="E32" s="326"/>
      <c r="F32" s="326"/>
      <c r="G32" s="308"/>
      <c r="H32" s="326"/>
      <c r="I32" s="326"/>
      <c r="J32" s="326"/>
      <c r="K32" s="308"/>
      <c r="L32" s="325"/>
      <c r="M32" s="325"/>
      <c r="N32" s="325"/>
    </row>
    <row r="33" spans="1:14" x14ac:dyDescent="0.2">
      <c r="A33" s="328" t="s">
        <v>380</v>
      </c>
      <c r="B33" s="287"/>
      <c r="C33" s="304"/>
      <c r="D33" s="304"/>
      <c r="E33" s="304"/>
      <c r="F33" s="305"/>
      <c r="G33" s="304"/>
      <c r="H33" s="305"/>
      <c r="I33" s="304"/>
      <c r="J33" s="305"/>
      <c r="K33" s="304"/>
      <c r="L33" s="305"/>
      <c r="M33" s="304"/>
      <c r="N33" s="304"/>
    </row>
    <row r="34" spans="1:14" x14ac:dyDescent="0.2">
      <c r="A34" s="328" t="s">
        <v>381</v>
      </c>
      <c r="B34" s="287"/>
      <c r="C34" s="304"/>
      <c r="D34" s="304"/>
      <c r="E34" s="304"/>
      <c r="F34" s="305"/>
      <c r="G34" s="304"/>
      <c r="H34" s="305"/>
      <c r="I34" s="304"/>
      <c r="J34" s="305"/>
      <c r="K34" s="304"/>
      <c r="L34" s="305"/>
      <c r="M34" s="304"/>
      <c r="N34" s="304"/>
    </row>
    <row r="35" spans="1:14" x14ac:dyDescent="0.2">
      <c r="A35" s="328" t="s">
        <v>394</v>
      </c>
      <c r="B35" s="287"/>
      <c r="C35" s="304"/>
      <c r="D35" s="304"/>
      <c r="E35" s="304"/>
      <c r="F35" s="305"/>
      <c r="G35" s="304"/>
      <c r="H35" s="305"/>
      <c r="I35" s="304"/>
      <c r="J35" s="305"/>
      <c r="K35" s="304"/>
      <c r="L35" s="305"/>
      <c r="M35" s="304"/>
      <c r="N35" s="304"/>
    </row>
    <row r="36" spans="1:14" x14ac:dyDescent="0.2">
      <c r="A36" s="328" t="s">
        <v>382</v>
      </c>
      <c r="B36" s="287"/>
      <c r="C36" s="304"/>
      <c r="D36" s="304"/>
      <c r="E36" s="304"/>
      <c r="F36" s="305"/>
      <c r="G36" s="304"/>
      <c r="H36" s="305"/>
      <c r="I36" s="304"/>
      <c r="J36" s="305"/>
      <c r="K36" s="304"/>
      <c r="L36" s="305"/>
      <c r="M36" s="304"/>
      <c r="N36" s="304"/>
    </row>
    <row r="37" spans="1:14" x14ac:dyDescent="0.2">
      <c r="A37" s="328" t="s">
        <v>383</v>
      </c>
      <c r="B37" s="306"/>
      <c r="C37" s="307"/>
      <c r="D37" s="307"/>
      <c r="E37" s="307"/>
      <c r="F37" s="307"/>
      <c r="G37" s="307"/>
      <c r="H37" s="307"/>
      <c r="I37" s="307"/>
      <c r="J37" s="307"/>
      <c r="K37" s="307"/>
      <c r="L37" s="307"/>
      <c r="M37" s="307"/>
      <c r="N37" s="307"/>
    </row>
    <row r="38" spans="1:14" x14ac:dyDescent="0.2">
      <c r="A38" s="287" t="s">
        <v>384</v>
      </c>
      <c r="B38" s="287"/>
      <c r="C38" s="304"/>
      <c r="D38" s="304"/>
      <c r="E38" s="304"/>
      <c r="F38" s="304"/>
      <c r="G38" s="304"/>
      <c r="H38" s="304"/>
      <c r="I38" s="304"/>
      <c r="J38" s="304"/>
      <c r="K38" s="304"/>
      <c r="L38" s="304"/>
      <c r="M38" s="304"/>
      <c r="N38" s="304"/>
    </row>
    <row r="39" spans="1:14" x14ac:dyDescent="0.2">
      <c r="A39" s="287" t="s">
        <v>385</v>
      </c>
      <c r="B39" s="287" t="s">
        <v>362</v>
      </c>
      <c r="C39" s="304"/>
      <c r="D39" s="304"/>
      <c r="E39" s="304"/>
      <c r="F39" s="304"/>
      <c r="G39" s="304"/>
      <c r="H39" s="304"/>
      <c r="I39" s="304"/>
      <c r="J39" s="304"/>
      <c r="K39" s="304"/>
      <c r="L39" s="304"/>
      <c r="M39" s="304"/>
      <c r="N39" s="304"/>
    </row>
    <row r="40" spans="1:14" x14ac:dyDescent="0.2">
      <c r="A40" s="287" t="s">
        <v>386</v>
      </c>
      <c r="B40" s="287"/>
      <c r="C40" s="304"/>
      <c r="D40" s="304"/>
      <c r="E40" s="304"/>
      <c r="F40" s="304"/>
      <c r="G40" s="304"/>
      <c r="H40" s="304"/>
      <c r="I40" s="304"/>
      <c r="J40" s="304"/>
      <c r="K40" s="304"/>
      <c r="L40" s="304"/>
      <c r="M40" s="304"/>
      <c r="N40" s="304"/>
    </row>
    <row r="41" spans="1:14" x14ac:dyDescent="0.2">
      <c r="A41" s="287" t="s">
        <v>387</v>
      </c>
      <c r="B41" s="287"/>
      <c r="C41" s="304"/>
      <c r="D41" s="304"/>
      <c r="E41" s="304"/>
      <c r="F41" s="304"/>
      <c r="G41" s="304"/>
      <c r="H41" s="304"/>
      <c r="I41" s="304"/>
      <c r="J41" s="304"/>
      <c r="K41" s="304"/>
      <c r="L41" s="304"/>
      <c r="M41" s="304"/>
      <c r="N41" s="304"/>
    </row>
    <row r="42" spans="1:14" s="308" customFormat="1" ht="24" customHeight="1" x14ac:dyDescent="0.2">
      <c r="A42" s="653" t="s">
        <v>388</v>
      </c>
      <c r="B42" s="653"/>
      <c r="C42" s="653"/>
      <c r="D42" s="653"/>
      <c r="E42" s="653"/>
      <c r="F42" s="653"/>
      <c r="G42" s="653"/>
      <c r="H42" s="653"/>
      <c r="I42" s="653"/>
      <c r="J42" s="653"/>
      <c r="K42" s="653"/>
      <c r="L42" s="653"/>
      <c r="M42" s="653"/>
      <c r="N42" s="653"/>
    </row>
    <row r="43" spans="1:14" x14ac:dyDescent="0.2">
      <c r="A43" s="287" t="s">
        <v>389</v>
      </c>
      <c r="B43" s="287"/>
      <c r="C43" s="304"/>
      <c r="D43" s="304"/>
      <c r="E43" s="304"/>
      <c r="F43" s="305"/>
      <c r="G43" s="304"/>
      <c r="H43" s="305"/>
      <c r="I43" s="304"/>
      <c r="J43" s="305"/>
      <c r="K43" s="304"/>
      <c r="L43" s="305"/>
      <c r="M43" s="304"/>
      <c r="N43" s="304"/>
    </row>
    <row r="44" spans="1:14" x14ac:dyDescent="0.2">
      <c r="A44" s="287" t="s">
        <v>390</v>
      </c>
      <c r="B44" s="287"/>
      <c r="C44" s="304"/>
      <c r="D44" s="304"/>
      <c r="E44" s="304"/>
      <c r="F44" s="305"/>
      <c r="G44" s="304"/>
      <c r="H44" s="305"/>
      <c r="I44" s="304"/>
      <c r="J44" s="305"/>
      <c r="K44" s="304"/>
      <c r="L44" s="305"/>
      <c r="M44" s="304"/>
      <c r="N44" s="304"/>
    </row>
    <row r="45" spans="1:14" x14ac:dyDescent="0.2">
      <c r="A45" s="287" t="s">
        <v>391</v>
      </c>
      <c r="B45" s="287"/>
      <c r="C45" s="304"/>
      <c r="D45" s="304"/>
      <c r="E45" s="304"/>
      <c r="F45" s="305"/>
      <c r="G45" s="304"/>
      <c r="H45" s="305"/>
      <c r="I45" s="304"/>
      <c r="J45" s="305"/>
      <c r="K45" s="304"/>
      <c r="L45" s="305"/>
      <c r="M45" s="304"/>
      <c r="N45" s="304"/>
    </row>
    <row r="46" spans="1:14" x14ac:dyDescent="0.2">
      <c r="A46" s="654" t="s">
        <v>392</v>
      </c>
      <c r="B46" s="654"/>
      <c r="C46" s="654"/>
      <c r="D46" s="654"/>
      <c r="E46" s="654"/>
      <c r="F46" s="654"/>
      <c r="G46" s="654"/>
      <c r="H46" s="654"/>
      <c r="I46" s="654"/>
      <c r="J46" s="654"/>
      <c r="K46" s="654"/>
      <c r="L46" s="654"/>
      <c r="M46" s="654"/>
      <c r="N46" s="654"/>
    </row>
    <row r="47" spans="1:14" x14ac:dyDescent="0.2">
      <c r="A47" s="287" t="s">
        <v>395</v>
      </c>
      <c r="B47" s="287"/>
      <c r="C47" s="304"/>
      <c r="D47" s="304"/>
      <c r="E47" s="304"/>
      <c r="F47" s="305"/>
      <c r="G47" s="304"/>
      <c r="H47" s="305"/>
      <c r="I47" s="304"/>
      <c r="J47" s="305"/>
      <c r="K47" s="304"/>
      <c r="L47" s="305"/>
      <c r="M47" s="304"/>
      <c r="N47" s="304"/>
    </row>
    <row r="48" spans="1:14" s="308" customFormat="1" ht="12" x14ac:dyDescent="0.2">
      <c r="A48" s="328" t="s">
        <v>393</v>
      </c>
      <c r="B48" s="329"/>
    </row>
    <row r="49" spans="1:23" s="324" customFormat="1" ht="12" x14ac:dyDescent="0.2">
      <c r="A49" s="330" t="s">
        <v>337</v>
      </c>
      <c r="C49" s="331"/>
      <c r="D49" s="332"/>
      <c r="E49" s="331"/>
      <c r="F49" s="332"/>
      <c r="G49" s="333"/>
      <c r="H49" s="332"/>
      <c r="I49" s="332"/>
      <c r="J49" s="332"/>
      <c r="K49" s="332"/>
      <c r="L49" s="332"/>
      <c r="M49" s="332"/>
      <c r="N49" s="332"/>
      <c r="O49" s="332"/>
      <c r="P49" s="332"/>
      <c r="Q49" s="332"/>
      <c r="R49" s="332"/>
      <c r="S49" s="332"/>
      <c r="T49" s="332"/>
      <c r="U49" s="332"/>
      <c r="V49" s="332"/>
      <c r="W49" s="332"/>
    </row>
    <row r="50" spans="1:23" s="308" customFormat="1" ht="12" x14ac:dyDescent="0.2">
      <c r="A50" s="334" t="s">
        <v>258</v>
      </c>
      <c r="B50" s="329"/>
    </row>
    <row r="51" spans="1:23" s="275" customFormat="1" ht="12" x14ac:dyDescent="0.2">
      <c r="A51" s="324" t="s">
        <v>315</v>
      </c>
      <c r="B51" s="335"/>
      <c r="C51" s="336"/>
      <c r="D51" s="335"/>
      <c r="E51" s="336"/>
      <c r="F51" s="335"/>
      <c r="G51" s="337"/>
      <c r="H51" s="335"/>
      <c r="I51" s="335"/>
      <c r="J51" s="335"/>
      <c r="K51" s="335"/>
      <c r="L51" s="335"/>
      <c r="M51" s="335"/>
      <c r="N51" s="335"/>
    </row>
    <row r="52" spans="1:23" s="335" customFormat="1" ht="12" customHeight="1" x14ac:dyDescent="0.2">
      <c r="A52" s="615" t="s">
        <v>431</v>
      </c>
      <c r="B52" s="615"/>
      <c r="C52" s="615"/>
      <c r="D52" s="615"/>
      <c r="E52" s="615"/>
      <c r="F52" s="615"/>
      <c r="G52" s="615"/>
      <c r="H52" s="615"/>
      <c r="I52" s="615"/>
      <c r="J52" s="615"/>
      <c r="K52" s="615"/>
      <c r="L52" s="615"/>
      <c r="M52" s="615"/>
      <c r="N52" s="615"/>
    </row>
    <row r="53" spans="1:23" s="308" customFormat="1" ht="12" x14ac:dyDescent="0.2">
      <c r="A53" s="338" t="s">
        <v>260</v>
      </c>
      <c r="C53" s="339"/>
    </row>
  </sheetData>
  <mergeCells count="14">
    <mergeCell ref="A7:N7"/>
    <mergeCell ref="A1:N1"/>
    <mergeCell ref="A2:N2"/>
    <mergeCell ref="A3:N3"/>
    <mergeCell ref="A4:N4"/>
    <mergeCell ref="A6:N6"/>
    <mergeCell ref="A52:N52"/>
    <mergeCell ref="A42:N42"/>
    <mergeCell ref="A46:N46"/>
    <mergeCell ref="A9:B10"/>
    <mergeCell ref="C9:D9"/>
    <mergeCell ref="E9:H9"/>
    <mergeCell ref="I9:L9"/>
    <mergeCell ref="M9:N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CD3D-9361-4ECE-A0B3-2E3F9CCFDCD3}">
  <sheetPr>
    <pageSetUpPr fitToPage="1"/>
  </sheetPr>
  <dimension ref="A1:I61"/>
  <sheetViews>
    <sheetView topLeftCell="A4" workbookViewId="0">
      <selection activeCell="C16" sqref="C16"/>
    </sheetView>
  </sheetViews>
  <sheetFormatPr defaultColWidth="11" defaultRowHeight="12.75" x14ac:dyDescent="0.2"/>
  <cols>
    <col min="1" max="9" width="12.7109375" style="1" customWidth="1"/>
    <col min="10" max="10" width="10.7109375" style="1" customWidth="1"/>
    <col min="11" max="12" width="16.85546875" style="1" bestFit="1" customWidth="1"/>
    <col min="13" max="16384" width="11" style="1"/>
  </cols>
  <sheetData>
    <row r="1" spans="1:9" x14ac:dyDescent="0.2">
      <c r="A1" s="5" t="s">
        <v>0</v>
      </c>
      <c r="B1" s="5"/>
      <c r="C1" s="5"/>
      <c r="D1" s="5"/>
      <c r="E1" s="5"/>
      <c r="F1" s="5"/>
      <c r="G1" s="5"/>
      <c r="H1" s="5"/>
      <c r="I1" s="5"/>
    </row>
    <row r="2" spans="1:9" x14ac:dyDescent="0.2">
      <c r="A2" s="5" t="s">
        <v>1</v>
      </c>
      <c r="B2" s="5"/>
      <c r="C2" s="5"/>
      <c r="D2" s="5"/>
      <c r="E2" s="5"/>
      <c r="F2" s="5"/>
      <c r="G2" s="5"/>
      <c r="H2" s="5"/>
      <c r="I2" s="5"/>
    </row>
    <row r="3" spans="1:9" x14ac:dyDescent="0.2">
      <c r="A3" s="5" t="s">
        <v>155</v>
      </c>
      <c r="B3" s="5"/>
      <c r="C3" s="5"/>
      <c r="D3" s="5"/>
      <c r="E3" s="5"/>
      <c r="F3" s="5"/>
      <c r="G3" s="5"/>
      <c r="H3" s="5"/>
      <c r="I3" s="5"/>
    </row>
    <row r="4" spans="1:9" x14ac:dyDescent="0.2">
      <c r="A4" s="5" t="s">
        <v>2</v>
      </c>
      <c r="B4" s="5"/>
      <c r="C4" s="5"/>
      <c r="D4" s="5"/>
      <c r="E4" s="5"/>
      <c r="F4" s="5"/>
      <c r="G4" s="5"/>
      <c r="H4" s="5"/>
      <c r="I4" s="5"/>
    </row>
    <row r="6" spans="1:9" ht="15" customHeight="1" x14ac:dyDescent="0.2">
      <c r="A6" s="542" t="s">
        <v>261</v>
      </c>
      <c r="B6" s="542"/>
      <c r="C6" s="542"/>
      <c r="D6" s="542"/>
      <c r="E6" s="542"/>
      <c r="F6" s="542"/>
      <c r="G6" s="542"/>
      <c r="H6" s="542"/>
      <c r="I6" s="542"/>
    </row>
    <row r="7" spans="1:9" x14ac:dyDescent="0.2">
      <c r="A7" s="174"/>
      <c r="B7" s="8"/>
      <c r="C7" s="8"/>
      <c r="D7" s="8"/>
      <c r="E7" s="8"/>
      <c r="F7" s="8"/>
      <c r="G7" s="8"/>
      <c r="H7" s="8"/>
    </row>
    <row r="8" spans="1:9" x14ac:dyDescent="0.2">
      <c r="A8" s="8"/>
      <c r="B8" s="8"/>
      <c r="C8" s="8"/>
      <c r="D8" s="8"/>
      <c r="E8" s="8"/>
      <c r="F8" s="8"/>
      <c r="G8" s="8"/>
      <c r="H8" s="8"/>
    </row>
    <row r="9" spans="1:9" s="9" customFormat="1" ht="13.15" customHeight="1" x14ac:dyDescent="0.2">
      <c r="A9" s="553" t="s">
        <v>3</v>
      </c>
      <c r="B9" s="556" t="s">
        <v>4</v>
      </c>
      <c r="C9" s="562" t="s">
        <v>7</v>
      </c>
      <c r="D9" s="562" t="s">
        <v>8</v>
      </c>
      <c r="E9" s="559" t="s">
        <v>5</v>
      </c>
      <c r="F9" s="550" t="s">
        <v>6</v>
      </c>
      <c r="G9" s="550"/>
      <c r="H9" s="550"/>
      <c r="I9" s="551"/>
    </row>
    <row r="10" spans="1:9" s="9" customFormat="1" ht="16.5" customHeight="1" x14ac:dyDescent="0.2">
      <c r="A10" s="554"/>
      <c r="B10" s="557"/>
      <c r="C10" s="563"/>
      <c r="D10" s="563"/>
      <c r="E10" s="560"/>
      <c r="F10" s="548" t="s">
        <v>245</v>
      </c>
      <c r="G10" s="548" t="s">
        <v>7</v>
      </c>
      <c r="H10" s="548" t="s">
        <v>8</v>
      </c>
      <c r="I10" s="552" t="s">
        <v>5</v>
      </c>
    </row>
    <row r="11" spans="1:9" s="9" customFormat="1" ht="26.45" customHeight="1" x14ac:dyDescent="0.2">
      <c r="A11" s="554"/>
      <c r="B11" s="558"/>
      <c r="C11" s="564"/>
      <c r="D11" s="564"/>
      <c r="E11" s="561"/>
      <c r="F11" s="548"/>
      <c r="G11" s="547"/>
      <c r="H11" s="547"/>
      <c r="I11" s="552"/>
    </row>
    <row r="12" spans="1:9" x14ac:dyDescent="0.2">
      <c r="A12" s="555"/>
      <c r="B12" s="175" t="s">
        <v>9</v>
      </c>
      <c r="C12" s="175" t="s">
        <v>10</v>
      </c>
      <c r="D12" s="175" t="s">
        <v>11</v>
      </c>
      <c r="E12" s="176" t="s">
        <v>12</v>
      </c>
      <c r="F12" s="10" t="s">
        <v>13</v>
      </c>
      <c r="G12" s="10" t="s">
        <v>14</v>
      </c>
      <c r="H12" s="10" t="s">
        <v>15</v>
      </c>
      <c r="I12" s="11" t="s">
        <v>16</v>
      </c>
    </row>
    <row r="13" spans="1:9" x14ac:dyDescent="0.2">
      <c r="A13" s="115" t="s">
        <v>17</v>
      </c>
      <c r="B13" s="160"/>
      <c r="C13" s="160"/>
      <c r="D13" s="160"/>
      <c r="E13" s="161"/>
      <c r="F13" s="160"/>
      <c r="G13" s="162"/>
      <c r="H13" s="162"/>
      <c r="I13" s="163"/>
    </row>
    <row r="14" spans="1:9" x14ac:dyDescent="0.2">
      <c r="A14" s="118">
        <v>2020</v>
      </c>
      <c r="B14" s="177">
        <v>3.366282866958703</v>
      </c>
      <c r="C14" s="177">
        <v>-9.0127563069430927E-2</v>
      </c>
      <c r="D14" s="177">
        <v>9.6124625848925014</v>
      </c>
      <c r="E14" s="177">
        <v>-12.111241255549764</v>
      </c>
      <c r="F14" s="177">
        <v>3.366282866958703</v>
      </c>
      <c r="G14" s="177">
        <v>-9.0127563069430927E-2</v>
      </c>
      <c r="H14" s="177">
        <v>9.6124625848925014</v>
      </c>
      <c r="I14" s="177">
        <v>-12.111241255549764</v>
      </c>
    </row>
    <row r="15" spans="1:9" x14ac:dyDescent="0.2">
      <c r="A15" s="167">
        <v>2021</v>
      </c>
      <c r="B15" s="177">
        <v>-9.0294468611790695</v>
      </c>
      <c r="C15" s="177">
        <v>-11.843823097724526</v>
      </c>
      <c r="D15" s="177">
        <v>-4.3936991393407236</v>
      </c>
      <c r="E15" s="177">
        <v>-23.355726076935735</v>
      </c>
      <c r="F15" s="177">
        <v>-9.0294468611790695</v>
      </c>
      <c r="G15" s="177">
        <v>-11.843823097724526</v>
      </c>
      <c r="H15" s="177">
        <v>-4.3936991393407236</v>
      </c>
      <c r="I15" s="177">
        <v>-23.355726076935735</v>
      </c>
    </row>
    <row r="16" spans="1:9" ht="14.25" x14ac:dyDescent="0.2">
      <c r="A16" s="167" t="s">
        <v>256</v>
      </c>
      <c r="B16" s="177">
        <v>18.842560304270584</v>
      </c>
      <c r="C16" s="177">
        <v>25.326115637477731</v>
      </c>
      <c r="D16" s="177">
        <v>8.9952620334401434</v>
      </c>
      <c r="E16" s="177">
        <v>56.803548646997591</v>
      </c>
      <c r="F16" s="177">
        <v>18.842560304270584</v>
      </c>
      <c r="G16" s="177">
        <v>25.326115637477731</v>
      </c>
      <c r="H16" s="177">
        <v>8.9952620334401434</v>
      </c>
      <c r="I16" s="177">
        <v>56.803548646997591</v>
      </c>
    </row>
    <row r="17" spans="1:9" x14ac:dyDescent="0.2">
      <c r="A17" s="119" t="s">
        <v>18</v>
      </c>
      <c r="B17" s="178"/>
      <c r="C17" s="179"/>
      <c r="D17" s="179"/>
      <c r="E17" s="180"/>
      <c r="F17" s="178"/>
      <c r="G17" s="179"/>
      <c r="H17" s="179"/>
      <c r="I17" s="180"/>
    </row>
    <row r="18" spans="1:9" x14ac:dyDescent="0.2">
      <c r="A18" s="118">
        <v>2020</v>
      </c>
      <c r="B18" s="177">
        <v>-3.0525530757287145</v>
      </c>
      <c r="C18" s="177">
        <v>-7.3213151508629952</v>
      </c>
      <c r="D18" s="177">
        <v>3.4379812232232521</v>
      </c>
      <c r="E18" s="177">
        <v>-27.993495595134387</v>
      </c>
      <c r="F18" s="177">
        <v>0.34213414007333576</v>
      </c>
      <c r="G18" s="177">
        <v>-3.3801456421162834</v>
      </c>
      <c r="H18" s="177">
        <v>6.5373639599622946</v>
      </c>
      <c r="I18" s="177">
        <v>-18.307962588969172</v>
      </c>
    </row>
    <row r="19" spans="1:9" x14ac:dyDescent="0.2">
      <c r="A19" s="167">
        <v>2021</v>
      </c>
      <c r="B19" s="177">
        <v>4.5872597713764174</v>
      </c>
      <c r="C19" s="177">
        <v>8.9739151945362305</v>
      </c>
      <c r="D19" s="177">
        <v>-1.3887575495277638</v>
      </c>
      <c r="E19" s="177">
        <v>37.575000105211863</v>
      </c>
      <c r="F19" s="177">
        <v>-2.8311554046659526</v>
      </c>
      <c r="G19" s="177">
        <v>-2.7585981475303445</v>
      </c>
      <c r="H19" s="177">
        <v>-2.9406754706408189</v>
      </c>
      <c r="I19" s="177">
        <v>-2.4011839908048893</v>
      </c>
    </row>
    <row r="20" spans="1:9" ht="14.25" x14ac:dyDescent="0.2">
      <c r="A20" s="167" t="s">
        <v>256</v>
      </c>
      <c r="B20" s="177">
        <v>22.08150204279924</v>
      </c>
      <c r="C20" s="177">
        <v>26.280182100856543</v>
      </c>
      <c r="D20" s="177">
        <v>15.760481055914521</v>
      </c>
      <c r="E20" s="177">
        <v>47.091569373365097</v>
      </c>
      <c r="F20" s="177">
        <v>20.429479431711982</v>
      </c>
      <c r="G20" s="177">
        <v>25.792723565825359</v>
      </c>
      <c r="H20" s="177">
        <v>12.318853854874234</v>
      </c>
      <c r="I20" s="177">
        <v>52.095460989649503</v>
      </c>
    </row>
    <row r="21" spans="1:9" x14ac:dyDescent="0.2">
      <c r="A21" s="119" t="s">
        <v>19</v>
      </c>
      <c r="B21" s="178"/>
      <c r="C21" s="179"/>
      <c r="D21" s="179"/>
      <c r="E21" s="180"/>
      <c r="F21" s="178"/>
      <c r="G21" s="179"/>
      <c r="H21" s="179"/>
      <c r="I21" s="180"/>
    </row>
    <row r="22" spans="1:9" x14ac:dyDescent="0.2">
      <c r="A22" s="118">
        <v>2020</v>
      </c>
      <c r="B22" s="177">
        <v>-16.31894728256912</v>
      </c>
      <c r="C22" s="177">
        <v>-16.665005485802553</v>
      </c>
      <c r="D22" s="177">
        <v>-15.781520687067374</v>
      </c>
      <c r="E22" s="177">
        <v>-18.262642161380938</v>
      </c>
      <c r="F22" s="177">
        <v>-5.5561098450276125</v>
      </c>
      <c r="G22" s="177">
        <v>-8.0027881581102633</v>
      </c>
      <c r="H22" s="177">
        <v>-1.5830861149216058</v>
      </c>
      <c r="I22" s="177">
        <v>-18.29334597703004</v>
      </c>
    </row>
    <row r="23" spans="1:9" x14ac:dyDescent="0.2">
      <c r="A23" s="167">
        <v>2021</v>
      </c>
      <c r="B23" s="177">
        <v>26.561637667000948</v>
      </c>
      <c r="C23" s="177">
        <v>22.135312600219148</v>
      </c>
      <c r="D23" s="177">
        <v>33.363585970028062</v>
      </c>
      <c r="E23" s="177">
        <v>1.2144918592944975</v>
      </c>
      <c r="F23" s="177">
        <v>6.3884783975800552</v>
      </c>
      <c r="G23" s="177">
        <v>5.0879601598375457</v>
      </c>
      <c r="H23" s="177">
        <v>8.3625625237349723</v>
      </c>
      <c r="I23" s="177">
        <v>-1.234628571075147</v>
      </c>
    </row>
    <row r="24" spans="1:9" ht="14.25" x14ac:dyDescent="0.2">
      <c r="A24" s="167" t="s">
        <v>256</v>
      </c>
      <c r="B24" s="177">
        <v>16.151962196814075</v>
      </c>
      <c r="C24" s="177">
        <v>23.414765475593047</v>
      </c>
      <c r="D24" s="177">
        <v>5.9308469199714775</v>
      </c>
      <c r="E24" s="177">
        <v>66.338656226396182</v>
      </c>
      <c r="F24" s="177">
        <v>18.833335428088894</v>
      </c>
      <c r="G24" s="177">
        <v>24.92160241089012</v>
      </c>
      <c r="H24" s="177">
        <v>9.871094929340952</v>
      </c>
      <c r="I24" s="177">
        <v>56.804814718131816</v>
      </c>
    </row>
    <row r="25" spans="1:9" x14ac:dyDescent="0.2">
      <c r="A25" s="119" t="s">
        <v>20</v>
      </c>
      <c r="B25" s="178"/>
      <c r="C25" s="179"/>
      <c r="D25" s="179"/>
      <c r="E25" s="180"/>
      <c r="F25" s="178"/>
      <c r="G25" s="179"/>
      <c r="H25" s="179"/>
      <c r="I25" s="180"/>
    </row>
    <row r="26" spans="1:9" x14ac:dyDescent="0.2">
      <c r="A26" s="118">
        <v>2020</v>
      </c>
      <c r="B26" s="177">
        <v>-54.797995101362552</v>
      </c>
      <c r="C26" s="177">
        <v>-62.892803120072131</v>
      </c>
      <c r="D26" s="177">
        <v>-41.262520651340076</v>
      </c>
      <c r="E26" s="177">
        <v>-95.075070896520401</v>
      </c>
      <c r="F26" s="177">
        <v>-18.248672967911617</v>
      </c>
      <c r="G26" s="177">
        <v>-22.267709596599261</v>
      </c>
      <c r="H26" s="177">
        <v>-11.673049147615744</v>
      </c>
      <c r="I26" s="177">
        <v>-38.922853826664685</v>
      </c>
    </row>
    <row r="27" spans="1:9" x14ac:dyDescent="0.2">
      <c r="A27" s="167">
        <v>2021</v>
      </c>
      <c r="B27" s="177">
        <v>114.7166295721492</v>
      </c>
      <c r="C27" s="177">
        <v>153.15526395553212</v>
      </c>
      <c r="D27" s="177">
        <v>74.111797069294298</v>
      </c>
      <c r="E27" s="177">
        <v>1555.7614691421709</v>
      </c>
      <c r="F27" s="177">
        <v>21.827468123037818</v>
      </c>
      <c r="G27" s="177">
        <v>23.457229720517027</v>
      </c>
      <c r="H27" s="177">
        <v>19.480823622835185</v>
      </c>
      <c r="I27" s="177">
        <v>32.497191378640558</v>
      </c>
    </row>
    <row r="28" spans="1:9" ht="14.25" x14ac:dyDescent="0.2">
      <c r="A28" s="167" t="s">
        <v>256</v>
      </c>
      <c r="B28" s="177">
        <v>20.013934470218398</v>
      </c>
      <c r="C28" s="177">
        <v>28.977294907669403</v>
      </c>
      <c r="D28" s="177">
        <v>6.246931747181006</v>
      </c>
      <c r="E28" s="177">
        <v>71.39103551715435</v>
      </c>
      <c r="F28" s="177">
        <v>19.129887140624913</v>
      </c>
      <c r="G28" s="177">
        <v>25.953337433489864</v>
      </c>
      <c r="H28" s="177">
        <v>8.9780282170302641</v>
      </c>
      <c r="I28" s="177">
        <v>60.753805613723941</v>
      </c>
    </row>
    <row r="29" spans="1:9" x14ac:dyDescent="0.2">
      <c r="A29" s="119" t="s">
        <v>21</v>
      </c>
      <c r="B29" s="178"/>
      <c r="C29" s="179"/>
      <c r="D29" s="179"/>
      <c r="E29" s="180"/>
      <c r="F29" s="178"/>
      <c r="G29" s="179"/>
      <c r="H29" s="179"/>
      <c r="I29" s="180"/>
    </row>
    <row r="30" spans="1:9" x14ac:dyDescent="0.2">
      <c r="A30" s="118">
        <v>2020</v>
      </c>
      <c r="B30" s="177">
        <v>-35.217365878852746</v>
      </c>
      <c r="C30" s="177">
        <v>-40.549816201781411</v>
      </c>
      <c r="D30" s="177">
        <v>-26.746173713035461</v>
      </c>
      <c r="E30" s="177">
        <v>-64.001008281651025</v>
      </c>
      <c r="F30" s="177">
        <v>-21.896992968944151</v>
      </c>
      <c r="G30" s="177">
        <v>-26.163722164030702</v>
      </c>
      <c r="H30" s="177">
        <v>-14.960321728071479</v>
      </c>
      <c r="I30" s="177">
        <v>-44.067435017947055</v>
      </c>
    </row>
    <row r="31" spans="1:9" x14ac:dyDescent="0.2">
      <c r="A31" s="167">
        <v>2021</v>
      </c>
      <c r="B31" s="177">
        <v>44.884100961274868</v>
      </c>
      <c r="C31" s="177">
        <v>55.787295165622155</v>
      </c>
      <c r="D31" s="177">
        <v>30.827045753878089</v>
      </c>
      <c r="E31" s="177">
        <v>142.07722565464795</v>
      </c>
      <c r="F31" s="177">
        <v>25.939261339243224</v>
      </c>
      <c r="G31" s="177">
        <v>29.004560999662665</v>
      </c>
      <c r="H31" s="177">
        <v>21.612358369327843</v>
      </c>
      <c r="I31" s="177">
        <v>46.965290843951244</v>
      </c>
    </row>
    <row r="32" spans="1:9" ht="14.25" x14ac:dyDescent="0.2">
      <c r="A32" s="167" t="s">
        <v>256</v>
      </c>
      <c r="B32" s="177">
        <v>20.786988965101962</v>
      </c>
      <c r="C32" s="177">
        <v>30.185882209595484</v>
      </c>
      <c r="D32" s="177">
        <v>6.3574710399065371</v>
      </c>
      <c r="E32" s="177">
        <v>74.705341915851434</v>
      </c>
      <c r="F32" s="177">
        <v>19.469859935764333</v>
      </c>
      <c r="G32" s="177">
        <v>26.830350474734566</v>
      </c>
      <c r="H32" s="177">
        <v>8.448420141517655</v>
      </c>
      <c r="I32" s="177">
        <v>63.787984921769628</v>
      </c>
    </row>
    <row r="33" spans="1:9" x14ac:dyDescent="0.2">
      <c r="A33" s="119" t="s">
        <v>22</v>
      </c>
      <c r="B33" s="178"/>
      <c r="C33" s="179"/>
      <c r="D33" s="179"/>
      <c r="E33" s="180"/>
      <c r="F33" s="178"/>
      <c r="G33" s="179"/>
      <c r="H33" s="179"/>
      <c r="I33" s="180"/>
    </row>
    <row r="34" spans="1:9" x14ac:dyDescent="0.2">
      <c r="A34" s="118">
        <v>2020</v>
      </c>
      <c r="B34" s="177">
        <v>-16.390757988500027</v>
      </c>
      <c r="C34" s="177">
        <v>-20.828028849269899</v>
      </c>
      <c r="D34" s="177">
        <v>-10.051648914313049</v>
      </c>
      <c r="E34" s="177">
        <v>-45.970922883380808</v>
      </c>
      <c r="F34" s="177">
        <v>-20.978939386421146</v>
      </c>
      <c r="G34" s="177">
        <v>-25.311428960591343</v>
      </c>
      <c r="H34" s="177">
        <v>-14.087277138467979</v>
      </c>
      <c r="I34" s="177">
        <v>-44.313085725068447</v>
      </c>
    </row>
    <row r="35" spans="1:9" ht="14.25" x14ac:dyDescent="0.2">
      <c r="A35" s="167" t="s">
        <v>357</v>
      </c>
      <c r="B35" s="177">
        <v>31.993999304567478</v>
      </c>
      <c r="C35" s="177">
        <v>42.422855945098888</v>
      </c>
      <c r="D35" s="177">
        <v>18.880239232098738</v>
      </c>
      <c r="E35" s="177">
        <v>133.86844453585712</v>
      </c>
      <c r="F35" s="177">
        <v>27.007381402946429</v>
      </c>
      <c r="G35" s="177">
        <v>31.276584436735355</v>
      </c>
      <c r="H35" s="177">
        <v>21.103604534051446</v>
      </c>
      <c r="I35" s="177">
        <v>57.846517057976435</v>
      </c>
    </row>
    <row r="36" spans="1:9" ht="14.25" x14ac:dyDescent="0.2">
      <c r="A36" s="167" t="s">
        <v>257</v>
      </c>
      <c r="B36" s="177">
        <v>16.068584574339638</v>
      </c>
      <c r="C36" s="177">
        <v>26.049491412235625</v>
      </c>
      <c r="D36" s="177">
        <v>1.0326454800760221</v>
      </c>
      <c r="E36" s="177">
        <v>75.443994941339014</v>
      </c>
      <c r="F36" s="177">
        <v>18.846280565249884</v>
      </c>
      <c r="G36" s="177">
        <v>26.686907081623602</v>
      </c>
      <c r="H36" s="177">
        <v>7.0928650010486427</v>
      </c>
      <c r="I36" s="177">
        <v>65.950349097542386</v>
      </c>
    </row>
    <row r="37" spans="1:9" x14ac:dyDescent="0.2">
      <c r="A37" s="120" t="s">
        <v>23</v>
      </c>
      <c r="B37" s="178"/>
      <c r="C37" s="179"/>
      <c r="D37" s="179"/>
      <c r="E37" s="180"/>
      <c r="F37" s="178"/>
      <c r="G37" s="179"/>
      <c r="H37" s="179"/>
      <c r="I37" s="180"/>
    </row>
    <row r="38" spans="1:9" x14ac:dyDescent="0.2">
      <c r="A38" s="15">
        <v>2020</v>
      </c>
      <c r="B38" s="177">
        <v>-16.184917397577124</v>
      </c>
      <c r="C38" s="177">
        <v>-20.819507438825081</v>
      </c>
      <c r="D38" s="177">
        <v>-8.8511348424597731</v>
      </c>
      <c r="E38" s="177">
        <v>-41.369542369658276</v>
      </c>
      <c r="F38" s="177">
        <v>-20.246832579993999</v>
      </c>
      <c r="G38" s="177">
        <v>-24.62663022048104</v>
      </c>
      <c r="H38" s="177">
        <v>-13.285478724795318</v>
      </c>
      <c r="I38" s="177">
        <v>-43.867717545305652</v>
      </c>
    </row>
    <row r="39" spans="1:9" ht="14.25" x14ac:dyDescent="0.2">
      <c r="A39" s="167" t="s">
        <v>357</v>
      </c>
      <c r="B39" s="177">
        <v>21.755577121663116</v>
      </c>
      <c r="C39" s="177">
        <v>27.539294493542886</v>
      </c>
      <c r="D39" s="177">
        <v>13.805145611057213</v>
      </c>
      <c r="E39" s="177">
        <v>64.200538383480719</v>
      </c>
      <c r="F39" s="177">
        <v>26.164518008413307</v>
      </c>
      <c r="G39" s="177">
        <v>30.678051779062464</v>
      </c>
      <c r="H39" s="177">
        <v>19.928857504638884</v>
      </c>
      <c r="I39" s="177">
        <v>58.850688804928517</v>
      </c>
    </row>
    <row r="40" spans="1:9" x14ac:dyDescent="0.2">
      <c r="A40" s="120" t="s">
        <v>24</v>
      </c>
      <c r="B40" s="177"/>
      <c r="C40" s="177"/>
      <c r="D40" s="177"/>
      <c r="E40" s="177"/>
      <c r="F40" s="177"/>
      <c r="G40" s="177"/>
      <c r="H40" s="177"/>
      <c r="I40" s="177"/>
    </row>
    <row r="41" spans="1:9" x14ac:dyDescent="0.2">
      <c r="A41" s="118">
        <v>2020</v>
      </c>
      <c r="B41" s="178">
        <v>-15.573400577349128</v>
      </c>
      <c r="C41" s="179">
        <v>-17.491912700361432</v>
      </c>
      <c r="D41" s="179">
        <v>-12.740202093865726</v>
      </c>
      <c r="E41" s="180">
        <v>-27.458404820034954</v>
      </c>
      <c r="F41" s="178">
        <v>-19.645582376906212</v>
      </c>
      <c r="G41" s="179">
        <v>-23.731701533692551</v>
      </c>
      <c r="H41" s="179">
        <v>-13.212563218323981</v>
      </c>
      <c r="I41" s="180">
        <v>-42.046266513206596</v>
      </c>
    </row>
    <row r="42" spans="1:9" ht="14.25" x14ac:dyDescent="0.2">
      <c r="A42" s="167" t="s">
        <v>357</v>
      </c>
      <c r="B42" s="177">
        <v>24.36227030896536</v>
      </c>
      <c r="C42" s="177">
        <v>28.266684879159754</v>
      </c>
      <c r="D42" s="177">
        <v>18.91033499727406</v>
      </c>
      <c r="E42" s="177">
        <v>51.872874976059258</v>
      </c>
      <c r="F42" s="177">
        <v>25.920903400316941</v>
      </c>
      <c r="G42" s="177">
        <v>30.350841149365259</v>
      </c>
      <c r="H42" s="177">
        <v>19.791917296773054</v>
      </c>
      <c r="I42" s="177">
        <v>57.881179082455425</v>
      </c>
    </row>
    <row r="43" spans="1:9" x14ac:dyDescent="0.2">
      <c r="A43" s="120" t="s">
        <v>25</v>
      </c>
      <c r="B43" s="177"/>
      <c r="C43" s="177"/>
      <c r="D43" s="177"/>
      <c r="E43" s="177"/>
      <c r="F43" s="177"/>
      <c r="G43" s="177"/>
      <c r="H43" s="177"/>
      <c r="I43" s="177"/>
    </row>
    <row r="44" spans="1:9" x14ac:dyDescent="0.2">
      <c r="A44" s="118">
        <v>2020</v>
      </c>
      <c r="B44" s="177">
        <v>-4.6878592601505513</v>
      </c>
      <c r="C44" s="177">
        <v>-9.8652588358596027</v>
      </c>
      <c r="D44" s="177">
        <v>3.3923438464168676</v>
      </c>
      <c r="E44" s="177">
        <v>-33.511332630540522</v>
      </c>
      <c r="F44" s="177">
        <v>-17.944615514438066</v>
      </c>
      <c r="G44" s="177">
        <v>-22.159581225298307</v>
      </c>
      <c r="H44" s="177">
        <v>-11.315338996020641</v>
      </c>
      <c r="I44" s="177">
        <v>-41.091737355981408</v>
      </c>
    </row>
    <row r="45" spans="1:9" ht="14.25" x14ac:dyDescent="0.2">
      <c r="A45" s="167" t="s">
        <v>357</v>
      </c>
      <c r="B45" s="178">
        <v>15.833439764852098</v>
      </c>
      <c r="C45" s="179">
        <v>22.762714058575529</v>
      </c>
      <c r="D45" s="179">
        <v>6.4058173110571826</v>
      </c>
      <c r="E45" s="180">
        <v>68.129259029802739</v>
      </c>
      <c r="F45" s="178">
        <v>24.588445535385596</v>
      </c>
      <c r="G45" s="179">
        <v>29.354650720353391</v>
      </c>
      <c r="H45" s="179">
        <v>18.008815463779726</v>
      </c>
      <c r="I45" s="180">
        <v>59.17478786864401</v>
      </c>
    </row>
    <row r="46" spans="1:9" x14ac:dyDescent="0.2">
      <c r="A46" s="119" t="s">
        <v>26</v>
      </c>
      <c r="B46" s="177"/>
      <c r="C46" s="177"/>
      <c r="D46" s="177"/>
      <c r="E46" s="177"/>
      <c r="F46" s="177"/>
      <c r="G46" s="177"/>
      <c r="H46" s="177"/>
      <c r="I46" s="177"/>
    </row>
    <row r="47" spans="1:9" x14ac:dyDescent="0.2">
      <c r="A47" s="118">
        <v>2020</v>
      </c>
      <c r="B47" s="177">
        <v>-10.048665523225841</v>
      </c>
      <c r="C47" s="177">
        <v>-15.924803852041592</v>
      </c>
      <c r="D47" s="177">
        <v>-0.86226467158985187</v>
      </c>
      <c r="E47" s="177">
        <v>-42.662732701302254</v>
      </c>
      <c r="F47" s="177">
        <v>-17.106554231608794</v>
      </c>
      <c r="G47" s="177">
        <v>-21.499221262129776</v>
      </c>
      <c r="H47" s="177">
        <v>-10.202212759967233</v>
      </c>
      <c r="I47" s="177">
        <v>-41.256557634444391</v>
      </c>
    </row>
    <row r="48" spans="1:9" ht="14.25" x14ac:dyDescent="0.2">
      <c r="A48" s="167" t="s">
        <v>357</v>
      </c>
      <c r="B48" s="177">
        <v>13.843314955317654</v>
      </c>
      <c r="C48" s="177">
        <v>22.784626771610839</v>
      </c>
      <c r="D48" s="177">
        <v>1.9888074159462032</v>
      </c>
      <c r="E48" s="177">
        <v>86.612094271056435</v>
      </c>
      <c r="F48" s="177">
        <v>23.350873453681832</v>
      </c>
      <c r="G48" s="177">
        <v>28.609368671432556</v>
      </c>
      <c r="H48" s="177">
        <v>16.12544190337708</v>
      </c>
      <c r="I48" s="177">
        <v>61.984454647565613</v>
      </c>
    </row>
    <row r="49" spans="1:9" x14ac:dyDescent="0.2">
      <c r="A49" s="120" t="s">
        <v>27</v>
      </c>
      <c r="B49" s="178"/>
      <c r="C49" s="179"/>
      <c r="D49" s="179"/>
      <c r="E49" s="180"/>
      <c r="F49" s="178"/>
      <c r="G49" s="179"/>
      <c r="H49" s="179"/>
      <c r="I49" s="180"/>
    </row>
    <row r="50" spans="1:9" x14ac:dyDescent="0.2">
      <c r="A50" s="15">
        <v>2020</v>
      </c>
      <c r="B50" s="177">
        <v>-6.6355399200347502</v>
      </c>
      <c r="C50" s="177">
        <v>-13.459982878047816</v>
      </c>
      <c r="D50" s="177">
        <v>4.6217290055901472</v>
      </c>
      <c r="E50" s="177">
        <v>-41.297216334698625</v>
      </c>
      <c r="F50" s="177">
        <v>-16.178309993997843</v>
      </c>
      <c r="G50" s="177">
        <v>-20.774443594298187</v>
      </c>
      <c r="H50" s="177">
        <v>-8.9233278348704985</v>
      </c>
      <c r="I50" s="177">
        <v>-41.260496160971883</v>
      </c>
    </row>
    <row r="51" spans="1:9" x14ac:dyDescent="0.2">
      <c r="A51" s="118">
        <v>2021</v>
      </c>
      <c r="B51" s="177">
        <v>24.068871300178763</v>
      </c>
      <c r="C51" s="177">
        <v>36.843540367363062</v>
      </c>
      <c r="D51" s="177">
        <v>6.6383420011231209</v>
      </c>
      <c r="E51" s="177">
        <v>119.72004310169955</v>
      </c>
      <c r="F51" s="177">
        <v>23.421769469179022</v>
      </c>
      <c r="G51" s="177">
        <v>29.420257829482253</v>
      </c>
      <c r="H51" s="177">
        <v>15.185251138080469</v>
      </c>
      <c r="I51" s="177">
        <v>67.573688776105413</v>
      </c>
    </row>
    <row r="52" spans="1:9" x14ac:dyDescent="0.2">
      <c r="A52" s="120" t="s">
        <v>28</v>
      </c>
      <c r="B52" s="177"/>
      <c r="C52" s="177"/>
      <c r="D52" s="177"/>
      <c r="E52" s="177"/>
      <c r="F52" s="177"/>
      <c r="G52" s="177"/>
      <c r="H52" s="177"/>
      <c r="I52" s="177"/>
    </row>
    <row r="53" spans="1:9" x14ac:dyDescent="0.2">
      <c r="A53" s="118">
        <v>2020</v>
      </c>
      <c r="B53" s="178">
        <v>-2.1103295997831228</v>
      </c>
      <c r="C53" s="179">
        <v>-4.6904633866361785</v>
      </c>
      <c r="D53" s="179">
        <v>1.7986681384110303</v>
      </c>
      <c r="E53" s="180">
        <v>-17.289817502767402</v>
      </c>
      <c r="F53" s="178">
        <v>-15.063552376532341</v>
      </c>
      <c r="G53" s="179">
        <v>-19.518718969874083</v>
      </c>
      <c r="H53" s="179">
        <v>-8.0540089606602407</v>
      </c>
      <c r="I53" s="180">
        <v>-39.514669678823587</v>
      </c>
    </row>
    <row r="54" spans="1:9" ht="14.25" x14ac:dyDescent="0.2">
      <c r="A54" s="167" t="s">
        <v>357</v>
      </c>
      <c r="B54" s="177">
        <v>24.836175258403937</v>
      </c>
      <c r="C54" s="177">
        <v>37.231335630648445</v>
      </c>
      <c r="D54" s="177">
        <v>7.2541214255432473</v>
      </c>
      <c r="E54" s="177">
        <v>108.86812177378742</v>
      </c>
      <c r="F54" s="177">
        <v>23.550940609234374</v>
      </c>
      <c r="G54" s="177">
        <v>30.142450908019057</v>
      </c>
      <c r="H54" s="177">
        <v>14.473303883353573</v>
      </c>
      <c r="I54" s="177">
        <v>71.686333335146088</v>
      </c>
    </row>
    <row r="55" spans="1:9" x14ac:dyDescent="0.2">
      <c r="A55" s="121"/>
      <c r="B55" s="164"/>
      <c r="C55" s="164"/>
      <c r="D55" s="164"/>
      <c r="E55" s="165"/>
      <c r="F55" s="164"/>
      <c r="G55" s="164"/>
      <c r="H55" s="164"/>
      <c r="I55" s="166"/>
    </row>
    <row r="56" spans="1:9" s="4" customFormat="1" ht="12" x14ac:dyDescent="0.2">
      <c r="A56" s="13"/>
      <c r="B56" s="172"/>
      <c r="C56" s="172"/>
      <c r="D56" s="172"/>
      <c r="E56" s="172"/>
      <c r="F56" s="172"/>
      <c r="G56" s="172"/>
      <c r="H56" s="172"/>
    </row>
    <row r="57" spans="1:9" s="4" customFormat="1" ht="12" x14ac:dyDescent="0.2">
      <c r="A57" s="13" t="s">
        <v>29</v>
      </c>
    </row>
    <row r="58" spans="1:9" s="4" customFormat="1" ht="12" x14ac:dyDescent="0.2">
      <c r="A58" s="14" t="s">
        <v>258</v>
      </c>
    </row>
    <row r="59" spans="1:9" s="4" customFormat="1" ht="12" x14ac:dyDescent="0.2">
      <c r="A59" s="14" t="s">
        <v>259</v>
      </c>
    </row>
    <row r="60" spans="1:9" s="4" customFormat="1" ht="22.9" customHeight="1" x14ac:dyDescent="0.2">
      <c r="A60" s="541" t="s">
        <v>431</v>
      </c>
      <c r="B60" s="541"/>
      <c r="C60" s="541"/>
      <c r="D60" s="541"/>
      <c r="E60" s="541"/>
      <c r="F60" s="541"/>
      <c r="G60" s="541"/>
      <c r="H60" s="541"/>
      <c r="I60" s="541"/>
    </row>
    <row r="61" spans="1:9" s="4" customFormat="1" ht="12" x14ac:dyDescent="0.2">
      <c r="A61" s="4" t="s">
        <v>260</v>
      </c>
    </row>
  </sheetData>
  <mergeCells count="12">
    <mergeCell ref="A60:I60"/>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19ECD-A7E8-4077-AAE3-91467DD7534A}">
  <sheetPr>
    <pageSetUpPr fitToPage="1"/>
  </sheetPr>
  <dimension ref="A1:J126"/>
  <sheetViews>
    <sheetView zoomScaleNormal="100" workbookViewId="0">
      <selection activeCell="B89" sqref="B89"/>
    </sheetView>
  </sheetViews>
  <sheetFormatPr defaultColWidth="9.140625" defaultRowHeight="12.75" x14ac:dyDescent="0.2"/>
  <cols>
    <col min="1" max="1" width="4" style="18" customWidth="1"/>
    <col min="2" max="2" width="48.7109375" style="140" customWidth="1"/>
    <col min="3" max="3" width="12.7109375" style="45" customWidth="1"/>
    <col min="4" max="4" width="12.7109375" style="1" customWidth="1"/>
    <col min="5" max="5" width="12.7109375" style="45" customWidth="1"/>
    <col min="6" max="6" width="12.7109375" style="1" customWidth="1"/>
    <col min="7" max="7" width="12.7109375" style="57" customWidth="1"/>
    <col min="8" max="16384" width="9.140625" style="1"/>
  </cols>
  <sheetData>
    <row r="1" spans="1:7" x14ac:dyDescent="0.2">
      <c r="A1" s="565" t="s">
        <v>0</v>
      </c>
      <c r="B1" s="565"/>
      <c r="C1" s="565"/>
      <c r="D1" s="565"/>
      <c r="E1" s="565"/>
      <c r="F1" s="565"/>
      <c r="G1" s="565"/>
    </row>
    <row r="2" spans="1:7" x14ac:dyDescent="0.2">
      <c r="A2" s="565" t="s">
        <v>1</v>
      </c>
      <c r="B2" s="565"/>
      <c r="C2" s="565"/>
      <c r="D2" s="565"/>
      <c r="E2" s="565"/>
      <c r="F2" s="565"/>
      <c r="G2" s="565"/>
    </row>
    <row r="3" spans="1:7" x14ac:dyDescent="0.2">
      <c r="A3" s="565" t="s">
        <v>155</v>
      </c>
      <c r="B3" s="565"/>
      <c r="C3" s="565"/>
      <c r="D3" s="565"/>
      <c r="E3" s="565"/>
      <c r="F3" s="565"/>
      <c r="G3" s="565"/>
    </row>
    <row r="4" spans="1:7" x14ac:dyDescent="0.2">
      <c r="A4" s="565" t="s">
        <v>2</v>
      </c>
      <c r="B4" s="565"/>
      <c r="C4" s="565"/>
      <c r="D4" s="565"/>
      <c r="E4" s="565"/>
      <c r="F4" s="565"/>
      <c r="G4" s="565"/>
    </row>
    <row r="5" spans="1:7" x14ac:dyDescent="0.2">
      <c r="B5" s="181"/>
      <c r="C5" s="182"/>
      <c r="D5" s="18"/>
      <c r="E5" s="182"/>
      <c r="F5" s="18"/>
      <c r="G5" s="3"/>
    </row>
    <row r="6" spans="1:7" s="15" customFormat="1" x14ac:dyDescent="0.2">
      <c r="A6" s="8"/>
      <c r="B6" s="81"/>
      <c r="C6" s="82"/>
      <c r="D6" s="8"/>
      <c r="E6" s="83"/>
      <c r="G6" s="84"/>
    </row>
    <row r="7" spans="1:7" x14ac:dyDescent="0.2">
      <c r="A7" s="573" t="s">
        <v>262</v>
      </c>
      <c r="B7" s="574"/>
      <c r="C7" s="574"/>
      <c r="D7" s="574"/>
      <c r="E7" s="574"/>
      <c r="F7" s="574"/>
      <c r="G7" s="574"/>
    </row>
    <row r="8" spans="1:7" ht="14.25" x14ac:dyDescent="0.2">
      <c r="A8" s="565" t="s">
        <v>432</v>
      </c>
      <c r="B8" s="565"/>
      <c r="C8" s="565"/>
      <c r="D8" s="565"/>
      <c r="E8" s="565"/>
      <c r="F8" s="565"/>
      <c r="G8" s="565"/>
    </row>
    <row r="9" spans="1:7" s="60" customFormat="1" x14ac:dyDescent="0.2">
      <c r="A9" s="575" t="s">
        <v>263</v>
      </c>
      <c r="B9" s="575"/>
      <c r="C9" s="575"/>
      <c r="D9" s="575"/>
      <c r="E9" s="575"/>
      <c r="F9" s="575"/>
      <c r="G9" s="575"/>
    </row>
    <row r="12" spans="1:7" s="9" customFormat="1" ht="14.25" customHeight="1" x14ac:dyDescent="0.2">
      <c r="A12" s="566" t="s">
        <v>30</v>
      </c>
      <c r="B12" s="547"/>
      <c r="C12" s="569">
        <v>2021</v>
      </c>
      <c r="D12" s="570"/>
      <c r="E12" s="567">
        <v>2022</v>
      </c>
      <c r="F12" s="568"/>
      <c r="G12" s="571" t="s">
        <v>264</v>
      </c>
    </row>
    <row r="13" spans="1:7" s="40" customFormat="1" ht="25.5" x14ac:dyDescent="0.2">
      <c r="A13" s="544"/>
      <c r="B13" s="547"/>
      <c r="C13" s="183" t="s">
        <v>22</v>
      </c>
      <c r="D13" s="184" t="s">
        <v>265</v>
      </c>
      <c r="E13" s="183" t="s">
        <v>251</v>
      </c>
      <c r="F13" s="184" t="s">
        <v>265</v>
      </c>
      <c r="G13" s="572"/>
    </row>
    <row r="14" spans="1:7" s="40" customFormat="1" x14ac:dyDescent="0.2">
      <c r="A14" s="544"/>
      <c r="B14" s="547"/>
      <c r="C14" s="185" t="s">
        <v>9</v>
      </c>
      <c r="D14" s="186" t="s">
        <v>10</v>
      </c>
      <c r="E14" s="185" t="s">
        <v>11</v>
      </c>
      <c r="F14" s="186" t="s">
        <v>12</v>
      </c>
      <c r="G14" s="187" t="s">
        <v>13</v>
      </c>
    </row>
    <row r="15" spans="1:7" s="40" customFormat="1" x14ac:dyDescent="0.2">
      <c r="A15" s="74"/>
      <c r="B15" s="74"/>
      <c r="C15" s="136"/>
      <c r="D15" s="136"/>
      <c r="E15" s="136"/>
      <c r="F15" s="136"/>
      <c r="G15" s="137"/>
    </row>
    <row r="16" spans="1:7" s="40" customFormat="1" x14ac:dyDescent="0.2">
      <c r="A16" s="9"/>
      <c r="B16" s="138" t="s">
        <v>77</v>
      </c>
      <c r="C16" s="139">
        <v>6576061418</v>
      </c>
      <c r="D16" s="193">
        <v>100</v>
      </c>
      <c r="E16" s="139">
        <v>6643968819</v>
      </c>
      <c r="F16" s="193">
        <v>100</v>
      </c>
      <c r="G16" s="197">
        <v>1.0326454800760221</v>
      </c>
    </row>
    <row r="17" spans="1:7" x14ac:dyDescent="0.2">
      <c r="C17" s="141"/>
      <c r="D17" s="194"/>
      <c r="E17" s="141"/>
      <c r="F17" s="194"/>
      <c r="G17" s="194"/>
    </row>
    <row r="18" spans="1:7" x14ac:dyDescent="0.2">
      <c r="A18" s="153">
        <v>1</v>
      </c>
      <c r="B18" s="76" t="s">
        <v>31</v>
      </c>
      <c r="C18" s="143">
        <v>3716066970</v>
      </c>
      <c r="D18" s="193">
        <v>56.50900643701987</v>
      </c>
      <c r="E18" s="143">
        <v>3524077065</v>
      </c>
      <c r="F18" s="193">
        <v>53.041745995587277</v>
      </c>
      <c r="G18" s="197">
        <v>-5.166481297294812</v>
      </c>
    </row>
    <row r="19" spans="1:7" x14ac:dyDescent="0.2">
      <c r="B19" s="77" t="s">
        <v>32</v>
      </c>
      <c r="C19" s="141">
        <v>2752595370</v>
      </c>
      <c r="D19" s="195">
        <v>41.857811158295966</v>
      </c>
      <c r="E19" s="141">
        <v>2684855276</v>
      </c>
      <c r="F19" s="195">
        <v>40.410413551641319</v>
      </c>
      <c r="G19" s="194">
        <v>-2.4609535690674367</v>
      </c>
    </row>
    <row r="20" spans="1:7" x14ac:dyDescent="0.2">
      <c r="B20" s="77" t="s">
        <v>33</v>
      </c>
      <c r="C20" s="141">
        <v>639769485</v>
      </c>
      <c r="D20" s="195">
        <v>9.7287638349730496</v>
      </c>
      <c r="E20" s="141">
        <v>480896526</v>
      </c>
      <c r="F20" s="195">
        <v>7.2380912539017741</v>
      </c>
      <c r="G20" s="194">
        <v>-24.832844129788402</v>
      </c>
    </row>
    <row r="21" spans="1:7" x14ac:dyDescent="0.2">
      <c r="B21" s="77" t="s">
        <v>34</v>
      </c>
      <c r="C21" s="141">
        <v>48461789</v>
      </c>
      <c r="D21" s="195">
        <v>0.73694246327064938</v>
      </c>
      <c r="E21" s="141">
        <v>38450341</v>
      </c>
      <c r="F21" s="195">
        <v>0.57872548844663685</v>
      </c>
      <c r="G21" s="194">
        <v>-20.658436691224914</v>
      </c>
    </row>
    <row r="22" spans="1:7" x14ac:dyDescent="0.2">
      <c r="B22" s="77" t="s">
        <v>35</v>
      </c>
      <c r="C22" s="141">
        <v>83114170</v>
      </c>
      <c r="D22" s="195">
        <v>1.2638898075449818</v>
      </c>
      <c r="E22" s="141">
        <v>70256496</v>
      </c>
      <c r="F22" s="195">
        <v>1.057447708048914</v>
      </c>
      <c r="G22" s="194">
        <v>-15.469894002430628</v>
      </c>
    </row>
    <row r="23" spans="1:7" x14ac:dyDescent="0.2">
      <c r="B23" s="77" t="s">
        <v>36</v>
      </c>
      <c r="C23" s="141">
        <v>53133129</v>
      </c>
      <c r="D23" s="195">
        <v>0.80797799203279874</v>
      </c>
      <c r="E23" s="141">
        <v>95931252</v>
      </c>
      <c r="F23" s="195">
        <v>1.4438847413862315</v>
      </c>
      <c r="G23" s="194">
        <v>80.548847405542404</v>
      </c>
    </row>
    <row r="24" spans="1:7" x14ac:dyDescent="0.2">
      <c r="B24" s="77" t="s">
        <v>37</v>
      </c>
      <c r="C24" s="141">
        <v>46954849</v>
      </c>
      <c r="D24" s="195">
        <v>0.71402692303747572</v>
      </c>
      <c r="E24" s="141">
        <v>42944284</v>
      </c>
      <c r="F24" s="195">
        <v>0.64636492388691924</v>
      </c>
      <c r="G24" s="194">
        <v>-8.5413223243461012</v>
      </c>
    </row>
    <row r="25" spans="1:7" x14ac:dyDescent="0.2">
      <c r="B25" s="77" t="s">
        <v>38</v>
      </c>
      <c r="C25" s="141">
        <v>66741053</v>
      </c>
      <c r="D25" s="195">
        <v>1.014909210204703</v>
      </c>
      <c r="E25" s="141">
        <v>85043250</v>
      </c>
      <c r="F25" s="195">
        <v>1.2800067597668237</v>
      </c>
      <c r="G25" s="194">
        <v>27.422697391364203</v>
      </c>
    </row>
    <row r="26" spans="1:7" x14ac:dyDescent="0.2">
      <c r="B26" s="77" t="s">
        <v>39</v>
      </c>
      <c r="C26" s="141">
        <v>16172873</v>
      </c>
      <c r="D26" s="195">
        <v>0.24593555278744203</v>
      </c>
      <c r="E26" s="141">
        <v>16418306</v>
      </c>
      <c r="F26" s="195">
        <v>0.24711593999429937</v>
      </c>
      <c r="G26" s="194">
        <v>1.5175596815729664</v>
      </c>
    </row>
    <row r="27" spans="1:7" x14ac:dyDescent="0.2">
      <c r="B27" s="77" t="s">
        <v>40</v>
      </c>
      <c r="C27" s="141">
        <v>9124252</v>
      </c>
      <c r="D27" s="195">
        <v>0.13874949487279867</v>
      </c>
      <c r="E27" s="141">
        <v>9281334</v>
      </c>
      <c r="F27" s="195">
        <v>0.13969562851435771</v>
      </c>
      <c r="G27" s="194">
        <v>1.7215876983669443</v>
      </c>
    </row>
    <row r="28" spans="1:7" x14ac:dyDescent="0.2">
      <c r="A28" s="142">
        <v>2</v>
      </c>
      <c r="B28" s="73" t="s">
        <v>41</v>
      </c>
      <c r="C28" s="141">
        <v>277035767</v>
      </c>
      <c r="D28" s="195">
        <v>4.2127916603956512</v>
      </c>
      <c r="E28" s="141">
        <v>486896389</v>
      </c>
      <c r="F28" s="195">
        <v>7.3283966596532579</v>
      </c>
      <c r="G28" s="194">
        <v>75.752176071907712</v>
      </c>
    </row>
    <row r="29" spans="1:7" x14ac:dyDescent="0.2">
      <c r="A29" s="142">
        <v>3</v>
      </c>
      <c r="B29" s="77" t="s">
        <v>182</v>
      </c>
      <c r="C29" s="141">
        <v>326231637</v>
      </c>
      <c r="D29" s="195">
        <v>4.9608970516461195</v>
      </c>
      <c r="E29" s="141">
        <v>349013647</v>
      </c>
      <c r="F29" s="195">
        <v>5.2530897797399794</v>
      </c>
      <c r="G29" s="194">
        <v>6.98338463108652</v>
      </c>
    </row>
    <row r="30" spans="1:7" x14ac:dyDescent="0.2">
      <c r="A30" s="142">
        <v>4</v>
      </c>
      <c r="B30" s="188" t="s">
        <v>123</v>
      </c>
      <c r="C30" s="141">
        <v>197849816</v>
      </c>
      <c r="D30" s="195">
        <v>3.0086369853305408</v>
      </c>
      <c r="E30" s="141">
        <v>205051085</v>
      </c>
      <c r="F30" s="195">
        <v>3.0862740417084429</v>
      </c>
      <c r="G30" s="194">
        <v>3.6397653258368523</v>
      </c>
    </row>
    <row r="31" spans="1:7" ht="27.6" customHeight="1" x14ac:dyDescent="0.2">
      <c r="A31" s="142">
        <v>5</v>
      </c>
      <c r="B31" s="73" t="s">
        <v>42</v>
      </c>
      <c r="C31" s="141">
        <v>216027657</v>
      </c>
      <c r="D31" s="195">
        <v>3.2850614261096913</v>
      </c>
      <c r="E31" s="141">
        <v>192215181</v>
      </c>
      <c r="F31" s="195">
        <v>2.8930777105743668</v>
      </c>
      <c r="G31" s="194">
        <v>-11.022883056126464</v>
      </c>
    </row>
    <row r="32" spans="1:7" x14ac:dyDescent="0.2">
      <c r="A32" s="142">
        <v>6</v>
      </c>
      <c r="B32" s="73" t="s">
        <v>43</v>
      </c>
      <c r="C32" s="141">
        <v>142680598</v>
      </c>
      <c r="D32" s="195">
        <v>2.1696968585094805</v>
      </c>
      <c r="E32" s="141">
        <v>187528818</v>
      </c>
      <c r="F32" s="195">
        <v>2.8225421146426366</v>
      </c>
      <c r="G32" s="194">
        <v>31.432598845709904</v>
      </c>
    </row>
    <row r="33" spans="1:7" x14ac:dyDescent="0.2">
      <c r="A33" s="142">
        <v>7</v>
      </c>
      <c r="B33" s="73" t="s">
        <v>44</v>
      </c>
      <c r="C33" s="141">
        <v>101221511</v>
      </c>
      <c r="D33" s="195">
        <v>1.5392421780449983</v>
      </c>
      <c r="E33" s="141">
        <v>165162103</v>
      </c>
      <c r="F33" s="195">
        <v>2.485895215637977</v>
      </c>
      <c r="G33" s="194">
        <v>63.168976009457126</v>
      </c>
    </row>
    <row r="34" spans="1:7" x14ac:dyDescent="0.2">
      <c r="A34" s="142">
        <v>8</v>
      </c>
      <c r="B34" s="189" t="s">
        <v>266</v>
      </c>
      <c r="C34" s="141">
        <v>259784536</v>
      </c>
      <c r="D34" s="195">
        <v>3.9504578726852766</v>
      </c>
      <c r="E34" s="141">
        <v>129615680</v>
      </c>
      <c r="F34" s="195">
        <v>1.9508773073909276</v>
      </c>
      <c r="G34" s="194">
        <v>-50.106468231042058</v>
      </c>
    </row>
    <row r="35" spans="1:7" x14ac:dyDescent="0.2">
      <c r="A35" s="142">
        <v>9</v>
      </c>
      <c r="B35" s="73" t="s">
        <v>267</v>
      </c>
      <c r="C35" s="141">
        <v>122301522</v>
      </c>
      <c r="D35" s="195">
        <v>1.8597989621148638</v>
      </c>
      <c r="E35" s="141">
        <v>97004998</v>
      </c>
      <c r="F35" s="195">
        <v>1.4600459551012832</v>
      </c>
      <c r="G35" s="194">
        <v>-20.6837360535873</v>
      </c>
    </row>
    <row r="36" spans="1:7" x14ac:dyDescent="0.2">
      <c r="A36" s="142">
        <v>10</v>
      </c>
      <c r="B36" s="73" t="s">
        <v>268</v>
      </c>
      <c r="C36" s="141">
        <v>95273807</v>
      </c>
      <c r="D36" s="195">
        <v>1.4487974023359405</v>
      </c>
      <c r="E36" s="141">
        <v>93523087</v>
      </c>
      <c r="F36" s="195">
        <v>1.4076388608650392</v>
      </c>
      <c r="G36" s="194">
        <v>-1.8375669610851131</v>
      </c>
    </row>
    <row r="37" spans="1:7" x14ac:dyDescent="0.2">
      <c r="A37" s="142"/>
      <c r="B37" s="77"/>
      <c r="C37" s="141"/>
      <c r="D37" s="195"/>
      <c r="E37" s="141"/>
      <c r="F37" s="195"/>
      <c r="G37" s="194"/>
    </row>
    <row r="38" spans="1:7" x14ac:dyDescent="0.2">
      <c r="A38" s="142"/>
      <c r="B38" s="146" t="s">
        <v>45</v>
      </c>
      <c r="C38" s="143">
        <v>5454473821</v>
      </c>
      <c r="D38" s="193">
        <v>82.944386834192429</v>
      </c>
      <c r="E38" s="143">
        <v>5430088053</v>
      </c>
      <c r="F38" s="193">
        <v>81.729583640901197</v>
      </c>
      <c r="G38" s="197">
        <v>-0.44707828473048228</v>
      </c>
    </row>
    <row r="39" spans="1:7" x14ac:dyDescent="0.2">
      <c r="A39" s="142"/>
      <c r="B39" s="77"/>
      <c r="C39" s="141"/>
      <c r="D39" s="195"/>
      <c r="E39" s="141"/>
      <c r="F39" s="195"/>
      <c r="G39" s="194"/>
    </row>
    <row r="40" spans="1:7" x14ac:dyDescent="0.2">
      <c r="A40" s="142">
        <v>11</v>
      </c>
      <c r="B40" s="77" t="s">
        <v>46</v>
      </c>
      <c r="C40" s="141">
        <v>113880781</v>
      </c>
      <c r="D40" s="195">
        <v>1.7317475273008469</v>
      </c>
      <c r="E40" s="141">
        <v>90746486</v>
      </c>
      <c r="F40" s="195">
        <v>1.3658475599778399</v>
      </c>
      <c r="G40" s="194">
        <v>-20.314485725207664</v>
      </c>
    </row>
    <row r="41" spans="1:7" x14ac:dyDescent="0.2">
      <c r="A41" s="142">
        <v>12</v>
      </c>
      <c r="B41" s="89" t="s">
        <v>269</v>
      </c>
      <c r="C41" s="141">
        <v>44187714</v>
      </c>
      <c r="D41" s="195">
        <v>0.67194801251474567</v>
      </c>
      <c r="E41" s="141">
        <v>89373852</v>
      </c>
      <c r="F41" s="195">
        <v>1.345187709858215</v>
      </c>
      <c r="G41" s="194">
        <v>102.25950588889935</v>
      </c>
    </row>
    <row r="42" spans="1:7" x14ac:dyDescent="0.2">
      <c r="A42" s="142">
        <v>13</v>
      </c>
      <c r="B42" s="73" t="s">
        <v>47</v>
      </c>
      <c r="C42" s="141">
        <v>82712618</v>
      </c>
      <c r="D42" s="195">
        <v>1.2577835385417624</v>
      </c>
      <c r="E42" s="141">
        <v>82652678</v>
      </c>
      <c r="F42" s="195">
        <v>1.2440256757923838</v>
      </c>
      <c r="G42" s="194">
        <v>-7.2467782364238342E-2</v>
      </c>
    </row>
    <row r="43" spans="1:7" x14ac:dyDescent="0.2">
      <c r="A43" s="142">
        <v>14</v>
      </c>
      <c r="B43" s="77" t="s">
        <v>48</v>
      </c>
      <c r="C43" s="141">
        <v>74130757</v>
      </c>
      <c r="D43" s="195">
        <v>1.1272820049564809</v>
      </c>
      <c r="E43" s="141">
        <v>81060524</v>
      </c>
      <c r="F43" s="195">
        <v>1.220061776451874</v>
      </c>
      <c r="G43" s="194">
        <v>9.3480321535095001</v>
      </c>
    </row>
    <row r="44" spans="1:7" x14ac:dyDescent="0.2">
      <c r="A44" s="142">
        <v>15</v>
      </c>
      <c r="B44" s="73" t="s">
        <v>270</v>
      </c>
      <c r="C44" s="141">
        <v>81087316</v>
      </c>
      <c r="D44" s="195">
        <v>1.233068106359952</v>
      </c>
      <c r="E44" s="141">
        <v>75933642</v>
      </c>
      <c r="F44" s="195">
        <v>1.1428958212875682</v>
      </c>
      <c r="G44" s="194">
        <v>-6.3557091962446961</v>
      </c>
    </row>
    <row r="45" spans="1:7" x14ac:dyDescent="0.2">
      <c r="A45" s="142">
        <v>16</v>
      </c>
      <c r="B45" s="77" t="s">
        <v>49</v>
      </c>
      <c r="C45" s="141">
        <v>63974281</v>
      </c>
      <c r="D45" s="195">
        <v>0.97283581970341015</v>
      </c>
      <c r="E45" s="141">
        <v>71658806</v>
      </c>
      <c r="F45" s="195">
        <v>1.0785542189041391</v>
      </c>
      <c r="G45" s="194">
        <v>12.01189740608417</v>
      </c>
    </row>
    <row r="46" spans="1:7" x14ac:dyDescent="0.2">
      <c r="A46" s="142">
        <v>17</v>
      </c>
      <c r="B46" s="73" t="s">
        <v>50</v>
      </c>
      <c r="C46" s="141">
        <v>66446597</v>
      </c>
      <c r="D46" s="195">
        <v>1.0104315147988481</v>
      </c>
      <c r="E46" s="141">
        <v>65708399</v>
      </c>
      <c r="F46" s="195">
        <v>0.98899318750701082</v>
      </c>
      <c r="G46" s="194">
        <v>-1.1109643432905991</v>
      </c>
    </row>
    <row r="47" spans="1:7" x14ac:dyDescent="0.2">
      <c r="A47" s="142">
        <v>18</v>
      </c>
      <c r="B47" s="73" t="s">
        <v>51</v>
      </c>
      <c r="C47" s="141">
        <v>17256530</v>
      </c>
      <c r="D47" s="195">
        <v>0.26241436785802236</v>
      </c>
      <c r="E47" s="141">
        <v>53557063</v>
      </c>
      <c r="F47" s="195">
        <v>0.8061004568058916</v>
      </c>
      <c r="G47" s="194">
        <v>210.35824119912866</v>
      </c>
    </row>
    <row r="48" spans="1:7" x14ac:dyDescent="0.2">
      <c r="A48" s="142">
        <v>19</v>
      </c>
      <c r="B48" s="77" t="s">
        <v>52</v>
      </c>
      <c r="C48" s="141">
        <v>45149290</v>
      </c>
      <c r="D48" s="195">
        <v>0.68657038202863085</v>
      </c>
      <c r="E48" s="141">
        <v>51208170</v>
      </c>
      <c r="F48" s="195">
        <v>0.77074669365632975</v>
      </c>
      <c r="G48" s="194">
        <v>13.419657319085188</v>
      </c>
    </row>
    <row r="49" spans="1:7" x14ac:dyDescent="0.2">
      <c r="A49" s="142">
        <v>20</v>
      </c>
      <c r="B49" s="77" t="s">
        <v>271</v>
      </c>
      <c r="C49" s="141">
        <v>34790752</v>
      </c>
      <c r="D49" s="195">
        <v>0.52905150649552524</v>
      </c>
      <c r="E49" s="141">
        <v>43068513</v>
      </c>
      <c r="F49" s="195">
        <v>0.64823472495589385</v>
      </c>
      <c r="G49" s="194">
        <v>23.792992459605355</v>
      </c>
    </row>
    <row r="50" spans="1:7" x14ac:dyDescent="0.2">
      <c r="A50" s="142">
        <v>21</v>
      </c>
      <c r="B50" s="77" t="s">
        <v>53</v>
      </c>
      <c r="C50" s="141">
        <v>51368019</v>
      </c>
      <c r="D50" s="195">
        <v>0.78113654564410573</v>
      </c>
      <c r="E50" s="141">
        <v>40157590</v>
      </c>
      <c r="F50" s="195">
        <v>0.6044217107876827</v>
      </c>
      <c r="G50" s="194">
        <v>-21.823751856188967</v>
      </c>
    </row>
    <row r="51" spans="1:7" x14ac:dyDescent="0.2">
      <c r="A51" s="142">
        <v>22</v>
      </c>
      <c r="B51" s="77" t="s">
        <v>54</v>
      </c>
      <c r="C51" s="141">
        <v>22570985</v>
      </c>
      <c r="D51" s="195">
        <v>0.34322953459982419</v>
      </c>
      <c r="E51" s="141">
        <v>35055081</v>
      </c>
      <c r="F51" s="195">
        <v>0.52762259960871138</v>
      </c>
      <c r="G51" s="194">
        <v>55.310373029799109</v>
      </c>
    </row>
    <row r="52" spans="1:7" x14ac:dyDescent="0.2">
      <c r="A52" s="142">
        <v>23</v>
      </c>
      <c r="B52" s="77" t="s">
        <v>55</v>
      </c>
      <c r="C52" s="141">
        <v>19281752</v>
      </c>
      <c r="D52" s="195">
        <v>0.29321125175659057</v>
      </c>
      <c r="E52" s="141">
        <v>32222983</v>
      </c>
      <c r="F52" s="195">
        <v>0.48499599979835484</v>
      </c>
      <c r="G52" s="194">
        <v>67.116468461994529</v>
      </c>
    </row>
    <row r="53" spans="1:7" x14ac:dyDescent="0.2">
      <c r="A53" s="142">
        <v>24</v>
      </c>
      <c r="B53" s="77" t="s">
        <v>85</v>
      </c>
      <c r="C53" s="141">
        <v>32371872</v>
      </c>
      <c r="D53" s="195">
        <v>0.49226839505165948</v>
      </c>
      <c r="E53" s="141">
        <v>30878236</v>
      </c>
      <c r="F53" s="195">
        <v>0.46475588373768972</v>
      </c>
      <c r="G53" s="194">
        <v>-4.6139932840461029</v>
      </c>
    </row>
    <row r="54" spans="1:7" ht="25.5" x14ac:dyDescent="0.2">
      <c r="A54" s="142">
        <v>25</v>
      </c>
      <c r="B54" s="190" t="s">
        <v>272</v>
      </c>
      <c r="C54" s="141">
        <v>23853983</v>
      </c>
      <c r="D54" s="195">
        <v>0.36273966259966584</v>
      </c>
      <c r="E54" s="141">
        <v>30713437</v>
      </c>
      <c r="F54" s="195">
        <v>0.4622754536741302</v>
      </c>
      <c r="G54" s="194">
        <v>28.756011103051438</v>
      </c>
    </row>
    <row r="55" spans="1:7" x14ac:dyDescent="0.2">
      <c r="A55" s="142">
        <v>26</v>
      </c>
      <c r="B55" s="77" t="s">
        <v>56</v>
      </c>
      <c r="C55" s="141">
        <v>23880702</v>
      </c>
      <c r="D55" s="195">
        <v>0.36314596963212242</v>
      </c>
      <c r="E55" s="141">
        <v>26036716</v>
      </c>
      <c r="F55" s="195">
        <v>0.39188498184310938</v>
      </c>
      <c r="G55" s="194">
        <v>9.0282689344727061</v>
      </c>
    </row>
    <row r="56" spans="1:7" x14ac:dyDescent="0.2">
      <c r="A56" s="142">
        <v>27</v>
      </c>
      <c r="B56" s="77" t="s">
        <v>57</v>
      </c>
      <c r="C56" s="141">
        <v>25144980</v>
      </c>
      <c r="D56" s="195">
        <v>0.38237142875784497</v>
      </c>
      <c r="E56" s="141">
        <v>25366856</v>
      </c>
      <c r="F56" s="195">
        <v>0.38180275511615097</v>
      </c>
      <c r="G56" s="194">
        <v>0.88238686210926343</v>
      </c>
    </row>
    <row r="57" spans="1:7" x14ac:dyDescent="0.2">
      <c r="A57" s="142">
        <v>28</v>
      </c>
      <c r="B57" s="77" t="s">
        <v>58</v>
      </c>
      <c r="C57" s="141">
        <v>18544548</v>
      </c>
      <c r="D57" s="195">
        <v>0.28200083334440657</v>
      </c>
      <c r="E57" s="141">
        <v>20218854</v>
      </c>
      <c r="F57" s="195">
        <v>0.30431891766528774</v>
      </c>
      <c r="G57" s="194">
        <v>9.0285619255858975</v>
      </c>
    </row>
    <row r="58" spans="1:7" ht="27" customHeight="1" x14ac:dyDescent="0.2">
      <c r="A58" s="142">
        <v>29</v>
      </c>
      <c r="B58" s="77" t="s">
        <v>59</v>
      </c>
      <c r="C58" s="141">
        <v>11163203</v>
      </c>
      <c r="D58" s="195">
        <v>0.16975515115239151</v>
      </c>
      <c r="E58" s="141">
        <v>18565069</v>
      </c>
      <c r="F58" s="195">
        <v>0.27942739506706887</v>
      </c>
      <c r="G58" s="194">
        <v>66.305933879371366</v>
      </c>
    </row>
    <row r="59" spans="1:7" x14ac:dyDescent="0.2">
      <c r="A59" s="142">
        <v>30</v>
      </c>
      <c r="B59" s="77" t="s">
        <v>273</v>
      </c>
      <c r="C59" s="141">
        <v>24108910</v>
      </c>
      <c r="D59" s="195">
        <v>0.36661625352234506</v>
      </c>
      <c r="E59" s="141">
        <v>17591016</v>
      </c>
      <c r="F59" s="195">
        <v>0.26476668508278262</v>
      </c>
      <c r="G59" s="194">
        <v>-27.035208145038492</v>
      </c>
    </row>
    <row r="60" spans="1:7" x14ac:dyDescent="0.2">
      <c r="A60" s="142">
        <v>31</v>
      </c>
      <c r="B60" s="77" t="s">
        <v>274</v>
      </c>
      <c r="C60" s="141">
        <v>14336156</v>
      </c>
      <c r="D60" s="195">
        <v>0.21800520233523157</v>
      </c>
      <c r="E60" s="141">
        <v>16165800</v>
      </c>
      <c r="F60" s="195">
        <v>0.24331541041809338</v>
      </c>
      <c r="G60" s="194">
        <v>12.76244482830684</v>
      </c>
    </row>
    <row r="61" spans="1:7" x14ac:dyDescent="0.2">
      <c r="A61" s="142">
        <v>32</v>
      </c>
      <c r="B61" s="77" t="s">
        <v>60</v>
      </c>
      <c r="C61" s="141">
        <v>5258095</v>
      </c>
      <c r="D61" s="195">
        <v>7.9958118785319415E-2</v>
      </c>
      <c r="E61" s="141">
        <v>12887760</v>
      </c>
      <c r="F61" s="195">
        <v>0.19397682847554015</v>
      </c>
      <c r="G61" s="194">
        <v>145.10321703963126</v>
      </c>
    </row>
    <row r="62" spans="1:7" x14ac:dyDescent="0.2">
      <c r="A62" s="142">
        <v>33</v>
      </c>
      <c r="B62" s="77" t="s">
        <v>61</v>
      </c>
      <c r="C62" s="141">
        <v>11321986</v>
      </c>
      <c r="D62" s="195">
        <v>0.17216971193440275</v>
      </c>
      <c r="E62" s="141">
        <v>12706202</v>
      </c>
      <c r="F62" s="195">
        <v>0.19124415460324873</v>
      </c>
      <c r="G62" s="194">
        <v>12.225911602434426</v>
      </c>
    </row>
    <row r="63" spans="1:7" x14ac:dyDescent="0.2">
      <c r="A63" s="142">
        <v>34</v>
      </c>
      <c r="B63" s="77" t="s">
        <v>62</v>
      </c>
      <c r="C63" s="141">
        <v>11658815</v>
      </c>
      <c r="D63" s="195">
        <v>0.17729175959469423</v>
      </c>
      <c r="E63" s="141">
        <v>11907548</v>
      </c>
      <c r="F63" s="195">
        <v>0.17922341787558591</v>
      </c>
      <c r="G63" s="194">
        <v>2.133432943227942</v>
      </c>
    </row>
    <row r="64" spans="1:7" x14ac:dyDescent="0.2">
      <c r="A64" s="142">
        <v>35</v>
      </c>
      <c r="B64" s="77" t="s">
        <v>63</v>
      </c>
      <c r="C64" s="141">
        <v>3449699</v>
      </c>
      <c r="D64" s="195">
        <v>5.2458436451908452E-2</v>
      </c>
      <c r="E64" s="141">
        <v>11844863</v>
      </c>
      <c r="F64" s="195">
        <v>0.17827993060603795</v>
      </c>
      <c r="G64" s="194">
        <v>243.35931917538312</v>
      </c>
    </row>
    <row r="65" spans="1:7" x14ac:dyDescent="0.2">
      <c r="A65" s="142">
        <v>36</v>
      </c>
      <c r="B65" s="77" t="s">
        <v>64</v>
      </c>
      <c r="C65" s="141">
        <v>6981810</v>
      </c>
      <c r="D65" s="195">
        <v>0.10617008504344842</v>
      </c>
      <c r="E65" s="141">
        <v>9060662</v>
      </c>
      <c r="F65" s="195">
        <v>0.13637424025966066</v>
      </c>
      <c r="G65" s="194">
        <v>29.775258851214794</v>
      </c>
    </row>
    <row r="66" spans="1:7" x14ac:dyDescent="0.2">
      <c r="A66" s="142">
        <v>37</v>
      </c>
      <c r="B66" s="77" t="s">
        <v>65</v>
      </c>
      <c r="C66" s="141">
        <v>10876042</v>
      </c>
      <c r="D66" s="195">
        <v>0.16538838840875317</v>
      </c>
      <c r="E66" s="141">
        <v>6924454</v>
      </c>
      <c r="F66" s="195">
        <v>0.10422165107394674</v>
      </c>
      <c r="G66" s="194">
        <v>-36.332960097064728</v>
      </c>
    </row>
    <row r="67" spans="1:7" x14ac:dyDescent="0.2">
      <c r="A67" s="142">
        <v>38</v>
      </c>
      <c r="B67" s="77" t="s">
        <v>66</v>
      </c>
      <c r="C67" s="141">
        <v>9136242</v>
      </c>
      <c r="D67" s="195">
        <v>0.13893182285360461</v>
      </c>
      <c r="E67" s="141">
        <v>5987156</v>
      </c>
      <c r="F67" s="195">
        <v>9.0114149585987097E-2</v>
      </c>
      <c r="G67" s="194">
        <v>-34.468066848491972</v>
      </c>
    </row>
    <row r="68" spans="1:7" x14ac:dyDescent="0.2">
      <c r="A68" s="142">
        <v>39</v>
      </c>
      <c r="B68" s="77" t="s">
        <v>67</v>
      </c>
      <c r="C68" s="198" t="s">
        <v>129</v>
      </c>
      <c r="D68" s="192" t="s">
        <v>130</v>
      </c>
      <c r="E68" s="141">
        <v>5887080</v>
      </c>
      <c r="F68" s="195">
        <v>8.8607881228528682E-2</v>
      </c>
      <c r="G68" s="192" t="s">
        <v>130</v>
      </c>
    </row>
    <row r="69" spans="1:7" x14ac:dyDescent="0.2">
      <c r="A69" s="142">
        <v>40</v>
      </c>
      <c r="B69" s="77" t="s">
        <v>68</v>
      </c>
      <c r="C69" s="141">
        <v>4153830</v>
      </c>
      <c r="D69" s="195">
        <v>6.3165924646478105E-2</v>
      </c>
      <c r="E69" s="141">
        <v>5823304</v>
      </c>
      <c r="F69" s="195">
        <v>8.7647973051090858E-2</v>
      </c>
      <c r="G69" s="194">
        <v>40.191197039840333</v>
      </c>
    </row>
    <row r="70" spans="1:7" x14ac:dyDescent="0.2">
      <c r="A70" s="142">
        <v>41</v>
      </c>
      <c r="B70" s="77" t="s">
        <v>69</v>
      </c>
      <c r="C70" s="141">
        <v>4975306</v>
      </c>
      <c r="D70" s="195">
        <v>7.5657839605658014E-2</v>
      </c>
      <c r="E70" s="141">
        <v>5668488</v>
      </c>
      <c r="F70" s="195">
        <v>8.5317799562659266E-2</v>
      </c>
      <c r="G70" s="194">
        <v>13.932449581995554</v>
      </c>
    </row>
    <row r="71" spans="1:7" x14ac:dyDescent="0.2">
      <c r="A71" s="142">
        <v>42</v>
      </c>
      <c r="B71" s="73" t="s">
        <v>125</v>
      </c>
      <c r="C71" s="141">
        <v>2121817</v>
      </c>
      <c r="D71" s="195">
        <v>3.2265772247688576E-2</v>
      </c>
      <c r="E71" s="141">
        <v>4948916</v>
      </c>
      <c r="F71" s="195">
        <v>7.4487345362720614E-2</v>
      </c>
      <c r="G71" s="194">
        <v>133.2395300820005</v>
      </c>
    </row>
    <row r="72" spans="1:7" x14ac:dyDescent="0.2">
      <c r="A72" s="142">
        <v>43</v>
      </c>
      <c r="B72" s="77" t="s">
        <v>70</v>
      </c>
      <c r="C72" s="141">
        <v>4702050</v>
      </c>
      <c r="D72" s="195">
        <v>7.1502525617074458E-2</v>
      </c>
      <c r="E72" s="141">
        <v>4708721</v>
      </c>
      <c r="F72" s="195">
        <v>7.0872111659138107E-2</v>
      </c>
      <c r="G72" s="194">
        <v>0.14187428887399989</v>
      </c>
    </row>
    <row r="73" spans="1:7" x14ac:dyDescent="0.2">
      <c r="A73" s="142">
        <v>44</v>
      </c>
      <c r="B73" s="77" t="s">
        <v>71</v>
      </c>
      <c r="C73" s="141">
        <v>4295454</v>
      </c>
      <c r="D73" s="195">
        <v>6.5319554167217492E-2</v>
      </c>
      <c r="E73" s="141">
        <v>4461060</v>
      </c>
      <c r="F73" s="195">
        <v>6.7144505363157997E-2</v>
      </c>
      <c r="G73" s="194">
        <v>3.8553782673496295</v>
      </c>
    </row>
    <row r="74" spans="1:7" x14ac:dyDescent="0.2">
      <c r="A74" s="142">
        <v>45</v>
      </c>
      <c r="B74" s="77" t="s">
        <v>72</v>
      </c>
      <c r="C74" s="141">
        <v>5744041</v>
      </c>
      <c r="D74" s="195">
        <v>8.7347739549351017E-2</v>
      </c>
      <c r="E74" s="141">
        <v>3584455</v>
      </c>
      <c r="F74" s="195">
        <v>5.395050906544599E-2</v>
      </c>
      <c r="G74" s="194">
        <v>-37.59698094076974</v>
      </c>
    </row>
    <row r="75" spans="1:7" x14ac:dyDescent="0.2">
      <c r="A75" s="142">
        <v>46</v>
      </c>
      <c r="B75" s="77" t="s">
        <v>73</v>
      </c>
      <c r="C75" s="141">
        <v>707910</v>
      </c>
      <c r="D75" s="195">
        <v>1.0764954202865384E-2</v>
      </c>
      <c r="E75" s="141">
        <v>1913504</v>
      </c>
      <c r="F75" s="195">
        <v>2.8800616801931442E-2</v>
      </c>
      <c r="G75" s="194">
        <v>170.30328714102075</v>
      </c>
    </row>
    <row r="76" spans="1:7" x14ac:dyDescent="0.2">
      <c r="A76" s="142">
        <v>47</v>
      </c>
      <c r="B76" s="77" t="s">
        <v>74</v>
      </c>
      <c r="C76" s="141">
        <v>2736881</v>
      </c>
      <c r="D76" s="195">
        <v>4.1618847909610568E-2</v>
      </c>
      <c r="E76" s="141">
        <v>1905106</v>
      </c>
      <c r="F76" s="195">
        <v>2.8674216449539901E-2</v>
      </c>
      <c r="G76" s="194">
        <v>-30.391346938357934</v>
      </c>
    </row>
    <row r="77" spans="1:7" x14ac:dyDescent="0.2">
      <c r="A77" s="142">
        <v>48</v>
      </c>
      <c r="B77" s="77" t="s">
        <v>75</v>
      </c>
      <c r="C77" s="141">
        <v>1869958</v>
      </c>
      <c r="D77" s="195">
        <v>2.8435835390489959E-2</v>
      </c>
      <c r="E77" s="141">
        <v>1828398</v>
      </c>
      <c r="F77" s="195">
        <v>2.7519665576564167E-2</v>
      </c>
      <c r="G77" s="194">
        <v>-2.2225098103807683</v>
      </c>
    </row>
    <row r="78" spans="1:7" x14ac:dyDescent="0.2">
      <c r="A78" s="142">
        <v>49</v>
      </c>
      <c r="B78" s="77" t="s">
        <v>275</v>
      </c>
      <c r="C78" s="141">
        <v>1799197</v>
      </c>
      <c r="D78" s="195">
        <v>2.7359796170322203E-2</v>
      </c>
      <c r="E78" s="141">
        <v>1527942</v>
      </c>
      <c r="F78" s="195">
        <v>2.2997428820413612E-2</v>
      </c>
      <c r="G78" s="194">
        <v>-15.076447993188069</v>
      </c>
    </row>
    <row r="79" spans="1:7" x14ac:dyDescent="0.2">
      <c r="A79" s="154">
        <v>50</v>
      </c>
      <c r="B79" s="155" t="s">
        <v>76</v>
      </c>
      <c r="C79" s="157">
        <v>139556718</v>
      </c>
      <c r="D79" s="196">
        <v>2.1221930442742711</v>
      </c>
      <c r="E79" s="157">
        <v>102365376</v>
      </c>
      <c r="F79" s="196">
        <v>1.5407263156814042</v>
      </c>
      <c r="G79" s="196">
        <v>-26.649624993330669</v>
      </c>
    </row>
    <row r="80" spans="1:7" s="202" customFormat="1" x14ac:dyDescent="0.2">
      <c r="A80" s="199"/>
      <c r="B80" s="200"/>
      <c r="C80" s="158"/>
      <c r="D80" s="201"/>
      <c r="E80" s="158"/>
      <c r="F80" s="201"/>
      <c r="G80" s="201"/>
    </row>
    <row r="81" spans="1:7" s="206" customFormat="1" ht="12" customHeight="1" x14ac:dyDescent="0.2">
      <c r="A81" s="90" t="s">
        <v>78</v>
      </c>
      <c r="B81" s="90"/>
      <c r="C81" s="91"/>
      <c r="D81" s="203"/>
      <c r="E81" s="204"/>
      <c r="F81" s="203"/>
      <c r="G81" s="205"/>
    </row>
    <row r="82" spans="1:7" s="210" customFormat="1" ht="12.75" customHeight="1" x14ac:dyDescent="0.2">
      <c r="A82" s="90" t="s">
        <v>282</v>
      </c>
      <c r="B82" s="114"/>
      <c r="C82" s="93"/>
      <c r="D82" s="207"/>
      <c r="E82" s="208"/>
      <c r="F82" s="207"/>
      <c r="G82" s="209"/>
    </row>
    <row r="83" spans="1:7" s="210" customFormat="1" ht="12.75" customHeight="1" x14ac:dyDescent="0.2">
      <c r="A83" s="90" t="s">
        <v>283</v>
      </c>
      <c r="B83" s="90"/>
      <c r="C83" s="93"/>
      <c r="D83" s="207"/>
      <c r="E83" s="208"/>
      <c r="F83" s="207"/>
      <c r="G83" s="209"/>
    </row>
    <row r="84" spans="1:7" s="210" customFormat="1" ht="12.75" customHeight="1" x14ac:dyDescent="0.2">
      <c r="A84" s="90" t="s">
        <v>276</v>
      </c>
      <c r="B84" s="114"/>
      <c r="C84" s="93"/>
      <c r="D84" s="207"/>
      <c r="E84" s="208"/>
      <c r="F84" s="207"/>
      <c r="G84" s="209"/>
    </row>
    <row r="85" spans="1:7" s="210" customFormat="1" ht="12.75" customHeight="1" x14ac:dyDescent="0.2">
      <c r="A85" s="114" t="s">
        <v>277</v>
      </c>
      <c r="B85" s="90"/>
      <c r="C85" s="93"/>
      <c r="D85" s="207"/>
      <c r="E85" s="208"/>
      <c r="F85" s="207"/>
      <c r="G85" s="209"/>
    </row>
    <row r="86" spans="1:7" s="210" customFormat="1" ht="12.75" customHeight="1" x14ac:dyDescent="0.2">
      <c r="A86" s="114" t="s">
        <v>278</v>
      </c>
      <c r="B86" s="90"/>
      <c r="C86" s="93"/>
      <c r="D86" s="207"/>
      <c r="E86" s="208"/>
      <c r="F86" s="207"/>
      <c r="G86" s="209"/>
    </row>
    <row r="87" spans="1:7" s="210" customFormat="1" ht="12.75" customHeight="1" x14ac:dyDescent="0.2">
      <c r="A87" s="90" t="s">
        <v>279</v>
      </c>
      <c r="B87" s="90"/>
      <c r="C87" s="93"/>
      <c r="D87" s="207"/>
      <c r="E87" s="208"/>
      <c r="F87" s="207"/>
      <c r="G87" s="209"/>
    </row>
    <row r="88" spans="1:7" s="210" customFormat="1" ht="12.75" customHeight="1" x14ac:dyDescent="0.2">
      <c r="A88" s="90" t="s">
        <v>284</v>
      </c>
      <c r="B88" s="90"/>
      <c r="C88" s="93"/>
      <c r="D88" s="207"/>
      <c r="E88" s="208"/>
      <c r="F88" s="207"/>
      <c r="G88" s="209"/>
    </row>
    <row r="89" spans="1:7" s="210" customFormat="1" ht="12.75" customHeight="1" x14ac:dyDescent="0.2">
      <c r="A89" s="114" t="s">
        <v>290</v>
      </c>
      <c r="B89" s="90"/>
      <c r="C89" s="93"/>
      <c r="D89" s="207"/>
      <c r="E89" s="208"/>
      <c r="F89" s="207"/>
      <c r="G89" s="209"/>
    </row>
    <row r="90" spans="1:7" s="210" customFormat="1" ht="12.75" customHeight="1" x14ac:dyDescent="0.2">
      <c r="A90" s="14" t="s">
        <v>280</v>
      </c>
      <c r="B90" s="4"/>
      <c r="C90" s="93"/>
      <c r="D90" s="207"/>
      <c r="E90" s="208"/>
      <c r="F90" s="207"/>
      <c r="G90" s="209"/>
    </row>
    <row r="91" spans="1:7" s="214" customFormat="1" ht="12" x14ac:dyDescent="0.2">
      <c r="A91" s="211" t="s">
        <v>281</v>
      </c>
      <c r="B91" s="211"/>
      <c r="C91" s="212"/>
      <c r="D91" s="213"/>
      <c r="E91" s="213"/>
      <c r="F91" s="213"/>
      <c r="G91" s="213"/>
    </row>
    <row r="92" spans="1:7" s="210" customFormat="1" ht="12.75" customHeight="1" x14ac:dyDescent="0.2">
      <c r="A92" s="90" t="s">
        <v>258</v>
      </c>
      <c r="B92" s="90"/>
      <c r="C92" s="93"/>
      <c r="D92" s="207"/>
      <c r="E92" s="208"/>
      <c r="F92" s="207"/>
      <c r="G92" s="209"/>
    </row>
    <row r="93" spans="1:7" s="210" customFormat="1" ht="12.75" customHeight="1" x14ac:dyDescent="0.2">
      <c r="A93" s="2" t="s">
        <v>260</v>
      </c>
      <c r="B93" s="2"/>
      <c r="C93" s="93"/>
      <c r="D93" s="207"/>
      <c r="E93" s="208"/>
      <c r="F93" s="207"/>
      <c r="G93" s="209"/>
    </row>
    <row r="94" spans="1:7" s="9" customFormat="1" ht="12.75" customHeight="1" x14ac:dyDescent="0.2">
      <c r="A94" s="18"/>
      <c r="B94" s="21"/>
      <c r="C94" s="151"/>
      <c r="E94" s="151"/>
      <c r="G94" s="75"/>
    </row>
    <row r="95" spans="1:7" s="9" customFormat="1" ht="12.75" customHeight="1" x14ac:dyDescent="0.2">
      <c r="A95" s="18"/>
      <c r="B95" s="21"/>
      <c r="C95" s="151"/>
      <c r="E95" s="151"/>
      <c r="G95" s="75"/>
    </row>
    <row r="96" spans="1:7" s="9" customFormat="1" ht="12.75" customHeight="1" x14ac:dyDescent="0.2">
      <c r="A96" s="27"/>
      <c r="B96" s="28"/>
      <c r="C96" s="151"/>
      <c r="E96" s="151"/>
      <c r="G96" s="42"/>
    </row>
    <row r="97" spans="1:7" s="9" customFormat="1" ht="12.75" customHeight="1" x14ac:dyDescent="0.2">
      <c r="A97" s="27"/>
      <c r="B97" s="28"/>
      <c r="C97" s="151"/>
      <c r="E97" s="151"/>
      <c r="G97" s="42"/>
    </row>
    <row r="98" spans="1:7" s="9" customFormat="1" ht="12.75" customHeight="1" x14ac:dyDescent="0.2">
      <c r="A98" s="27"/>
      <c r="B98" s="28"/>
      <c r="C98" s="151"/>
      <c r="E98" s="151"/>
      <c r="G98" s="42"/>
    </row>
    <row r="99" spans="1:7" s="9" customFormat="1" ht="12.75" customHeight="1" x14ac:dyDescent="0.2">
      <c r="A99" s="18"/>
      <c r="B99" s="21"/>
      <c r="C99" s="151"/>
      <c r="E99" s="151"/>
      <c r="G99" s="75"/>
    </row>
    <row r="100" spans="1:7" s="9" customFormat="1" ht="12.75" customHeight="1" x14ac:dyDescent="0.2">
      <c r="A100" s="18"/>
      <c r="B100" s="21"/>
      <c r="C100" s="151"/>
      <c r="E100" s="151"/>
      <c r="G100" s="75"/>
    </row>
    <row r="101" spans="1:7" s="9" customFormat="1" ht="12.75" customHeight="1" x14ac:dyDescent="0.2">
      <c r="A101" s="18"/>
      <c r="B101" s="21"/>
      <c r="C101" s="151"/>
      <c r="E101" s="151"/>
      <c r="G101" s="75"/>
    </row>
    <row r="102" spans="1:7" ht="12.75" customHeight="1" x14ac:dyDescent="0.2">
      <c r="B102" s="21"/>
    </row>
    <row r="103" spans="1:7" ht="12.75" customHeight="1" x14ac:dyDescent="0.2">
      <c r="B103" s="21"/>
    </row>
    <row r="104" spans="1:7" ht="12.75" customHeight="1" x14ac:dyDescent="0.2">
      <c r="B104" s="21"/>
    </row>
    <row r="105" spans="1:7" ht="12.75" customHeight="1" x14ac:dyDescent="0.2">
      <c r="B105" s="21"/>
    </row>
    <row r="106" spans="1:7" ht="12.75" customHeight="1" x14ac:dyDescent="0.2">
      <c r="B106" s="21"/>
    </row>
    <row r="107" spans="1:7" ht="12.75" customHeight="1" x14ac:dyDescent="0.2">
      <c r="B107" s="21"/>
    </row>
    <row r="108" spans="1:7" ht="12.75" customHeight="1" x14ac:dyDescent="0.2">
      <c r="B108" s="21"/>
    </row>
    <row r="109" spans="1:7" ht="12.75" customHeight="1" x14ac:dyDescent="0.2">
      <c r="B109" s="21"/>
    </row>
    <row r="110" spans="1:7" ht="12.75" customHeight="1" x14ac:dyDescent="0.2">
      <c r="B110" s="21"/>
    </row>
    <row r="111" spans="1:7" ht="12.75" customHeight="1" x14ac:dyDescent="0.2">
      <c r="B111" s="21"/>
    </row>
    <row r="112" spans="1:7" ht="12.75" customHeight="1" x14ac:dyDescent="0.2">
      <c r="B112" s="21"/>
    </row>
    <row r="113" spans="1:10" ht="12.75" customHeight="1" x14ac:dyDescent="0.2">
      <c r="B113" s="21"/>
    </row>
    <row r="114" spans="1:10" x14ac:dyDescent="0.2">
      <c r="B114" s="21"/>
    </row>
    <row r="115" spans="1:10" x14ac:dyDescent="0.2">
      <c r="B115" s="159"/>
    </row>
    <row r="116" spans="1:10" s="45" customFormat="1" x14ac:dyDescent="0.2">
      <c r="A116" s="18"/>
      <c r="B116" s="159"/>
      <c r="D116" s="1"/>
      <c r="F116" s="1"/>
      <c r="G116" s="57"/>
      <c r="H116" s="1"/>
      <c r="I116" s="1"/>
      <c r="J116" s="1"/>
    </row>
    <row r="117" spans="1:10" s="45" customFormat="1" x14ac:dyDescent="0.2">
      <c r="A117" s="18"/>
      <c r="B117" s="159"/>
      <c r="D117" s="1"/>
      <c r="F117" s="1"/>
      <c r="G117" s="57"/>
      <c r="H117" s="1"/>
      <c r="I117" s="1"/>
      <c r="J117" s="1"/>
    </row>
    <row r="118" spans="1:10" s="45" customFormat="1" x14ac:dyDescent="0.2">
      <c r="A118" s="18"/>
      <c r="B118" s="159"/>
      <c r="D118" s="1"/>
      <c r="F118" s="1"/>
      <c r="G118" s="57"/>
      <c r="H118" s="1"/>
      <c r="I118" s="1"/>
      <c r="J118" s="1"/>
    </row>
    <row r="119" spans="1:10" s="45" customFormat="1" x14ac:dyDescent="0.2">
      <c r="A119" s="18"/>
      <c r="B119" s="159"/>
      <c r="D119" s="1"/>
      <c r="F119" s="1"/>
      <c r="G119" s="57"/>
      <c r="H119" s="1"/>
      <c r="I119" s="1"/>
      <c r="J119" s="1"/>
    </row>
    <row r="120" spans="1:10" s="45" customFormat="1" x14ac:dyDescent="0.2">
      <c r="A120" s="18"/>
      <c r="B120" s="159"/>
      <c r="D120" s="1"/>
      <c r="F120" s="1"/>
      <c r="G120" s="57"/>
      <c r="H120" s="1"/>
      <c r="I120" s="1"/>
      <c r="J120" s="1"/>
    </row>
    <row r="121" spans="1:10" s="45" customFormat="1" x14ac:dyDescent="0.2">
      <c r="A121" s="18"/>
      <c r="B121" s="159"/>
      <c r="D121" s="1"/>
      <c r="F121" s="1"/>
      <c r="G121" s="57"/>
      <c r="H121" s="1"/>
      <c r="I121" s="1"/>
      <c r="J121" s="1"/>
    </row>
    <row r="122" spans="1:10" s="45" customFormat="1" x14ac:dyDescent="0.2">
      <c r="A122" s="18"/>
      <c r="B122" s="159"/>
      <c r="D122" s="1"/>
      <c r="F122" s="1"/>
      <c r="G122" s="57"/>
      <c r="H122" s="1"/>
      <c r="I122" s="1"/>
      <c r="J122" s="1"/>
    </row>
    <row r="123" spans="1:10" s="45" customFormat="1" x14ac:dyDescent="0.2">
      <c r="A123" s="18"/>
      <c r="B123" s="159"/>
      <c r="D123" s="1"/>
      <c r="F123" s="1"/>
      <c r="G123" s="57"/>
      <c r="H123" s="1"/>
      <c r="I123" s="1"/>
      <c r="J123" s="1"/>
    </row>
    <row r="124" spans="1:10" s="45" customFormat="1" x14ac:dyDescent="0.2">
      <c r="A124" s="18"/>
      <c r="B124" s="159"/>
      <c r="D124" s="1"/>
      <c r="F124" s="1"/>
      <c r="G124" s="57"/>
      <c r="H124" s="1"/>
      <c r="I124" s="1"/>
      <c r="J124" s="1"/>
    </row>
    <row r="125" spans="1:10" s="45" customFormat="1" x14ac:dyDescent="0.2">
      <c r="A125" s="18"/>
      <c r="B125" s="159"/>
      <c r="D125" s="1"/>
      <c r="F125" s="1"/>
      <c r="G125" s="57"/>
      <c r="H125" s="1"/>
      <c r="I125" s="1"/>
      <c r="J125" s="1"/>
    </row>
    <row r="126" spans="1:10" s="45" customFormat="1" x14ac:dyDescent="0.2">
      <c r="A126" s="18"/>
      <c r="B126" s="159"/>
      <c r="D126" s="1"/>
      <c r="F126" s="1"/>
      <c r="G126" s="57"/>
      <c r="H126" s="1"/>
      <c r="I126" s="1"/>
      <c r="J126" s="1"/>
    </row>
  </sheetData>
  <mergeCells count="11">
    <mergeCell ref="A12:B14"/>
    <mergeCell ref="E12:F12"/>
    <mergeCell ref="C12:D12"/>
    <mergeCell ref="G12:G13"/>
    <mergeCell ref="A7:G7"/>
    <mergeCell ref="A9:G9"/>
    <mergeCell ref="A1:G1"/>
    <mergeCell ref="A2:G2"/>
    <mergeCell ref="A3:G3"/>
    <mergeCell ref="A4:G4"/>
    <mergeCell ref="A8:G8"/>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9971-E898-4E23-AF6C-AC79D7113483}">
  <sheetPr>
    <pageSetUpPr fitToPage="1"/>
  </sheetPr>
  <dimension ref="A1:J111"/>
  <sheetViews>
    <sheetView zoomScale="85" zoomScaleNormal="85" workbookViewId="0">
      <selection activeCell="C14" sqref="C14"/>
    </sheetView>
  </sheetViews>
  <sheetFormatPr defaultColWidth="9.140625" defaultRowHeight="12.75" x14ac:dyDescent="0.2"/>
  <cols>
    <col min="1" max="1" width="4" style="18" customWidth="1"/>
    <col min="2" max="2" width="50.28515625" style="19" customWidth="1"/>
    <col min="3" max="4" width="17.7109375" style="1" bestFit="1" customWidth="1"/>
    <col min="5" max="5" width="13.28515625" style="3" customWidth="1"/>
    <col min="6" max="16384" width="9.140625" style="1"/>
  </cols>
  <sheetData>
    <row r="1" spans="1:9" x14ac:dyDescent="0.2">
      <c r="A1" s="565" t="s">
        <v>0</v>
      </c>
      <c r="B1" s="565"/>
      <c r="C1" s="565"/>
      <c r="D1" s="565"/>
      <c r="E1" s="565"/>
      <c r="F1" s="5"/>
      <c r="G1" s="5"/>
      <c r="H1" s="5"/>
      <c r="I1" s="5"/>
    </row>
    <row r="2" spans="1:9" x14ac:dyDescent="0.2">
      <c r="A2" s="565" t="s">
        <v>1</v>
      </c>
      <c r="B2" s="565"/>
      <c r="C2" s="565"/>
      <c r="D2" s="565"/>
      <c r="E2" s="565"/>
      <c r="F2" s="5"/>
      <c r="G2" s="5"/>
      <c r="H2" s="5"/>
      <c r="I2" s="5"/>
    </row>
    <row r="3" spans="1:9" x14ac:dyDescent="0.2">
      <c r="A3" s="565" t="s">
        <v>155</v>
      </c>
      <c r="B3" s="565"/>
      <c r="C3" s="565"/>
      <c r="D3" s="565"/>
      <c r="E3" s="565"/>
      <c r="F3" s="5"/>
      <c r="G3" s="5"/>
      <c r="H3" s="5"/>
      <c r="I3" s="5"/>
    </row>
    <row r="4" spans="1:9" x14ac:dyDescent="0.2">
      <c r="A4" s="565" t="s">
        <v>2</v>
      </c>
      <c r="B4" s="565"/>
      <c r="C4" s="565"/>
      <c r="D4" s="565"/>
      <c r="E4" s="565"/>
      <c r="F4" s="5"/>
      <c r="G4" s="5"/>
      <c r="H4" s="5"/>
      <c r="I4" s="5"/>
    </row>
    <row r="5" spans="1:9" x14ac:dyDescent="0.2">
      <c r="A5" s="21"/>
      <c r="B5" s="1"/>
      <c r="C5" s="24"/>
    </row>
    <row r="6" spans="1:9" x14ac:dyDescent="0.2">
      <c r="A6" s="21"/>
      <c r="B6" s="1"/>
      <c r="C6" s="24"/>
    </row>
    <row r="7" spans="1:9" x14ac:dyDescent="0.2">
      <c r="A7" s="573" t="s">
        <v>285</v>
      </c>
      <c r="B7" s="573"/>
      <c r="C7" s="573"/>
      <c r="D7" s="573"/>
      <c r="E7" s="573"/>
    </row>
    <row r="8" spans="1:9" ht="14.25" x14ac:dyDescent="0.2">
      <c r="A8" s="576" t="s">
        <v>433</v>
      </c>
      <c r="B8" s="576"/>
      <c r="C8" s="576"/>
      <c r="D8" s="576"/>
      <c r="E8" s="576"/>
    </row>
    <row r="9" spans="1:9" x14ac:dyDescent="0.2">
      <c r="A9" s="575" t="s">
        <v>263</v>
      </c>
      <c r="B9" s="575"/>
      <c r="C9" s="575"/>
      <c r="D9" s="575"/>
      <c r="E9" s="575"/>
    </row>
    <row r="10" spans="1:9" x14ac:dyDescent="0.2">
      <c r="A10" s="72"/>
      <c r="B10" s="71"/>
      <c r="C10" s="71"/>
      <c r="D10" s="71"/>
      <c r="E10" s="215"/>
    </row>
    <row r="12" spans="1:9" s="9" customFormat="1" ht="13.15" customHeight="1" x14ac:dyDescent="0.2">
      <c r="A12" s="566" t="s">
        <v>30</v>
      </c>
      <c r="B12" s="577"/>
      <c r="C12" s="216">
        <v>2021</v>
      </c>
      <c r="D12" s="216">
        <v>2022</v>
      </c>
      <c r="E12" s="578" t="s">
        <v>286</v>
      </c>
    </row>
    <row r="13" spans="1:9" s="40" customFormat="1" ht="20.45" customHeight="1" x14ac:dyDescent="0.2">
      <c r="A13" s="566"/>
      <c r="B13" s="577"/>
      <c r="C13" s="217" t="s">
        <v>434</v>
      </c>
      <c r="D13" s="217" t="s">
        <v>252</v>
      </c>
      <c r="E13" s="579"/>
    </row>
    <row r="14" spans="1:9" s="40" customFormat="1" x14ac:dyDescent="0.2">
      <c r="A14" s="544"/>
      <c r="B14" s="547"/>
      <c r="C14" s="185" t="s">
        <v>9</v>
      </c>
      <c r="D14" s="185" t="s">
        <v>10</v>
      </c>
      <c r="E14" s="187" t="s">
        <v>11</v>
      </c>
    </row>
    <row r="15" spans="1:9" s="40" customFormat="1" x14ac:dyDescent="0.2">
      <c r="A15" s="74"/>
      <c r="B15" s="74"/>
      <c r="C15" s="136"/>
      <c r="D15" s="136"/>
      <c r="E15" s="137"/>
    </row>
    <row r="16" spans="1:9" s="40" customFormat="1" x14ac:dyDescent="0.2">
      <c r="A16" s="9"/>
      <c r="B16" s="40" t="s">
        <v>77</v>
      </c>
      <c r="C16" s="218">
        <v>35975364026</v>
      </c>
      <c r="D16" s="218">
        <v>38527048030</v>
      </c>
      <c r="E16" s="224">
        <v>7.0928650010486427</v>
      </c>
    </row>
    <row r="17" spans="1:5" x14ac:dyDescent="0.2">
      <c r="C17" s="219"/>
      <c r="D17" s="219"/>
      <c r="E17" s="180"/>
    </row>
    <row r="18" spans="1:5" x14ac:dyDescent="0.2">
      <c r="A18" s="153">
        <v>1</v>
      </c>
      <c r="B18" s="76" t="s">
        <v>31</v>
      </c>
      <c r="C18" s="220">
        <v>20269542627</v>
      </c>
      <c r="D18" s="220">
        <v>21169294777</v>
      </c>
      <c r="E18" s="224">
        <v>4.4389366181429635</v>
      </c>
    </row>
    <row r="19" spans="1:5" x14ac:dyDescent="0.2">
      <c r="B19" s="77" t="s">
        <v>32</v>
      </c>
      <c r="C19" s="219">
        <v>14969477325</v>
      </c>
      <c r="D19" s="219">
        <v>16060472364</v>
      </c>
      <c r="E19" s="180">
        <v>7.2881304758581456</v>
      </c>
    </row>
    <row r="20" spans="1:5" x14ac:dyDescent="0.2">
      <c r="B20" s="78" t="s">
        <v>33</v>
      </c>
      <c r="C20" s="219">
        <v>3461666624</v>
      </c>
      <c r="D20" s="219">
        <v>3050576732</v>
      </c>
      <c r="E20" s="180">
        <v>-11.875490526727283</v>
      </c>
    </row>
    <row r="21" spans="1:5" x14ac:dyDescent="0.2">
      <c r="B21" s="78" t="s">
        <v>34</v>
      </c>
      <c r="C21" s="219">
        <v>286302357</v>
      </c>
      <c r="D21" s="219">
        <v>303209327</v>
      </c>
      <c r="E21" s="180">
        <v>5.9052849502038818</v>
      </c>
    </row>
    <row r="22" spans="1:5" x14ac:dyDescent="0.2">
      <c r="B22" s="78" t="s">
        <v>35</v>
      </c>
      <c r="C22" s="219">
        <v>532124603</v>
      </c>
      <c r="D22" s="219">
        <v>409333741</v>
      </c>
      <c r="E22" s="180">
        <v>-23.075584422846163</v>
      </c>
    </row>
    <row r="23" spans="1:5" x14ac:dyDescent="0.2">
      <c r="B23" s="78" t="s">
        <v>36</v>
      </c>
      <c r="C23" s="219">
        <v>186614966</v>
      </c>
      <c r="D23" s="219">
        <v>523247206</v>
      </c>
      <c r="E23" s="180">
        <v>180.38866186112855</v>
      </c>
    </row>
    <row r="24" spans="1:5" x14ac:dyDescent="0.2">
      <c r="B24" s="78" t="s">
        <v>37</v>
      </c>
      <c r="C24" s="219">
        <v>286387720</v>
      </c>
      <c r="D24" s="219">
        <v>248702427</v>
      </c>
      <c r="E24" s="180">
        <v>-13.158836908230565</v>
      </c>
    </row>
    <row r="25" spans="1:5" x14ac:dyDescent="0.2">
      <c r="B25" s="78" t="s">
        <v>38</v>
      </c>
      <c r="C25" s="219">
        <v>373878304</v>
      </c>
      <c r="D25" s="219">
        <v>402979642</v>
      </c>
      <c r="E25" s="180">
        <v>7.7836391383651948</v>
      </c>
    </row>
    <row r="26" spans="1:5" x14ac:dyDescent="0.2">
      <c r="B26" s="78" t="s">
        <v>39</v>
      </c>
      <c r="C26" s="219">
        <v>124610741</v>
      </c>
      <c r="D26" s="219">
        <v>107515918</v>
      </c>
      <c r="E26" s="180">
        <v>-13.718579042877209</v>
      </c>
    </row>
    <row r="27" spans="1:5" x14ac:dyDescent="0.2">
      <c r="B27" s="78" t="s">
        <v>40</v>
      </c>
      <c r="C27" s="219">
        <v>48479987</v>
      </c>
      <c r="D27" s="219">
        <v>63257420</v>
      </c>
      <c r="E27" s="180">
        <v>30.48151188654402</v>
      </c>
    </row>
    <row r="28" spans="1:5" x14ac:dyDescent="0.2">
      <c r="A28" s="27">
        <v>2</v>
      </c>
      <c r="B28" s="73" t="s">
        <v>41</v>
      </c>
      <c r="C28" s="219">
        <v>1498028844</v>
      </c>
      <c r="D28" s="219">
        <v>2114077725</v>
      </c>
      <c r="E28" s="180">
        <v>41.123966568964136</v>
      </c>
    </row>
    <row r="29" spans="1:5" x14ac:dyDescent="0.2">
      <c r="A29" s="27">
        <v>3</v>
      </c>
      <c r="B29" s="77" t="s">
        <v>182</v>
      </c>
      <c r="C29" s="219">
        <v>1885266976</v>
      </c>
      <c r="D29" s="219">
        <v>1945840804</v>
      </c>
      <c r="E29" s="180">
        <v>3.2130106118190449</v>
      </c>
    </row>
    <row r="30" spans="1:5" x14ac:dyDescent="0.2">
      <c r="A30" s="27">
        <v>4</v>
      </c>
      <c r="B30" s="188" t="s">
        <v>123</v>
      </c>
      <c r="C30" s="219">
        <v>1253715191</v>
      </c>
      <c r="D30" s="219">
        <v>1085844224</v>
      </c>
      <c r="E30" s="180">
        <v>-13.389880588915993</v>
      </c>
    </row>
    <row r="31" spans="1:5" ht="25.15" customHeight="1" x14ac:dyDescent="0.2">
      <c r="A31" s="27">
        <v>5</v>
      </c>
      <c r="B31" s="73" t="s">
        <v>42</v>
      </c>
      <c r="C31" s="219">
        <v>1230420590</v>
      </c>
      <c r="D31" s="219">
        <v>1078048454</v>
      </c>
      <c r="E31" s="180">
        <v>-12.383744000902974</v>
      </c>
    </row>
    <row r="32" spans="1:5" x14ac:dyDescent="0.2">
      <c r="A32" s="27">
        <v>6</v>
      </c>
      <c r="B32" s="73" t="s">
        <v>43</v>
      </c>
      <c r="C32" s="219">
        <v>863691603</v>
      </c>
      <c r="D32" s="219">
        <v>947596678</v>
      </c>
      <c r="E32" s="180">
        <v>9.7147031079796164</v>
      </c>
    </row>
    <row r="33" spans="1:5" x14ac:dyDescent="0.2">
      <c r="A33" s="27">
        <v>7</v>
      </c>
      <c r="B33" s="73" t="s">
        <v>44</v>
      </c>
      <c r="C33" s="219">
        <v>576740420</v>
      </c>
      <c r="D33" s="219">
        <v>1262983964</v>
      </c>
      <c r="E33" s="180">
        <v>118.98655273719156</v>
      </c>
    </row>
    <row r="34" spans="1:5" x14ac:dyDescent="0.2">
      <c r="A34" s="27">
        <v>8</v>
      </c>
      <c r="B34" s="189" t="s">
        <v>266</v>
      </c>
      <c r="C34" s="219">
        <v>1122865054</v>
      </c>
      <c r="D34" s="219">
        <v>1179414618</v>
      </c>
      <c r="E34" s="180">
        <v>5.0361852297880816</v>
      </c>
    </row>
    <row r="35" spans="1:5" x14ac:dyDescent="0.2">
      <c r="A35" s="27">
        <v>9</v>
      </c>
      <c r="B35" s="73" t="s">
        <v>267</v>
      </c>
      <c r="C35" s="219">
        <v>742953214</v>
      </c>
      <c r="D35" s="219">
        <v>606691901</v>
      </c>
      <c r="E35" s="180">
        <v>-18.340497144682921</v>
      </c>
    </row>
    <row r="36" spans="1:5" x14ac:dyDescent="0.2">
      <c r="A36" s="27">
        <v>10</v>
      </c>
      <c r="B36" s="73" t="s">
        <v>268</v>
      </c>
      <c r="C36" s="219">
        <v>513885947</v>
      </c>
      <c r="D36" s="219">
        <v>559908623</v>
      </c>
      <c r="E36" s="180">
        <v>8.955815248242228</v>
      </c>
    </row>
    <row r="37" spans="1:5" x14ac:dyDescent="0.2">
      <c r="A37" s="27">
        <v>11</v>
      </c>
      <c r="B37" s="77" t="s">
        <v>46</v>
      </c>
      <c r="C37" s="219">
        <v>564004529</v>
      </c>
      <c r="D37" s="219">
        <v>562942577</v>
      </c>
      <c r="E37" s="180">
        <v>-0.18828784972398926</v>
      </c>
    </row>
    <row r="38" spans="1:5" x14ac:dyDescent="0.2">
      <c r="A38" s="27">
        <v>12</v>
      </c>
      <c r="B38" s="77" t="s">
        <v>269</v>
      </c>
      <c r="C38" s="219">
        <v>388251597</v>
      </c>
      <c r="D38" s="219">
        <v>524669869</v>
      </c>
      <c r="E38" s="180">
        <v>35.136564293385256</v>
      </c>
    </row>
    <row r="39" spans="1:5" x14ac:dyDescent="0.2">
      <c r="A39" s="27">
        <v>13</v>
      </c>
      <c r="B39" s="77" t="s">
        <v>47</v>
      </c>
      <c r="C39" s="219">
        <v>419024127</v>
      </c>
      <c r="D39" s="219">
        <v>443589876</v>
      </c>
      <c r="E39" s="180">
        <v>5.8626096725929111</v>
      </c>
    </row>
    <row r="40" spans="1:5" x14ac:dyDescent="0.2">
      <c r="A40" s="27">
        <v>14</v>
      </c>
      <c r="B40" s="73" t="s">
        <v>48</v>
      </c>
      <c r="C40" s="219">
        <v>350429600</v>
      </c>
      <c r="D40" s="219">
        <v>415470575</v>
      </c>
      <c r="E40" s="180">
        <v>18.560354205238362</v>
      </c>
    </row>
    <row r="41" spans="1:5" x14ac:dyDescent="0.2">
      <c r="A41" s="27">
        <v>15</v>
      </c>
      <c r="B41" s="73" t="s">
        <v>270</v>
      </c>
      <c r="C41" s="219">
        <v>490617301</v>
      </c>
      <c r="D41" s="219">
        <v>455007417</v>
      </c>
      <c r="E41" s="180">
        <v>-7.2581794256782679</v>
      </c>
    </row>
    <row r="42" spans="1:5" x14ac:dyDescent="0.2">
      <c r="A42" s="27">
        <v>16</v>
      </c>
      <c r="B42" s="77" t="s">
        <v>49</v>
      </c>
      <c r="C42" s="219">
        <v>287663544</v>
      </c>
      <c r="D42" s="219">
        <v>367288939</v>
      </c>
      <c r="E42" s="180">
        <v>27.68004380840139</v>
      </c>
    </row>
    <row r="43" spans="1:5" x14ac:dyDescent="0.2">
      <c r="A43" s="27">
        <v>17</v>
      </c>
      <c r="B43" s="73" t="s">
        <v>50</v>
      </c>
      <c r="C43" s="219">
        <v>345268034</v>
      </c>
      <c r="D43" s="219">
        <v>392081275</v>
      </c>
      <c r="E43" s="180">
        <v>13.558521609330331</v>
      </c>
    </row>
    <row r="44" spans="1:5" x14ac:dyDescent="0.2">
      <c r="A44" s="27">
        <v>18</v>
      </c>
      <c r="B44" s="77" t="s">
        <v>51</v>
      </c>
      <c r="C44" s="219">
        <v>135563092</v>
      </c>
      <c r="D44" s="219">
        <v>193357096</v>
      </c>
      <c r="E44" s="180">
        <v>42.632550753563514</v>
      </c>
    </row>
    <row r="45" spans="1:5" x14ac:dyDescent="0.2">
      <c r="A45" s="27">
        <v>19</v>
      </c>
      <c r="B45" s="73" t="s">
        <v>52</v>
      </c>
      <c r="C45" s="219">
        <v>226217978</v>
      </c>
      <c r="D45" s="219">
        <v>249570729</v>
      </c>
      <c r="E45" s="180">
        <v>10.323118969792922</v>
      </c>
    </row>
    <row r="46" spans="1:5" x14ac:dyDescent="0.2">
      <c r="A46" s="27">
        <v>20</v>
      </c>
      <c r="B46" s="73" t="s">
        <v>271</v>
      </c>
      <c r="C46" s="219">
        <v>204021349</v>
      </c>
      <c r="D46" s="219">
        <v>184199299</v>
      </c>
      <c r="E46" s="180">
        <v>-9.7156744120930227</v>
      </c>
    </row>
    <row r="47" spans="1:5" x14ac:dyDescent="0.2">
      <c r="A47" s="27">
        <v>21</v>
      </c>
      <c r="B47" s="77" t="s">
        <v>53</v>
      </c>
      <c r="C47" s="219">
        <v>282811253</v>
      </c>
      <c r="D47" s="219">
        <v>255685499</v>
      </c>
      <c r="E47" s="180">
        <v>-9.5914691202191982</v>
      </c>
    </row>
    <row r="48" spans="1:5" x14ac:dyDescent="0.2">
      <c r="A48" s="27">
        <v>22</v>
      </c>
      <c r="B48" s="73" t="s">
        <v>54</v>
      </c>
      <c r="C48" s="219">
        <v>119764339</v>
      </c>
      <c r="D48" s="219">
        <v>152280924</v>
      </c>
      <c r="E48" s="180">
        <v>27.150473397594599</v>
      </c>
    </row>
    <row r="49" spans="1:5" x14ac:dyDescent="0.2">
      <c r="A49" s="27">
        <v>23</v>
      </c>
      <c r="B49" s="73" t="s">
        <v>55</v>
      </c>
      <c r="C49" s="219">
        <v>102077037</v>
      </c>
      <c r="D49" s="219">
        <v>165340355</v>
      </c>
      <c r="E49" s="180">
        <v>61.976052459281327</v>
      </c>
    </row>
    <row r="50" spans="1:5" x14ac:dyDescent="0.2">
      <c r="A50" s="27">
        <v>24</v>
      </c>
      <c r="B50" s="77" t="s">
        <v>85</v>
      </c>
      <c r="C50" s="219">
        <v>164947378</v>
      </c>
      <c r="D50" s="219">
        <v>217291696</v>
      </c>
      <c r="E50" s="180">
        <v>31.733949720619382</v>
      </c>
    </row>
    <row r="51" spans="1:5" x14ac:dyDescent="0.2">
      <c r="A51" s="27">
        <v>25</v>
      </c>
      <c r="B51" s="190" t="s">
        <v>272</v>
      </c>
      <c r="C51" s="219">
        <v>139312248</v>
      </c>
      <c r="D51" s="219">
        <v>177807945</v>
      </c>
      <c r="E51" s="180">
        <v>27.632672326125984</v>
      </c>
    </row>
    <row r="52" spans="1:5" x14ac:dyDescent="0.2">
      <c r="A52" s="27">
        <v>26</v>
      </c>
      <c r="B52" s="73" t="s">
        <v>56</v>
      </c>
      <c r="C52" s="219">
        <v>44953703</v>
      </c>
      <c r="D52" s="219">
        <v>56492995</v>
      </c>
      <c r="E52" s="180">
        <v>25.669280237047442</v>
      </c>
    </row>
    <row r="53" spans="1:5" x14ac:dyDescent="0.2">
      <c r="A53" s="27">
        <v>27</v>
      </c>
      <c r="B53" s="73" t="s">
        <v>57</v>
      </c>
      <c r="C53" s="219">
        <v>147689671</v>
      </c>
      <c r="D53" s="219">
        <v>146188431</v>
      </c>
      <c r="E53" s="180">
        <v>-1.0164827301971546</v>
      </c>
    </row>
    <row r="54" spans="1:5" x14ac:dyDescent="0.2">
      <c r="A54" s="27">
        <v>28</v>
      </c>
      <c r="B54" s="73" t="s">
        <v>58</v>
      </c>
      <c r="C54" s="219">
        <v>106531054</v>
      </c>
      <c r="D54" s="219">
        <v>124640457</v>
      </c>
      <c r="E54" s="180">
        <v>16.999177535594455</v>
      </c>
    </row>
    <row r="55" spans="1:5" ht="27.6" customHeight="1" x14ac:dyDescent="0.2">
      <c r="A55" s="27">
        <v>29</v>
      </c>
      <c r="B55" s="73" t="s">
        <v>59</v>
      </c>
      <c r="C55" s="219">
        <v>69268705</v>
      </c>
      <c r="D55" s="219">
        <v>91196036</v>
      </c>
      <c r="E55" s="180">
        <v>31.655465480407052</v>
      </c>
    </row>
    <row r="56" spans="1:5" x14ac:dyDescent="0.2">
      <c r="A56" s="27">
        <v>30</v>
      </c>
      <c r="B56" s="73" t="s">
        <v>273</v>
      </c>
      <c r="C56" s="219">
        <v>106135167</v>
      </c>
      <c r="D56" s="219">
        <v>74436559</v>
      </c>
      <c r="E56" s="180">
        <v>-29.866262894748164</v>
      </c>
    </row>
    <row r="57" spans="1:5" x14ac:dyDescent="0.2">
      <c r="A57" s="27">
        <v>31</v>
      </c>
      <c r="B57" s="77" t="s">
        <v>274</v>
      </c>
      <c r="C57" s="219">
        <v>81991350</v>
      </c>
      <c r="D57" s="219">
        <v>100601172</v>
      </c>
      <c r="E57" s="180">
        <v>22.697299166314487</v>
      </c>
    </row>
    <row r="58" spans="1:5" x14ac:dyDescent="0.2">
      <c r="A58" s="27">
        <v>32</v>
      </c>
      <c r="B58" s="73" t="s">
        <v>60</v>
      </c>
      <c r="C58" s="219">
        <v>75398319</v>
      </c>
      <c r="D58" s="219">
        <v>80858122</v>
      </c>
      <c r="E58" s="180">
        <v>7.2412794773315747</v>
      </c>
    </row>
    <row r="59" spans="1:5" x14ac:dyDescent="0.2">
      <c r="A59" s="27">
        <v>33</v>
      </c>
      <c r="B59" s="145" t="s">
        <v>61</v>
      </c>
      <c r="C59" s="219">
        <v>67566406</v>
      </c>
      <c r="D59" s="219">
        <v>79130725</v>
      </c>
      <c r="E59" s="180">
        <v>17.115486355749042</v>
      </c>
    </row>
    <row r="60" spans="1:5" x14ac:dyDescent="0.2">
      <c r="A60" s="27">
        <v>34</v>
      </c>
      <c r="B60" s="73" t="s">
        <v>62</v>
      </c>
      <c r="C60" s="219">
        <v>76354103</v>
      </c>
      <c r="D60" s="219">
        <v>92124581</v>
      </c>
      <c r="E60" s="180">
        <v>20.654394957661925</v>
      </c>
    </row>
    <row r="61" spans="1:5" x14ac:dyDescent="0.2">
      <c r="A61" s="27">
        <v>35</v>
      </c>
      <c r="B61" s="73" t="s">
        <v>63</v>
      </c>
      <c r="C61" s="219">
        <v>10713575</v>
      </c>
      <c r="D61" s="219">
        <v>34057850</v>
      </c>
      <c r="E61" s="180">
        <v>217.89435365879268</v>
      </c>
    </row>
    <row r="62" spans="1:5" x14ac:dyDescent="0.2">
      <c r="A62" s="27">
        <v>36</v>
      </c>
      <c r="B62" s="73" t="s">
        <v>64</v>
      </c>
      <c r="C62" s="219">
        <v>29253913</v>
      </c>
      <c r="D62" s="219">
        <v>44068550</v>
      </c>
      <c r="E62" s="180">
        <v>50.64155690898513</v>
      </c>
    </row>
    <row r="63" spans="1:5" x14ac:dyDescent="0.2">
      <c r="A63" s="27">
        <v>37</v>
      </c>
      <c r="B63" s="73" t="s">
        <v>65</v>
      </c>
      <c r="C63" s="219">
        <v>53044786</v>
      </c>
      <c r="D63" s="219">
        <v>47905601</v>
      </c>
      <c r="E63" s="180">
        <v>-9.6883886005308835</v>
      </c>
    </row>
    <row r="64" spans="1:5" x14ac:dyDescent="0.2">
      <c r="A64" s="27">
        <v>38</v>
      </c>
      <c r="B64" s="73" t="s">
        <v>66</v>
      </c>
      <c r="C64" s="219">
        <v>50270200</v>
      </c>
      <c r="D64" s="219">
        <v>40208915</v>
      </c>
      <c r="E64" s="180">
        <v>-20.014412116920166</v>
      </c>
    </row>
    <row r="65" spans="1:10" x14ac:dyDescent="0.2">
      <c r="A65" s="27">
        <v>39</v>
      </c>
      <c r="B65" s="145" t="s">
        <v>67</v>
      </c>
      <c r="C65" s="219">
        <v>1406000</v>
      </c>
      <c r="D65" s="219">
        <v>11112369</v>
      </c>
      <c r="E65" s="180">
        <v>690.35341394025602</v>
      </c>
    </row>
    <row r="66" spans="1:10" x14ac:dyDescent="0.2">
      <c r="A66" s="27">
        <v>40</v>
      </c>
      <c r="B66" s="73" t="s">
        <v>68</v>
      </c>
      <c r="C66" s="219">
        <v>26626742</v>
      </c>
      <c r="D66" s="219">
        <v>24728798</v>
      </c>
      <c r="E66" s="180">
        <v>-7.1279618062172201</v>
      </c>
    </row>
    <row r="67" spans="1:10" x14ac:dyDescent="0.2">
      <c r="A67" s="27">
        <v>41</v>
      </c>
      <c r="B67" s="73" t="s">
        <v>69</v>
      </c>
      <c r="C67" s="219">
        <v>29148192</v>
      </c>
      <c r="D67" s="219">
        <v>33630976</v>
      </c>
      <c r="E67" s="180">
        <v>15.37928664666406</v>
      </c>
    </row>
    <row r="68" spans="1:10" x14ac:dyDescent="0.2">
      <c r="A68" s="27">
        <v>42</v>
      </c>
      <c r="B68" s="73" t="s">
        <v>125</v>
      </c>
      <c r="C68" s="219">
        <v>33558384</v>
      </c>
      <c r="D68" s="219">
        <v>37517914</v>
      </c>
      <c r="E68" s="180">
        <v>11.798929292900407</v>
      </c>
    </row>
    <row r="69" spans="1:10" x14ac:dyDescent="0.2">
      <c r="A69" s="27">
        <v>43</v>
      </c>
      <c r="B69" s="73" t="s">
        <v>70</v>
      </c>
      <c r="C69" s="219">
        <v>36875036</v>
      </c>
      <c r="D69" s="219">
        <v>22634477</v>
      </c>
      <c r="E69" s="180">
        <v>-38.618427382687848</v>
      </c>
    </row>
    <row r="70" spans="1:10" x14ac:dyDescent="0.2">
      <c r="A70" s="27">
        <v>44</v>
      </c>
      <c r="B70" s="73" t="s">
        <v>71</v>
      </c>
      <c r="C70" s="219">
        <v>32670386</v>
      </c>
      <c r="D70" s="219">
        <v>28244694</v>
      </c>
      <c r="E70" s="180">
        <v>-13.546494369549233</v>
      </c>
    </row>
    <row r="71" spans="1:10" x14ac:dyDescent="0.2">
      <c r="A71" s="27">
        <v>45</v>
      </c>
      <c r="B71" s="1" t="s">
        <v>72</v>
      </c>
      <c r="C71" s="219">
        <v>30112635</v>
      </c>
      <c r="D71" s="219">
        <v>34125227</v>
      </c>
      <c r="E71" s="180">
        <v>13.325276914491212</v>
      </c>
    </row>
    <row r="72" spans="1:10" x14ac:dyDescent="0.2">
      <c r="A72" s="27">
        <v>46</v>
      </c>
      <c r="B72" s="1" t="s">
        <v>73</v>
      </c>
      <c r="C72" s="219">
        <v>5721621</v>
      </c>
      <c r="D72" s="219">
        <v>7997297</v>
      </c>
      <c r="E72" s="180">
        <v>39.773274042443575</v>
      </c>
    </row>
    <row r="73" spans="1:10" x14ac:dyDescent="0.2">
      <c r="A73" s="27">
        <v>47</v>
      </c>
      <c r="B73" s="1" t="s">
        <v>74</v>
      </c>
      <c r="C73" s="219">
        <v>16041883</v>
      </c>
      <c r="D73" s="221">
        <v>12956881</v>
      </c>
      <c r="E73" s="180">
        <v>-19.23092195598235</v>
      </c>
    </row>
    <row r="74" spans="1:10" x14ac:dyDescent="0.2">
      <c r="A74" s="27">
        <v>48</v>
      </c>
      <c r="B74" s="1" t="s">
        <v>75</v>
      </c>
      <c r="C74" s="219">
        <v>12835166</v>
      </c>
      <c r="D74" s="221">
        <v>12946629</v>
      </c>
      <c r="E74" s="180">
        <v>0.86841884242088163</v>
      </c>
    </row>
    <row r="75" spans="1:10" x14ac:dyDescent="0.2">
      <c r="A75" s="27">
        <v>49</v>
      </c>
      <c r="B75" s="1" t="s">
        <v>275</v>
      </c>
      <c r="C75" s="219">
        <v>11035880</v>
      </c>
      <c r="D75" s="221">
        <v>12778639</v>
      </c>
      <c r="E75" s="180">
        <v>15.791753806674237</v>
      </c>
    </row>
    <row r="76" spans="1:10" x14ac:dyDescent="0.2">
      <c r="A76" s="154">
        <v>50</v>
      </c>
      <c r="B76" s="155" t="s">
        <v>76</v>
      </c>
      <c r="C76" s="222">
        <v>643077277</v>
      </c>
      <c r="D76" s="223">
        <v>570178296</v>
      </c>
      <c r="E76" s="225">
        <v>-11.335959706130305</v>
      </c>
      <c r="F76" s="144"/>
      <c r="G76" s="44"/>
      <c r="H76" s="144"/>
      <c r="I76" s="156"/>
      <c r="J76" s="156"/>
    </row>
    <row r="77" spans="1:10" s="202" customFormat="1" x14ac:dyDescent="0.2">
      <c r="A77" s="199"/>
      <c r="B77" s="200"/>
      <c r="C77" s="158"/>
      <c r="D77" s="201"/>
      <c r="E77" s="158"/>
      <c r="F77" s="201"/>
      <c r="G77" s="201"/>
    </row>
    <row r="78" spans="1:10" s="206" customFormat="1" ht="12" customHeight="1" x14ac:dyDescent="0.2">
      <c r="A78" s="90" t="s">
        <v>78</v>
      </c>
      <c r="B78" s="90"/>
      <c r="C78" s="91"/>
      <c r="D78" s="203"/>
      <c r="E78" s="204"/>
      <c r="F78" s="203"/>
      <c r="G78" s="205"/>
    </row>
    <row r="79" spans="1:10" s="210" customFormat="1" ht="12.75" customHeight="1" x14ac:dyDescent="0.2">
      <c r="A79" s="90" t="s">
        <v>282</v>
      </c>
      <c r="B79" s="114"/>
      <c r="C79" s="93"/>
      <c r="D79" s="207"/>
      <c r="E79" s="208"/>
      <c r="F79" s="207"/>
      <c r="G79" s="209"/>
    </row>
    <row r="80" spans="1:10" s="210" customFormat="1" ht="12.75" customHeight="1" x14ac:dyDescent="0.2">
      <c r="A80" s="90" t="s">
        <v>283</v>
      </c>
      <c r="B80" s="90"/>
      <c r="C80" s="93"/>
      <c r="D80" s="207"/>
      <c r="E80" s="208"/>
      <c r="F80" s="207"/>
      <c r="G80" s="209"/>
    </row>
    <row r="81" spans="1:7" s="210" customFormat="1" ht="12.75" customHeight="1" x14ac:dyDescent="0.2">
      <c r="A81" s="90" t="s">
        <v>276</v>
      </c>
      <c r="B81" s="114"/>
      <c r="C81" s="93"/>
      <c r="D81" s="207"/>
      <c r="E81" s="208"/>
      <c r="F81" s="207"/>
      <c r="G81" s="209"/>
    </row>
    <row r="82" spans="1:7" s="210" customFormat="1" ht="12.75" customHeight="1" x14ac:dyDescent="0.2">
      <c r="A82" s="114" t="s">
        <v>277</v>
      </c>
      <c r="B82" s="90"/>
      <c r="C82" s="93"/>
      <c r="D82" s="207"/>
      <c r="E82" s="208"/>
      <c r="F82" s="207"/>
      <c r="G82" s="209"/>
    </row>
    <row r="83" spans="1:7" s="210" customFormat="1" ht="12.75" customHeight="1" x14ac:dyDescent="0.2">
      <c r="A83" s="114" t="s">
        <v>278</v>
      </c>
      <c r="B83" s="90"/>
      <c r="C83" s="93"/>
      <c r="D83" s="207"/>
      <c r="E83" s="208"/>
      <c r="F83" s="207"/>
      <c r="G83" s="209"/>
    </row>
    <row r="84" spans="1:7" s="210" customFormat="1" ht="12.75" customHeight="1" x14ac:dyDescent="0.2">
      <c r="A84" s="90" t="s">
        <v>279</v>
      </c>
      <c r="B84" s="90"/>
      <c r="C84" s="93"/>
      <c r="D84" s="207"/>
      <c r="E84" s="208"/>
      <c r="F84" s="207"/>
      <c r="G84" s="209"/>
    </row>
    <row r="85" spans="1:7" s="214" customFormat="1" ht="12" x14ac:dyDescent="0.2">
      <c r="A85" s="211" t="s">
        <v>281</v>
      </c>
      <c r="B85" s="211"/>
      <c r="C85" s="212"/>
      <c r="D85" s="213"/>
      <c r="E85" s="213"/>
      <c r="F85" s="213"/>
      <c r="G85" s="213"/>
    </row>
    <row r="86" spans="1:7" s="210" customFormat="1" ht="12.75" customHeight="1" x14ac:dyDescent="0.2">
      <c r="A86" s="90" t="s">
        <v>258</v>
      </c>
      <c r="B86" s="90"/>
      <c r="C86" s="93"/>
      <c r="D86" s="207"/>
      <c r="E86" s="208"/>
      <c r="F86" s="207"/>
      <c r="G86" s="209"/>
    </row>
    <row r="87" spans="1:7" s="210" customFormat="1" ht="12.75" customHeight="1" x14ac:dyDescent="0.2">
      <c r="A87" s="2" t="s">
        <v>260</v>
      </c>
      <c r="B87" s="2"/>
      <c r="C87" s="93"/>
      <c r="D87" s="207"/>
      <c r="E87" s="208"/>
      <c r="F87" s="207"/>
      <c r="G87" s="209"/>
    </row>
    <row r="88" spans="1:7" s="9" customFormat="1" ht="12.75" customHeight="1" x14ac:dyDescent="0.2">
      <c r="A88" s="18"/>
      <c r="B88" s="21"/>
      <c r="E88" s="42"/>
    </row>
    <row r="89" spans="1:7" s="9" customFormat="1" ht="12.75" customHeight="1" x14ac:dyDescent="0.2">
      <c r="A89" s="18"/>
      <c r="B89" s="21"/>
      <c r="E89" s="42"/>
    </row>
    <row r="90" spans="1:7" s="9" customFormat="1" ht="12.75" customHeight="1" x14ac:dyDescent="0.2">
      <c r="A90" s="18"/>
      <c r="B90" s="21"/>
      <c r="E90" s="42"/>
    </row>
    <row r="91" spans="1:7" s="9" customFormat="1" ht="12.75" customHeight="1" x14ac:dyDescent="0.2">
      <c r="A91" s="18"/>
      <c r="B91" s="21"/>
      <c r="E91" s="42"/>
    </row>
    <row r="92" spans="1:7" s="9" customFormat="1" ht="12.75" customHeight="1" x14ac:dyDescent="0.2">
      <c r="A92" s="18"/>
      <c r="B92" s="21"/>
      <c r="E92" s="42"/>
    </row>
    <row r="93" spans="1:7" s="9" customFormat="1" ht="12.75" customHeight="1" x14ac:dyDescent="0.2">
      <c r="A93" s="18"/>
      <c r="B93" s="21"/>
      <c r="E93" s="42"/>
    </row>
    <row r="94" spans="1:7" s="9" customFormat="1" ht="12.75" customHeight="1" x14ac:dyDescent="0.2">
      <c r="A94" s="18"/>
      <c r="B94" s="21"/>
      <c r="E94" s="42"/>
    </row>
    <row r="95" spans="1:7" s="9" customFormat="1" ht="12.75" customHeight="1" x14ac:dyDescent="0.2">
      <c r="A95" s="18"/>
      <c r="B95" s="21"/>
      <c r="E95" s="42"/>
    </row>
    <row r="96" spans="1:7" s="9" customFormat="1" ht="12.75" customHeight="1" x14ac:dyDescent="0.2">
      <c r="A96" s="18"/>
      <c r="B96" s="21"/>
      <c r="E96" s="42"/>
    </row>
    <row r="97" spans="1:5" s="9" customFormat="1" ht="12.75" customHeight="1" x14ac:dyDescent="0.2">
      <c r="A97" s="18"/>
      <c r="B97" s="21"/>
      <c r="E97" s="42"/>
    </row>
    <row r="98" spans="1:5" s="9" customFormat="1" ht="12.75" customHeight="1" x14ac:dyDescent="0.2">
      <c r="A98" s="18"/>
      <c r="B98" s="21"/>
      <c r="E98" s="42"/>
    </row>
    <row r="99" spans="1:5" s="9" customFormat="1" ht="12.75" customHeight="1" x14ac:dyDescent="0.2">
      <c r="A99" s="18"/>
      <c r="B99" s="21"/>
      <c r="E99" s="42"/>
    </row>
    <row r="100" spans="1:5" s="9" customFormat="1" ht="12.75" customHeight="1" x14ac:dyDescent="0.2">
      <c r="A100" s="18"/>
      <c r="B100" s="21"/>
      <c r="E100" s="42"/>
    </row>
    <row r="101" spans="1:5" s="9" customFormat="1" ht="12.75" customHeight="1" x14ac:dyDescent="0.2">
      <c r="A101" s="18"/>
      <c r="B101" s="21"/>
      <c r="E101" s="42"/>
    </row>
    <row r="102" spans="1:5" ht="13.5" customHeight="1" x14ac:dyDescent="0.2">
      <c r="B102" s="21"/>
    </row>
    <row r="103" spans="1:5" ht="13.5" customHeight="1" x14ac:dyDescent="0.2">
      <c r="B103" s="21"/>
    </row>
    <row r="104" spans="1:5" ht="13.5" customHeight="1" x14ac:dyDescent="0.2">
      <c r="B104" s="21"/>
    </row>
    <row r="105" spans="1:5" ht="13.5" customHeight="1" x14ac:dyDescent="0.2">
      <c r="B105" s="21"/>
    </row>
    <row r="106" spans="1:5" x14ac:dyDescent="0.2">
      <c r="B106" s="21"/>
    </row>
    <row r="107" spans="1:5" x14ac:dyDescent="0.2">
      <c r="B107" s="21"/>
    </row>
    <row r="108" spans="1:5" x14ac:dyDescent="0.2">
      <c r="B108" s="21"/>
    </row>
    <row r="109" spans="1:5" x14ac:dyDescent="0.2">
      <c r="B109" s="21"/>
    </row>
    <row r="110" spans="1:5" x14ac:dyDescent="0.2">
      <c r="B110" s="21"/>
    </row>
    <row r="111" spans="1:5" x14ac:dyDescent="0.2">
      <c r="B111" s="21"/>
    </row>
  </sheetData>
  <mergeCells count="9">
    <mergeCell ref="A8:E8"/>
    <mergeCell ref="A12:B14"/>
    <mergeCell ref="A1:E1"/>
    <mergeCell ref="A2:E2"/>
    <mergeCell ref="A3:E3"/>
    <mergeCell ref="A4:E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4CBCA-B04A-48F1-8392-FBD67C09A001}">
  <sheetPr>
    <pageSetUpPr fitToPage="1"/>
  </sheetPr>
  <dimension ref="A1:U100"/>
  <sheetViews>
    <sheetView topLeftCell="A7" zoomScale="85" zoomScaleNormal="85" workbookViewId="0">
      <selection activeCell="K23" sqref="K23"/>
    </sheetView>
  </sheetViews>
  <sheetFormatPr defaultColWidth="9.140625" defaultRowHeight="12.75" x14ac:dyDescent="0.2"/>
  <cols>
    <col min="1" max="4" width="3.7109375" style="1" customWidth="1"/>
    <col min="5" max="5" width="34.28515625" style="1" customWidth="1"/>
    <col min="6" max="6" width="15.42578125" style="68" customWidth="1"/>
    <col min="7" max="7" width="9.5703125" style="1" customWidth="1"/>
    <col min="8" max="8" width="13.5703125" style="69" bestFit="1" customWidth="1"/>
    <col min="9" max="9" width="9.140625" style="12"/>
    <col min="10" max="10" width="13.7109375" style="35" customWidth="1"/>
    <col min="11" max="16384" width="9.140625" style="1"/>
  </cols>
  <sheetData>
    <row r="1" spans="1:10" x14ac:dyDescent="0.2">
      <c r="A1" s="565" t="s">
        <v>0</v>
      </c>
      <c r="B1" s="565"/>
      <c r="C1" s="565"/>
      <c r="D1" s="565"/>
      <c r="E1" s="565"/>
      <c r="F1" s="565"/>
      <c r="G1" s="565"/>
      <c r="H1" s="565"/>
      <c r="I1" s="565"/>
      <c r="J1" s="565"/>
    </row>
    <row r="2" spans="1:10" x14ac:dyDescent="0.2">
      <c r="A2" s="565" t="s">
        <v>1</v>
      </c>
      <c r="B2" s="565"/>
      <c r="C2" s="565"/>
      <c r="D2" s="565"/>
      <c r="E2" s="565"/>
      <c r="F2" s="565"/>
      <c r="G2" s="565"/>
      <c r="H2" s="565"/>
      <c r="I2" s="565"/>
      <c r="J2" s="565"/>
    </row>
    <row r="3" spans="1:10" x14ac:dyDescent="0.2">
      <c r="A3" s="565" t="s">
        <v>155</v>
      </c>
      <c r="B3" s="565"/>
      <c r="C3" s="565"/>
      <c r="D3" s="565"/>
      <c r="E3" s="565"/>
      <c r="F3" s="565"/>
      <c r="G3" s="565"/>
      <c r="H3" s="565"/>
      <c r="I3" s="565"/>
      <c r="J3" s="565"/>
    </row>
    <row r="4" spans="1:10" x14ac:dyDescent="0.2">
      <c r="A4" s="565" t="s">
        <v>2</v>
      </c>
      <c r="B4" s="565"/>
      <c r="C4" s="565"/>
      <c r="D4" s="565"/>
      <c r="E4" s="565"/>
      <c r="F4" s="565"/>
      <c r="G4" s="565"/>
      <c r="H4" s="565"/>
      <c r="I4" s="565"/>
      <c r="J4" s="565"/>
    </row>
    <row r="5" spans="1:10" s="15" customFormat="1" x14ac:dyDescent="0.2">
      <c r="A5" s="5"/>
      <c r="B5" s="5"/>
      <c r="C5" s="5"/>
      <c r="D5" s="5"/>
      <c r="E5" s="5"/>
      <c r="F5" s="6"/>
      <c r="G5" s="226"/>
      <c r="H5" s="6"/>
      <c r="I5" s="226"/>
      <c r="J5" s="227"/>
    </row>
    <row r="6" spans="1:10" x14ac:dyDescent="0.2">
      <c r="A6" s="588" t="s">
        <v>287</v>
      </c>
      <c r="B6" s="588"/>
      <c r="C6" s="588"/>
      <c r="D6" s="588"/>
      <c r="E6" s="588"/>
      <c r="F6" s="588"/>
      <c r="G6" s="588"/>
      <c r="H6" s="588"/>
      <c r="I6" s="588"/>
      <c r="J6" s="588"/>
    </row>
    <row r="7" spans="1:10" ht="14.25" x14ac:dyDescent="0.2">
      <c r="A7" s="582" t="s">
        <v>432</v>
      </c>
      <c r="B7" s="582"/>
      <c r="C7" s="582"/>
      <c r="D7" s="582"/>
      <c r="E7" s="582"/>
      <c r="F7" s="582"/>
      <c r="G7" s="582"/>
      <c r="H7" s="582"/>
      <c r="I7" s="582"/>
      <c r="J7" s="582"/>
    </row>
    <row r="8" spans="1:10" x14ac:dyDescent="0.2">
      <c r="A8" s="582" t="s">
        <v>263</v>
      </c>
      <c r="B8" s="582"/>
      <c r="C8" s="582"/>
      <c r="D8" s="582"/>
      <c r="E8" s="582"/>
      <c r="F8" s="582"/>
      <c r="G8" s="582"/>
      <c r="H8" s="582"/>
      <c r="I8" s="582"/>
      <c r="J8" s="582"/>
    </row>
    <row r="9" spans="1:10" x14ac:dyDescent="0.2">
      <c r="B9" s="58"/>
      <c r="C9" s="58"/>
      <c r="D9" s="58"/>
      <c r="E9" s="58"/>
      <c r="F9" s="59"/>
      <c r="G9" s="58"/>
      <c r="H9" s="107"/>
      <c r="I9" s="70"/>
      <c r="J9" s="57"/>
    </row>
    <row r="10" spans="1:10" ht="13.15" customHeight="1" x14ac:dyDescent="0.2">
      <c r="A10" s="568" t="s">
        <v>79</v>
      </c>
      <c r="B10" s="583"/>
      <c r="C10" s="583"/>
      <c r="D10" s="583"/>
      <c r="E10" s="583"/>
      <c r="F10" s="585">
        <v>2021</v>
      </c>
      <c r="G10" s="585"/>
      <c r="H10" s="585">
        <v>2022</v>
      </c>
      <c r="I10" s="585"/>
      <c r="J10" s="586" t="s">
        <v>288</v>
      </c>
    </row>
    <row r="11" spans="1:10" ht="25.5" x14ac:dyDescent="0.2">
      <c r="A11" s="584"/>
      <c r="B11" s="583"/>
      <c r="C11" s="583"/>
      <c r="D11" s="583"/>
      <c r="E11" s="583"/>
      <c r="F11" s="217" t="s">
        <v>22</v>
      </c>
      <c r="G11" s="228" t="s">
        <v>265</v>
      </c>
      <c r="H11" s="217" t="s">
        <v>251</v>
      </c>
      <c r="I11" s="228" t="s">
        <v>265</v>
      </c>
      <c r="J11" s="587"/>
    </row>
    <row r="12" spans="1:10" x14ac:dyDescent="0.2">
      <c r="A12" s="584"/>
      <c r="B12" s="583"/>
      <c r="C12" s="583"/>
      <c r="D12" s="583"/>
      <c r="E12" s="583"/>
      <c r="F12" s="183" t="s">
        <v>9</v>
      </c>
      <c r="G12" s="229" t="s">
        <v>10</v>
      </c>
      <c r="H12" s="183" t="s">
        <v>11</v>
      </c>
      <c r="I12" s="229" t="s">
        <v>12</v>
      </c>
      <c r="J12" s="230" t="s">
        <v>13</v>
      </c>
    </row>
    <row r="13" spans="1:10" x14ac:dyDescent="0.2">
      <c r="A13" s="108"/>
      <c r="B13" s="108"/>
      <c r="C13" s="108"/>
      <c r="D13" s="108"/>
      <c r="E13" s="108"/>
      <c r="F13" s="111"/>
      <c r="G13" s="110"/>
      <c r="H13" s="109"/>
      <c r="I13" s="110"/>
      <c r="J13" s="112"/>
    </row>
    <row r="14" spans="1:10" s="99" customFormat="1" x14ac:dyDescent="0.2">
      <c r="F14" s="64">
        <v>0</v>
      </c>
      <c r="H14" s="64">
        <v>0</v>
      </c>
      <c r="J14" s="100"/>
    </row>
    <row r="15" spans="1:10" x14ac:dyDescent="0.2">
      <c r="C15" s="101" t="s">
        <v>77</v>
      </c>
      <c r="D15" s="5"/>
      <c r="E15" s="5"/>
      <c r="F15" s="231">
        <v>6576061418</v>
      </c>
      <c r="G15" s="191">
        <v>100</v>
      </c>
      <c r="H15" s="231">
        <v>6643968819</v>
      </c>
      <c r="I15" s="191">
        <v>100</v>
      </c>
      <c r="J15" s="191">
        <v>1.0326454800760196</v>
      </c>
    </row>
    <row r="16" spans="1:10" x14ac:dyDescent="0.2">
      <c r="C16" s="101"/>
      <c r="D16" s="5"/>
      <c r="E16" s="5"/>
      <c r="F16" s="232"/>
      <c r="G16" s="192"/>
      <c r="H16" s="232"/>
      <c r="I16" s="192"/>
      <c r="J16" s="192"/>
    </row>
    <row r="17" spans="1:11" x14ac:dyDescent="0.2">
      <c r="A17" s="66" t="s">
        <v>80</v>
      </c>
      <c r="C17" s="101"/>
      <c r="D17" s="5"/>
      <c r="E17" s="5"/>
      <c r="F17" s="231">
        <v>434003501</v>
      </c>
      <c r="G17" s="191">
        <v>6.599748290246275</v>
      </c>
      <c r="H17" s="231">
        <v>495626441</v>
      </c>
      <c r="I17" s="191">
        <v>7.4597948079262357</v>
      </c>
      <c r="J17" s="191">
        <v>14.198719562863618</v>
      </c>
    </row>
    <row r="18" spans="1:11" x14ac:dyDescent="0.2">
      <c r="A18" s="66"/>
      <c r="B18" s="66" t="s">
        <v>81</v>
      </c>
      <c r="F18" s="231">
        <v>361796026</v>
      </c>
      <c r="G18" s="191">
        <v>5.5017130011847462</v>
      </c>
      <c r="H18" s="231">
        <v>398908935</v>
      </c>
      <c r="I18" s="191">
        <v>6.0040759652457361</v>
      </c>
      <c r="J18" s="191">
        <v>10.257964801415479</v>
      </c>
    </row>
    <row r="19" spans="1:11" x14ac:dyDescent="0.2">
      <c r="C19" s="62" t="s">
        <v>82</v>
      </c>
      <c r="F19" s="231">
        <v>142787123</v>
      </c>
      <c r="G19" s="191">
        <v>2.1713167490979171</v>
      </c>
      <c r="H19" s="231">
        <v>211469657</v>
      </c>
      <c r="I19" s="191">
        <v>3.1828815390471505</v>
      </c>
      <c r="J19" s="191">
        <v>48.101350147660021</v>
      </c>
    </row>
    <row r="20" spans="1:11" x14ac:dyDescent="0.2">
      <c r="D20" s="1" t="s">
        <v>83</v>
      </c>
      <c r="F20" s="233" t="s">
        <v>129</v>
      </c>
      <c r="G20" s="192" t="s">
        <v>130</v>
      </c>
      <c r="H20" s="233" t="s">
        <v>129</v>
      </c>
      <c r="I20" s="192">
        <v>3.9458342918511524E-4</v>
      </c>
      <c r="J20" s="192" t="s">
        <v>130</v>
      </c>
    </row>
    <row r="21" spans="1:11" x14ac:dyDescent="0.2">
      <c r="D21" s="1" t="s">
        <v>84</v>
      </c>
      <c r="F21" s="233">
        <v>101221511</v>
      </c>
      <c r="G21" s="192">
        <v>1.5392421780449983</v>
      </c>
      <c r="H21" s="233">
        <v>165162103</v>
      </c>
      <c r="I21" s="192">
        <v>2.485895215637977</v>
      </c>
      <c r="J21" s="192">
        <v>63.168976009457126</v>
      </c>
    </row>
    <row r="22" spans="1:11" x14ac:dyDescent="0.2">
      <c r="D22" s="65" t="s">
        <v>85</v>
      </c>
      <c r="E22" s="65"/>
      <c r="F22" s="233">
        <v>32371872</v>
      </c>
      <c r="G22" s="192">
        <v>0.49226839505165948</v>
      </c>
      <c r="H22" s="233">
        <v>30878236</v>
      </c>
      <c r="I22" s="192">
        <v>0.46475588373768972</v>
      </c>
      <c r="J22" s="192">
        <v>-4.6139932840461002</v>
      </c>
    </row>
    <row r="23" spans="1:11" x14ac:dyDescent="0.2">
      <c r="D23" s="28" t="s">
        <v>86</v>
      </c>
      <c r="E23" s="28"/>
      <c r="F23" s="233">
        <v>5744041</v>
      </c>
      <c r="G23" s="192">
        <v>8.7347739549351017E-2</v>
      </c>
      <c r="H23" s="233">
        <v>3584455</v>
      </c>
      <c r="I23" s="192">
        <v>5.3555925636260882E-2</v>
      </c>
      <c r="J23" s="192">
        <v>-37.59698094076974</v>
      </c>
      <c r="K23" s="20"/>
    </row>
    <row r="24" spans="1:11" x14ac:dyDescent="0.2">
      <c r="D24" s="28" t="s">
        <v>76</v>
      </c>
      <c r="E24" s="28"/>
      <c r="F24" s="233">
        <v>3449699</v>
      </c>
      <c r="G24" s="192">
        <v>5.2458436451908452E-2</v>
      </c>
      <c r="H24" s="233">
        <v>11844863</v>
      </c>
      <c r="I24" s="192">
        <v>0.17827993060603795</v>
      </c>
      <c r="J24" s="192">
        <v>243.35931917538312</v>
      </c>
    </row>
    <row r="25" spans="1:11" x14ac:dyDescent="0.2">
      <c r="C25" s="9" t="s">
        <v>87</v>
      </c>
      <c r="F25" s="231">
        <v>4395480</v>
      </c>
      <c r="G25" s="191">
        <v>6.6840616603255687E-2</v>
      </c>
      <c r="H25" s="231">
        <v>415071</v>
      </c>
      <c r="I25" s="191">
        <v>6.2473351592651416E-3</v>
      </c>
      <c r="J25" s="191">
        <v>-90.556867509350511</v>
      </c>
    </row>
    <row r="26" spans="1:11" x14ac:dyDescent="0.2">
      <c r="D26" s="1" t="s">
        <v>88</v>
      </c>
      <c r="F26" s="233">
        <v>3535055</v>
      </c>
      <c r="G26" s="192">
        <v>5.375641702986296E-2</v>
      </c>
      <c r="H26" s="233" t="s">
        <v>129</v>
      </c>
      <c r="I26" s="192" t="s">
        <v>130</v>
      </c>
      <c r="J26" s="192">
        <v>-100</v>
      </c>
    </row>
    <row r="27" spans="1:11" x14ac:dyDescent="0.2">
      <c r="D27" s="1" t="s">
        <v>89</v>
      </c>
      <c r="F27" s="233" t="s">
        <v>129</v>
      </c>
      <c r="G27" s="192" t="s">
        <v>130</v>
      </c>
      <c r="H27" s="233">
        <v>16500</v>
      </c>
      <c r="I27" s="192">
        <v>2.4834553637299362E-4</v>
      </c>
      <c r="J27" s="192" t="s">
        <v>130</v>
      </c>
    </row>
    <row r="28" spans="1:11" x14ac:dyDescent="0.2">
      <c r="C28" s="66"/>
      <c r="D28" s="1" t="s">
        <v>76</v>
      </c>
      <c r="F28" s="233">
        <v>860425</v>
      </c>
      <c r="G28" s="192">
        <v>1.308419957339273E-2</v>
      </c>
      <c r="H28" s="233">
        <v>398571</v>
      </c>
      <c r="I28" s="192">
        <v>5.9989896228921482E-3</v>
      </c>
      <c r="J28" s="192">
        <v>-53.67742685300869</v>
      </c>
    </row>
    <row r="29" spans="1:11" x14ac:dyDescent="0.2">
      <c r="C29" s="9" t="s">
        <v>90</v>
      </c>
      <c r="F29" s="231">
        <v>214613423</v>
      </c>
      <c r="G29" s="191">
        <v>3.2635556354835735</v>
      </c>
      <c r="H29" s="231">
        <v>187024207</v>
      </c>
      <c r="I29" s="191">
        <v>2.8149470910393206</v>
      </c>
      <c r="J29" s="191">
        <v>-12.855307750251949</v>
      </c>
    </row>
    <row r="30" spans="1:11" x14ac:dyDescent="0.2">
      <c r="D30" s="28" t="s">
        <v>91</v>
      </c>
      <c r="E30" s="28"/>
      <c r="F30" s="233">
        <v>20036860</v>
      </c>
      <c r="G30" s="192">
        <v>0.3046939303996628</v>
      </c>
      <c r="H30" s="233">
        <v>23973979</v>
      </c>
      <c r="I30" s="192">
        <v>0.36083822265150822</v>
      </c>
      <c r="J30" s="192">
        <v>19.64938119046597</v>
      </c>
    </row>
    <row r="31" spans="1:11" x14ac:dyDescent="0.2">
      <c r="D31" s="1" t="s">
        <v>92</v>
      </c>
      <c r="F31" s="233">
        <v>84459</v>
      </c>
      <c r="G31" s="192">
        <v>1.2843401944029715E-3</v>
      </c>
      <c r="H31" s="233">
        <v>4913998</v>
      </c>
      <c r="I31" s="192">
        <v>7.396178600277685E-2</v>
      </c>
      <c r="J31" s="192">
        <v>5718.2052830367393</v>
      </c>
    </row>
    <row r="32" spans="1:11" x14ac:dyDescent="0.2">
      <c r="D32" s="1" t="s">
        <v>93</v>
      </c>
      <c r="F32" s="233">
        <v>13081229</v>
      </c>
      <c r="G32" s="192">
        <v>0.19892194078653297</v>
      </c>
      <c r="H32" s="233">
        <v>8841932</v>
      </c>
      <c r="I32" s="192">
        <v>0.13308208152203249</v>
      </c>
      <c r="J32" s="192">
        <v>-32.407482507950895</v>
      </c>
    </row>
    <row r="33" spans="1:10" x14ac:dyDescent="0.2">
      <c r="D33" s="1" t="s">
        <v>94</v>
      </c>
      <c r="F33" s="233">
        <v>113880781</v>
      </c>
      <c r="G33" s="192">
        <v>1.7317475273008469</v>
      </c>
      <c r="H33" s="233">
        <v>90746486</v>
      </c>
      <c r="I33" s="192">
        <v>1.3658475599778399</v>
      </c>
      <c r="J33" s="192">
        <v>-20.31448572520766</v>
      </c>
    </row>
    <row r="34" spans="1:10" x14ac:dyDescent="0.2">
      <c r="D34" s="28" t="s">
        <v>73</v>
      </c>
      <c r="E34" s="28"/>
      <c r="F34" s="233">
        <v>707910</v>
      </c>
      <c r="G34" s="192">
        <v>1.0764954202865384E-2</v>
      </c>
      <c r="H34" s="233">
        <v>1913504</v>
      </c>
      <c r="I34" s="192">
        <v>2.8800616801931442E-2</v>
      </c>
      <c r="J34" s="192">
        <v>170.30328714102075</v>
      </c>
    </row>
    <row r="35" spans="1:10" x14ac:dyDescent="0.2">
      <c r="D35" s="1" t="s">
        <v>76</v>
      </c>
      <c r="F35" s="233">
        <v>66822184</v>
      </c>
      <c r="G35" s="192">
        <v>1.0161429425992625</v>
      </c>
      <c r="H35" s="233">
        <v>56634308</v>
      </c>
      <c r="I35" s="192">
        <v>0.85241682408323183</v>
      </c>
      <c r="J35" s="192">
        <v>-15.246248162137293</v>
      </c>
    </row>
    <row r="36" spans="1:10" x14ac:dyDescent="0.2">
      <c r="A36" s="9"/>
      <c r="B36" s="9" t="s">
        <v>95</v>
      </c>
      <c r="F36" s="231">
        <v>72207475</v>
      </c>
      <c r="G36" s="191">
        <v>1.0980352890615293</v>
      </c>
      <c r="H36" s="231">
        <v>96717506</v>
      </c>
      <c r="I36" s="191">
        <v>1.4557188426804988</v>
      </c>
      <c r="J36" s="191">
        <v>33.943897082677381</v>
      </c>
    </row>
    <row r="37" spans="1:10" ht="27" customHeight="1" x14ac:dyDescent="0.2">
      <c r="D37" s="580" t="s">
        <v>272</v>
      </c>
      <c r="E37" s="581"/>
      <c r="F37" s="233">
        <v>29819762</v>
      </c>
      <c r="G37" s="192">
        <v>0.45345929888028919</v>
      </c>
      <c r="H37" s="233">
        <v>35788532</v>
      </c>
      <c r="I37" s="192">
        <v>0.53866195003285122</v>
      </c>
      <c r="J37" s="192">
        <v>20.016155729210716</v>
      </c>
    </row>
    <row r="38" spans="1:10" x14ac:dyDescent="0.2">
      <c r="D38" s="1" t="s">
        <v>96</v>
      </c>
      <c r="F38" s="233">
        <v>20852</v>
      </c>
      <c r="G38" s="192">
        <v>3.1708949589375629E-4</v>
      </c>
      <c r="H38" s="233">
        <v>81718</v>
      </c>
      <c r="I38" s="192">
        <v>1.2299576085653512E-3</v>
      </c>
      <c r="J38" s="192">
        <v>291.89526184538653</v>
      </c>
    </row>
    <row r="39" spans="1:10" x14ac:dyDescent="0.2">
      <c r="D39" s="1" t="s">
        <v>74</v>
      </c>
      <c r="F39" s="233">
        <v>2736881</v>
      </c>
      <c r="G39" s="192">
        <v>4.1618847909610568E-2</v>
      </c>
      <c r="H39" s="233">
        <v>1905106</v>
      </c>
      <c r="I39" s="192">
        <v>2.8674216449539901E-2</v>
      </c>
      <c r="J39" s="192">
        <v>-30.391346938357934</v>
      </c>
    </row>
    <row r="40" spans="1:10" x14ac:dyDescent="0.2">
      <c r="D40" s="1" t="s">
        <v>97</v>
      </c>
      <c r="F40" s="233">
        <v>5258095</v>
      </c>
      <c r="G40" s="192">
        <v>7.9958118785319415E-2</v>
      </c>
      <c r="H40" s="233">
        <v>12887760</v>
      </c>
      <c r="I40" s="192">
        <v>0.19397682847554015</v>
      </c>
      <c r="J40" s="192">
        <v>145.10321703963126</v>
      </c>
    </row>
    <row r="41" spans="1:10" x14ac:dyDescent="0.2">
      <c r="D41" s="1" t="s">
        <v>62</v>
      </c>
      <c r="F41" s="233">
        <v>11658815</v>
      </c>
      <c r="G41" s="192">
        <v>0.17729175959469423</v>
      </c>
      <c r="H41" s="233">
        <v>11907548</v>
      </c>
      <c r="I41" s="192">
        <v>0.17922341787558591</v>
      </c>
      <c r="J41" s="192">
        <v>2.1334329432279353</v>
      </c>
    </row>
    <row r="42" spans="1:10" x14ac:dyDescent="0.2">
      <c r="D42" s="1" t="s">
        <v>98</v>
      </c>
      <c r="F42" s="233" t="s">
        <v>129</v>
      </c>
      <c r="G42" s="192" t="s">
        <v>130</v>
      </c>
      <c r="H42" s="233" t="s">
        <v>129</v>
      </c>
      <c r="I42" s="192" t="s">
        <v>130</v>
      </c>
      <c r="J42" s="192" t="s">
        <v>130</v>
      </c>
    </row>
    <row r="43" spans="1:10" x14ac:dyDescent="0.2">
      <c r="D43" s="28" t="s">
        <v>99</v>
      </c>
      <c r="E43" s="28"/>
      <c r="F43" s="233">
        <v>60480</v>
      </c>
      <c r="G43" s="192">
        <v>9.1969943946165246E-4</v>
      </c>
      <c r="H43" s="233">
        <v>1138129</v>
      </c>
      <c r="I43" s="192">
        <v>1.7130257997979324E-2</v>
      </c>
      <c r="J43" s="192">
        <v>1781.8270502645505</v>
      </c>
    </row>
    <row r="44" spans="1:10" x14ac:dyDescent="0.2">
      <c r="D44" s="1" t="s">
        <v>100</v>
      </c>
      <c r="F44" s="233">
        <v>3910</v>
      </c>
      <c r="G44" s="192">
        <v>5.9458082147735797E-5</v>
      </c>
      <c r="H44" s="233" t="s">
        <v>129</v>
      </c>
      <c r="I44" s="192" t="s">
        <v>130</v>
      </c>
      <c r="J44" s="192">
        <v>-100</v>
      </c>
    </row>
    <row r="45" spans="1:10" x14ac:dyDescent="0.2">
      <c r="D45" s="1" t="s">
        <v>76</v>
      </c>
      <c r="F45" s="233">
        <v>22648680</v>
      </c>
      <c r="G45" s="192">
        <v>0.34441101687411274</v>
      </c>
      <c r="H45" s="233">
        <v>33008713</v>
      </c>
      <c r="I45" s="192">
        <v>0.49682221424043682</v>
      </c>
      <c r="J45" s="192">
        <v>45.742325822078818</v>
      </c>
    </row>
    <row r="46" spans="1:10" x14ac:dyDescent="0.2">
      <c r="A46" s="9" t="s">
        <v>101</v>
      </c>
      <c r="B46" s="9"/>
      <c r="F46" s="231">
        <v>31834620</v>
      </c>
      <c r="G46" s="191">
        <v>0.48409858084448931</v>
      </c>
      <c r="H46" s="231">
        <v>32029314</v>
      </c>
      <c r="I46" s="191">
        <v>0.4820810403023657</v>
      </c>
      <c r="J46" s="191">
        <v>0.61157946914396966</v>
      </c>
    </row>
    <row r="47" spans="1:10" x14ac:dyDescent="0.2">
      <c r="D47" s="1" t="s">
        <v>102</v>
      </c>
      <c r="F47" s="233" t="s">
        <v>129</v>
      </c>
      <c r="G47" s="192" t="s">
        <v>130</v>
      </c>
      <c r="H47" s="233" t="s">
        <v>129</v>
      </c>
      <c r="I47" s="192" t="s">
        <v>130</v>
      </c>
      <c r="J47" s="192" t="s">
        <v>130</v>
      </c>
    </row>
    <row r="48" spans="1:10" x14ac:dyDescent="0.2">
      <c r="D48" s="1" t="s">
        <v>58</v>
      </c>
      <c r="F48" s="233">
        <v>18544548</v>
      </c>
      <c r="G48" s="192">
        <v>0.28200083334440657</v>
      </c>
      <c r="H48" s="233">
        <v>20218854</v>
      </c>
      <c r="I48" s="192">
        <v>0.30431891766528774</v>
      </c>
      <c r="J48" s="192">
        <v>9.0285619255858922</v>
      </c>
    </row>
    <row r="49" spans="1:10" x14ac:dyDescent="0.2">
      <c r="D49" s="1" t="s">
        <v>66</v>
      </c>
      <c r="F49" s="233">
        <v>9136242</v>
      </c>
      <c r="G49" s="192">
        <v>0.13893182285360461</v>
      </c>
      <c r="H49" s="233">
        <v>5987156</v>
      </c>
      <c r="I49" s="192">
        <v>9.0114149585987097E-2</v>
      </c>
      <c r="J49" s="192">
        <v>-34.468066848491972</v>
      </c>
    </row>
    <row r="50" spans="1:10" x14ac:dyDescent="0.2">
      <c r="D50" s="1" t="s">
        <v>103</v>
      </c>
      <c r="F50" s="233" t="s">
        <v>129</v>
      </c>
      <c r="G50" s="192" t="s">
        <v>130</v>
      </c>
      <c r="H50" s="233" t="s">
        <v>129</v>
      </c>
      <c r="I50" s="192" t="s">
        <v>130</v>
      </c>
      <c r="J50" s="192" t="s">
        <v>130</v>
      </c>
    </row>
    <row r="51" spans="1:10" x14ac:dyDescent="0.2">
      <c r="D51" s="1" t="s">
        <v>76</v>
      </c>
      <c r="F51" s="233">
        <v>4153830</v>
      </c>
      <c r="G51" s="192">
        <v>6.3165924646478105E-2</v>
      </c>
      <c r="H51" s="233">
        <v>5823304</v>
      </c>
      <c r="I51" s="192">
        <v>8.7647973051090858E-2</v>
      </c>
      <c r="J51" s="192">
        <v>40.19119703984034</v>
      </c>
    </row>
    <row r="52" spans="1:10" x14ac:dyDescent="0.2">
      <c r="A52" s="9" t="s">
        <v>104</v>
      </c>
      <c r="B52" s="9"/>
      <c r="F52" s="231">
        <v>605246357</v>
      </c>
      <c r="G52" s="191">
        <v>9.2037819984971438</v>
      </c>
      <c r="H52" s="231">
        <v>774390726</v>
      </c>
      <c r="I52" s="191">
        <v>11.655544255196482</v>
      </c>
      <c r="J52" s="191">
        <v>27.946367135258942</v>
      </c>
    </row>
    <row r="53" spans="1:10" x14ac:dyDescent="0.2">
      <c r="D53" s="1" t="s">
        <v>51</v>
      </c>
      <c r="F53" s="233">
        <v>17256530</v>
      </c>
      <c r="G53" s="192">
        <v>0.26241436785802236</v>
      </c>
      <c r="H53" s="233">
        <v>53557063</v>
      </c>
      <c r="I53" s="192">
        <v>0.8061004568058916</v>
      </c>
      <c r="J53" s="192">
        <v>210.35824119912866</v>
      </c>
    </row>
    <row r="54" spans="1:10" x14ac:dyDescent="0.2">
      <c r="D54" s="1" t="s">
        <v>105</v>
      </c>
      <c r="F54" s="233">
        <v>259784536</v>
      </c>
      <c r="G54" s="192">
        <v>3.9504578726852766</v>
      </c>
      <c r="H54" s="233">
        <v>129615680</v>
      </c>
      <c r="I54" s="192">
        <v>1.9508773073909276</v>
      </c>
      <c r="J54" s="192">
        <v>-50.106468231042058</v>
      </c>
    </row>
    <row r="55" spans="1:10" x14ac:dyDescent="0.2">
      <c r="D55" s="1" t="s">
        <v>106</v>
      </c>
      <c r="F55" s="233">
        <v>44187714</v>
      </c>
      <c r="G55" s="192">
        <v>0.67194801251474567</v>
      </c>
      <c r="H55" s="233">
        <v>89373852</v>
      </c>
      <c r="I55" s="192">
        <v>1.345187709858215</v>
      </c>
      <c r="J55" s="192">
        <v>102.25950588889934</v>
      </c>
    </row>
    <row r="56" spans="1:10" x14ac:dyDescent="0.2">
      <c r="D56" s="1" t="s">
        <v>64</v>
      </c>
      <c r="F56" s="233">
        <v>6981810</v>
      </c>
      <c r="G56" s="192">
        <v>0.10617008504344842</v>
      </c>
      <c r="H56" s="233">
        <v>9060662</v>
      </c>
      <c r="I56" s="192">
        <v>0.13637424025966066</v>
      </c>
      <c r="J56" s="192">
        <v>29.775258851214797</v>
      </c>
    </row>
    <row r="57" spans="1:10" x14ac:dyDescent="0.2">
      <c r="D57" s="1" t="s">
        <v>67</v>
      </c>
      <c r="F57" s="233" t="s">
        <v>129</v>
      </c>
      <c r="G57" s="192" t="s">
        <v>130</v>
      </c>
      <c r="H57" s="233">
        <v>5887080</v>
      </c>
      <c r="I57" s="192">
        <v>8.8607881228528682E-2</v>
      </c>
      <c r="J57" s="192" t="s">
        <v>130</v>
      </c>
    </row>
    <row r="58" spans="1:10" x14ac:dyDescent="0.2">
      <c r="D58" s="1" t="s">
        <v>107</v>
      </c>
      <c r="F58" s="233" t="s">
        <v>129</v>
      </c>
      <c r="G58" s="192" t="s">
        <v>130</v>
      </c>
      <c r="H58" s="233" t="s">
        <v>129</v>
      </c>
      <c r="I58" s="192" t="s">
        <v>130</v>
      </c>
      <c r="J58" s="192" t="s">
        <v>130</v>
      </c>
    </row>
    <row r="59" spans="1:10" x14ac:dyDescent="0.2">
      <c r="D59" s="1" t="s">
        <v>76</v>
      </c>
      <c r="F59" s="233">
        <v>277035767</v>
      </c>
      <c r="G59" s="192">
        <v>4.2127916603956512</v>
      </c>
      <c r="H59" s="233">
        <v>486896389</v>
      </c>
      <c r="I59" s="192">
        <v>7.3283966596532579</v>
      </c>
      <c r="J59" s="192">
        <v>75.752176071907712</v>
      </c>
    </row>
    <row r="60" spans="1:10" s="9" customFormat="1" x14ac:dyDescent="0.2">
      <c r="A60" s="62" t="s">
        <v>108</v>
      </c>
      <c r="B60" s="62"/>
      <c r="F60" s="234">
        <v>921978</v>
      </c>
      <c r="G60" s="191">
        <v>1.4020215770436101E-2</v>
      </c>
      <c r="H60" s="234">
        <v>299129</v>
      </c>
      <c r="I60" s="191">
        <v>4.502263754528316E-3</v>
      </c>
      <c r="J60" s="191">
        <v>-67.555733433986504</v>
      </c>
    </row>
    <row r="61" spans="1:10" x14ac:dyDescent="0.2">
      <c r="A61" s="9" t="s">
        <v>109</v>
      </c>
      <c r="B61" s="9"/>
      <c r="F61" s="231">
        <v>5350499072</v>
      </c>
      <c r="G61" s="191">
        <v>81.36327707272639</v>
      </c>
      <c r="H61" s="231">
        <v>5223990262</v>
      </c>
      <c r="I61" s="191">
        <v>78.627555371132445</v>
      </c>
      <c r="J61" s="191">
        <v>-2.3644300895600643</v>
      </c>
    </row>
    <row r="62" spans="1:10" x14ac:dyDescent="0.2">
      <c r="D62" s="28" t="s">
        <v>31</v>
      </c>
      <c r="E62" s="28"/>
      <c r="F62" s="235">
        <v>3716066970</v>
      </c>
      <c r="G62" s="192">
        <v>56.50900643701987</v>
      </c>
      <c r="H62" s="235">
        <v>3524077065</v>
      </c>
      <c r="I62" s="192">
        <v>53.041745995587277</v>
      </c>
      <c r="J62" s="192">
        <v>-5.166481297294812</v>
      </c>
    </row>
    <row r="63" spans="1:10" x14ac:dyDescent="0.2">
      <c r="D63" s="65"/>
      <c r="E63" s="28" t="s">
        <v>110</v>
      </c>
      <c r="F63" s="233">
        <v>2752595370</v>
      </c>
      <c r="G63" s="192">
        <v>41.857811158295966</v>
      </c>
      <c r="H63" s="233">
        <v>2684855276</v>
      </c>
      <c r="I63" s="192">
        <v>40.410413551641319</v>
      </c>
      <c r="J63" s="192">
        <v>-2.4609535690674362</v>
      </c>
    </row>
    <row r="64" spans="1:10" x14ac:dyDescent="0.2">
      <c r="D64" s="65"/>
      <c r="E64" s="28" t="s">
        <v>111</v>
      </c>
      <c r="F64" s="233">
        <v>639769485</v>
      </c>
      <c r="G64" s="192">
        <v>9.7287638349730496</v>
      </c>
      <c r="H64" s="233">
        <v>480896526</v>
      </c>
      <c r="I64" s="192">
        <v>7.2380912539017741</v>
      </c>
      <c r="J64" s="192">
        <v>-24.832844129788402</v>
      </c>
    </row>
    <row r="65" spans="3:10" x14ac:dyDescent="0.2">
      <c r="D65" s="65"/>
      <c r="E65" s="28" t="s">
        <v>112</v>
      </c>
      <c r="F65" s="233">
        <v>48461789</v>
      </c>
      <c r="G65" s="192">
        <v>0.73694246327064938</v>
      </c>
      <c r="H65" s="233">
        <v>38450341</v>
      </c>
      <c r="I65" s="192">
        <v>0.57872548844663685</v>
      </c>
      <c r="J65" s="192">
        <v>-20.658436691224917</v>
      </c>
    </row>
    <row r="66" spans="3:10" x14ac:dyDescent="0.2">
      <c r="D66" s="65"/>
      <c r="E66" s="28" t="s">
        <v>113</v>
      </c>
      <c r="F66" s="233">
        <v>83114170</v>
      </c>
      <c r="G66" s="192">
        <v>1.2638898075449818</v>
      </c>
      <c r="H66" s="233">
        <v>70256496</v>
      </c>
      <c r="I66" s="192">
        <v>1.057447708048914</v>
      </c>
      <c r="J66" s="192">
        <v>-15.469894002430632</v>
      </c>
    </row>
    <row r="67" spans="3:10" x14ac:dyDescent="0.2">
      <c r="D67" s="65"/>
      <c r="E67" s="28" t="s">
        <v>114</v>
      </c>
      <c r="F67" s="233">
        <v>53133129</v>
      </c>
      <c r="G67" s="192">
        <v>0.80797799203279874</v>
      </c>
      <c r="H67" s="233">
        <v>95931252</v>
      </c>
      <c r="I67" s="192">
        <v>1.4438847413862315</v>
      </c>
      <c r="J67" s="192">
        <v>80.548847405542418</v>
      </c>
    </row>
    <row r="68" spans="3:10" x14ac:dyDescent="0.2">
      <c r="D68" s="65"/>
      <c r="E68" s="28" t="s">
        <v>115</v>
      </c>
      <c r="F68" s="233">
        <v>46954849</v>
      </c>
      <c r="G68" s="192">
        <v>0.71402692303747572</v>
      </c>
      <c r="H68" s="233">
        <v>42944284</v>
      </c>
      <c r="I68" s="192">
        <v>0.64636492388691924</v>
      </c>
      <c r="J68" s="192">
        <v>-8.5413223243460976</v>
      </c>
    </row>
    <row r="69" spans="3:10" x14ac:dyDescent="0.2">
      <c r="D69" s="65"/>
      <c r="E69" s="28" t="s">
        <v>116</v>
      </c>
      <c r="F69" s="233">
        <v>66741053</v>
      </c>
      <c r="G69" s="192">
        <v>1.014909210204703</v>
      </c>
      <c r="H69" s="233">
        <v>85043250</v>
      </c>
      <c r="I69" s="192">
        <v>1.2800067597668237</v>
      </c>
      <c r="J69" s="192">
        <v>27.422697391364203</v>
      </c>
    </row>
    <row r="70" spans="3:10" x14ac:dyDescent="0.2">
      <c r="D70" s="65"/>
      <c r="E70" s="28" t="s">
        <v>117</v>
      </c>
      <c r="F70" s="233">
        <v>16172873</v>
      </c>
      <c r="G70" s="192">
        <v>0.24593555278744203</v>
      </c>
      <c r="H70" s="233">
        <v>16418306</v>
      </c>
      <c r="I70" s="192">
        <v>0.24711593999429937</v>
      </c>
      <c r="J70" s="192">
        <v>1.5175596815729648</v>
      </c>
    </row>
    <row r="71" spans="3:10" x14ac:dyDescent="0.2">
      <c r="D71" s="65"/>
      <c r="E71" s="28" t="s">
        <v>118</v>
      </c>
      <c r="F71" s="233">
        <v>9124252</v>
      </c>
      <c r="G71" s="192">
        <v>0.13874949487279867</v>
      </c>
      <c r="H71" s="233">
        <v>9281334</v>
      </c>
      <c r="I71" s="192">
        <v>0.13969562851435771</v>
      </c>
      <c r="J71" s="192">
        <v>1.7215876983669456</v>
      </c>
    </row>
    <row r="72" spans="3:10" x14ac:dyDescent="0.2">
      <c r="D72" s="28" t="s">
        <v>119</v>
      </c>
      <c r="E72" s="102"/>
      <c r="F72" s="233">
        <v>311304351</v>
      </c>
      <c r="G72" s="192">
        <v>4.7339027301037291</v>
      </c>
      <c r="H72" s="233">
        <v>285754268</v>
      </c>
      <c r="I72" s="192">
        <v>4.3009573913534647</v>
      </c>
      <c r="J72" s="192">
        <v>-8.207428812968951</v>
      </c>
    </row>
    <row r="73" spans="3:10" x14ac:dyDescent="0.2">
      <c r="D73" s="1" t="s">
        <v>120</v>
      </c>
      <c r="F73" s="233">
        <v>74130757</v>
      </c>
      <c r="G73" s="192">
        <v>1.1272820049564809</v>
      </c>
      <c r="H73" s="233">
        <v>81060524</v>
      </c>
      <c r="I73" s="192">
        <v>1.220061776451874</v>
      </c>
      <c r="J73" s="192">
        <v>9.3480321535095072</v>
      </c>
    </row>
    <row r="74" spans="3:10" x14ac:dyDescent="0.2">
      <c r="C74" s="66"/>
      <c r="D74" s="1" t="s">
        <v>57</v>
      </c>
      <c r="F74" s="233">
        <v>25191142</v>
      </c>
      <c r="G74" s="192">
        <v>0.38307339908728327</v>
      </c>
      <c r="H74" s="233">
        <v>25419132</v>
      </c>
      <c r="I74" s="192">
        <v>0.3825895739803592</v>
      </c>
      <c r="J74" s="192">
        <v>0.90504035108848968</v>
      </c>
    </row>
    <row r="75" spans="3:10" x14ac:dyDescent="0.2">
      <c r="D75" s="1" t="s">
        <v>65</v>
      </c>
      <c r="F75" s="233">
        <v>10876042</v>
      </c>
      <c r="G75" s="192">
        <v>0.16538838840875317</v>
      </c>
      <c r="H75" s="233">
        <v>6924454</v>
      </c>
      <c r="I75" s="192">
        <v>0.10422165107394674</v>
      </c>
      <c r="J75" s="192">
        <v>-36.332960097064721</v>
      </c>
    </row>
    <row r="76" spans="3:10" x14ac:dyDescent="0.2">
      <c r="D76" s="1" t="s">
        <v>49</v>
      </c>
      <c r="F76" s="233">
        <v>63974281</v>
      </c>
      <c r="G76" s="192">
        <v>0.97283581970341015</v>
      </c>
      <c r="H76" s="233">
        <v>71658806</v>
      </c>
      <c r="I76" s="192">
        <v>1.0785542189041391</v>
      </c>
      <c r="J76" s="192">
        <v>12.011897406084174</v>
      </c>
    </row>
    <row r="77" spans="3:10" x14ac:dyDescent="0.2">
      <c r="D77" s="1" t="s">
        <v>121</v>
      </c>
      <c r="F77" s="233">
        <v>18800210</v>
      </c>
      <c r="G77" s="192">
        <v>0.28588860116999593</v>
      </c>
      <c r="H77" s="233">
        <v>14619678</v>
      </c>
      <c r="I77" s="192">
        <v>0.22004434997033059</v>
      </c>
      <c r="J77" s="192">
        <v>-22.236623952604784</v>
      </c>
    </row>
    <row r="78" spans="3:10" x14ac:dyDescent="0.2">
      <c r="D78" s="1" t="s">
        <v>122</v>
      </c>
      <c r="F78" s="233">
        <v>32431104</v>
      </c>
      <c r="G78" s="192">
        <v>0.4931691165661799</v>
      </c>
      <c r="H78" s="233">
        <v>25548206</v>
      </c>
      <c r="I78" s="192">
        <v>0.38453229832955965</v>
      </c>
      <c r="J78" s="192">
        <v>-21.223138133071267</v>
      </c>
    </row>
    <row r="79" spans="3:10" x14ac:dyDescent="0.2">
      <c r="D79" s="1" t="s">
        <v>43</v>
      </c>
      <c r="F79" s="233">
        <v>157146264</v>
      </c>
      <c r="G79" s="192">
        <v>2.3896714767574876</v>
      </c>
      <c r="H79" s="233">
        <v>200416300</v>
      </c>
      <c r="I79" s="192">
        <v>3.0165147588721699</v>
      </c>
      <c r="J79" s="192">
        <v>27.53488049833625</v>
      </c>
    </row>
    <row r="80" spans="3:10" x14ac:dyDescent="0.2">
      <c r="D80" s="1" t="s">
        <v>54</v>
      </c>
      <c r="F80" s="233">
        <v>24370182</v>
      </c>
      <c r="G80" s="192">
        <v>0.37058933077014644</v>
      </c>
      <c r="H80" s="233">
        <v>36583023</v>
      </c>
      <c r="I80" s="192">
        <v>0.55062002842912494</v>
      </c>
      <c r="J80" s="192">
        <v>50.113868661300934</v>
      </c>
    </row>
    <row r="81" spans="1:10" x14ac:dyDescent="0.2">
      <c r="A81" s="142"/>
      <c r="D81" s="1" t="s">
        <v>123</v>
      </c>
      <c r="F81" s="141">
        <v>197849816</v>
      </c>
      <c r="G81" s="195">
        <v>3.0086369853305408</v>
      </c>
      <c r="H81" s="141">
        <v>205051085</v>
      </c>
      <c r="I81" s="195">
        <v>3.0862740417084429</v>
      </c>
      <c r="J81" s="194">
        <v>3.6397653258368523</v>
      </c>
    </row>
    <row r="82" spans="1:10" x14ac:dyDescent="0.2">
      <c r="D82" s="1" t="s">
        <v>124</v>
      </c>
      <c r="F82" s="233">
        <v>131891167</v>
      </c>
      <c r="G82" s="192">
        <v>2.0056255350503176</v>
      </c>
      <c r="H82" s="233">
        <v>152936087</v>
      </c>
      <c r="I82" s="192">
        <v>2.3018784579879892</v>
      </c>
      <c r="J82" s="192">
        <v>15.956277041661174</v>
      </c>
    </row>
    <row r="83" spans="1:10" x14ac:dyDescent="0.2">
      <c r="D83" s="1" t="s">
        <v>125</v>
      </c>
      <c r="F83" s="233">
        <v>2122542</v>
      </c>
      <c r="G83" s="192">
        <v>3.2276797083892438E-2</v>
      </c>
      <c r="H83" s="233">
        <v>4949428</v>
      </c>
      <c r="I83" s="192">
        <v>7.4495051599970483E-2</v>
      </c>
      <c r="J83" s="192">
        <v>133.1839841096195</v>
      </c>
    </row>
    <row r="84" spans="1:10" ht="13.15" customHeight="1" x14ac:dyDescent="0.2">
      <c r="D84" s="580" t="s">
        <v>289</v>
      </c>
      <c r="E84" s="580"/>
      <c r="F84" s="233">
        <v>38216858</v>
      </c>
      <c r="G84" s="192">
        <v>0.581151171967354</v>
      </c>
      <c r="H84" s="233">
        <v>42202516</v>
      </c>
      <c r="I84" s="192">
        <v>0.63520039226120273</v>
      </c>
      <c r="J84" s="192">
        <v>10.429057250075346</v>
      </c>
    </row>
    <row r="85" spans="1:10" ht="27.75" customHeight="1" x14ac:dyDescent="0.2">
      <c r="D85" s="580" t="s">
        <v>126</v>
      </c>
      <c r="E85" s="580"/>
      <c r="F85" s="233">
        <v>4165774</v>
      </c>
      <c r="G85" s="192">
        <v>6.3347553120435288E-2</v>
      </c>
      <c r="H85" s="233">
        <v>4391716</v>
      </c>
      <c r="I85" s="192">
        <v>6.6100791855627755E-2</v>
      </c>
      <c r="J85" s="192">
        <v>5.4237699884823325</v>
      </c>
    </row>
    <row r="86" spans="1:10" x14ac:dyDescent="0.2">
      <c r="C86" s="66"/>
      <c r="D86" s="1" t="s">
        <v>270</v>
      </c>
      <c r="F86" s="233">
        <v>83040792</v>
      </c>
      <c r="G86" s="192">
        <v>1.2627739724677856</v>
      </c>
      <c r="H86" s="233">
        <v>77779108</v>
      </c>
      <c r="I86" s="192">
        <v>1.1706723815074545</v>
      </c>
      <c r="J86" s="192">
        <v>-6.3362642302351837</v>
      </c>
    </row>
    <row r="87" spans="1:10" x14ac:dyDescent="0.2">
      <c r="D87" s="1" t="s">
        <v>76</v>
      </c>
      <c r="F87" s="233">
        <v>458920820</v>
      </c>
      <c r="G87" s="192">
        <v>6.9786577531627296</v>
      </c>
      <c r="H87" s="233">
        <v>464618866</v>
      </c>
      <c r="I87" s="192">
        <v>6.9930922112595173</v>
      </c>
      <c r="J87" s="192">
        <v>1.2416185432598148</v>
      </c>
    </row>
    <row r="88" spans="1:10" s="9" customFormat="1" x14ac:dyDescent="0.2">
      <c r="A88" s="9" t="s">
        <v>127</v>
      </c>
      <c r="F88" s="234">
        <v>153555890</v>
      </c>
      <c r="G88" s="191">
        <v>2.3350738419152641</v>
      </c>
      <c r="H88" s="234">
        <v>117632947</v>
      </c>
      <c r="I88" s="191">
        <v>1.7705222616879353</v>
      </c>
      <c r="J88" s="191">
        <v>-23.394050856662027</v>
      </c>
    </row>
    <row r="89" spans="1:10" s="9" customFormat="1" x14ac:dyDescent="0.2">
      <c r="A89" s="9" t="s">
        <v>128</v>
      </c>
      <c r="F89" s="234">
        <v>7671510</v>
      </c>
      <c r="G89" s="191">
        <v>0.116658125774214</v>
      </c>
      <c r="H89" s="234">
        <v>4323252</v>
      </c>
      <c r="I89" s="191">
        <v>6.5070323443370756E-2</v>
      </c>
      <c r="J89" s="191">
        <v>-43.645357954301048</v>
      </c>
    </row>
    <row r="90" spans="1:10" x14ac:dyDescent="0.2">
      <c r="A90" s="103"/>
      <c r="B90" s="67"/>
      <c r="C90" s="67"/>
      <c r="D90" s="67"/>
      <c r="E90" s="67"/>
      <c r="F90" s="104"/>
      <c r="G90" s="113"/>
      <c r="H90" s="104"/>
      <c r="I90" s="113"/>
      <c r="J90" s="105"/>
    </row>
    <row r="91" spans="1:10" x14ac:dyDescent="0.2">
      <c r="F91" s="69"/>
      <c r="G91" s="238"/>
      <c r="H91" s="68"/>
      <c r="I91" s="239"/>
      <c r="J91" s="240"/>
    </row>
    <row r="92" spans="1:10" x14ac:dyDescent="0.2">
      <c r="A92" s="14" t="s">
        <v>154</v>
      </c>
      <c r="B92" s="4"/>
      <c r="C92" s="4"/>
      <c r="D92" s="4"/>
      <c r="E92" s="4"/>
      <c r="F92" s="241"/>
      <c r="G92" s="238"/>
      <c r="H92" s="68"/>
      <c r="I92" s="239"/>
      <c r="J92" s="240"/>
    </row>
    <row r="93" spans="1:10" x14ac:dyDescent="0.2">
      <c r="A93" s="2" t="s">
        <v>284</v>
      </c>
      <c r="B93" s="4"/>
      <c r="C93" s="4"/>
      <c r="D93" s="241"/>
      <c r="E93" s="4"/>
      <c r="F93" s="241"/>
      <c r="G93" s="238"/>
      <c r="H93" s="68"/>
      <c r="I93" s="239"/>
      <c r="J93" s="240"/>
    </row>
    <row r="94" spans="1:10" ht="12.75" customHeight="1" x14ac:dyDescent="0.2">
      <c r="A94" s="14" t="s">
        <v>290</v>
      </c>
      <c r="B94" s="14"/>
      <c r="C94" s="93"/>
      <c r="D94" s="79"/>
      <c r="E94" s="93"/>
      <c r="F94" s="241"/>
      <c r="G94" s="238"/>
      <c r="H94" s="68"/>
      <c r="I94" s="239"/>
      <c r="J94" s="242"/>
    </row>
    <row r="95" spans="1:10" ht="12.75" customHeight="1" x14ac:dyDescent="0.2">
      <c r="A95" s="14" t="s">
        <v>291</v>
      </c>
      <c r="B95" s="14"/>
      <c r="C95" s="93"/>
      <c r="D95" s="79"/>
      <c r="E95" s="93"/>
      <c r="F95" s="241"/>
      <c r="G95" s="238"/>
      <c r="H95" s="68"/>
      <c r="I95" s="239"/>
      <c r="J95" s="242"/>
    </row>
    <row r="96" spans="1:10" s="210" customFormat="1" ht="12.75" customHeight="1" x14ac:dyDescent="0.2">
      <c r="A96" s="14" t="s">
        <v>280</v>
      </c>
      <c r="B96" s="4"/>
      <c r="C96" s="93"/>
      <c r="D96" s="207"/>
      <c r="E96" s="208"/>
      <c r="F96" s="207"/>
      <c r="G96" s="209"/>
    </row>
    <row r="97" spans="1:21" s="214" customFormat="1" ht="12" x14ac:dyDescent="0.2">
      <c r="A97" s="211" t="s">
        <v>281</v>
      </c>
      <c r="B97" s="211"/>
      <c r="C97" s="212"/>
      <c r="D97" s="213"/>
      <c r="E97" s="213"/>
      <c r="F97" s="213"/>
      <c r="G97" s="213"/>
    </row>
    <row r="98" spans="1:21" s="210" customFormat="1" ht="12.75" customHeight="1" x14ac:dyDescent="0.2">
      <c r="A98" s="90" t="s">
        <v>258</v>
      </c>
      <c r="B98" s="90"/>
      <c r="C98" s="93"/>
      <c r="D98" s="207"/>
      <c r="E98" s="208"/>
      <c r="F98" s="207"/>
      <c r="G98" s="209"/>
    </row>
    <row r="99" spans="1:21" s="210" customFormat="1" ht="12.75" customHeight="1" x14ac:dyDescent="0.2">
      <c r="A99" s="2" t="s">
        <v>260</v>
      </c>
      <c r="B99" s="2"/>
      <c r="C99" s="93"/>
      <c r="D99" s="207"/>
      <c r="E99" s="208"/>
      <c r="F99" s="207"/>
      <c r="G99" s="209"/>
    </row>
    <row r="100" spans="1:21" s="68" customFormat="1" x14ac:dyDescent="0.2">
      <c r="A100" s="106"/>
      <c r="B100" s="106"/>
      <c r="C100" s="26"/>
      <c r="D100" s="1"/>
      <c r="E100" s="1"/>
      <c r="G100" s="1"/>
      <c r="H100" s="69"/>
      <c r="I100" s="12"/>
      <c r="J100" s="35"/>
      <c r="K100" s="1"/>
      <c r="L100" s="1"/>
      <c r="M100" s="1"/>
      <c r="N100" s="1"/>
      <c r="O100" s="1"/>
      <c r="P100" s="1"/>
      <c r="Q100" s="1"/>
      <c r="R100" s="1"/>
      <c r="S100" s="1"/>
      <c r="T100" s="1"/>
      <c r="U100" s="1"/>
    </row>
  </sheetData>
  <mergeCells count="14">
    <mergeCell ref="D37:E37"/>
    <mergeCell ref="D84:E84"/>
    <mergeCell ref="D85:E85"/>
    <mergeCell ref="A1:J1"/>
    <mergeCell ref="A2:J2"/>
    <mergeCell ref="A3:J3"/>
    <mergeCell ref="A4:J4"/>
    <mergeCell ref="A7:J7"/>
    <mergeCell ref="A10:E12"/>
    <mergeCell ref="H10:I10"/>
    <mergeCell ref="F10:G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4F1AD-7146-4231-A34E-249B2283195F}">
  <sheetPr>
    <pageSetUpPr fitToPage="1"/>
  </sheetPr>
  <dimension ref="A1:J98"/>
  <sheetViews>
    <sheetView tabSelected="1" topLeftCell="A9" zoomScaleNormal="100" workbookViewId="0">
      <selection activeCell="I23" sqref="I23"/>
    </sheetView>
  </sheetViews>
  <sheetFormatPr defaultColWidth="9.140625" defaultRowHeight="12.75" x14ac:dyDescent="0.2"/>
  <cols>
    <col min="1" max="4" width="3.7109375" style="1" customWidth="1"/>
    <col min="5" max="5" width="32" style="1" bestFit="1" customWidth="1"/>
    <col min="6" max="6" width="15.42578125" style="68" customWidth="1"/>
    <col min="7" max="7" width="14" style="68" customWidth="1"/>
    <col min="8" max="8" width="14.140625" style="35" customWidth="1"/>
    <col min="9" max="16384" width="9.140625" style="1"/>
  </cols>
  <sheetData>
    <row r="1" spans="1:8" x14ac:dyDescent="0.2">
      <c r="A1" s="565" t="s">
        <v>0</v>
      </c>
      <c r="B1" s="565"/>
      <c r="C1" s="565"/>
      <c r="D1" s="565"/>
      <c r="E1" s="565"/>
      <c r="F1" s="565"/>
      <c r="G1" s="565"/>
      <c r="H1" s="565"/>
    </row>
    <row r="2" spans="1:8" x14ac:dyDescent="0.2">
      <c r="A2" s="565" t="s">
        <v>1</v>
      </c>
      <c r="B2" s="565"/>
      <c r="C2" s="565"/>
      <c r="D2" s="565"/>
      <c r="E2" s="565"/>
      <c r="F2" s="565"/>
      <c r="G2" s="565"/>
      <c r="H2" s="565"/>
    </row>
    <row r="3" spans="1:8" x14ac:dyDescent="0.2">
      <c r="A3" s="565" t="s">
        <v>155</v>
      </c>
      <c r="B3" s="565"/>
      <c r="C3" s="565"/>
      <c r="D3" s="565"/>
      <c r="E3" s="565"/>
      <c r="F3" s="565"/>
      <c r="G3" s="565"/>
      <c r="H3" s="565"/>
    </row>
    <row r="4" spans="1:8" x14ac:dyDescent="0.2">
      <c r="A4" s="565" t="s">
        <v>2</v>
      </c>
      <c r="B4" s="565"/>
      <c r="C4" s="565"/>
      <c r="D4" s="565"/>
      <c r="E4" s="565"/>
      <c r="F4" s="565"/>
      <c r="G4" s="565"/>
      <c r="H4" s="565"/>
    </row>
    <row r="5" spans="1:8" s="15" customFormat="1" x14ac:dyDescent="0.2">
      <c r="A5" s="5"/>
      <c r="B5" s="5"/>
      <c r="C5" s="5"/>
      <c r="D5" s="5"/>
      <c r="E5" s="5"/>
      <c r="F5" s="6"/>
      <c r="G5" s="6"/>
      <c r="H5" s="227"/>
    </row>
    <row r="6" spans="1:8" x14ac:dyDescent="0.2">
      <c r="A6" s="588" t="s">
        <v>292</v>
      </c>
      <c r="B6" s="588"/>
      <c r="C6" s="588"/>
      <c r="D6" s="588"/>
      <c r="E6" s="588"/>
      <c r="F6" s="588"/>
      <c r="G6" s="588"/>
      <c r="H6" s="588"/>
    </row>
    <row r="7" spans="1:8" ht="14.25" x14ac:dyDescent="0.2">
      <c r="A7" s="582" t="s">
        <v>433</v>
      </c>
      <c r="B7" s="582"/>
      <c r="C7" s="582"/>
      <c r="D7" s="582"/>
      <c r="E7" s="582"/>
      <c r="F7" s="582"/>
      <c r="G7" s="582"/>
      <c r="H7" s="582"/>
    </row>
    <row r="8" spans="1:8" x14ac:dyDescent="0.2">
      <c r="A8" s="582" t="s">
        <v>263</v>
      </c>
      <c r="B8" s="582"/>
      <c r="C8" s="582"/>
      <c r="D8" s="582"/>
      <c r="E8" s="582"/>
      <c r="F8" s="582"/>
      <c r="G8" s="582"/>
      <c r="H8" s="582"/>
    </row>
    <row r="9" spans="1:8" x14ac:dyDescent="0.2">
      <c r="B9" s="58"/>
      <c r="C9" s="58"/>
      <c r="D9" s="58"/>
      <c r="E9" s="58"/>
      <c r="F9" s="59"/>
      <c r="G9" s="59"/>
      <c r="H9" s="57"/>
    </row>
    <row r="10" spans="1:8" x14ac:dyDescent="0.2">
      <c r="A10" s="589" t="s">
        <v>79</v>
      </c>
      <c r="B10" s="589"/>
      <c r="C10" s="589"/>
      <c r="D10" s="589"/>
      <c r="E10" s="590"/>
      <c r="F10" s="61">
        <v>2021</v>
      </c>
      <c r="G10" s="61">
        <v>2022</v>
      </c>
      <c r="H10" s="578" t="s">
        <v>286</v>
      </c>
    </row>
    <row r="11" spans="1:8" ht="14.25" x14ac:dyDescent="0.2">
      <c r="A11" s="591"/>
      <c r="B11" s="591"/>
      <c r="C11" s="591"/>
      <c r="D11" s="591"/>
      <c r="E11" s="592"/>
      <c r="F11" s="98" t="s">
        <v>434</v>
      </c>
      <c r="G11" s="98" t="s">
        <v>252</v>
      </c>
      <c r="H11" s="579"/>
    </row>
    <row r="12" spans="1:8" x14ac:dyDescent="0.2">
      <c r="A12" s="593"/>
      <c r="B12" s="593"/>
      <c r="C12" s="593"/>
      <c r="D12" s="593"/>
      <c r="E12" s="594"/>
      <c r="F12" s="243" t="s">
        <v>9</v>
      </c>
      <c r="G12" s="243" t="s">
        <v>10</v>
      </c>
      <c r="H12" s="244" t="s">
        <v>11</v>
      </c>
    </row>
    <row r="13" spans="1:8" x14ac:dyDescent="0.2">
      <c r="A13" s="25"/>
      <c r="B13" s="25"/>
      <c r="C13" s="25"/>
      <c r="D13" s="25"/>
      <c r="E13" s="25"/>
      <c r="F13" s="134"/>
      <c r="G13" s="134"/>
      <c r="H13" s="135"/>
    </row>
    <row r="14" spans="1:8" s="99" customFormat="1" x14ac:dyDescent="0.2">
      <c r="F14" s="64">
        <v>0</v>
      </c>
      <c r="G14" s="64">
        <v>0</v>
      </c>
      <c r="H14" s="100"/>
    </row>
    <row r="15" spans="1:8" x14ac:dyDescent="0.2">
      <c r="C15" s="101" t="s">
        <v>77</v>
      </c>
      <c r="D15" s="5"/>
      <c r="E15" s="5"/>
      <c r="F15" s="231">
        <v>35975364026</v>
      </c>
      <c r="G15" s="231">
        <v>38527048030</v>
      </c>
      <c r="H15" s="237">
        <v>7.0928650010486427</v>
      </c>
    </row>
    <row r="16" spans="1:8" x14ac:dyDescent="0.2">
      <c r="C16" s="101"/>
      <c r="D16" s="5"/>
      <c r="E16" s="5"/>
      <c r="F16" s="232"/>
      <c r="G16" s="232"/>
      <c r="H16" s="237"/>
    </row>
    <row r="17" spans="1:9" x14ac:dyDescent="0.2">
      <c r="A17" s="66" t="s">
        <v>80</v>
      </c>
      <c r="C17" s="101"/>
      <c r="D17" s="5"/>
      <c r="E17" s="5"/>
      <c r="F17" s="231">
        <v>2374882586</v>
      </c>
      <c r="G17" s="231">
        <v>3257629244</v>
      </c>
      <c r="H17" s="237">
        <v>37.17011793356928</v>
      </c>
    </row>
    <row r="18" spans="1:9" x14ac:dyDescent="0.2">
      <c r="A18" s="66"/>
      <c r="B18" s="66" t="s">
        <v>81</v>
      </c>
      <c r="F18" s="231">
        <v>1910111236</v>
      </c>
      <c r="G18" s="231">
        <v>2691371736</v>
      </c>
      <c r="H18" s="237">
        <v>40.901309058631185</v>
      </c>
    </row>
    <row r="19" spans="1:9" x14ac:dyDescent="0.2">
      <c r="C19" s="62" t="s">
        <v>82</v>
      </c>
      <c r="F19" s="231">
        <v>782514008</v>
      </c>
      <c r="G19" s="231">
        <v>1548458737</v>
      </c>
      <c r="H19" s="237">
        <v>97.882558161182459</v>
      </c>
    </row>
    <row r="20" spans="1:9" x14ac:dyDescent="0.2">
      <c r="D20" s="1" t="s">
        <v>83</v>
      </c>
      <c r="F20" s="233" t="s">
        <v>129</v>
      </c>
      <c r="G20" s="233" t="s">
        <v>129</v>
      </c>
      <c r="H20" s="192" t="s">
        <v>130</v>
      </c>
    </row>
    <row r="21" spans="1:9" x14ac:dyDescent="0.2">
      <c r="D21" s="1" t="s">
        <v>84</v>
      </c>
      <c r="F21" s="233">
        <v>576740420</v>
      </c>
      <c r="G21" s="233">
        <v>1262983964</v>
      </c>
      <c r="H21" s="236">
        <v>118.98655273719156</v>
      </c>
    </row>
    <row r="22" spans="1:9" x14ac:dyDescent="0.2">
      <c r="D22" s="65" t="s">
        <v>85</v>
      </c>
      <c r="E22" s="65"/>
      <c r="F22" s="233">
        <v>164947378</v>
      </c>
      <c r="G22" s="233">
        <v>217291696</v>
      </c>
      <c r="H22" s="236">
        <v>31.733949720619382</v>
      </c>
    </row>
    <row r="23" spans="1:9" x14ac:dyDescent="0.2">
      <c r="D23" s="28" t="s">
        <v>86</v>
      </c>
      <c r="E23" s="28"/>
      <c r="F23" s="233">
        <v>30112635</v>
      </c>
      <c r="G23" s="233">
        <v>34125227</v>
      </c>
      <c r="H23" s="236">
        <v>13.325276914491212</v>
      </c>
      <c r="I23" s="20"/>
    </row>
    <row r="24" spans="1:9" x14ac:dyDescent="0.2">
      <c r="D24" s="28" t="s">
        <v>76</v>
      </c>
      <c r="E24" s="28"/>
      <c r="F24" s="233">
        <v>10713575</v>
      </c>
      <c r="G24" s="233">
        <v>34057850</v>
      </c>
      <c r="H24" s="236">
        <v>217.89435365879268</v>
      </c>
    </row>
    <row r="25" spans="1:9" x14ac:dyDescent="0.2">
      <c r="C25" s="9" t="s">
        <v>87</v>
      </c>
      <c r="F25" s="231">
        <v>66661483</v>
      </c>
      <c r="G25" s="231">
        <v>3700075</v>
      </c>
      <c r="H25" s="237">
        <v>-94.449455917444851</v>
      </c>
    </row>
    <row r="26" spans="1:9" x14ac:dyDescent="0.2">
      <c r="D26" s="1" t="s">
        <v>88</v>
      </c>
      <c r="F26" s="233">
        <v>59897126</v>
      </c>
      <c r="G26" s="233" t="s">
        <v>129</v>
      </c>
      <c r="H26" s="236">
        <v>-100</v>
      </c>
    </row>
    <row r="27" spans="1:9" x14ac:dyDescent="0.2">
      <c r="D27" s="1" t="s">
        <v>89</v>
      </c>
      <c r="F27" s="233" t="s">
        <v>129</v>
      </c>
      <c r="G27" s="233">
        <v>16500</v>
      </c>
      <c r="H27" s="192" t="s">
        <v>130</v>
      </c>
    </row>
    <row r="28" spans="1:9" x14ac:dyDescent="0.2">
      <c r="C28" s="66"/>
      <c r="D28" s="1" t="s">
        <v>76</v>
      </c>
      <c r="F28" s="233">
        <v>6764357</v>
      </c>
      <c r="G28" s="233">
        <v>3683575</v>
      </c>
      <c r="H28" s="236">
        <v>-45.544343682629403</v>
      </c>
    </row>
    <row r="29" spans="1:9" x14ac:dyDescent="0.2">
      <c r="C29" s="9" t="s">
        <v>90</v>
      </c>
      <c r="F29" s="231">
        <v>1060935745</v>
      </c>
      <c r="G29" s="231">
        <v>1139212924</v>
      </c>
      <c r="H29" s="237">
        <v>7.3781262785146406</v>
      </c>
    </row>
    <row r="30" spans="1:9" x14ac:dyDescent="0.2">
      <c r="D30" s="28" t="s">
        <v>91</v>
      </c>
      <c r="E30" s="28"/>
      <c r="F30" s="233">
        <v>123554900</v>
      </c>
      <c r="G30" s="233">
        <v>144134637</v>
      </c>
      <c r="H30" s="236">
        <v>16.656350334952318</v>
      </c>
    </row>
    <row r="31" spans="1:9" x14ac:dyDescent="0.2">
      <c r="D31" s="1" t="s">
        <v>92</v>
      </c>
      <c r="F31" s="233">
        <v>454219</v>
      </c>
      <c r="G31" s="233">
        <v>7574959</v>
      </c>
      <c r="H31" s="236">
        <v>1567.6887140344195</v>
      </c>
    </row>
    <row r="32" spans="1:9" x14ac:dyDescent="0.2">
      <c r="D32" s="1" t="s">
        <v>93</v>
      </c>
      <c r="F32" s="233">
        <v>76166260</v>
      </c>
      <c r="G32" s="233">
        <v>82746595</v>
      </c>
      <c r="H32" s="236">
        <v>8.6394356241201731</v>
      </c>
    </row>
    <row r="33" spans="1:8" x14ac:dyDescent="0.2">
      <c r="D33" s="1" t="s">
        <v>94</v>
      </c>
      <c r="F33" s="233">
        <v>564004529</v>
      </c>
      <c r="G33" s="233">
        <v>562942577</v>
      </c>
      <c r="H33" s="236">
        <v>-0.18828784972398926</v>
      </c>
    </row>
    <row r="34" spans="1:8" x14ac:dyDescent="0.2">
      <c r="D34" s="28" t="s">
        <v>73</v>
      </c>
      <c r="E34" s="28"/>
      <c r="F34" s="233">
        <v>5721621</v>
      </c>
      <c r="G34" s="233">
        <v>7997297</v>
      </c>
      <c r="H34" s="236">
        <v>39.773274042443575</v>
      </c>
    </row>
    <row r="35" spans="1:8" x14ac:dyDescent="0.2">
      <c r="D35" s="1" t="s">
        <v>76</v>
      </c>
      <c r="F35" s="233">
        <v>291034216</v>
      </c>
      <c r="G35" s="233">
        <v>333816859</v>
      </c>
      <c r="H35" s="236">
        <v>14.700210713368488</v>
      </c>
    </row>
    <row r="36" spans="1:8" x14ac:dyDescent="0.2">
      <c r="A36" s="9"/>
      <c r="B36" s="9" t="s">
        <v>95</v>
      </c>
      <c r="F36" s="231">
        <v>464771350</v>
      </c>
      <c r="G36" s="231">
        <v>566257508</v>
      </c>
      <c r="H36" s="237">
        <v>21.835717283348032</v>
      </c>
    </row>
    <row r="37" spans="1:8" ht="29.45" customHeight="1" x14ac:dyDescent="0.2">
      <c r="D37" s="580" t="s">
        <v>272</v>
      </c>
      <c r="E37" s="581"/>
      <c r="F37" s="233">
        <v>164652324</v>
      </c>
      <c r="G37" s="233">
        <v>204045998</v>
      </c>
      <c r="H37" s="236">
        <v>23.92536773425682</v>
      </c>
    </row>
    <row r="38" spans="1:8" x14ac:dyDescent="0.2">
      <c r="D38" s="1" t="s">
        <v>96</v>
      </c>
      <c r="F38" s="233">
        <v>168362</v>
      </c>
      <c r="G38" s="233">
        <v>173698</v>
      </c>
      <c r="H38" s="236">
        <v>3.169361257290837</v>
      </c>
    </row>
    <row r="39" spans="1:8" x14ac:dyDescent="0.2">
      <c r="D39" s="1" t="s">
        <v>74</v>
      </c>
      <c r="F39" s="233">
        <v>16041883</v>
      </c>
      <c r="G39" s="233">
        <v>12956881</v>
      </c>
      <c r="H39" s="236">
        <v>-19.23092195598235</v>
      </c>
    </row>
    <row r="40" spans="1:8" x14ac:dyDescent="0.2">
      <c r="D40" s="1" t="s">
        <v>97</v>
      </c>
      <c r="F40" s="233">
        <v>75398319</v>
      </c>
      <c r="G40" s="233">
        <v>80858122</v>
      </c>
      <c r="H40" s="236">
        <v>7.2412794773315747</v>
      </c>
    </row>
    <row r="41" spans="1:8" x14ac:dyDescent="0.2">
      <c r="D41" s="1" t="s">
        <v>62</v>
      </c>
      <c r="F41" s="233">
        <v>76354103</v>
      </c>
      <c r="G41" s="233">
        <v>92124581</v>
      </c>
      <c r="H41" s="236">
        <v>20.654394957661925</v>
      </c>
    </row>
    <row r="42" spans="1:8" x14ac:dyDescent="0.2">
      <c r="D42" s="1" t="s">
        <v>98</v>
      </c>
      <c r="F42" s="233" t="s">
        <v>129</v>
      </c>
      <c r="G42" s="233" t="s">
        <v>129</v>
      </c>
      <c r="H42" s="192" t="s">
        <v>130</v>
      </c>
    </row>
    <row r="43" spans="1:8" x14ac:dyDescent="0.2">
      <c r="D43" s="28" t="s">
        <v>99</v>
      </c>
      <c r="E43" s="28"/>
      <c r="F43" s="233">
        <v>541483</v>
      </c>
      <c r="G43" s="233">
        <v>2349684</v>
      </c>
      <c r="H43" s="236">
        <v>333.93495271319688</v>
      </c>
    </row>
    <row r="44" spans="1:8" x14ac:dyDescent="0.2">
      <c r="D44" s="1" t="s">
        <v>100</v>
      </c>
      <c r="F44" s="233">
        <v>59602</v>
      </c>
      <c r="G44" s="233">
        <v>2992</v>
      </c>
      <c r="H44" s="236">
        <v>-94.980034227039354</v>
      </c>
    </row>
    <row r="45" spans="1:8" x14ac:dyDescent="0.2">
      <c r="D45" s="1" t="s">
        <v>76</v>
      </c>
      <c r="F45" s="233">
        <v>131555274</v>
      </c>
      <c r="G45" s="233">
        <v>173745552</v>
      </c>
      <c r="H45" s="236">
        <v>32.070381306035657</v>
      </c>
    </row>
    <row r="46" spans="1:8" x14ac:dyDescent="0.2">
      <c r="A46" s="9" t="s">
        <v>101</v>
      </c>
      <c r="B46" s="9"/>
      <c r="F46" s="231">
        <v>183427996</v>
      </c>
      <c r="G46" s="231">
        <v>189578170</v>
      </c>
      <c r="H46" s="237">
        <v>3.3529091164469893</v>
      </c>
    </row>
    <row r="47" spans="1:8" x14ac:dyDescent="0.2">
      <c r="D47" s="1" t="s">
        <v>102</v>
      </c>
      <c r="F47" s="233" t="s">
        <v>129</v>
      </c>
      <c r="G47" s="233" t="s">
        <v>129</v>
      </c>
      <c r="H47" s="192" t="s">
        <v>130</v>
      </c>
    </row>
    <row r="48" spans="1:8" x14ac:dyDescent="0.2">
      <c r="D48" s="1" t="s">
        <v>58</v>
      </c>
      <c r="F48" s="233">
        <v>106531054</v>
      </c>
      <c r="G48" s="233">
        <v>124640457</v>
      </c>
      <c r="H48" s="236">
        <v>16.999177535594455</v>
      </c>
    </row>
    <row r="49" spans="1:9" x14ac:dyDescent="0.2">
      <c r="D49" s="1" t="s">
        <v>66</v>
      </c>
      <c r="F49" s="233">
        <v>50270200</v>
      </c>
      <c r="G49" s="233">
        <v>40208915</v>
      </c>
      <c r="H49" s="236">
        <v>-20.014412116920166</v>
      </c>
    </row>
    <row r="50" spans="1:9" x14ac:dyDescent="0.2">
      <c r="D50" s="1" t="s">
        <v>103</v>
      </c>
      <c r="F50" s="233" t="s">
        <v>129</v>
      </c>
      <c r="G50" s="233" t="s">
        <v>129</v>
      </c>
      <c r="H50" s="192" t="s">
        <v>130</v>
      </c>
    </row>
    <row r="51" spans="1:9" x14ac:dyDescent="0.2">
      <c r="D51" s="1" t="s">
        <v>76</v>
      </c>
      <c r="F51" s="233">
        <v>26626742</v>
      </c>
      <c r="G51" s="233">
        <v>24728798</v>
      </c>
      <c r="H51" s="236">
        <v>-7.1279618062172201</v>
      </c>
    </row>
    <row r="52" spans="1:9" x14ac:dyDescent="0.2">
      <c r="A52" s="9" t="s">
        <v>104</v>
      </c>
      <c r="B52" s="9"/>
      <c r="F52" s="231">
        <v>3175372239</v>
      </c>
      <c r="G52" s="231">
        <v>4066700227</v>
      </c>
      <c r="H52" s="237">
        <v>28.070031508516948</v>
      </c>
    </row>
    <row r="53" spans="1:9" x14ac:dyDescent="0.2">
      <c r="D53" s="1" t="s">
        <v>51</v>
      </c>
      <c r="F53" s="233">
        <v>135563092</v>
      </c>
      <c r="G53" s="233">
        <v>193357096</v>
      </c>
      <c r="H53" s="236">
        <v>42.632550753563514</v>
      </c>
    </row>
    <row r="54" spans="1:9" x14ac:dyDescent="0.2">
      <c r="D54" s="1" t="s">
        <v>105</v>
      </c>
      <c r="F54" s="233">
        <v>1122865054</v>
      </c>
      <c r="G54" s="233">
        <v>1179414618</v>
      </c>
      <c r="H54" s="236">
        <v>5.0361852297880816</v>
      </c>
    </row>
    <row r="55" spans="1:9" x14ac:dyDescent="0.2">
      <c r="D55" s="1" t="s">
        <v>106</v>
      </c>
      <c r="F55" s="233">
        <v>388251597</v>
      </c>
      <c r="G55" s="233">
        <v>524669869</v>
      </c>
      <c r="H55" s="236">
        <v>35.136564293385256</v>
      </c>
    </row>
    <row r="56" spans="1:9" x14ac:dyDescent="0.2">
      <c r="D56" s="1" t="s">
        <v>64</v>
      </c>
      <c r="F56" s="233">
        <v>29253913</v>
      </c>
      <c r="G56" s="233">
        <v>44068550</v>
      </c>
      <c r="H56" s="236">
        <v>50.64155690898513</v>
      </c>
    </row>
    <row r="57" spans="1:9" x14ac:dyDescent="0.2">
      <c r="D57" s="1" t="s">
        <v>67</v>
      </c>
      <c r="F57" s="233">
        <v>1406000</v>
      </c>
      <c r="G57" s="233">
        <v>11112369</v>
      </c>
      <c r="H57" s="236">
        <v>690.35341394025602</v>
      </c>
    </row>
    <row r="58" spans="1:9" x14ac:dyDescent="0.2">
      <c r="D58" s="1" t="s">
        <v>107</v>
      </c>
      <c r="F58" s="233">
        <v>3739</v>
      </c>
      <c r="G58" s="233" t="s">
        <v>129</v>
      </c>
      <c r="H58" s="236">
        <v>-100</v>
      </c>
    </row>
    <row r="59" spans="1:9" x14ac:dyDescent="0.2">
      <c r="D59" s="1" t="s">
        <v>76</v>
      </c>
      <c r="F59" s="233">
        <v>1498028844</v>
      </c>
      <c r="G59" s="233">
        <v>2114077725</v>
      </c>
      <c r="H59" s="236">
        <v>41.123966568964136</v>
      </c>
    </row>
    <row r="60" spans="1:9" s="9" customFormat="1" x14ac:dyDescent="0.2">
      <c r="A60" s="62" t="s">
        <v>108</v>
      </c>
      <c r="B60" s="62"/>
      <c r="F60" s="234">
        <v>4156263</v>
      </c>
      <c r="G60" s="234">
        <v>4953347</v>
      </c>
      <c r="H60" s="237">
        <v>19.177900917242251</v>
      </c>
    </row>
    <row r="61" spans="1:9" x14ac:dyDescent="0.2">
      <c r="A61" s="9" t="s">
        <v>109</v>
      </c>
      <c r="B61" s="9"/>
      <c r="F61" s="231">
        <v>29570822944</v>
      </c>
      <c r="G61" s="231">
        <v>30399158214</v>
      </c>
      <c r="H61" s="237">
        <v>2.801191132112435</v>
      </c>
      <c r="I61" s="310"/>
    </row>
    <row r="62" spans="1:9" x14ac:dyDescent="0.2">
      <c r="D62" s="28" t="s">
        <v>31</v>
      </c>
      <c r="E62" s="28"/>
      <c r="F62" s="235">
        <v>20269542627</v>
      </c>
      <c r="G62" s="235">
        <v>21169294777</v>
      </c>
      <c r="H62" s="236">
        <v>4.4389366181429635</v>
      </c>
    </row>
    <row r="63" spans="1:9" x14ac:dyDescent="0.2">
      <c r="D63" s="65"/>
      <c r="E63" s="28" t="s">
        <v>110</v>
      </c>
      <c r="F63" s="233">
        <v>14969477325</v>
      </c>
      <c r="G63" s="233">
        <v>16060472364</v>
      </c>
      <c r="H63" s="236">
        <v>7.2881304758581456</v>
      </c>
    </row>
    <row r="64" spans="1:9" x14ac:dyDescent="0.2">
      <c r="D64" s="65"/>
      <c r="E64" s="28" t="s">
        <v>111</v>
      </c>
      <c r="F64" s="233">
        <v>3461666624</v>
      </c>
      <c r="G64" s="233">
        <v>3050576732</v>
      </c>
      <c r="H64" s="236">
        <v>-11.875490526727283</v>
      </c>
    </row>
    <row r="65" spans="3:8" x14ac:dyDescent="0.2">
      <c r="D65" s="65"/>
      <c r="E65" s="28" t="s">
        <v>112</v>
      </c>
      <c r="F65" s="233">
        <v>286302357</v>
      </c>
      <c r="G65" s="233">
        <v>303209327</v>
      </c>
      <c r="H65" s="236">
        <v>5.9052849502038818</v>
      </c>
    </row>
    <row r="66" spans="3:8" x14ac:dyDescent="0.2">
      <c r="D66" s="65"/>
      <c r="E66" s="28" t="s">
        <v>113</v>
      </c>
      <c r="F66" s="233">
        <v>532124603</v>
      </c>
      <c r="G66" s="233">
        <v>409333741</v>
      </c>
      <c r="H66" s="236">
        <v>-23.075584422846163</v>
      </c>
    </row>
    <row r="67" spans="3:8" x14ac:dyDescent="0.2">
      <c r="D67" s="65"/>
      <c r="E67" s="28" t="s">
        <v>114</v>
      </c>
      <c r="F67" s="233">
        <v>186614966</v>
      </c>
      <c r="G67" s="233">
        <v>523247206</v>
      </c>
      <c r="H67" s="236">
        <v>180.38866186112855</v>
      </c>
    </row>
    <row r="68" spans="3:8" x14ac:dyDescent="0.2">
      <c r="D68" s="65"/>
      <c r="E68" s="28" t="s">
        <v>115</v>
      </c>
      <c r="F68" s="233">
        <v>286387720</v>
      </c>
      <c r="G68" s="233">
        <v>248702427</v>
      </c>
      <c r="H68" s="236">
        <v>-13.158836908230565</v>
      </c>
    </row>
    <row r="69" spans="3:8" x14ac:dyDescent="0.2">
      <c r="D69" s="65"/>
      <c r="E69" s="28" t="s">
        <v>116</v>
      </c>
      <c r="F69" s="233">
        <v>373878304</v>
      </c>
      <c r="G69" s="233">
        <v>402979642</v>
      </c>
      <c r="H69" s="236">
        <v>7.7836391383651948</v>
      </c>
    </row>
    <row r="70" spans="3:8" x14ac:dyDescent="0.2">
      <c r="D70" s="65"/>
      <c r="E70" s="28" t="s">
        <v>117</v>
      </c>
      <c r="F70" s="233">
        <v>124610741</v>
      </c>
      <c r="G70" s="233">
        <v>107515918</v>
      </c>
      <c r="H70" s="236">
        <v>-13.718579042877209</v>
      </c>
    </row>
    <row r="71" spans="3:8" x14ac:dyDescent="0.2">
      <c r="D71" s="65"/>
      <c r="E71" s="28" t="s">
        <v>118</v>
      </c>
      <c r="F71" s="233">
        <v>48479987</v>
      </c>
      <c r="G71" s="233">
        <v>63257420</v>
      </c>
      <c r="H71" s="236">
        <v>30.48151188654402</v>
      </c>
    </row>
    <row r="72" spans="3:8" x14ac:dyDescent="0.2">
      <c r="D72" s="28" t="s">
        <v>119</v>
      </c>
      <c r="E72" s="102"/>
      <c r="F72" s="233">
        <v>1744309424</v>
      </c>
      <c r="G72" s="233">
        <v>1637989077</v>
      </c>
      <c r="H72" s="236">
        <v>-6.0952687371366281</v>
      </c>
    </row>
    <row r="73" spans="3:8" x14ac:dyDescent="0.2">
      <c r="D73" s="1" t="s">
        <v>120</v>
      </c>
      <c r="F73" s="233">
        <v>350429600</v>
      </c>
      <c r="G73" s="233">
        <v>415470575</v>
      </c>
      <c r="H73" s="236">
        <v>18.560354205238362</v>
      </c>
    </row>
    <row r="74" spans="3:8" x14ac:dyDescent="0.2">
      <c r="C74" s="66"/>
      <c r="D74" s="1" t="s">
        <v>57</v>
      </c>
      <c r="F74" s="233">
        <v>147990199</v>
      </c>
      <c r="G74" s="233">
        <v>146466864</v>
      </c>
      <c r="H74" s="236">
        <v>-1.0293485719280682</v>
      </c>
    </row>
    <row r="75" spans="3:8" x14ac:dyDescent="0.2">
      <c r="D75" s="1" t="s">
        <v>65</v>
      </c>
      <c r="F75" s="233">
        <v>53044786</v>
      </c>
      <c r="G75" s="233">
        <v>47905601</v>
      </c>
      <c r="H75" s="236">
        <v>-9.6883886005308835</v>
      </c>
    </row>
    <row r="76" spans="3:8" x14ac:dyDescent="0.2">
      <c r="D76" s="1" t="s">
        <v>49</v>
      </c>
      <c r="F76" s="233">
        <v>287663544</v>
      </c>
      <c r="G76" s="233">
        <v>367288939</v>
      </c>
      <c r="H76" s="236">
        <v>27.68004380840139</v>
      </c>
    </row>
    <row r="77" spans="3:8" x14ac:dyDescent="0.2">
      <c r="D77" s="1" t="s">
        <v>121</v>
      </c>
      <c r="F77" s="233">
        <v>92147215</v>
      </c>
      <c r="G77" s="233">
        <v>96733938</v>
      </c>
      <c r="H77" s="236">
        <v>4.9776035010933306</v>
      </c>
    </row>
    <row r="78" spans="3:8" x14ac:dyDescent="0.2">
      <c r="D78" s="1" t="s">
        <v>122</v>
      </c>
      <c r="F78" s="233">
        <v>190250337</v>
      </c>
      <c r="G78" s="233">
        <v>158654772</v>
      </c>
      <c r="H78" s="236">
        <v>-16.607363486562441</v>
      </c>
    </row>
    <row r="79" spans="3:8" x14ac:dyDescent="0.2">
      <c r="D79" s="1" t="s">
        <v>43</v>
      </c>
      <c r="F79" s="233">
        <v>942214108</v>
      </c>
      <c r="G79" s="233">
        <v>1045362855</v>
      </c>
      <c r="H79" s="236">
        <v>10.947484878882751</v>
      </c>
    </row>
    <row r="80" spans="3:8" x14ac:dyDescent="0.2">
      <c r="D80" s="1" t="s">
        <v>54</v>
      </c>
      <c r="F80" s="233">
        <v>130800219</v>
      </c>
      <c r="G80" s="233">
        <v>165059563</v>
      </c>
      <c r="H80" s="236">
        <v>26.192115167635912</v>
      </c>
    </row>
    <row r="81" spans="1:10" x14ac:dyDescent="0.2">
      <c r="A81" s="27"/>
      <c r="D81" s="1" t="s">
        <v>123</v>
      </c>
      <c r="F81" s="219">
        <v>1253715191</v>
      </c>
      <c r="G81" s="219">
        <v>1085844224</v>
      </c>
      <c r="H81" s="180">
        <v>-13.389880588915993</v>
      </c>
    </row>
    <row r="82" spans="1:10" x14ac:dyDescent="0.2">
      <c r="D82" s="1" t="s">
        <v>124</v>
      </c>
      <c r="F82" s="233">
        <v>720848813</v>
      </c>
      <c r="G82" s="233">
        <v>728285502</v>
      </c>
      <c r="H82" s="236">
        <v>1.0316572443325844</v>
      </c>
    </row>
    <row r="83" spans="1:10" x14ac:dyDescent="0.2">
      <c r="D83" s="1" t="s">
        <v>125</v>
      </c>
      <c r="F83" s="233">
        <v>33673209</v>
      </c>
      <c r="G83" s="233">
        <v>37974398</v>
      </c>
      <c r="H83" s="236">
        <v>12.773326712045762</v>
      </c>
    </row>
    <row r="84" spans="1:10" ht="13.15" customHeight="1" x14ac:dyDescent="0.2">
      <c r="D84" s="580" t="s">
        <v>274</v>
      </c>
      <c r="E84" s="580"/>
      <c r="F84" s="233">
        <v>126945053</v>
      </c>
      <c r="G84" s="233">
        <v>157094167</v>
      </c>
      <c r="H84" s="236">
        <v>23.749735249628046</v>
      </c>
    </row>
    <row r="85" spans="1:10" ht="13.15" customHeight="1" x14ac:dyDescent="0.2">
      <c r="D85" s="580" t="s">
        <v>126</v>
      </c>
      <c r="E85" s="580"/>
      <c r="F85" s="233">
        <v>31994409</v>
      </c>
      <c r="G85" s="233">
        <v>27581947</v>
      </c>
      <c r="H85" s="236">
        <v>-13.791353358019521</v>
      </c>
    </row>
    <row r="86" spans="1:10" x14ac:dyDescent="0.2">
      <c r="C86" s="66"/>
      <c r="D86" s="1" t="s">
        <v>270</v>
      </c>
      <c r="F86" s="233">
        <v>503827916</v>
      </c>
      <c r="G86" s="233">
        <v>468338176</v>
      </c>
      <c r="H86" s="236">
        <v>-7.0440201650120553</v>
      </c>
    </row>
    <row r="87" spans="1:10" x14ac:dyDescent="0.2">
      <c r="D87" s="1" t="s">
        <v>76</v>
      </c>
      <c r="F87" s="233">
        <v>2691426294</v>
      </c>
      <c r="G87" s="233">
        <v>2643812839</v>
      </c>
      <c r="H87" s="236">
        <v>-1.769078912030575</v>
      </c>
    </row>
    <row r="88" spans="1:10" s="9" customFormat="1" x14ac:dyDescent="0.2">
      <c r="A88" s="9" t="s">
        <v>127</v>
      </c>
      <c r="F88" s="234">
        <v>666701998</v>
      </c>
      <c r="G88" s="234">
        <v>609028828</v>
      </c>
      <c r="H88" s="237">
        <v>-8.6505170485479788</v>
      </c>
    </row>
    <row r="89" spans="1:10" s="9" customFormat="1" x14ac:dyDescent="0.2">
      <c r="A89" s="9" t="s">
        <v>128</v>
      </c>
      <c r="F89" s="234">
        <v>44014082</v>
      </c>
      <c r="G89" s="234">
        <v>24670295</v>
      </c>
      <c r="H89" s="237">
        <v>-43.949086567339968</v>
      </c>
    </row>
    <row r="90" spans="1:10" x14ac:dyDescent="0.2">
      <c r="A90" s="103"/>
      <c r="B90" s="67"/>
      <c r="C90" s="67"/>
      <c r="D90" s="67"/>
      <c r="E90" s="67"/>
      <c r="F90" s="104"/>
      <c r="G90" s="104"/>
      <c r="H90" s="105"/>
    </row>
    <row r="91" spans="1:10" x14ac:dyDescent="0.2">
      <c r="F91" s="69"/>
      <c r="G91" s="238"/>
      <c r="H91" s="68"/>
      <c r="I91" s="239"/>
      <c r="J91" s="240"/>
    </row>
    <row r="92" spans="1:10" x14ac:dyDescent="0.2">
      <c r="A92" s="14" t="s">
        <v>154</v>
      </c>
      <c r="B92" s="4"/>
      <c r="C92" s="4"/>
      <c r="D92" s="4"/>
      <c r="E92" s="4"/>
      <c r="F92" s="241"/>
      <c r="G92" s="238"/>
      <c r="H92" s="68"/>
      <c r="I92" s="239"/>
      <c r="J92" s="240"/>
    </row>
    <row r="93" spans="1:10" x14ac:dyDescent="0.2">
      <c r="A93" s="2" t="s">
        <v>284</v>
      </c>
      <c r="B93" s="4"/>
      <c r="C93" s="4"/>
      <c r="D93" s="241"/>
      <c r="E93" s="4"/>
      <c r="F93" s="241"/>
      <c r="G93" s="238"/>
      <c r="H93" s="68"/>
      <c r="I93" s="239"/>
      <c r="J93" s="240"/>
    </row>
    <row r="94" spans="1:10" ht="12.75" customHeight="1" x14ac:dyDescent="0.2">
      <c r="A94" s="14" t="s">
        <v>293</v>
      </c>
      <c r="B94" s="14"/>
      <c r="C94" s="93"/>
      <c r="D94" s="79"/>
      <c r="E94" s="93"/>
      <c r="F94" s="241"/>
      <c r="G94" s="238"/>
      <c r="H94" s="68"/>
      <c r="I94" s="239"/>
      <c r="J94" s="242"/>
    </row>
    <row r="95" spans="1:10" ht="12.75" customHeight="1" x14ac:dyDescent="0.2">
      <c r="A95" s="14" t="s">
        <v>291</v>
      </c>
      <c r="B95" s="14"/>
      <c r="C95" s="93"/>
      <c r="D95" s="79"/>
      <c r="E95" s="93"/>
      <c r="F95" s="241"/>
      <c r="G95" s="238"/>
      <c r="H95" s="68"/>
      <c r="I95" s="239"/>
      <c r="J95" s="242"/>
    </row>
    <row r="96" spans="1:10" s="214" customFormat="1" ht="12.75" customHeight="1" x14ac:dyDescent="0.2">
      <c r="A96" s="211" t="s">
        <v>281</v>
      </c>
      <c r="B96" s="211"/>
      <c r="C96" s="212"/>
      <c r="D96" s="213"/>
      <c r="E96" s="213"/>
      <c r="F96" s="213"/>
      <c r="G96" s="213"/>
    </row>
    <row r="97" spans="1:7" s="210" customFormat="1" ht="12.75" customHeight="1" x14ac:dyDescent="0.2">
      <c r="A97" s="90" t="s">
        <v>258</v>
      </c>
      <c r="B97" s="90"/>
      <c r="C97" s="93"/>
      <c r="D97" s="207"/>
      <c r="E97" s="208"/>
      <c r="F97" s="207"/>
      <c r="G97" s="209"/>
    </row>
    <row r="98" spans="1:7" s="210" customFormat="1" ht="12.75" customHeight="1" x14ac:dyDescent="0.2">
      <c r="A98" s="2" t="s">
        <v>260</v>
      </c>
      <c r="B98" s="2"/>
      <c r="C98" s="93"/>
      <c r="D98" s="207"/>
      <c r="E98" s="208"/>
      <c r="F98" s="207"/>
      <c r="G98" s="209"/>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B825-6529-4951-894A-23286DD37DE5}">
  <dimension ref="A1:N30"/>
  <sheetViews>
    <sheetView zoomScale="85" zoomScaleNormal="85" workbookViewId="0">
      <selection activeCell="C10" sqref="C10"/>
    </sheetView>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17" customFormat="1" ht="14.25" x14ac:dyDescent="0.2">
      <c r="A1" s="1"/>
      <c r="B1" s="582" t="s">
        <v>0</v>
      </c>
      <c r="C1" s="582"/>
      <c r="D1" s="582"/>
      <c r="E1" s="582"/>
      <c r="F1" s="582"/>
      <c r="G1" s="582"/>
      <c r="H1" s="582"/>
      <c r="I1" s="582"/>
      <c r="J1" s="582"/>
      <c r="K1" s="582"/>
      <c r="L1" s="582"/>
      <c r="M1" s="582"/>
      <c r="N1" s="582"/>
    </row>
    <row r="2" spans="1:14" s="17" customFormat="1" ht="14.25" x14ac:dyDescent="0.2">
      <c r="A2" s="1"/>
      <c r="B2" s="582" t="s">
        <v>1</v>
      </c>
      <c r="C2" s="582"/>
      <c r="D2" s="582"/>
      <c r="E2" s="582"/>
      <c r="F2" s="582"/>
      <c r="G2" s="582"/>
      <c r="H2" s="582"/>
      <c r="I2" s="582"/>
      <c r="J2" s="582"/>
      <c r="K2" s="582"/>
      <c r="L2" s="582"/>
      <c r="M2" s="582"/>
      <c r="N2" s="582"/>
    </row>
    <row r="3" spans="1:14" s="17" customFormat="1" ht="14.25" x14ac:dyDescent="0.2">
      <c r="A3" s="1"/>
      <c r="B3" s="582" t="s">
        <v>155</v>
      </c>
      <c r="C3" s="582"/>
      <c r="D3" s="582"/>
      <c r="E3" s="582"/>
      <c r="F3" s="582"/>
      <c r="G3" s="582"/>
      <c r="H3" s="582"/>
      <c r="I3" s="582"/>
      <c r="J3" s="582"/>
      <c r="K3" s="582"/>
      <c r="L3" s="582"/>
      <c r="M3" s="582"/>
      <c r="N3" s="582"/>
    </row>
    <row r="4" spans="1:14" s="17" customFormat="1" ht="14.25" x14ac:dyDescent="0.2">
      <c r="A4" s="1"/>
      <c r="B4" s="582" t="s">
        <v>2</v>
      </c>
      <c r="C4" s="582"/>
      <c r="D4" s="582"/>
      <c r="E4" s="582"/>
      <c r="F4" s="582"/>
      <c r="G4" s="582"/>
      <c r="H4" s="582"/>
      <c r="I4" s="582"/>
      <c r="J4" s="582"/>
      <c r="K4" s="582"/>
      <c r="L4" s="582"/>
      <c r="M4" s="582"/>
      <c r="N4" s="582"/>
    </row>
    <row r="5" spans="1:14" s="17" customFormat="1" ht="14.25" x14ac:dyDescent="0.2">
      <c r="A5" s="1"/>
      <c r="B5" s="5"/>
      <c r="C5" s="5"/>
      <c r="D5" s="6"/>
      <c r="E5" s="5"/>
      <c r="F5" s="6"/>
      <c r="G5" s="245"/>
      <c r="H5" s="227"/>
      <c r="I5" s="1"/>
      <c r="J5" s="1"/>
      <c r="K5" s="1"/>
      <c r="L5" s="1"/>
      <c r="M5" s="1"/>
      <c r="N5" s="1"/>
    </row>
    <row r="6" spans="1:14" s="17" customFormat="1" ht="14.25" x14ac:dyDescent="0.2">
      <c r="A6" s="595" t="s">
        <v>435</v>
      </c>
      <c r="B6" s="595"/>
      <c r="C6" s="595"/>
      <c r="D6" s="595"/>
      <c r="E6" s="595"/>
      <c r="F6" s="595"/>
      <c r="G6" s="595"/>
      <c r="H6" s="595"/>
      <c r="I6" s="595"/>
      <c r="J6" s="595"/>
      <c r="K6" s="595"/>
      <c r="L6" s="595"/>
      <c r="M6" s="595"/>
      <c r="N6" s="595"/>
    </row>
    <row r="7" spans="1:14" s="17" customFormat="1" ht="14.25" x14ac:dyDescent="0.2">
      <c r="A7" s="595" t="s">
        <v>263</v>
      </c>
      <c r="B7" s="595"/>
      <c r="C7" s="595"/>
      <c r="D7" s="595"/>
      <c r="E7" s="595"/>
      <c r="F7" s="595"/>
      <c r="G7" s="595"/>
      <c r="H7" s="595"/>
      <c r="I7" s="595"/>
      <c r="J7" s="595"/>
      <c r="K7" s="595"/>
      <c r="L7" s="595"/>
      <c r="M7" s="595"/>
      <c r="N7" s="595"/>
    </row>
    <row r="8" spans="1:14" s="17" customFormat="1" ht="14.25" x14ac:dyDescent="0.2">
      <c r="A8" s="246"/>
      <c r="B8" s="247"/>
      <c r="C8" s="246"/>
      <c r="D8" s="246"/>
      <c r="E8" s="246"/>
      <c r="F8" s="246"/>
      <c r="G8" s="246"/>
      <c r="H8" s="246"/>
      <c r="I8" s="246"/>
      <c r="J8" s="246"/>
      <c r="K8" s="246"/>
      <c r="L8" s="246"/>
      <c r="M8" s="246"/>
      <c r="N8" s="246"/>
    </row>
    <row r="9" spans="1:14" s="248" customFormat="1" ht="14.25" x14ac:dyDescent="0.25">
      <c r="A9" s="596" t="s">
        <v>294</v>
      </c>
      <c r="B9" s="597"/>
      <c r="C9" s="598" t="s">
        <v>436</v>
      </c>
      <c r="D9" s="599"/>
      <c r="E9" s="599"/>
      <c r="F9" s="544"/>
      <c r="G9" s="600" t="s">
        <v>306</v>
      </c>
      <c r="H9" s="599"/>
      <c r="I9" s="599"/>
      <c r="J9" s="544"/>
      <c r="K9" s="600" t="s">
        <v>307</v>
      </c>
      <c r="L9" s="599"/>
      <c r="M9" s="599"/>
      <c r="N9" s="599"/>
    </row>
    <row r="10" spans="1:14" s="17" customFormat="1" ht="63.75" x14ac:dyDescent="0.2">
      <c r="A10" s="596"/>
      <c r="B10" s="597"/>
      <c r="C10" s="228" t="s">
        <v>295</v>
      </c>
      <c r="D10" s="228" t="s">
        <v>265</v>
      </c>
      <c r="E10" s="249" t="s">
        <v>296</v>
      </c>
      <c r="F10" s="250" t="s">
        <v>297</v>
      </c>
      <c r="G10" s="228" t="s">
        <v>295</v>
      </c>
      <c r="H10" s="228" t="s">
        <v>265</v>
      </c>
      <c r="I10" s="249" t="s">
        <v>296</v>
      </c>
      <c r="J10" s="250" t="s">
        <v>297</v>
      </c>
      <c r="K10" s="228" t="s">
        <v>295</v>
      </c>
      <c r="L10" s="228" t="s">
        <v>265</v>
      </c>
      <c r="M10" s="249" t="s">
        <v>296</v>
      </c>
      <c r="N10" s="250" t="s">
        <v>297</v>
      </c>
    </row>
    <row r="11" spans="1:14" s="17" customFormat="1" ht="14.25" x14ac:dyDescent="0.2">
      <c r="A11" s="246"/>
      <c r="B11" s="247"/>
      <c r="C11" s="251"/>
      <c r="D11" s="251"/>
      <c r="E11" s="251"/>
      <c r="F11" s="251"/>
      <c r="G11" s="252"/>
      <c r="H11" s="252"/>
      <c r="I11" s="252"/>
      <c r="J11" s="252"/>
      <c r="K11" s="252"/>
      <c r="L11" s="252"/>
      <c r="M11" s="252"/>
      <c r="N11" s="252"/>
    </row>
    <row r="12" spans="1:14" s="253" customFormat="1" ht="12.75" x14ac:dyDescent="0.2">
      <c r="A12" s="253" t="s">
        <v>77</v>
      </c>
      <c r="C12" s="254">
        <v>6576061418</v>
      </c>
      <c r="D12" s="255">
        <v>100</v>
      </c>
      <c r="E12" s="255">
        <v>10.679674556101348</v>
      </c>
      <c r="F12" s="255">
        <v>18.880239232098738</v>
      </c>
      <c r="G12" s="254">
        <v>6319256581</v>
      </c>
      <c r="H12" s="255">
        <v>100</v>
      </c>
      <c r="I12" s="255">
        <v>2.8931787722157765</v>
      </c>
      <c r="J12" s="255">
        <v>6.3574710399065371</v>
      </c>
      <c r="K12" s="254">
        <v>6643968819</v>
      </c>
      <c r="L12" s="255">
        <v>100</v>
      </c>
      <c r="M12" s="255">
        <v>5.1384563015894447</v>
      </c>
      <c r="N12" s="255">
        <v>1.0326454800760221</v>
      </c>
    </row>
    <row r="13" spans="1:14" s="34" customFormat="1" ht="12.75" x14ac:dyDescent="0.2">
      <c r="C13" s="256"/>
      <c r="D13" s="257"/>
      <c r="E13" s="257"/>
      <c r="F13" s="257"/>
      <c r="G13" s="256"/>
      <c r="H13" s="257"/>
      <c r="I13" s="257"/>
      <c r="J13" s="257"/>
      <c r="K13" s="256"/>
      <c r="L13" s="257"/>
      <c r="M13" s="257"/>
      <c r="N13" s="257"/>
    </row>
    <row r="14" spans="1:14" s="253" customFormat="1" ht="39.6" customHeight="1" x14ac:dyDescent="0.2">
      <c r="A14" s="601" t="s">
        <v>298</v>
      </c>
      <c r="B14" s="601"/>
      <c r="C14" s="254">
        <v>578174</v>
      </c>
      <c r="D14" s="255">
        <v>8.7921015825281335E-3</v>
      </c>
      <c r="E14" s="255">
        <v>-64.173153939054444</v>
      </c>
      <c r="F14" s="255">
        <v>-74.403692550705728</v>
      </c>
      <c r="G14" s="254">
        <v>959399</v>
      </c>
      <c r="H14" s="255">
        <v>1.5182149794085088E-2</v>
      </c>
      <c r="I14" s="255">
        <v>21.363026868390421</v>
      </c>
      <c r="J14" s="255">
        <v>-40.550352862589619</v>
      </c>
      <c r="K14" s="254">
        <v>957702</v>
      </c>
      <c r="L14" s="255">
        <v>1.4414607083362955E-2</v>
      </c>
      <c r="M14" s="255">
        <v>-0.17688156856532355</v>
      </c>
      <c r="N14" s="255">
        <v>65.642522839145315</v>
      </c>
    </row>
    <row r="15" spans="1:14" s="34" customFormat="1" ht="12.75" x14ac:dyDescent="0.2">
      <c r="A15" s="258"/>
      <c r="B15" s="258"/>
      <c r="C15" s="256"/>
      <c r="D15" s="257"/>
      <c r="E15" s="257"/>
      <c r="F15" s="257"/>
      <c r="G15" s="256"/>
      <c r="H15" s="257"/>
      <c r="I15" s="257"/>
      <c r="J15" s="257"/>
      <c r="K15" s="256"/>
      <c r="L15" s="257"/>
      <c r="M15" s="257"/>
      <c r="N15" s="257"/>
    </row>
    <row r="16" spans="1:14" s="34" customFormat="1" ht="12.75" x14ac:dyDescent="0.2">
      <c r="B16" s="259" t="s">
        <v>299</v>
      </c>
      <c r="C16" s="260" t="s">
        <v>129</v>
      </c>
      <c r="D16" s="298" t="s">
        <v>130</v>
      </c>
      <c r="E16" s="298" t="s">
        <v>130</v>
      </c>
      <c r="F16" s="298" t="s">
        <v>130</v>
      </c>
      <c r="G16" s="260" t="s">
        <v>129</v>
      </c>
      <c r="H16" s="298" t="s">
        <v>130</v>
      </c>
      <c r="I16" s="298" t="s">
        <v>130</v>
      </c>
      <c r="J16" s="298" t="s">
        <v>130</v>
      </c>
      <c r="K16" s="260" t="s">
        <v>129</v>
      </c>
      <c r="L16" s="298" t="s">
        <v>130</v>
      </c>
      <c r="M16" s="298" t="s">
        <v>130</v>
      </c>
      <c r="N16" s="298" t="s">
        <v>130</v>
      </c>
    </row>
    <row r="17" spans="1:14" s="34" customFormat="1" ht="12.75" x14ac:dyDescent="0.2">
      <c r="B17" s="259" t="s">
        <v>300</v>
      </c>
      <c r="C17" s="260">
        <v>1278</v>
      </c>
      <c r="D17" s="261">
        <v>0.22104072476451728</v>
      </c>
      <c r="E17" s="261">
        <v>-89.35</v>
      </c>
      <c r="F17" s="261">
        <v>-92.913385826771659</v>
      </c>
      <c r="G17" s="260">
        <v>78710</v>
      </c>
      <c r="H17" s="261">
        <v>8.2040944382889709</v>
      </c>
      <c r="I17" s="298" t="s">
        <v>130</v>
      </c>
      <c r="J17" s="261">
        <v>555.91666666666674</v>
      </c>
      <c r="K17" s="260" t="s">
        <v>129</v>
      </c>
      <c r="L17" s="298" t="s">
        <v>130</v>
      </c>
      <c r="M17" s="261">
        <v>-100</v>
      </c>
      <c r="N17" s="261">
        <v>-100</v>
      </c>
    </row>
    <row r="18" spans="1:14" s="34" customFormat="1" ht="12.75" x14ac:dyDescent="0.2">
      <c r="B18" s="259" t="s">
        <v>301</v>
      </c>
      <c r="C18" s="260" t="s">
        <v>129</v>
      </c>
      <c r="D18" s="298" t="s">
        <v>130</v>
      </c>
      <c r="E18" s="298" t="s">
        <v>130</v>
      </c>
      <c r="F18" s="298" t="s">
        <v>130</v>
      </c>
      <c r="G18" s="260" t="s">
        <v>129</v>
      </c>
      <c r="H18" s="298" t="s">
        <v>130</v>
      </c>
      <c r="I18" s="298" t="s">
        <v>130</v>
      </c>
      <c r="J18" s="298" t="s">
        <v>130</v>
      </c>
      <c r="K18" s="260" t="s">
        <v>129</v>
      </c>
      <c r="L18" s="298" t="s">
        <v>130</v>
      </c>
      <c r="M18" s="298" t="s">
        <v>130</v>
      </c>
      <c r="N18" s="298" t="s">
        <v>130</v>
      </c>
    </row>
    <row r="19" spans="1:14" s="34" customFormat="1" ht="12.75" x14ac:dyDescent="0.2">
      <c r="B19" s="259" t="s">
        <v>302</v>
      </c>
      <c r="C19" s="260" t="s">
        <v>129</v>
      </c>
      <c r="D19" s="298" t="s">
        <v>130</v>
      </c>
      <c r="E19" s="298" t="s">
        <v>130</v>
      </c>
      <c r="F19" s="298" t="s">
        <v>130</v>
      </c>
      <c r="G19" s="260" t="s">
        <v>129</v>
      </c>
      <c r="H19" s="298" t="s">
        <v>130</v>
      </c>
      <c r="I19" s="298" t="s">
        <v>130</v>
      </c>
      <c r="J19" s="298" t="s">
        <v>130</v>
      </c>
      <c r="K19" s="260" t="s">
        <v>129</v>
      </c>
      <c r="L19" s="298" t="s">
        <v>130</v>
      </c>
      <c r="M19" s="298" t="s">
        <v>130</v>
      </c>
      <c r="N19" s="298" t="s">
        <v>130</v>
      </c>
    </row>
    <row r="20" spans="1:14" s="34" customFormat="1" ht="12.75" x14ac:dyDescent="0.2">
      <c r="B20" s="259" t="s">
        <v>303</v>
      </c>
      <c r="C20" s="260" t="s">
        <v>129</v>
      </c>
      <c r="D20" s="298" t="s">
        <v>130</v>
      </c>
      <c r="E20" s="298" t="s">
        <v>130</v>
      </c>
      <c r="F20" s="298" t="s">
        <v>130</v>
      </c>
      <c r="G20" s="260" t="s">
        <v>129</v>
      </c>
      <c r="H20" s="298" t="s">
        <v>130</v>
      </c>
      <c r="I20" s="298" t="s">
        <v>130</v>
      </c>
      <c r="J20" s="298" t="s">
        <v>130</v>
      </c>
      <c r="K20" s="260" t="s">
        <v>129</v>
      </c>
      <c r="L20" s="298" t="s">
        <v>130</v>
      </c>
      <c r="M20" s="298" t="s">
        <v>130</v>
      </c>
      <c r="N20" s="298" t="s">
        <v>130</v>
      </c>
    </row>
    <row r="21" spans="1:14" s="34" customFormat="1" ht="12.75" x14ac:dyDescent="0.2">
      <c r="B21" s="259" t="s">
        <v>304</v>
      </c>
      <c r="C21" s="256">
        <v>91611</v>
      </c>
      <c r="D21" s="261">
        <v>15.844884066042402</v>
      </c>
      <c r="E21" s="257">
        <v>-77.040827834403046</v>
      </c>
      <c r="F21" s="257">
        <v>-93.133313895049767</v>
      </c>
      <c r="G21" s="256">
        <v>137695</v>
      </c>
      <c r="H21" s="261">
        <v>14.352214250796591</v>
      </c>
      <c r="I21" s="257">
        <v>-74.470290274255021</v>
      </c>
      <c r="J21" s="257">
        <v>-65.491445226644473</v>
      </c>
      <c r="K21" s="256">
        <v>657757</v>
      </c>
      <c r="L21" s="261">
        <v>68.680758732883504</v>
      </c>
      <c r="M21" s="257">
        <v>377.69127419296274</v>
      </c>
      <c r="N21" s="257">
        <v>617.98910611171141</v>
      </c>
    </row>
    <row r="22" spans="1:14" s="34" customFormat="1" ht="12.75" x14ac:dyDescent="0.2">
      <c r="B22" s="259" t="s">
        <v>305</v>
      </c>
      <c r="C22" s="256">
        <v>485285</v>
      </c>
      <c r="D22" s="261">
        <v>83.934075209193082</v>
      </c>
      <c r="E22" s="257">
        <v>-59.653187937318755</v>
      </c>
      <c r="F22" s="261">
        <v>-46.474758092179201</v>
      </c>
      <c r="G22" s="256">
        <v>742994</v>
      </c>
      <c r="H22" s="261">
        <v>77.443691310914446</v>
      </c>
      <c r="I22" s="257">
        <v>195.8155497515607</v>
      </c>
      <c r="J22" s="261">
        <v>-38.227146353792527</v>
      </c>
      <c r="K22" s="256">
        <v>299945</v>
      </c>
      <c r="L22" s="261">
        <v>31.319241267116492</v>
      </c>
      <c r="M22" s="257">
        <v>-59.630225816090032</v>
      </c>
      <c r="N22" s="257">
        <v>-38.191990273756659</v>
      </c>
    </row>
    <row r="23" spans="1:14" s="17" customFormat="1" ht="14.25" x14ac:dyDescent="0.2">
      <c r="A23" s="262"/>
      <c r="B23" s="263"/>
      <c r="C23" s="262"/>
      <c r="D23" s="262"/>
      <c r="E23" s="262"/>
      <c r="F23" s="262"/>
      <c r="G23" s="262"/>
      <c r="H23" s="262"/>
      <c r="I23" s="262"/>
      <c r="J23" s="262"/>
      <c r="K23" s="262"/>
      <c r="L23" s="264"/>
      <c r="M23" s="264"/>
      <c r="N23" s="264"/>
    </row>
    <row r="24" spans="1:14" s="17" customFormat="1" ht="14.25" x14ac:dyDescent="0.2">
      <c r="A24" s="246"/>
      <c r="B24" s="247"/>
      <c r="C24" s="246"/>
      <c r="D24" s="246"/>
      <c r="E24" s="246"/>
      <c r="F24" s="246"/>
      <c r="G24" s="246"/>
      <c r="H24" s="246"/>
      <c r="I24" s="246"/>
      <c r="J24" s="246"/>
      <c r="K24" s="246"/>
      <c r="L24" s="246"/>
      <c r="M24" s="246"/>
      <c r="N24" s="246"/>
    </row>
    <row r="25" spans="1:14" s="1" customFormat="1" ht="12.75" x14ac:dyDescent="0.2">
      <c r="A25" s="14" t="s">
        <v>154</v>
      </c>
      <c r="B25" s="4"/>
      <c r="C25" s="4"/>
      <c r="D25" s="4"/>
      <c r="E25" s="4"/>
      <c r="F25" s="241"/>
      <c r="G25" s="238"/>
      <c r="H25" s="68"/>
      <c r="I25" s="239"/>
      <c r="J25" s="240"/>
    </row>
    <row r="26" spans="1:14" s="1" customFormat="1" ht="12.75" x14ac:dyDescent="0.2">
      <c r="A26" s="2" t="s">
        <v>284</v>
      </c>
      <c r="B26" s="4"/>
      <c r="C26" s="4"/>
      <c r="D26" s="241"/>
      <c r="E26" s="4"/>
      <c r="F26" s="241"/>
      <c r="G26" s="238"/>
      <c r="H26" s="68"/>
      <c r="I26" s="239"/>
      <c r="J26" s="240"/>
    </row>
    <row r="27" spans="1:14" s="1" customFormat="1" ht="12.75" x14ac:dyDescent="0.2">
      <c r="A27" s="14" t="s">
        <v>290</v>
      </c>
      <c r="B27" s="14"/>
      <c r="C27" s="93"/>
      <c r="D27" s="79"/>
      <c r="E27" s="93"/>
      <c r="F27" s="241"/>
      <c r="G27" s="238"/>
      <c r="H27" s="68"/>
      <c r="I27" s="239"/>
      <c r="J27" s="242"/>
    </row>
    <row r="28" spans="1:14" s="210" customFormat="1" ht="12" x14ac:dyDescent="0.2">
      <c r="A28" s="90" t="s">
        <v>258</v>
      </c>
      <c r="B28" s="90"/>
      <c r="C28" s="93"/>
      <c r="D28" s="207"/>
      <c r="E28" s="208"/>
      <c r="F28" s="207"/>
      <c r="G28" s="209"/>
    </row>
    <row r="29" spans="1:14" s="4" customFormat="1" ht="12" x14ac:dyDescent="0.2">
      <c r="A29" s="14" t="s">
        <v>259</v>
      </c>
    </row>
    <row r="30" spans="1:14" s="210" customFormat="1" ht="12" x14ac:dyDescent="0.2">
      <c r="A30" s="2" t="s">
        <v>260</v>
      </c>
      <c r="B30" s="2"/>
      <c r="C30" s="93"/>
      <c r="D30" s="207"/>
      <c r="E30" s="208"/>
      <c r="F30" s="207"/>
      <c r="G30" s="209"/>
    </row>
  </sheetData>
  <mergeCells count="11">
    <mergeCell ref="A9:B10"/>
    <mergeCell ref="C9:F9"/>
    <mergeCell ref="G9:J9"/>
    <mergeCell ref="K9:N9"/>
    <mergeCell ref="A14:B14"/>
    <mergeCell ref="A7:N7"/>
    <mergeCell ref="B1:N1"/>
    <mergeCell ref="B2:N2"/>
    <mergeCell ref="B3:N3"/>
    <mergeCell ref="B4:N4"/>
    <mergeCell ref="A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5C126-F684-4EBA-9B7E-B658432D5A37}">
  <sheetPr>
    <pageSetUpPr fitToPage="1"/>
  </sheetPr>
  <dimension ref="A1:Z61"/>
  <sheetViews>
    <sheetView zoomScale="80" zoomScaleNormal="80" workbookViewId="0">
      <selection activeCell="G54" sqref="G54"/>
    </sheetView>
  </sheetViews>
  <sheetFormatPr defaultColWidth="9.140625" defaultRowHeight="12.75" x14ac:dyDescent="0.2"/>
  <cols>
    <col min="1" max="1" width="4.85546875" style="1" customWidth="1"/>
    <col min="2" max="2" width="30" style="21" customWidth="1"/>
    <col min="3" max="3" width="14" style="24" customWidth="1"/>
    <col min="4" max="4" width="9.42578125" style="3" bestFit="1" customWidth="1"/>
    <col min="5" max="5" width="11" style="19" bestFit="1" customWidth="1"/>
    <col min="6" max="6" width="9.42578125" style="3" bestFit="1" customWidth="1"/>
    <col min="7" max="7" width="12.7109375" style="29" bestFit="1" customWidth="1"/>
    <col min="8" max="8" width="9.42578125" style="3" bestFit="1" customWidth="1"/>
    <col min="9" max="9" width="9.7109375" style="29" bestFit="1" customWidth="1"/>
    <col min="10" max="10" width="9.42578125" style="57" bestFit="1" customWidth="1"/>
    <col min="11" max="11" width="12.140625" style="3" customWidth="1"/>
    <col min="12" max="12" width="13.42578125" style="3" customWidth="1"/>
    <col min="13" max="16384" width="9.140625" style="1"/>
  </cols>
  <sheetData>
    <row r="1" spans="1:13" x14ac:dyDescent="0.2">
      <c r="A1" s="542" t="s">
        <v>0</v>
      </c>
      <c r="B1" s="542"/>
      <c r="C1" s="542"/>
      <c r="D1" s="542"/>
      <c r="E1" s="542"/>
      <c r="F1" s="542"/>
      <c r="G1" s="542"/>
      <c r="H1" s="542"/>
      <c r="I1" s="542"/>
      <c r="J1" s="542"/>
      <c r="K1" s="542"/>
      <c r="L1" s="542"/>
    </row>
    <row r="2" spans="1:13" x14ac:dyDescent="0.2">
      <c r="A2" s="542" t="s">
        <v>1</v>
      </c>
      <c r="B2" s="542"/>
      <c r="C2" s="542"/>
      <c r="D2" s="542"/>
      <c r="E2" s="542"/>
      <c r="F2" s="542"/>
      <c r="G2" s="542"/>
      <c r="H2" s="542"/>
      <c r="I2" s="542"/>
      <c r="J2" s="542"/>
      <c r="K2" s="542"/>
      <c r="L2" s="542"/>
    </row>
    <row r="3" spans="1:13" x14ac:dyDescent="0.2">
      <c r="A3" s="542" t="s">
        <v>155</v>
      </c>
      <c r="B3" s="542"/>
      <c r="C3" s="542"/>
      <c r="D3" s="542"/>
      <c r="E3" s="542"/>
      <c r="F3" s="542"/>
      <c r="G3" s="542"/>
      <c r="H3" s="542"/>
      <c r="I3" s="542"/>
      <c r="J3" s="542"/>
      <c r="K3" s="542"/>
      <c r="L3" s="542"/>
    </row>
    <row r="4" spans="1:13" x14ac:dyDescent="0.2">
      <c r="A4" s="542" t="s">
        <v>2</v>
      </c>
      <c r="B4" s="542"/>
      <c r="C4" s="542"/>
      <c r="D4" s="542"/>
      <c r="E4" s="542"/>
      <c r="F4" s="542"/>
      <c r="G4" s="542"/>
      <c r="H4" s="542"/>
      <c r="I4" s="542"/>
      <c r="J4" s="542"/>
      <c r="K4" s="542"/>
      <c r="L4" s="542"/>
    </row>
    <row r="5" spans="1:13" s="24" customFormat="1" ht="12.75" customHeight="1" x14ac:dyDescent="0.2">
      <c r="A5" s="23"/>
      <c r="B5" s="23"/>
      <c r="C5" s="23"/>
      <c r="D5" s="35"/>
      <c r="E5" s="23"/>
      <c r="F5" s="35"/>
      <c r="G5" s="36"/>
      <c r="H5" s="35"/>
      <c r="I5" s="36"/>
      <c r="J5" s="35"/>
      <c r="K5" s="35"/>
      <c r="L5" s="35"/>
    </row>
    <row r="6" spans="1:13" ht="13.9" customHeight="1" x14ac:dyDescent="0.2">
      <c r="A6" s="606" t="s">
        <v>437</v>
      </c>
      <c r="B6" s="574"/>
      <c r="C6" s="574"/>
      <c r="D6" s="574"/>
      <c r="E6" s="574"/>
      <c r="F6" s="574"/>
      <c r="G6" s="574"/>
      <c r="H6" s="574"/>
      <c r="I6" s="574"/>
      <c r="J6" s="574"/>
      <c r="K6" s="574"/>
      <c r="L6" s="574"/>
    </row>
    <row r="7" spans="1:13" ht="12.75" customHeight="1" x14ac:dyDescent="0.2">
      <c r="A7" s="607" t="s">
        <v>263</v>
      </c>
      <c r="B7" s="607"/>
      <c r="C7" s="607"/>
      <c r="D7" s="607"/>
      <c r="E7" s="607"/>
      <c r="F7" s="607"/>
      <c r="G7" s="607"/>
      <c r="H7" s="607"/>
      <c r="I7" s="607"/>
      <c r="J7" s="607"/>
      <c r="K7" s="607"/>
      <c r="L7" s="607"/>
    </row>
    <row r="8" spans="1:13" s="24" customFormat="1" x14ac:dyDescent="0.2">
      <c r="A8" s="37"/>
      <c r="B8" s="23"/>
      <c r="C8" s="23"/>
      <c r="D8" s="35"/>
      <c r="E8" s="23"/>
      <c r="F8" s="35"/>
      <c r="G8" s="36"/>
      <c r="H8" s="35"/>
      <c r="I8" s="36"/>
      <c r="J8" s="35"/>
      <c r="K8" s="35"/>
      <c r="L8" s="35"/>
    </row>
    <row r="9" spans="1:13" s="27" customFormat="1" ht="29.45" customHeight="1" x14ac:dyDescent="0.2">
      <c r="A9" s="566" t="s">
        <v>131</v>
      </c>
      <c r="B9" s="547"/>
      <c r="C9" s="603" t="s">
        <v>308</v>
      </c>
      <c r="D9" s="603"/>
      <c r="E9" s="603"/>
      <c r="F9" s="603"/>
      <c r="G9" s="602">
        <v>2022</v>
      </c>
      <c r="H9" s="602"/>
      <c r="I9" s="602"/>
      <c r="J9" s="602"/>
      <c r="K9" s="604" t="s">
        <v>309</v>
      </c>
      <c r="L9" s="605"/>
    </row>
    <row r="10" spans="1:13" s="27" customFormat="1" ht="29.45" customHeight="1" x14ac:dyDescent="0.2">
      <c r="A10" s="544"/>
      <c r="B10" s="547"/>
      <c r="C10" s="265" t="s">
        <v>22</v>
      </c>
      <c r="D10" s="266" t="s">
        <v>265</v>
      </c>
      <c r="E10" s="267" t="s">
        <v>434</v>
      </c>
      <c r="F10" s="266" t="s">
        <v>265</v>
      </c>
      <c r="G10" s="265" t="s">
        <v>251</v>
      </c>
      <c r="H10" s="266" t="s">
        <v>265</v>
      </c>
      <c r="I10" s="267" t="s">
        <v>252</v>
      </c>
      <c r="J10" s="266" t="s">
        <v>265</v>
      </c>
      <c r="K10" s="38" t="s">
        <v>132</v>
      </c>
      <c r="L10" s="39" t="s">
        <v>6</v>
      </c>
    </row>
    <row r="11" spans="1:13" x14ac:dyDescent="0.2">
      <c r="A11" s="544"/>
      <c r="B11" s="547"/>
      <c r="C11" s="185" t="s">
        <v>9</v>
      </c>
      <c r="D11" s="268" t="s">
        <v>10</v>
      </c>
      <c r="E11" s="185" t="s">
        <v>11</v>
      </c>
      <c r="F11" s="268" t="s">
        <v>12</v>
      </c>
      <c r="G11" s="185" t="s">
        <v>13</v>
      </c>
      <c r="H11" s="268" t="s">
        <v>14</v>
      </c>
      <c r="I11" s="185" t="s">
        <v>15</v>
      </c>
      <c r="J11" s="268" t="s">
        <v>16</v>
      </c>
      <c r="K11" s="268" t="s">
        <v>133</v>
      </c>
      <c r="L11" s="187" t="s">
        <v>134</v>
      </c>
    </row>
    <row r="12" spans="1:13" x14ac:dyDescent="0.2">
      <c r="A12" s="25"/>
      <c r="B12" s="25"/>
      <c r="C12" s="134"/>
      <c r="D12" s="135"/>
      <c r="E12" s="134"/>
      <c r="F12" s="135"/>
      <c r="G12" s="134"/>
      <c r="H12" s="135"/>
      <c r="I12" s="134"/>
      <c r="J12" s="135"/>
      <c r="K12" s="135"/>
      <c r="L12" s="135"/>
    </row>
    <row r="13" spans="1:13" s="9" customFormat="1" x14ac:dyDescent="0.2">
      <c r="A13" s="40"/>
      <c r="B13" s="30" t="s">
        <v>77</v>
      </c>
      <c r="C13" s="41">
        <v>6576061418</v>
      </c>
      <c r="D13" s="191">
        <v>99.999999999999986</v>
      </c>
      <c r="E13" s="41">
        <v>35975364026</v>
      </c>
      <c r="F13" s="191">
        <v>99.999999999999986</v>
      </c>
      <c r="G13" s="41">
        <v>6643968819</v>
      </c>
      <c r="H13" s="191">
        <v>99.999999999999986</v>
      </c>
      <c r="I13" s="41">
        <v>38527048030</v>
      </c>
      <c r="J13" s="191">
        <v>100</v>
      </c>
      <c r="K13" s="270">
        <v>1.0326454800760221</v>
      </c>
      <c r="L13" s="270">
        <v>7.0928650010486427</v>
      </c>
    </row>
    <row r="14" spans="1:13" s="9" customFormat="1" x14ac:dyDescent="0.2">
      <c r="A14" s="40"/>
      <c r="B14" s="30"/>
      <c r="C14" s="41"/>
      <c r="D14" s="191"/>
      <c r="E14" s="41"/>
      <c r="F14" s="191"/>
      <c r="G14" s="41"/>
      <c r="H14" s="191"/>
      <c r="I14" s="41"/>
      <c r="J14" s="191"/>
      <c r="K14" s="270"/>
      <c r="L14" s="270"/>
    </row>
    <row r="15" spans="1:13" x14ac:dyDescent="0.2">
      <c r="A15" s="27"/>
      <c r="B15" s="31" t="s">
        <v>135</v>
      </c>
      <c r="C15" s="43">
        <f>SUM(C17:C26)</f>
        <v>5550577701</v>
      </c>
      <c r="D15" s="191">
        <f>C15/C13*100</f>
        <v>84.405806883234931</v>
      </c>
      <c r="E15" s="43">
        <f>SUM(E17:E26)</f>
        <v>29831067713</v>
      </c>
      <c r="F15" s="191">
        <f>E15/E13*100</f>
        <v>82.920822403466403</v>
      </c>
      <c r="G15" s="43">
        <f>SUM(G17:G26)</f>
        <v>5518763255</v>
      </c>
      <c r="H15" s="191">
        <f>G15/G13*100</f>
        <v>83.064255798699577</v>
      </c>
      <c r="I15" s="43">
        <f>SUM(I17:I26)</f>
        <v>31852405634</v>
      </c>
      <c r="J15" s="191">
        <f>I15/I13*100</f>
        <v>82.675437809814468</v>
      </c>
      <c r="K15" s="270">
        <f>(G15-C15)/C15*100</f>
        <v>-0.57317359946638102</v>
      </c>
      <c r="L15" s="270">
        <f>(I15-E15)/E15*100</f>
        <v>6.7759489551194525</v>
      </c>
      <c r="M15" s="20"/>
    </row>
    <row r="16" spans="1:13" x14ac:dyDescent="0.2">
      <c r="A16" s="27"/>
      <c r="B16" s="19"/>
      <c r="C16" s="45"/>
      <c r="D16" s="269"/>
      <c r="E16" s="45"/>
      <c r="F16" s="192"/>
      <c r="G16" s="44"/>
      <c r="H16" s="269"/>
      <c r="I16" s="45"/>
      <c r="J16" s="269"/>
      <c r="K16" s="269"/>
      <c r="L16" s="269"/>
    </row>
    <row r="17" spans="1:13" ht="14.25" x14ac:dyDescent="0.2">
      <c r="A17" s="27">
        <v>1</v>
      </c>
      <c r="B17" s="22" t="s">
        <v>254</v>
      </c>
      <c r="C17" s="46">
        <v>1089394869</v>
      </c>
      <c r="D17" s="192">
        <v>16.566068954558538</v>
      </c>
      <c r="E17" s="46">
        <v>5664758899</v>
      </c>
      <c r="F17" s="192">
        <v>15.746217035930432</v>
      </c>
      <c r="G17" s="44">
        <v>1047322817</v>
      </c>
      <c r="H17" s="192">
        <v>15.763511923850887</v>
      </c>
      <c r="I17" s="46">
        <v>5935245904</v>
      </c>
      <c r="J17" s="192">
        <v>15.405400121437749</v>
      </c>
      <c r="K17" s="269">
        <v>-3.8619653164531309</v>
      </c>
      <c r="L17" s="269">
        <v>4.7749076319514527</v>
      </c>
      <c r="M17" s="24"/>
    </row>
    <row r="18" spans="1:13" ht="14.25" x14ac:dyDescent="0.2">
      <c r="A18" s="27">
        <v>2</v>
      </c>
      <c r="B18" s="22" t="s">
        <v>255</v>
      </c>
      <c r="C18" s="50">
        <v>991240152</v>
      </c>
      <c r="D18" s="192">
        <v>15.073462502749393</v>
      </c>
      <c r="E18" s="46">
        <v>5351040763</v>
      </c>
      <c r="F18" s="192">
        <v>14.874181006570812</v>
      </c>
      <c r="G18" s="44">
        <v>1027273513</v>
      </c>
      <c r="H18" s="192">
        <v>15.461744944712391</v>
      </c>
      <c r="I18" s="46">
        <v>5524456926</v>
      </c>
      <c r="J18" s="192">
        <v>14.339164842575663</v>
      </c>
      <c r="K18" s="269">
        <v>3.6351797218157955</v>
      </c>
      <c r="L18" s="269">
        <v>3.2407931593250616</v>
      </c>
      <c r="M18" s="24"/>
    </row>
    <row r="19" spans="1:13" x14ac:dyDescent="0.2">
      <c r="A19" s="27">
        <v>3</v>
      </c>
      <c r="B19" s="22" t="s">
        <v>136</v>
      </c>
      <c r="C19" s="44">
        <v>1069248703</v>
      </c>
      <c r="D19" s="192">
        <v>16.259712843819425</v>
      </c>
      <c r="E19" s="44">
        <v>5560556424</v>
      </c>
      <c r="F19" s="192">
        <v>15.456567499862665</v>
      </c>
      <c r="G19" s="44">
        <v>868675848</v>
      </c>
      <c r="H19" s="192">
        <v>13.074652691262125</v>
      </c>
      <c r="I19" s="46">
        <v>5587985387</v>
      </c>
      <c r="J19" s="192">
        <v>14.504057987128375</v>
      </c>
      <c r="K19" s="269">
        <v>-18.758297712894212</v>
      </c>
      <c r="L19" s="269">
        <v>0.49327730731429931</v>
      </c>
      <c r="M19" s="24"/>
    </row>
    <row r="20" spans="1:13" x14ac:dyDescent="0.2">
      <c r="A20" s="27">
        <v>4</v>
      </c>
      <c r="B20" s="22" t="s">
        <v>137</v>
      </c>
      <c r="C20" s="44">
        <v>908134965</v>
      </c>
      <c r="D20" s="192">
        <v>13.809709296726643</v>
      </c>
      <c r="E20" s="44">
        <v>4645345815</v>
      </c>
      <c r="F20" s="192">
        <v>12.912574871077693</v>
      </c>
      <c r="G20" s="44">
        <v>826729298</v>
      </c>
      <c r="H20" s="192">
        <v>12.443304905883544</v>
      </c>
      <c r="I20" s="46">
        <v>4906995760</v>
      </c>
      <c r="J20" s="192">
        <v>12.736495555483648</v>
      </c>
      <c r="K20" s="269">
        <v>-8.9640494130737487</v>
      </c>
      <c r="L20" s="269">
        <v>5.6325181250257428</v>
      </c>
      <c r="M20" s="24"/>
    </row>
    <row r="21" spans="1:13" x14ac:dyDescent="0.2">
      <c r="A21" s="27">
        <v>5</v>
      </c>
      <c r="B21" s="22" t="s">
        <v>138</v>
      </c>
      <c r="C21" s="44">
        <v>321234602</v>
      </c>
      <c r="D21" s="192">
        <v>4.884908786294428</v>
      </c>
      <c r="E21" s="44">
        <v>1845861164</v>
      </c>
      <c r="F21" s="192">
        <v>5.1309033667205286</v>
      </c>
      <c r="G21" s="44">
        <v>482894154</v>
      </c>
      <c r="H21" s="192">
        <v>7.2681580416068483</v>
      </c>
      <c r="I21" s="46">
        <v>2533106910</v>
      </c>
      <c r="J21" s="192">
        <v>6.5748793108351729</v>
      </c>
      <c r="K21" s="269">
        <v>50.324451660409864</v>
      </c>
      <c r="L21" s="269">
        <v>37.231713814853308</v>
      </c>
      <c r="M21" s="24"/>
    </row>
    <row r="22" spans="1:13" x14ac:dyDescent="0.2">
      <c r="A22" s="27">
        <v>6</v>
      </c>
      <c r="B22" s="22" t="s">
        <v>139</v>
      </c>
      <c r="C22" s="44">
        <v>228363564</v>
      </c>
      <c r="D22" s="192">
        <v>3.4726495007318983</v>
      </c>
      <c r="E22" s="44">
        <v>1266935314</v>
      </c>
      <c r="F22" s="192">
        <v>3.5216747579937335</v>
      </c>
      <c r="G22" s="44">
        <v>320999398</v>
      </c>
      <c r="H22" s="192">
        <v>4.8314404649526095</v>
      </c>
      <c r="I22" s="46">
        <v>1451528836</v>
      </c>
      <c r="J22" s="192">
        <v>3.7675578852284048</v>
      </c>
      <c r="K22" s="269">
        <v>40.565067551669486</v>
      </c>
      <c r="L22" s="269">
        <v>14.57008262065067</v>
      </c>
      <c r="M22" s="24"/>
    </row>
    <row r="23" spans="1:13" x14ac:dyDescent="0.2">
      <c r="A23" s="27">
        <v>7</v>
      </c>
      <c r="B23" s="22" t="s">
        <v>140</v>
      </c>
      <c r="C23" s="44">
        <v>305571973</v>
      </c>
      <c r="D23" s="192">
        <v>4.6467323459538887</v>
      </c>
      <c r="E23" s="44">
        <v>1763044279</v>
      </c>
      <c r="F23" s="192">
        <v>4.9006989275377961</v>
      </c>
      <c r="G23" s="44">
        <v>268042164</v>
      </c>
      <c r="H23" s="192">
        <v>4.0343681811610859</v>
      </c>
      <c r="I23" s="46">
        <v>1777456507</v>
      </c>
      <c r="J23" s="192">
        <v>4.6135289306773286</v>
      </c>
      <c r="K23" s="269">
        <v>-12.281823045335383</v>
      </c>
      <c r="L23" s="269">
        <v>0.81746262255957269</v>
      </c>
      <c r="M23" s="24"/>
    </row>
    <row r="24" spans="1:13" x14ac:dyDescent="0.2">
      <c r="A24" s="27">
        <v>8</v>
      </c>
      <c r="B24" s="22" t="s">
        <v>141</v>
      </c>
      <c r="C24" s="44">
        <v>195820471</v>
      </c>
      <c r="D24" s="192">
        <v>2.9777774043289811</v>
      </c>
      <c r="E24" s="44">
        <v>1224967815</v>
      </c>
      <c r="F24" s="192">
        <v>3.4050185402285162</v>
      </c>
      <c r="G24" s="44">
        <v>245337513</v>
      </c>
      <c r="H24" s="192">
        <v>3.6926349247515935</v>
      </c>
      <c r="I24" s="46">
        <v>1366613464</v>
      </c>
      <c r="J24" s="192">
        <v>3.5471533218321167</v>
      </c>
      <c r="K24" s="269">
        <v>25.286958890013089</v>
      </c>
      <c r="L24" s="269">
        <v>11.563213928196149</v>
      </c>
      <c r="M24" s="24"/>
    </row>
    <row r="25" spans="1:13" x14ac:dyDescent="0.2">
      <c r="A25" s="27">
        <v>9</v>
      </c>
      <c r="B25" s="22" t="s">
        <v>142</v>
      </c>
      <c r="C25" s="44">
        <v>246734364</v>
      </c>
      <c r="D25" s="192">
        <v>3.7520082054683752</v>
      </c>
      <c r="E25" s="44">
        <v>1428338608</v>
      </c>
      <c r="F25" s="192">
        <v>3.9703242668169132</v>
      </c>
      <c r="G25" s="44">
        <v>224787788</v>
      </c>
      <c r="H25" s="192">
        <v>3.3833359867247745</v>
      </c>
      <c r="I25" s="46">
        <v>1307490151</v>
      </c>
      <c r="J25" s="192">
        <v>3.3936940872861365</v>
      </c>
      <c r="K25" s="269">
        <v>-8.8948193693846438</v>
      </c>
      <c r="L25" s="269">
        <v>-8.4607708790575558</v>
      </c>
      <c r="M25" s="24"/>
    </row>
    <row r="26" spans="1:13" x14ac:dyDescent="0.2">
      <c r="A26" s="27">
        <v>10</v>
      </c>
      <c r="B26" s="22" t="s">
        <v>143</v>
      </c>
      <c r="C26" s="44">
        <v>194834038</v>
      </c>
      <c r="D26" s="192">
        <v>2.9627770426033448</v>
      </c>
      <c r="E26" s="44">
        <v>1080218632</v>
      </c>
      <c r="F26" s="192">
        <v>3.002662130727316</v>
      </c>
      <c r="G26" s="44">
        <v>206700762</v>
      </c>
      <c r="H26" s="192">
        <v>3.1111037337937275</v>
      </c>
      <c r="I26" s="46">
        <v>1461525789</v>
      </c>
      <c r="J26" s="192">
        <v>3.7935057673298722</v>
      </c>
      <c r="K26" s="269">
        <v>6.090683189556434</v>
      </c>
      <c r="L26" s="269">
        <v>35.299072401113698</v>
      </c>
      <c r="M26" s="24"/>
    </row>
    <row r="27" spans="1:13" x14ac:dyDescent="0.2">
      <c r="A27" s="27"/>
      <c r="B27" s="22"/>
      <c r="C27" s="44"/>
      <c r="D27" s="192"/>
      <c r="E27" s="44"/>
      <c r="F27" s="192"/>
      <c r="G27" s="44"/>
      <c r="H27" s="192"/>
      <c r="I27" s="46"/>
      <c r="J27" s="192"/>
      <c r="K27" s="269"/>
      <c r="L27" s="269"/>
      <c r="M27" s="24"/>
    </row>
    <row r="28" spans="1:13" s="9" customFormat="1" x14ac:dyDescent="0.2">
      <c r="A28" s="40"/>
      <c r="B28" s="47" t="s">
        <v>144</v>
      </c>
      <c r="C28" s="43">
        <f>SUM(C30:C40)</f>
        <v>1025483717</v>
      </c>
      <c r="D28" s="191">
        <f>C28/C13*100</f>
        <v>15.594193116765078</v>
      </c>
      <c r="E28" s="43">
        <f>SUM(E30:E40)</f>
        <v>6144296313</v>
      </c>
      <c r="F28" s="191">
        <f>E28/E13*100</f>
        <v>17.079177596533597</v>
      </c>
      <c r="G28" s="43">
        <f>SUM(G30:G40)</f>
        <v>1125205564</v>
      </c>
      <c r="H28" s="191">
        <f>G28/G13*100</f>
        <v>16.935744201300412</v>
      </c>
      <c r="I28" s="48">
        <f>SUM(I30:I40)</f>
        <v>6674642396</v>
      </c>
      <c r="J28" s="191">
        <f>I28/I13*100</f>
        <v>17.324562190185532</v>
      </c>
      <c r="K28" s="270">
        <f>(G28-C28)/C28*100</f>
        <v>9.7243715669841304</v>
      </c>
      <c r="L28" s="270">
        <f>(I28-E28)/E28*100</f>
        <v>8.6315186635433339</v>
      </c>
      <c r="M28" s="49"/>
    </row>
    <row r="29" spans="1:13" x14ac:dyDescent="0.2">
      <c r="A29" s="27"/>
      <c r="B29" s="22"/>
      <c r="C29" s="44"/>
      <c r="D29" s="192"/>
      <c r="E29" s="44"/>
      <c r="F29" s="192"/>
      <c r="G29" s="44"/>
      <c r="H29" s="192"/>
      <c r="I29" s="46"/>
      <c r="J29" s="192"/>
      <c r="K29" s="269"/>
      <c r="L29" s="269"/>
      <c r="M29" s="24"/>
    </row>
    <row r="30" spans="1:13" ht="14.25" x14ac:dyDescent="0.2">
      <c r="A30" s="27">
        <v>11</v>
      </c>
      <c r="B30" s="22" t="s">
        <v>253</v>
      </c>
      <c r="C30" s="44">
        <v>143302707</v>
      </c>
      <c r="D30" s="192">
        <v>2.1791570651659629</v>
      </c>
      <c r="E30" s="44">
        <v>941131881</v>
      </c>
      <c r="F30" s="192">
        <v>2.6160454702274261</v>
      </c>
      <c r="G30" s="44">
        <v>179303557</v>
      </c>
      <c r="H30" s="192">
        <v>2.6987416991970083</v>
      </c>
      <c r="I30" s="46">
        <v>1177719020</v>
      </c>
      <c r="J30" s="192">
        <v>3.0568628540731728</v>
      </c>
      <c r="K30" s="269">
        <v>25.122240014628616</v>
      </c>
      <c r="L30" s="269">
        <v>25.138574494853394</v>
      </c>
      <c r="M30" s="24"/>
    </row>
    <row r="31" spans="1:13" x14ac:dyDescent="0.2">
      <c r="A31" s="27">
        <v>12</v>
      </c>
      <c r="B31" s="22" t="s">
        <v>145</v>
      </c>
      <c r="C31" s="44">
        <v>118149995</v>
      </c>
      <c r="D31" s="192">
        <v>1.7966680584308374</v>
      </c>
      <c r="E31" s="44">
        <v>681380368</v>
      </c>
      <c r="F31" s="192">
        <v>1.8940193836747696</v>
      </c>
      <c r="G31" s="44">
        <v>155820585</v>
      </c>
      <c r="H31" s="192">
        <v>2.3452937430168874</v>
      </c>
      <c r="I31" s="46">
        <v>855526271</v>
      </c>
      <c r="J31" s="192">
        <v>2.220586094044434</v>
      </c>
      <c r="K31" s="269">
        <v>31.883700037397379</v>
      </c>
      <c r="L31" s="269">
        <v>25.557810465123353</v>
      </c>
      <c r="M31" s="24"/>
    </row>
    <row r="32" spans="1:13" x14ac:dyDescent="0.2">
      <c r="A32" s="27">
        <v>13</v>
      </c>
      <c r="B32" s="22" t="s">
        <v>146</v>
      </c>
      <c r="C32" s="44">
        <v>85961903</v>
      </c>
      <c r="D32" s="192">
        <v>1.3071943453068278</v>
      </c>
      <c r="E32" s="44">
        <v>524603279</v>
      </c>
      <c r="F32" s="192">
        <v>1.458229244381962</v>
      </c>
      <c r="G32" s="44">
        <v>80424321</v>
      </c>
      <c r="H32" s="192">
        <v>1.2104861294653828</v>
      </c>
      <c r="I32" s="46">
        <v>372717956</v>
      </c>
      <c r="J32" s="192">
        <v>0.96741893048689931</v>
      </c>
      <c r="K32" s="269">
        <v>-6.4419025251220896</v>
      </c>
      <c r="L32" s="269">
        <v>-28.952415869287773</v>
      </c>
      <c r="M32" s="24"/>
    </row>
    <row r="33" spans="1:26" x14ac:dyDescent="0.2">
      <c r="A33" s="27">
        <v>14</v>
      </c>
      <c r="B33" s="22" t="s">
        <v>147</v>
      </c>
      <c r="C33" s="44">
        <v>57017530</v>
      </c>
      <c r="D33" s="192">
        <v>0.86704679861917922</v>
      </c>
      <c r="E33" s="44">
        <v>318007660</v>
      </c>
      <c r="F33" s="192">
        <v>0.88395953344675127</v>
      </c>
      <c r="G33" s="44">
        <v>69244414</v>
      </c>
      <c r="H33" s="192">
        <v>1.0422146142826443</v>
      </c>
      <c r="I33" s="46">
        <v>363786352</v>
      </c>
      <c r="J33" s="192">
        <v>0.94423624596602662</v>
      </c>
      <c r="K33" s="269">
        <v>21.444078689483746</v>
      </c>
      <c r="L33" s="269">
        <v>14.395468335574058</v>
      </c>
      <c r="M33" s="24"/>
    </row>
    <row r="34" spans="1:26" x14ac:dyDescent="0.2">
      <c r="A34" s="27">
        <v>15</v>
      </c>
      <c r="B34" s="22" t="s">
        <v>148</v>
      </c>
      <c r="C34" s="44">
        <v>37209697</v>
      </c>
      <c r="D34" s="192">
        <v>0.56583560637298169</v>
      </c>
      <c r="E34" s="44">
        <v>234706433</v>
      </c>
      <c r="F34" s="192">
        <v>0.65240877849178591</v>
      </c>
      <c r="G34" s="44">
        <v>56554544</v>
      </c>
      <c r="H34" s="192">
        <v>0.85121627660667087</v>
      </c>
      <c r="I34" s="46">
        <v>321229087</v>
      </c>
      <c r="J34" s="192">
        <v>0.83377549909836679</v>
      </c>
      <c r="K34" s="269">
        <v>51.988724874593849</v>
      </c>
      <c r="L34" s="269">
        <v>36.864202184010878</v>
      </c>
      <c r="M34" s="24"/>
    </row>
    <row r="35" spans="1:26" x14ac:dyDescent="0.2">
      <c r="A35" s="27">
        <v>16</v>
      </c>
      <c r="B35" s="22" t="s">
        <v>149</v>
      </c>
      <c r="C35" s="44">
        <v>45808785</v>
      </c>
      <c r="D35" s="192">
        <v>0.69659910527313751</v>
      </c>
      <c r="E35" s="44">
        <v>382214350</v>
      </c>
      <c r="F35" s="192">
        <v>1.062433585727631</v>
      </c>
      <c r="G35" s="44">
        <v>56536600</v>
      </c>
      <c r="H35" s="192">
        <v>0.85094619707305408</v>
      </c>
      <c r="I35" s="46">
        <v>332043261</v>
      </c>
      <c r="J35" s="192">
        <v>0.8618445429336985</v>
      </c>
      <c r="K35" s="269">
        <v>23.418684865795946</v>
      </c>
      <c r="L35" s="269">
        <v>-13.126427356796</v>
      </c>
      <c r="M35" s="24"/>
    </row>
    <row r="36" spans="1:26" x14ac:dyDescent="0.2">
      <c r="A36" s="27">
        <v>17</v>
      </c>
      <c r="B36" s="19" t="s">
        <v>150</v>
      </c>
      <c r="C36" s="46">
        <v>41247712</v>
      </c>
      <c r="D36" s="192">
        <v>0.6272403704609073</v>
      </c>
      <c r="E36" s="46">
        <v>234536011</v>
      </c>
      <c r="F36" s="192">
        <v>0.65193505986623757</v>
      </c>
      <c r="G36" s="44">
        <v>48727397</v>
      </c>
      <c r="H36" s="192">
        <v>0.73340797236513944</v>
      </c>
      <c r="I36" s="46">
        <v>290494261</v>
      </c>
      <c r="J36" s="192">
        <v>0.75400082761025389</v>
      </c>
      <c r="K36" s="269">
        <v>18.133575505957754</v>
      </c>
      <c r="L36" s="269">
        <v>23.859129249026068</v>
      </c>
      <c r="M36" s="24"/>
    </row>
    <row r="37" spans="1:26" x14ac:dyDescent="0.2">
      <c r="A37" s="27">
        <v>18</v>
      </c>
      <c r="B37" s="19" t="s">
        <v>151</v>
      </c>
      <c r="C37" s="44">
        <v>31501835</v>
      </c>
      <c r="D37" s="192">
        <v>0.47903802896020942</v>
      </c>
      <c r="E37" s="44">
        <v>221738192</v>
      </c>
      <c r="F37" s="192">
        <v>0.61636121830413193</v>
      </c>
      <c r="G37" s="44">
        <v>47708237</v>
      </c>
      <c r="H37" s="192">
        <v>0.71806834588938784</v>
      </c>
      <c r="I37" s="46">
        <v>261715945</v>
      </c>
      <c r="J37" s="192">
        <v>0.67930443255400386</v>
      </c>
      <c r="K37" s="269">
        <v>51.445898310368278</v>
      </c>
      <c r="L37" s="269">
        <v>18.029259028142519</v>
      </c>
      <c r="M37" s="24"/>
    </row>
    <row r="38" spans="1:26" x14ac:dyDescent="0.2">
      <c r="A38" s="27">
        <v>19</v>
      </c>
      <c r="B38" s="19" t="s">
        <v>152</v>
      </c>
      <c r="C38" s="44">
        <v>40902229</v>
      </c>
      <c r="D38" s="192">
        <v>0.62198672427301838</v>
      </c>
      <c r="E38" s="44">
        <v>245351146</v>
      </c>
      <c r="F38" s="192">
        <v>0.68199767436037784</v>
      </c>
      <c r="G38" s="44">
        <v>45628044</v>
      </c>
      <c r="H38" s="192">
        <v>0.68675885217154864</v>
      </c>
      <c r="I38" s="46">
        <v>256894591</v>
      </c>
      <c r="J38" s="192">
        <v>0.66679022695941537</v>
      </c>
      <c r="K38" s="269">
        <v>11.553930227127719</v>
      </c>
      <c r="L38" s="269">
        <v>4.7048669583145131</v>
      </c>
      <c r="M38" s="24"/>
    </row>
    <row r="39" spans="1:26" x14ac:dyDescent="0.2">
      <c r="A39" s="27">
        <v>20</v>
      </c>
      <c r="B39" s="19" t="s">
        <v>153</v>
      </c>
      <c r="C39" s="44">
        <v>54109068</v>
      </c>
      <c r="D39" s="192">
        <v>0.8228187749568856</v>
      </c>
      <c r="E39" s="44">
        <v>253088573</v>
      </c>
      <c r="F39" s="192">
        <v>0.70350524547045201</v>
      </c>
      <c r="G39" s="44">
        <v>37432901</v>
      </c>
      <c r="H39" s="192">
        <v>0.56341175011164657</v>
      </c>
      <c r="I39" s="46">
        <v>291854322</v>
      </c>
      <c r="J39" s="192">
        <v>0.75753097349358478</v>
      </c>
      <c r="K39" s="269">
        <v>-30.819542114456677</v>
      </c>
      <c r="L39" s="269">
        <v>15.317068068497907</v>
      </c>
      <c r="M39" s="24"/>
    </row>
    <row r="40" spans="1:26" x14ac:dyDescent="0.2">
      <c r="A40" s="27">
        <v>21</v>
      </c>
      <c r="B40" s="19" t="s">
        <v>76</v>
      </c>
      <c r="C40" s="44">
        <v>370272256</v>
      </c>
      <c r="D40" s="192">
        <v>5.6306082389451309</v>
      </c>
      <c r="E40" s="44">
        <v>2107538420</v>
      </c>
      <c r="F40" s="192">
        <v>5.8582824025820743</v>
      </c>
      <c r="G40" s="44">
        <v>347824964</v>
      </c>
      <c r="H40" s="192">
        <v>5.2351986211210422</v>
      </c>
      <c r="I40" s="44">
        <v>2150661330</v>
      </c>
      <c r="J40" s="192">
        <v>5.5822115629656768</v>
      </c>
      <c r="K40" s="269">
        <v>-6.0623748164377762</v>
      </c>
      <c r="L40" s="269">
        <v>2.0461268744035532</v>
      </c>
      <c r="M40" s="24"/>
    </row>
    <row r="41" spans="1:26" x14ac:dyDescent="0.2">
      <c r="A41" s="51"/>
      <c r="B41" s="52"/>
      <c r="C41" s="53"/>
      <c r="D41" s="54"/>
      <c r="E41" s="55"/>
      <c r="F41" s="54"/>
      <c r="G41" s="55"/>
      <c r="H41" s="54"/>
      <c r="I41" s="55"/>
      <c r="J41" s="56"/>
      <c r="K41" s="54"/>
      <c r="L41" s="54"/>
    </row>
    <row r="42" spans="1:26" x14ac:dyDescent="0.2">
      <c r="A42" s="27"/>
      <c r="B42" s="19"/>
    </row>
    <row r="43" spans="1:26" s="4" customFormat="1" ht="12" x14ac:dyDescent="0.2">
      <c r="A43" s="2" t="s">
        <v>154</v>
      </c>
      <c r="B43" s="92"/>
      <c r="C43" s="271"/>
      <c r="D43" s="80"/>
      <c r="E43" s="92"/>
      <c r="F43" s="80"/>
      <c r="G43" s="272"/>
      <c r="H43" s="80"/>
      <c r="I43" s="272"/>
      <c r="J43" s="273"/>
      <c r="K43" s="80"/>
      <c r="L43" s="80"/>
    </row>
    <row r="44" spans="1:26" s="4" customFormat="1" ht="12" x14ac:dyDescent="0.2">
      <c r="A44" s="14" t="s">
        <v>310</v>
      </c>
      <c r="B44" s="90"/>
      <c r="C44" s="271"/>
      <c r="D44" s="80"/>
      <c r="E44" s="114"/>
      <c r="F44" s="80"/>
      <c r="G44" s="272"/>
      <c r="H44" s="80"/>
      <c r="I44" s="272"/>
      <c r="J44" s="273"/>
      <c r="K44" s="80"/>
      <c r="L44" s="80"/>
    </row>
    <row r="45" spans="1:26" s="4" customFormat="1" ht="12" x14ac:dyDescent="0.2">
      <c r="A45" s="2" t="s">
        <v>311</v>
      </c>
      <c r="B45" s="90"/>
      <c r="C45" s="271"/>
      <c r="D45" s="80"/>
      <c r="E45" s="92"/>
      <c r="F45" s="80"/>
      <c r="G45" s="272"/>
      <c r="H45" s="80"/>
      <c r="I45" s="272"/>
      <c r="J45" s="273"/>
      <c r="K45" s="80"/>
      <c r="L45" s="80"/>
      <c r="M45" s="271"/>
      <c r="N45" s="271"/>
      <c r="O45" s="271"/>
      <c r="P45" s="271"/>
      <c r="Q45" s="271"/>
      <c r="R45" s="271"/>
      <c r="S45" s="271"/>
      <c r="T45" s="271"/>
      <c r="U45" s="271"/>
      <c r="V45" s="271"/>
      <c r="W45" s="271"/>
      <c r="X45" s="271"/>
      <c r="Y45" s="271"/>
      <c r="Z45" s="271"/>
    </row>
    <row r="46" spans="1:26" s="87" customFormat="1" ht="12" x14ac:dyDescent="0.2">
      <c r="A46" s="2" t="s">
        <v>312</v>
      </c>
      <c r="B46" s="90"/>
      <c r="C46" s="271"/>
      <c r="D46" s="80"/>
      <c r="E46" s="92"/>
      <c r="F46" s="80"/>
      <c r="G46" s="272"/>
      <c r="H46" s="80"/>
      <c r="I46" s="272"/>
      <c r="J46" s="273"/>
      <c r="K46" s="80"/>
      <c r="L46" s="80"/>
      <c r="M46" s="4"/>
      <c r="N46" s="4"/>
      <c r="O46" s="4"/>
      <c r="P46" s="4"/>
      <c r="Q46" s="4"/>
      <c r="R46" s="4"/>
      <c r="S46" s="4"/>
      <c r="T46" s="4"/>
      <c r="U46" s="4"/>
      <c r="V46" s="4"/>
      <c r="W46" s="4"/>
      <c r="X46" s="4"/>
      <c r="Y46" s="4"/>
      <c r="Z46" s="4"/>
    </row>
    <row r="47" spans="1:26" s="4" customFormat="1" ht="12" x14ac:dyDescent="0.2">
      <c r="A47" s="2" t="s">
        <v>258</v>
      </c>
      <c r="B47" s="90"/>
      <c r="C47" s="271"/>
      <c r="D47" s="80"/>
      <c r="E47" s="114"/>
      <c r="F47" s="80"/>
      <c r="G47" s="272"/>
      <c r="H47" s="80"/>
      <c r="I47" s="272"/>
      <c r="J47" s="273"/>
      <c r="K47" s="80"/>
      <c r="L47" s="80"/>
      <c r="M47" s="271"/>
      <c r="N47" s="271"/>
      <c r="O47" s="271"/>
      <c r="P47" s="271"/>
      <c r="Q47" s="271"/>
      <c r="R47" s="271"/>
      <c r="S47" s="271"/>
      <c r="T47" s="271"/>
      <c r="U47" s="271"/>
      <c r="V47" s="271"/>
      <c r="W47" s="271"/>
      <c r="X47" s="271"/>
      <c r="Y47" s="271"/>
      <c r="Z47" s="271"/>
    </row>
    <row r="48" spans="1:26" s="4" customFormat="1" ht="12" x14ac:dyDescent="0.2">
      <c r="A48" s="2" t="s">
        <v>260</v>
      </c>
      <c r="B48" s="90"/>
      <c r="C48" s="271"/>
      <c r="D48" s="80"/>
      <c r="E48" s="92"/>
      <c r="F48" s="80"/>
      <c r="G48" s="272"/>
      <c r="H48" s="80"/>
      <c r="I48" s="272"/>
      <c r="J48" s="273"/>
      <c r="K48" s="80"/>
      <c r="L48" s="80"/>
    </row>
    <row r="51" spans="2:10" x14ac:dyDescent="0.2">
      <c r="B51" s="22"/>
      <c r="C51" s="29"/>
    </row>
    <row r="52" spans="2:10" x14ac:dyDescent="0.2">
      <c r="B52" s="22"/>
      <c r="C52" s="29"/>
    </row>
    <row r="53" spans="2:10" x14ac:dyDescent="0.2">
      <c r="B53" s="22"/>
      <c r="C53" s="29"/>
    </row>
    <row r="54" spans="2:10" x14ac:dyDescent="0.2">
      <c r="B54" s="22"/>
      <c r="C54" s="29"/>
    </row>
    <row r="55" spans="2:10" x14ac:dyDescent="0.2">
      <c r="B55" s="22"/>
      <c r="C55" s="29"/>
    </row>
    <row r="56" spans="2:10" x14ac:dyDescent="0.2">
      <c r="B56" s="22"/>
      <c r="C56" s="29"/>
    </row>
    <row r="57" spans="2:10" x14ac:dyDescent="0.2">
      <c r="C57" s="29"/>
    </row>
    <row r="60" spans="2:10" x14ac:dyDescent="0.2">
      <c r="B60" s="28"/>
      <c r="C60" s="29"/>
      <c r="E60" s="1"/>
      <c r="G60" s="1"/>
      <c r="I60" s="1"/>
      <c r="J60" s="3"/>
    </row>
    <row r="61" spans="2:10" x14ac:dyDescent="0.2">
      <c r="B61" s="28"/>
      <c r="E61" s="1"/>
      <c r="G61" s="1"/>
      <c r="I61" s="1"/>
      <c r="J61" s="3"/>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D5A9-7CA2-403D-A57A-FB951124C2C9}">
  <sheetPr codeName="Sheet10"/>
  <dimension ref="A1:M29"/>
  <sheetViews>
    <sheetView zoomScale="80" zoomScaleNormal="80" zoomScaleSheetLayoutView="100" workbookViewId="0">
      <selection activeCell="A23" sqref="A23:L23"/>
    </sheetView>
  </sheetViews>
  <sheetFormatPr defaultColWidth="8.85546875" defaultRowHeight="12.75" x14ac:dyDescent="0.2"/>
  <cols>
    <col min="1" max="1" width="8.7109375" style="34" customWidth="1"/>
    <col min="2" max="2" width="23.42578125" style="34" customWidth="1"/>
    <col min="3" max="13" width="11.42578125" style="34" customWidth="1"/>
    <col min="14" max="16384" width="8.85546875" style="34"/>
  </cols>
  <sheetData>
    <row r="1" spans="1:13" s="1" customFormat="1" x14ac:dyDescent="0.2">
      <c r="A1" s="582" t="s">
        <v>0</v>
      </c>
      <c r="B1" s="582"/>
      <c r="C1" s="582"/>
      <c r="D1" s="582"/>
      <c r="E1" s="582"/>
      <c r="F1" s="582"/>
      <c r="G1" s="582"/>
      <c r="H1" s="582"/>
      <c r="I1" s="582"/>
      <c r="J1" s="582"/>
      <c r="K1" s="582"/>
      <c r="L1" s="582"/>
    </row>
    <row r="2" spans="1:13" s="1" customFormat="1" x14ac:dyDescent="0.2">
      <c r="A2" s="582" t="s">
        <v>1</v>
      </c>
      <c r="B2" s="582"/>
      <c r="C2" s="582"/>
      <c r="D2" s="582"/>
      <c r="E2" s="582"/>
      <c r="F2" s="582"/>
      <c r="G2" s="582"/>
      <c r="H2" s="582"/>
      <c r="I2" s="582"/>
      <c r="J2" s="582"/>
      <c r="K2" s="582"/>
      <c r="L2" s="582"/>
    </row>
    <row r="3" spans="1:13" s="1" customFormat="1" x14ac:dyDescent="0.2">
      <c r="A3" s="610" t="s">
        <v>155</v>
      </c>
      <c r="B3" s="610"/>
      <c r="C3" s="610"/>
      <c r="D3" s="610"/>
      <c r="E3" s="610"/>
      <c r="F3" s="610"/>
      <c r="G3" s="610"/>
      <c r="H3" s="610"/>
      <c r="I3" s="610"/>
      <c r="J3" s="610"/>
      <c r="K3" s="610"/>
      <c r="L3" s="610"/>
    </row>
    <row r="4" spans="1:13" s="1" customFormat="1" x14ac:dyDescent="0.2">
      <c r="A4" s="582" t="s">
        <v>2</v>
      </c>
      <c r="B4" s="582"/>
      <c r="C4" s="582"/>
      <c r="D4" s="582"/>
      <c r="E4" s="582"/>
      <c r="F4" s="582"/>
      <c r="G4" s="582"/>
      <c r="H4" s="582"/>
      <c r="I4" s="582"/>
      <c r="J4" s="582"/>
      <c r="K4" s="582"/>
      <c r="L4" s="582"/>
    </row>
    <row r="5" spans="1:13" x14ac:dyDescent="0.2">
      <c r="A5" s="565"/>
      <c r="B5" s="565"/>
      <c r="C5" s="565"/>
      <c r="D5" s="565"/>
      <c r="E5" s="565"/>
      <c r="F5" s="565"/>
      <c r="G5" s="565"/>
      <c r="H5" s="565"/>
      <c r="I5" s="565"/>
      <c r="J5" s="565"/>
      <c r="K5" s="565"/>
      <c r="L5" s="565"/>
    </row>
    <row r="6" spans="1:13" ht="14.25" x14ac:dyDescent="0.2">
      <c r="A6" s="575" t="s">
        <v>438</v>
      </c>
      <c r="B6" s="575"/>
      <c r="C6" s="575"/>
      <c r="D6" s="575"/>
      <c r="E6" s="575"/>
      <c r="F6" s="575"/>
      <c r="G6" s="575"/>
      <c r="H6" s="575"/>
      <c r="I6" s="575"/>
      <c r="J6" s="575"/>
      <c r="K6" s="575"/>
      <c r="L6" s="575"/>
    </row>
    <row r="7" spans="1:13" x14ac:dyDescent="0.2">
      <c r="A7" s="611" t="s">
        <v>263</v>
      </c>
      <c r="B7" s="611"/>
      <c r="C7" s="611"/>
      <c r="D7" s="611"/>
      <c r="E7" s="611"/>
      <c r="F7" s="611"/>
      <c r="G7" s="611"/>
      <c r="H7" s="611"/>
      <c r="I7" s="611"/>
      <c r="J7" s="611"/>
      <c r="K7" s="611"/>
      <c r="L7" s="611"/>
    </row>
    <row r="8" spans="1:13" x14ac:dyDescent="0.2">
      <c r="A8" s="565"/>
      <c r="B8" s="565"/>
      <c r="C8" s="565"/>
      <c r="D8" s="565"/>
      <c r="E8" s="565"/>
      <c r="F8" s="565"/>
      <c r="G8" s="565"/>
      <c r="H8" s="565"/>
      <c r="I8" s="565"/>
      <c r="J8" s="565"/>
      <c r="K8" s="565"/>
      <c r="L8" s="565"/>
    </row>
    <row r="9" spans="1:13" ht="29.45" customHeight="1" x14ac:dyDescent="0.2">
      <c r="A9" s="612" t="s">
        <v>156</v>
      </c>
      <c r="B9" s="547"/>
      <c r="C9" s="585">
        <v>2021</v>
      </c>
      <c r="D9" s="585"/>
      <c r="E9" s="585"/>
      <c r="F9" s="585"/>
      <c r="G9" s="585">
        <v>2022</v>
      </c>
      <c r="H9" s="585"/>
      <c r="I9" s="585"/>
      <c r="J9" s="585"/>
      <c r="K9" s="613" t="s">
        <v>317</v>
      </c>
      <c r="L9" s="614"/>
    </row>
    <row r="10" spans="1:13" ht="25.5" x14ac:dyDescent="0.2">
      <c r="A10" s="544"/>
      <c r="B10" s="547"/>
      <c r="C10" s="265" t="s">
        <v>22</v>
      </c>
      <c r="D10" s="266" t="s">
        <v>265</v>
      </c>
      <c r="E10" s="267" t="s">
        <v>434</v>
      </c>
      <c r="F10" s="266" t="s">
        <v>265</v>
      </c>
      <c r="G10" s="265" t="s">
        <v>251</v>
      </c>
      <c r="H10" s="266" t="s">
        <v>265</v>
      </c>
      <c r="I10" s="267" t="s">
        <v>252</v>
      </c>
      <c r="J10" s="266" t="s">
        <v>265</v>
      </c>
      <c r="K10" s="38" t="s">
        <v>132</v>
      </c>
      <c r="L10" s="39" t="s">
        <v>6</v>
      </c>
    </row>
    <row r="11" spans="1:13" x14ac:dyDescent="0.2">
      <c r="A11" s="544"/>
      <c r="B11" s="547"/>
      <c r="C11" s="280" t="s">
        <v>9</v>
      </c>
      <c r="D11" s="280" t="s">
        <v>10</v>
      </c>
      <c r="E11" s="280" t="s">
        <v>11</v>
      </c>
      <c r="F11" s="280" t="s">
        <v>12</v>
      </c>
      <c r="G11" s="280" t="s">
        <v>13</v>
      </c>
      <c r="H11" s="280" t="s">
        <v>14</v>
      </c>
      <c r="I11" s="280" t="s">
        <v>15</v>
      </c>
      <c r="J11" s="280" t="s">
        <v>16</v>
      </c>
      <c r="K11" s="281" t="s">
        <v>133</v>
      </c>
      <c r="L11" s="282" t="s">
        <v>134</v>
      </c>
    </row>
    <row r="13" spans="1:13" x14ac:dyDescent="0.2">
      <c r="A13" s="30"/>
      <c r="B13" s="31" t="s">
        <v>77</v>
      </c>
      <c r="C13" s="32">
        <v>6576.0614180000002</v>
      </c>
      <c r="D13" s="97"/>
      <c r="E13" s="32">
        <v>35975.364026000003</v>
      </c>
      <c r="F13" s="97"/>
      <c r="G13" s="94">
        <v>6643.9688189999997</v>
      </c>
      <c r="H13" s="95"/>
      <c r="I13" s="32">
        <v>38527.048029999998</v>
      </c>
      <c r="J13" s="96"/>
      <c r="K13" s="283">
        <v>1.0326454800760221</v>
      </c>
      <c r="L13" s="283">
        <v>7.0928650010486427</v>
      </c>
    </row>
    <row r="14" spans="1:13" x14ac:dyDescent="0.2">
      <c r="G14" s="33"/>
      <c r="K14" s="257"/>
      <c r="L14" s="257"/>
    </row>
    <row r="15" spans="1:13" ht="14.25" x14ac:dyDescent="0.2">
      <c r="A15" s="18">
        <v>1</v>
      </c>
      <c r="B15" s="15" t="s">
        <v>246</v>
      </c>
      <c r="C15" s="33">
        <v>5611.1879220000001</v>
      </c>
      <c r="D15" s="283">
        <v>85.327486550552166</v>
      </c>
      <c r="E15" s="33">
        <v>30392.611755000002</v>
      </c>
      <c r="F15" s="283">
        <v>84.481735148071749</v>
      </c>
      <c r="G15" s="33">
        <v>5719.2942810000004</v>
      </c>
      <c r="H15" s="283">
        <v>86.082497326663031</v>
      </c>
      <c r="I15" s="33">
        <v>32607.385710999999</v>
      </c>
      <c r="J15" s="283">
        <v>84.635048305827866</v>
      </c>
      <c r="K15" s="283">
        <v>1.9266216085214967</v>
      </c>
      <c r="L15" s="283">
        <v>7.2872116876748327</v>
      </c>
      <c r="M15" s="152"/>
    </row>
    <row r="16" spans="1:13" ht="14.25" x14ac:dyDescent="0.2">
      <c r="A16" s="18">
        <v>2</v>
      </c>
      <c r="B16" s="22" t="s">
        <v>247</v>
      </c>
      <c r="C16" s="33">
        <v>3393.68397</v>
      </c>
      <c r="D16" s="283">
        <v>51.60663434059186</v>
      </c>
      <c r="E16" s="33">
        <v>18054.229342999999</v>
      </c>
      <c r="F16" s="283">
        <v>50.184980282484162</v>
      </c>
      <c r="G16" s="33">
        <v>3289.870054</v>
      </c>
      <c r="H16" s="283">
        <v>49.516638979277552</v>
      </c>
      <c r="I16" s="33">
        <v>18842.147937999998</v>
      </c>
      <c r="J16" s="283">
        <v>48.906285068422875</v>
      </c>
      <c r="K16" s="283">
        <v>-3.0590331014234087</v>
      </c>
      <c r="L16" s="283">
        <v>4.3641773904101511</v>
      </c>
      <c r="M16" s="152"/>
    </row>
    <row r="17" spans="1:13" ht="14.25" x14ac:dyDescent="0.2">
      <c r="A17" s="18">
        <v>3</v>
      </c>
      <c r="B17" s="22" t="s">
        <v>248</v>
      </c>
      <c r="C17" s="33">
        <v>979.62804100000005</v>
      </c>
      <c r="D17" s="283">
        <v>14.896880955499617</v>
      </c>
      <c r="E17" s="33">
        <v>5814.1839069999996</v>
      </c>
      <c r="F17" s="283">
        <v>16.161570742683772</v>
      </c>
      <c r="G17" s="33">
        <v>1213.935015</v>
      </c>
      <c r="H17" s="283">
        <v>18.271232874068673</v>
      </c>
      <c r="I17" s="33">
        <v>6892.9029929999997</v>
      </c>
      <c r="J17" s="283">
        <v>17.891074830422195</v>
      </c>
      <c r="K17" s="283">
        <v>23.917952957004012</v>
      </c>
      <c r="L17" s="283">
        <v>18.553232977396441</v>
      </c>
      <c r="M17" s="152"/>
    </row>
    <row r="18" spans="1:13" ht="14.25" x14ac:dyDescent="0.2">
      <c r="A18" s="18">
        <v>4</v>
      </c>
      <c r="B18" s="22" t="s">
        <v>249</v>
      </c>
      <c r="C18" s="33">
        <v>735.11639500000001</v>
      </c>
      <c r="D18" s="283">
        <v>11.178672890551764</v>
      </c>
      <c r="E18" s="33">
        <v>4134.0801330000004</v>
      </c>
      <c r="F18" s="283">
        <v>11.49141987837074</v>
      </c>
      <c r="G18" s="33">
        <v>688.83389199999999</v>
      </c>
      <c r="H18" s="283">
        <v>10.367807417008288</v>
      </c>
      <c r="I18" s="33">
        <v>4450.4511990000001</v>
      </c>
      <c r="J18" s="283">
        <v>11.551498042452021</v>
      </c>
      <c r="K18" s="283">
        <v>-6.2959421548474666</v>
      </c>
      <c r="L18" s="283">
        <v>7.6527560139579842</v>
      </c>
      <c r="M18" s="152"/>
    </row>
    <row r="19" spans="1:13" ht="14.25" x14ac:dyDescent="0.2">
      <c r="A19" s="18">
        <v>5</v>
      </c>
      <c r="B19" s="19" t="s">
        <v>250</v>
      </c>
      <c r="C19" s="33">
        <v>223.70288199999999</v>
      </c>
      <c r="D19" s="283">
        <v>3.4017760446652807</v>
      </c>
      <c r="E19" s="33">
        <v>1402.8676379999999</v>
      </c>
      <c r="F19" s="283">
        <v>3.8995231208393717</v>
      </c>
      <c r="G19" s="33">
        <v>220.799184</v>
      </c>
      <c r="H19" s="283">
        <v>3.3233025321938974</v>
      </c>
      <c r="I19" s="33">
        <v>1384.5660399999999</v>
      </c>
      <c r="J19" s="283">
        <v>3.59375065258536</v>
      </c>
      <c r="K19" s="283">
        <v>-1.2980154632071266</v>
      </c>
      <c r="L19" s="283">
        <v>-1.3045848021764672</v>
      </c>
      <c r="M19" s="152"/>
    </row>
    <row r="20" spans="1:13" x14ac:dyDescent="0.2">
      <c r="A20" s="129"/>
      <c r="B20" s="129"/>
      <c r="C20" s="129"/>
      <c r="D20" s="129"/>
      <c r="E20" s="129"/>
      <c r="F20" s="129"/>
      <c r="G20" s="129"/>
      <c r="H20" s="129"/>
      <c r="I20" s="129"/>
      <c r="J20" s="129"/>
      <c r="K20" s="129"/>
      <c r="L20" s="129"/>
    </row>
    <row r="22" spans="1:13" s="287" customFormat="1" ht="12" x14ac:dyDescent="0.25">
      <c r="A22" s="277" t="s">
        <v>318</v>
      </c>
      <c r="B22" s="277"/>
      <c r="C22" s="284"/>
      <c r="D22" s="285"/>
      <c r="E22" s="284"/>
      <c r="F22" s="285"/>
      <c r="G22" s="284"/>
      <c r="H22" s="285"/>
      <c r="I22" s="284"/>
      <c r="J22" s="285"/>
      <c r="K22" s="286"/>
      <c r="L22" s="286"/>
    </row>
    <row r="23" spans="1:13" s="288" customFormat="1" ht="22.9" customHeight="1" x14ac:dyDescent="0.25">
      <c r="A23" s="608" t="s">
        <v>319</v>
      </c>
      <c r="B23" s="608"/>
      <c r="C23" s="608"/>
      <c r="D23" s="608"/>
      <c r="E23" s="608"/>
      <c r="F23" s="608"/>
      <c r="G23" s="608"/>
      <c r="H23" s="608"/>
      <c r="I23" s="608"/>
      <c r="J23" s="608"/>
      <c r="K23" s="608"/>
      <c r="L23" s="608"/>
    </row>
    <row r="24" spans="1:13" s="288" customFormat="1" ht="12" x14ac:dyDescent="0.25">
      <c r="A24" s="608" t="s">
        <v>396</v>
      </c>
      <c r="B24" s="608"/>
      <c r="C24" s="608"/>
      <c r="D24" s="608"/>
      <c r="E24" s="608"/>
      <c r="F24" s="608"/>
      <c r="G24" s="608"/>
      <c r="H24" s="608"/>
      <c r="I24" s="608"/>
      <c r="J24" s="608"/>
      <c r="K24" s="608"/>
      <c r="L24" s="608"/>
    </row>
    <row r="25" spans="1:13" s="288" customFormat="1" ht="12" x14ac:dyDescent="0.25">
      <c r="A25" s="608" t="s">
        <v>397</v>
      </c>
      <c r="B25" s="608"/>
      <c r="C25" s="608"/>
      <c r="D25" s="608"/>
      <c r="E25" s="608"/>
      <c r="F25" s="608"/>
      <c r="G25" s="608"/>
      <c r="H25" s="608"/>
      <c r="I25" s="608"/>
      <c r="J25" s="608"/>
      <c r="K25" s="608"/>
      <c r="L25" s="608"/>
    </row>
    <row r="26" spans="1:13" s="288" customFormat="1" ht="24" customHeight="1" x14ac:dyDescent="0.25">
      <c r="A26" s="609" t="s">
        <v>398</v>
      </c>
      <c r="B26" s="609"/>
      <c r="C26" s="609"/>
      <c r="D26" s="609"/>
      <c r="E26" s="609"/>
      <c r="F26" s="609"/>
      <c r="G26" s="609"/>
      <c r="H26" s="609"/>
      <c r="I26" s="609"/>
      <c r="J26" s="609"/>
      <c r="K26" s="609"/>
      <c r="L26" s="609"/>
    </row>
    <row r="27" spans="1:13" s="288" customFormat="1" ht="12" x14ac:dyDescent="0.25">
      <c r="A27" s="609" t="s">
        <v>323</v>
      </c>
      <c r="B27" s="609"/>
      <c r="C27" s="609"/>
      <c r="D27" s="609"/>
      <c r="E27" s="609"/>
      <c r="F27" s="609"/>
      <c r="G27" s="609"/>
      <c r="H27" s="609"/>
      <c r="I27" s="609"/>
      <c r="J27" s="609"/>
      <c r="K27" s="609"/>
      <c r="L27" s="609"/>
    </row>
    <row r="28" spans="1:13" s="287" customFormat="1" ht="12" x14ac:dyDescent="0.25">
      <c r="A28" s="277" t="s">
        <v>258</v>
      </c>
      <c r="B28" s="277"/>
      <c r="C28" s="284"/>
      <c r="D28" s="285"/>
      <c r="E28" s="284"/>
      <c r="F28" s="285"/>
      <c r="G28" s="284"/>
      <c r="H28" s="285"/>
      <c r="I28" s="284"/>
      <c r="J28" s="285"/>
      <c r="K28" s="286"/>
      <c r="L28" s="286"/>
    </row>
    <row r="29" spans="1:13" s="287" customFormat="1" ht="12" x14ac:dyDescent="0.25">
      <c r="A29" s="285" t="s">
        <v>260</v>
      </c>
    </row>
  </sheetData>
  <mergeCells count="17">
    <mergeCell ref="K9:L9"/>
    <mergeCell ref="A25:L25"/>
    <mergeCell ref="A26:L26"/>
    <mergeCell ref="A27:L27"/>
    <mergeCell ref="A1:L1"/>
    <mergeCell ref="A2:L2"/>
    <mergeCell ref="A3:L3"/>
    <mergeCell ref="A4:L4"/>
    <mergeCell ref="A6:L6"/>
    <mergeCell ref="A7:L7"/>
    <mergeCell ref="A5:L5"/>
    <mergeCell ref="A8:L8"/>
    <mergeCell ref="A23:L23"/>
    <mergeCell ref="A24:L24"/>
    <mergeCell ref="A9:B11"/>
    <mergeCell ref="G9:J9"/>
    <mergeCell ref="C9:F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 14</vt:lpstr>
      <vt:lpstr>Table15</vt:lpstr>
      <vt:lpstr>Table16</vt:lpstr>
      <vt:lpstr>Table17</vt:lpstr>
      <vt:lpstr>Table18</vt:lpstr>
      <vt:lpstr>Table19</vt:lpstr>
      <vt:lpstr>Table10!Print_Area</vt:lpstr>
      <vt:lpstr>Table16!Print_Area</vt:lpstr>
      <vt:lpstr>Table3!Print_Area</vt:lpstr>
      <vt:lpstr>Table4!Print_Area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dcterms:created xsi:type="dcterms:W3CDTF">2022-08-02T01:43:48Z</dcterms:created>
  <dcterms:modified xsi:type="dcterms:W3CDTF">2022-08-08T01:31:35Z</dcterms:modified>
</cp:coreProperties>
</file>