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codeName="ThisWorkbook" defaultThemeVersion="124226"/>
  <mc:AlternateContent xmlns:mc="http://schemas.openxmlformats.org/markup-compatibility/2006">
    <mc:Choice Requires="x15">
      <x15ac:absPath xmlns:x15ac="http://schemas.microsoft.com/office/spreadsheetml/2010/11/ac" url="D:\APROXAS\._ 0ngoing 3 ESSS Special Release on the IMTS for 1st Sem of 2022\"/>
    </mc:Choice>
  </mc:AlternateContent>
  <xr:revisionPtr revIDLastSave="0" documentId="13_ncr:1_{8228FD37-F555-4E53-BC65-35D6CD0B50A7}" xr6:coauthVersionLast="47" xr6:coauthVersionMax="47" xr10:uidLastSave="{00000000-0000-0000-0000-000000000000}"/>
  <bookViews>
    <workbookView xWindow="-120" yWindow="-120" windowWidth="20730" windowHeight="11160" tabRatio="851" firstSheet="3" activeTab="16" xr2:uid="{00000000-000D-0000-FFFF-FFFF00000000}"/>
  </bookViews>
  <sheets>
    <sheet name="Table1" sheetId="13" r:id="rId1"/>
    <sheet name="Table2" sheetId="2742" r:id="rId2"/>
    <sheet name="Table3" sheetId="9" r:id="rId3"/>
    <sheet name="Table4" sheetId="11" r:id="rId4"/>
    <sheet name="Table5" sheetId="2746" r:id="rId5"/>
    <sheet name="Table6" sheetId="2745" r:id="rId6"/>
    <sheet name="Table7" sheetId="2751" r:id="rId7"/>
    <sheet name="Table8" sheetId="2752" r:id="rId8"/>
    <sheet name="Table9" sheetId="12" r:id="rId9"/>
    <sheet name="Table10" sheetId="14" r:id="rId10"/>
    <sheet name="Table11" sheetId="16" r:id="rId11"/>
    <sheet name="Table12" sheetId="7" r:id="rId12"/>
    <sheet name="Table 13" sheetId="2749" r:id="rId13"/>
    <sheet name="Table14" sheetId="6" r:id="rId14"/>
    <sheet name="Table15" sheetId="2740" r:id="rId15"/>
    <sheet name="Table16" sheetId="2750" r:id="rId16"/>
    <sheet name="Table17" sheetId="2748" r:id="rId17"/>
  </sheets>
  <definedNames>
    <definedName name="_xlnm._FilterDatabase" localSheetId="9" hidden="1">Table10!$B$1:$B$67</definedName>
    <definedName name="_xlnm._FilterDatabase" localSheetId="10" hidden="1">Table11!$L$1:$L$79</definedName>
    <definedName name="_xlnm._FilterDatabase" localSheetId="13" hidden="1">Table14!$L$1:$L$53</definedName>
    <definedName name="_xlnm._FilterDatabase" localSheetId="16" hidden="1">Table17!#REF!</definedName>
    <definedName name="_xlnm._FilterDatabase" localSheetId="3" hidden="1">Table4!$A$11:$M$34</definedName>
    <definedName name="_xlnm._FilterDatabase" localSheetId="5" hidden="1">Table6!$B$1:$B$71</definedName>
    <definedName name="_xlnm._FilterDatabase" localSheetId="8" hidden="1">Table9!$B$1:$B$69</definedName>
    <definedName name="HTML_CodePage" hidden="1">1252</definedName>
    <definedName name="HTML_Control" localSheetId="16" hidden="1">{"'table4'!$B$29:$F$35"}</definedName>
    <definedName name="HTML_Control" hidden="1">{"'table4'!$B$29:$F$35"}</definedName>
    <definedName name="HTML_Description" hidden="1">""</definedName>
    <definedName name="HTML_Email" hidden="1">""</definedName>
    <definedName name="HTML_Header" hidden="1">""</definedName>
    <definedName name="HTML_LastUpdate" hidden="1">"5/28/99"</definedName>
    <definedName name="HTML_LineAfter" hidden="1">FALSE</definedName>
    <definedName name="HTML_LineBefore" hidden="1">FALSE</definedName>
    <definedName name="HTML_Name" hidden="1">"Sharon"</definedName>
    <definedName name="HTML_OBDlg2" hidden="1">TRUE</definedName>
    <definedName name="HTML_OBDlg4" hidden="1">TRUE</definedName>
    <definedName name="HTML_OS" hidden="1">0</definedName>
    <definedName name="HTML_PathFile" hidden="1">"C:\USERS\Sha\sp98\MyHTML.htm"</definedName>
    <definedName name="HTML_Title" hidden="1">""</definedName>
    <definedName name="_xlnm.Print_Area" localSheetId="16">Table17!$A$1:$M$66</definedName>
    <definedName name="_xlnm.Print_Titles" localSheetId="10">Table11!$1:$5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J35" i="9" l="1"/>
  <c r="J34" i="9"/>
  <c r="J33" i="9"/>
  <c r="J32" i="9"/>
  <c r="J31" i="9"/>
  <c r="J30" i="9"/>
  <c r="J29" i="9"/>
  <c r="J28" i="9"/>
  <c r="J27" i="9"/>
  <c r="J26" i="9"/>
  <c r="J25" i="9"/>
  <c r="J23" i="9"/>
  <c r="J21" i="9"/>
  <c r="J20" i="9"/>
  <c r="J19" i="9"/>
  <c r="J18" i="9"/>
  <c r="J17" i="9"/>
  <c r="J16" i="9"/>
  <c r="J15" i="9"/>
  <c r="J14" i="9"/>
  <c r="J13" i="9"/>
  <c r="J12" i="9"/>
  <c r="J10" i="9"/>
  <c r="J8" i="9"/>
  <c r="I35" i="9"/>
  <c r="I34" i="9"/>
  <c r="I33" i="9"/>
  <c r="I32" i="9"/>
  <c r="I31" i="9"/>
  <c r="I30" i="9"/>
  <c r="I29" i="9"/>
  <c r="I28" i="9"/>
  <c r="I27" i="9"/>
  <c r="I26" i="9"/>
  <c r="I25" i="9"/>
  <c r="I23" i="9"/>
  <c r="I21" i="9"/>
  <c r="I20" i="9"/>
  <c r="I19" i="9"/>
  <c r="I18" i="9"/>
  <c r="I17" i="9"/>
  <c r="I16" i="9"/>
  <c r="I15" i="9"/>
  <c r="I14" i="9"/>
  <c r="I13" i="9"/>
  <c r="I12" i="9"/>
  <c r="I10" i="9"/>
  <c r="I8" i="9"/>
  <c r="J35" i="2742"/>
  <c r="J34" i="2742"/>
  <c r="J33" i="2742"/>
  <c r="J32" i="2742"/>
  <c r="J31" i="2742"/>
  <c r="J30" i="2742"/>
  <c r="J29" i="2742"/>
  <c r="J28" i="2742"/>
  <c r="J27" i="2742"/>
  <c r="J26" i="2742"/>
  <c r="J25" i="2742"/>
  <c r="J23" i="2742"/>
  <c r="J21" i="2742"/>
  <c r="J20" i="2742"/>
  <c r="J19" i="2742"/>
  <c r="J18" i="2742"/>
  <c r="J17" i="2742"/>
  <c r="J16" i="2742"/>
  <c r="J15" i="2742"/>
  <c r="J14" i="2742"/>
  <c r="J13" i="2742"/>
  <c r="J12" i="2742"/>
  <c r="J10" i="2742"/>
  <c r="J8" i="2742"/>
  <c r="I35" i="2742"/>
  <c r="I34" i="2742"/>
  <c r="I33" i="2742"/>
  <c r="I32" i="2742"/>
  <c r="I31" i="2742"/>
  <c r="I30" i="2742"/>
  <c r="I29" i="2742"/>
  <c r="I28" i="2742"/>
  <c r="I27" i="2742"/>
  <c r="I26" i="2742"/>
  <c r="I25" i="2742"/>
  <c r="I21" i="2742"/>
  <c r="I20" i="2742"/>
  <c r="I19" i="2742"/>
  <c r="I18" i="2742"/>
  <c r="I17" i="2742"/>
  <c r="I16" i="2742"/>
  <c r="I15" i="2742"/>
  <c r="I14" i="2742"/>
  <c r="I13" i="2742"/>
  <c r="I12" i="2742"/>
  <c r="I23" i="2742"/>
  <c r="I10" i="2742"/>
  <c r="I8" i="2742"/>
  <c r="L22" i="11" l="1"/>
  <c r="L34" i="11"/>
  <c r="L33" i="11"/>
  <c r="L32" i="11"/>
  <c r="L31" i="11"/>
  <c r="L30" i="11"/>
  <c r="L29" i="11"/>
  <c r="L28" i="11"/>
  <c r="L27" i="11"/>
  <c r="L26" i="11"/>
  <c r="L25" i="11"/>
  <c r="L24" i="11"/>
  <c r="L20" i="11"/>
  <c r="L19" i="11"/>
  <c r="L18" i="11"/>
  <c r="L17" i="11"/>
  <c r="L16" i="11"/>
  <c r="L15" i="11"/>
  <c r="L14" i="11"/>
  <c r="L13" i="11"/>
  <c r="L12" i="11"/>
  <c r="L11" i="11"/>
  <c r="L9" i="11"/>
  <c r="L7" i="11"/>
</calcChain>
</file>

<file path=xl/sharedStrings.xml><?xml version="1.0" encoding="utf-8"?>
<sst xmlns="http://schemas.openxmlformats.org/spreadsheetml/2006/main" count="1103" uniqueCount="438">
  <si>
    <t>Cumulative</t>
  </si>
  <si>
    <t>Month/Year</t>
  </si>
  <si>
    <t>Imports</t>
  </si>
  <si>
    <t>Exports</t>
  </si>
  <si>
    <t>January</t>
  </si>
  <si>
    <t xml:space="preserve"> </t>
  </si>
  <si>
    <t>February</t>
  </si>
  <si>
    <t>March</t>
  </si>
  <si>
    <t>April</t>
  </si>
  <si>
    <t>May</t>
  </si>
  <si>
    <t>June</t>
  </si>
  <si>
    <t>Total</t>
  </si>
  <si>
    <t>Others</t>
  </si>
  <si>
    <t>+</t>
  </si>
  <si>
    <t>(-)</t>
  </si>
  <si>
    <t>Singapore</t>
  </si>
  <si>
    <t>Taiwan</t>
  </si>
  <si>
    <t>Netherlands</t>
  </si>
  <si>
    <t>Germany</t>
  </si>
  <si>
    <t>United Kingdom of Great Britain</t>
  </si>
  <si>
    <t>France</t>
  </si>
  <si>
    <t>Ireland</t>
  </si>
  <si>
    <t>Belgium</t>
  </si>
  <si>
    <t>Italy</t>
  </si>
  <si>
    <t>Finland</t>
  </si>
  <si>
    <t>Spain</t>
  </si>
  <si>
    <t>Austria</t>
  </si>
  <si>
    <t>Sweden</t>
  </si>
  <si>
    <t>Denmark</t>
  </si>
  <si>
    <t>Portugal</t>
  </si>
  <si>
    <t>Greece</t>
  </si>
  <si>
    <t>Luxembourg</t>
  </si>
  <si>
    <t>Thailand</t>
  </si>
  <si>
    <t>Indonesia</t>
  </si>
  <si>
    <t>Brunei Darussalam</t>
  </si>
  <si>
    <t>Australia</t>
  </si>
  <si>
    <t>Canada</t>
  </si>
  <si>
    <t>New Zealand</t>
  </si>
  <si>
    <t>Mexico</t>
  </si>
  <si>
    <t>Chile</t>
  </si>
  <si>
    <t>Papua New Guinea</t>
  </si>
  <si>
    <t>Brunei Darrusalam</t>
  </si>
  <si>
    <t>Russian Federation</t>
  </si>
  <si>
    <t>Peru</t>
  </si>
  <si>
    <t>Hong Kong</t>
  </si>
  <si>
    <t>Czech Republic (Czechoslovakia)</t>
  </si>
  <si>
    <t>Hungary</t>
  </si>
  <si>
    <t>Malta</t>
  </si>
  <si>
    <t>Poland</t>
  </si>
  <si>
    <t>Cyprus</t>
  </si>
  <si>
    <t>Slovenia</t>
  </si>
  <si>
    <t>Lithuania</t>
  </si>
  <si>
    <t>Slovak Republic (Slovakia)</t>
  </si>
  <si>
    <t>Estonia</t>
  </si>
  <si>
    <t>Latvia (Latvian Soviet Socialist Rep.)</t>
  </si>
  <si>
    <t>Myanmar, Union of (Burma)</t>
  </si>
  <si>
    <t>Lao People's Democratic Rep. (Laos)</t>
  </si>
  <si>
    <t>Country</t>
  </si>
  <si>
    <t>Total Trade</t>
  </si>
  <si>
    <t>Value</t>
  </si>
  <si>
    <t>Exports to</t>
  </si>
  <si>
    <t>Imports from</t>
  </si>
  <si>
    <t>Favorable</t>
  </si>
  <si>
    <t>Unfavorable</t>
  </si>
  <si>
    <t>Country/Commodity</t>
  </si>
  <si>
    <t>European Union (EU)</t>
  </si>
  <si>
    <t>Association of Southeast Asian</t>
  </si>
  <si>
    <t>Nations (ASEAN)</t>
  </si>
  <si>
    <t>Economic Bloc/Commodity</t>
  </si>
  <si>
    <t>Asia Pacific Economic</t>
  </si>
  <si>
    <t>Cooperation (APEC)</t>
  </si>
  <si>
    <t>Cambodia</t>
  </si>
  <si>
    <t>Bulgaria</t>
  </si>
  <si>
    <t>Romania</t>
  </si>
  <si>
    <t>People's Republic of China</t>
  </si>
  <si>
    <t>Republic of Korea</t>
  </si>
  <si>
    <t>Chemicals</t>
  </si>
  <si>
    <t>Other Mineral Products</t>
  </si>
  <si>
    <t>Transport Equipment</t>
  </si>
  <si>
    <t>Miscellaneous Manufactured Articles</t>
  </si>
  <si>
    <t>Electronic Products</t>
  </si>
  <si>
    <t>Coconut Oil</t>
  </si>
  <si>
    <t>Metal Products</t>
  </si>
  <si>
    <t>Croatia</t>
  </si>
  <si>
    <t>Vietnam</t>
  </si>
  <si>
    <t>India</t>
  </si>
  <si>
    <t>Kuwait</t>
  </si>
  <si>
    <t>Saudi Arabia</t>
  </si>
  <si>
    <t>United Arab Emirates</t>
  </si>
  <si>
    <t>Switzerland</t>
  </si>
  <si>
    <t>Brazil</t>
  </si>
  <si>
    <t>Argentina</t>
  </si>
  <si>
    <t>Pakistan</t>
  </si>
  <si>
    <t>Israel</t>
  </si>
  <si>
    <t>Liberia</t>
  </si>
  <si>
    <t>Gold</t>
  </si>
  <si>
    <t>Bananas (Fresh)</t>
  </si>
  <si>
    <t>South Africa</t>
  </si>
  <si>
    <t>21</t>
  </si>
  <si>
    <t>Special Transactions</t>
  </si>
  <si>
    <t>Other Countries</t>
  </si>
  <si>
    <t>Total of Top 10 Exports</t>
  </si>
  <si>
    <t>Other Exports</t>
  </si>
  <si>
    <t>Petroleum Products</t>
  </si>
  <si>
    <t>Other Chemicals</t>
  </si>
  <si>
    <t>Non-Metallic Mineral Manufactures</t>
  </si>
  <si>
    <t>Processed Tropical Fruits</t>
  </si>
  <si>
    <t>Dairy Products</t>
  </si>
  <si>
    <t>Textile Yarns/Fabrics</t>
  </si>
  <si>
    <t xml:space="preserve">Details may not add up to total due to rounding. </t>
  </si>
  <si>
    <t>Travel Goods and Handbags</t>
  </si>
  <si>
    <t>Rank/Country*</t>
  </si>
  <si>
    <t>Favorable
Unfavorable</t>
  </si>
  <si>
    <t>+
(-)</t>
  </si>
  <si>
    <t>-</t>
  </si>
  <si>
    <t xml:space="preserve"> Details may not add up to total due to rounding</t>
  </si>
  <si>
    <t>Source:  Philippine Statistics Authority</t>
  </si>
  <si>
    <t>Details may not add up to total due to rounding</t>
  </si>
  <si>
    <t>Total Imports</t>
  </si>
  <si>
    <t>Capital Goods</t>
  </si>
  <si>
    <t>Aircraft, Ships and Boats</t>
  </si>
  <si>
    <t>Unprocessed Raw Materials</t>
  </si>
  <si>
    <t xml:space="preserve">     Wheat</t>
  </si>
  <si>
    <t xml:space="preserve">     Corn</t>
  </si>
  <si>
    <t xml:space="preserve">     Crude materials, inedible</t>
  </si>
  <si>
    <t xml:space="preserve">        Cotton</t>
  </si>
  <si>
    <t xml:space="preserve">        Metalliferous ores</t>
  </si>
  <si>
    <t xml:space="preserve">        Others</t>
  </si>
  <si>
    <t xml:space="preserve">     Tobacco, unmanufactured</t>
  </si>
  <si>
    <t>Semi-Processed Raw Materials</t>
  </si>
  <si>
    <t xml:space="preserve">     Feeding stuffs for animals</t>
  </si>
  <si>
    <t xml:space="preserve">     Chemical</t>
  </si>
  <si>
    <t xml:space="preserve">        Chemical compounds</t>
  </si>
  <si>
    <t xml:space="preserve">        Urea</t>
  </si>
  <si>
    <t xml:space="preserve">        Fertilizer excl. urea</t>
  </si>
  <si>
    <t xml:space="preserve">        Artificial resins</t>
  </si>
  <si>
    <t xml:space="preserve">     Manufactured goods</t>
  </si>
  <si>
    <t xml:space="preserve">        Non-metallic mineral manufactures</t>
  </si>
  <si>
    <t xml:space="preserve">        Non-ferrous metals</t>
  </si>
  <si>
    <t xml:space="preserve">        Metal products</t>
  </si>
  <si>
    <t xml:space="preserve">     Embroideries</t>
  </si>
  <si>
    <t xml:space="preserve">     Iron ore, not agglomerated</t>
  </si>
  <si>
    <t>Coal, Coke</t>
  </si>
  <si>
    <t>Petroleum crude</t>
  </si>
  <si>
    <t>Consumer Goods</t>
  </si>
  <si>
    <t>Durable</t>
  </si>
  <si>
    <t xml:space="preserve">     Home appliances</t>
  </si>
  <si>
    <t>Non-Durable</t>
  </si>
  <si>
    <t xml:space="preserve">        Dairy products</t>
  </si>
  <si>
    <t xml:space="preserve">        Rice</t>
  </si>
  <si>
    <t>Total Exports</t>
  </si>
  <si>
    <t>Total Agro-Based Products</t>
  </si>
  <si>
    <t>Agro-Based Products</t>
  </si>
  <si>
    <t>Coconut Products</t>
  </si>
  <si>
    <t>Copra</t>
  </si>
  <si>
    <t>Desiccated Coconut</t>
  </si>
  <si>
    <t>Copra Meal/Cake</t>
  </si>
  <si>
    <t>Sugar and Products</t>
  </si>
  <si>
    <t>Molasses</t>
  </si>
  <si>
    <t>Fruits and Vegetables</t>
  </si>
  <si>
    <t>Canned Pineapple</t>
  </si>
  <si>
    <t>Pineapple Juice</t>
  </si>
  <si>
    <t>Pineapple Concentrates</t>
  </si>
  <si>
    <t>Bananas</t>
  </si>
  <si>
    <t>Mangoes</t>
  </si>
  <si>
    <t>Other Agro-Based Products</t>
  </si>
  <si>
    <t>Coffee, Raw, not Roasted</t>
  </si>
  <si>
    <t>Abaca Fibers</t>
  </si>
  <si>
    <t>Tobacco Unmanufactured</t>
  </si>
  <si>
    <t>Natural Rubber</t>
  </si>
  <si>
    <t>Ramie Fibers, Raw or Roasted</t>
  </si>
  <si>
    <t>Seaweeds, Dried</t>
  </si>
  <si>
    <t>Rice</t>
  </si>
  <si>
    <t>Forest Products</t>
  </si>
  <si>
    <t>Logs</t>
  </si>
  <si>
    <t>Lumber</t>
  </si>
  <si>
    <t>Plywood</t>
  </si>
  <si>
    <t>Veneer Sheets/Corestocks</t>
  </si>
  <si>
    <t>Mineral Products</t>
  </si>
  <si>
    <t>Copper Concentrates</t>
  </si>
  <si>
    <t>Copper Metal</t>
  </si>
  <si>
    <t>Iron Ore Agglomerates</t>
  </si>
  <si>
    <t>Chromium Ore</t>
  </si>
  <si>
    <t>Nickel</t>
  </si>
  <si>
    <t>Components/Devices (Semiconductors)</t>
  </si>
  <si>
    <t>Electronic Data Processing</t>
  </si>
  <si>
    <t>Office Equipment</t>
  </si>
  <si>
    <t>Consumer Electronics</t>
  </si>
  <si>
    <t>Telecommunication</t>
  </si>
  <si>
    <t>Communication/Radar</t>
  </si>
  <si>
    <t>Control and Instrumentation</t>
  </si>
  <si>
    <t>Medical/Industrial Instrumentation</t>
  </si>
  <si>
    <t>Automotive Electronics</t>
  </si>
  <si>
    <t>Other Electronics</t>
  </si>
  <si>
    <t>Garments</t>
  </si>
  <si>
    <t>Footwear</t>
  </si>
  <si>
    <t>Wood Manufactures</t>
  </si>
  <si>
    <t>Processed food and Beverages</t>
  </si>
  <si>
    <t>Major Type of Goods</t>
  </si>
  <si>
    <t>Source: Philippine Statistics Authority</t>
  </si>
  <si>
    <t>Total of Top 10 Countries</t>
  </si>
  <si>
    <t>Total of Top 10 Imports</t>
  </si>
  <si>
    <t>Other Imports</t>
  </si>
  <si>
    <t>Manufactured Goods</t>
  </si>
  <si>
    <t>Growth Rate (%)</t>
  </si>
  <si>
    <t>Pineapple And Pineapple Products</t>
  </si>
  <si>
    <t>Woodcrafts Furniture, Furniture</t>
  </si>
  <si>
    <t>Travel Goods And Handbags</t>
  </si>
  <si>
    <t>Feeding Stuffs For Animals</t>
  </si>
  <si>
    <t>Activated Carbon</t>
  </si>
  <si>
    <r>
      <t xml:space="preserve">United States of America </t>
    </r>
    <r>
      <rPr>
        <b/>
        <vertAlign val="superscript"/>
        <sz val="10"/>
        <color indexed="8"/>
        <rFont val="Arial"/>
        <family val="2"/>
      </rPr>
      <t>1/</t>
    </r>
  </si>
  <si>
    <t>Miscellaneous Manufactured Articles, N.E.S.</t>
  </si>
  <si>
    <t>Processed Food And Beverages</t>
  </si>
  <si>
    <r>
      <t>First Semester
2021</t>
    </r>
    <r>
      <rPr>
        <b/>
        <vertAlign val="superscript"/>
        <sz val="10"/>
        <rFont val="Arial"/>
        <family val="2"/>
      </rPr>
      <t>r</t>
    </r>
  </si>
  <si>
    <r>
      <t xml:space="preserve">Japan </t>
    </r>
    <r>
      <rPr>
        <vertAlign val="superscript"/>
        <sz val="10"/>
        <rFont val="Arial"/>
        <family val="2"/>
      </rPr>
      <t>1/</t>
    </r>
  </si>
  <si>
    <t>1/ - includes Okinawa</t>
  </si>
  <si>
    <t>2/ - includes Alaska and Hawaii</t>
  </si>
  <si>
    <t>1/ - includes Alaska and Hawaii</t>
  </si>
  <si>
    <r>
      <t xml:space="preserve">Japan </t>
    </r>
    <r>
      <rPr>
        <b/>
        <vertAlign val="superscript"/>
        <sz val="10"/>
        <color rgb="FF000000"/>
        <rFont val="Arial"/>
        <family val="2"/>
      </rPr>
      <t>1/</t>
    </r>
  </si>
  <si>
    <t>3/ - includes Alaska and Hawaii</t>
  </si>
  <si>
    <r>
      <t xml:space="preserve">Japan </t>
    </r>
    <r>
      <rPr>
        <vertAlign val="superscript"/>
        <sz val="10"/>
        <color rgb="FF000000"/>
        <rFont val="Arial"/>
        <family val="2"/>
      </rPr>
      <t>1/</t>
    </r>
  </si>
  <si>
    <r>
      <t xml:space="preserve">United States of America  </t>
    </r>
    <r>
      <rPr>
        <vertAlign val="superscript"/>
        <sz val="10"/>
        <color rgb="FF000000"/>
        <rFont val="Arial"/>
        <family val="2"/>
      </rPr>
      <t>2/</t>
    </r>
  </si>
  <si>
    <t>Balance of Trade in Goods</t>
  </si>
  <si>
    <t xml:space="preserve"> (FOB Value in million USD)</t>
  </si>
  <si>
    <t>r - revised</t>
  </si>
  <si>
    <t>2021 figure for the months of June to December except November and 2022 figures for the months of January to May were revised due to exclusion of duplicate transactions identified by the Bureau of Customs (BOC)</t>
  </si>
  <si>
    <r>
      <t xml:space="preserve">     2021</t>
    </r>
    <r>
      <rPr>
        <vertAlign val="superscript"/>
        <sz val="10"/>
        <rFont val="Arial"/>
        <family val="2"/>
      </rPr>
      <t>r</t>
    </r>
  </si>
  <si>
    <r>
      <t xml:space="preserve">     2022</t>
    </r>
    <r>
      <rPr>
        <vertAlign val="superscript"/>
        <sz val="10"/>
        <rFont val="Arial"/>
        <family val="2"/>
      </rPr>
      <t>r</t>
    </r>
  </si>
  <si>
    <r>
      <t>Second Semester
2021</t>
    </r>
    <r>
      <rPr>
        <b/>
        <vertAlign val="superscript"/>
        <sz val="10"/>
        <rFont val="Arial"/>
        <family val="2"/>
      </rPr>
      <t>r</t>
    </r>
  </si>
  <si>
    <t>Rank/Commodity Description*</t>
  </si>
  <si>
    <t>Percent
Share
(%)</t>
  </si>
  <si>
    <r>
      <t>First Semester
2022</t>
    </r>
    <r>
      <rPr>
        <b/>
        <vertAlign val="superscript"/>
        <sz val="10"/>
        <rFont val="Arial"/>
        <family val="2"/>
      </rPr>
      <t>r</t>
    </r>
  </si>
  <si>
    <t>First Semester 
(2022 / 2021)</t>
  </si>
  <si>
    <t>Other Manufactured Goods</t>
  </si>
  <si>
    <r>
      <t xml:space="preserve">Coconut Oil </t>
    </r>
    <r>
      <rPr>
        <vertAlign val="superscript"/>
        <sz val="10"/>
        <rFont val="Arial"/>
        <family val="2"/>
      </rPr>
      <t>1/</t>
    </r>
  </si>
  <si>
    <t>Cathodes and Sections Of Cathodes, Of Refined Copper</t>
  </si>
  <si>
    <t>Machinery and Transport Equipment</t>
  </si>
  <si>
    <t>1</t>
  </si>
  <si>
    <t>2</t>
  </si>
  <si>
    <t>3</t>
  </si>
  <si>
    <t>4</t>
  </si>
  <si>
    <t>5</t>
  </si>
  <si>
    <t>6</t>
  </si>
  <si>
    <t>7</t>
  </si>
  <si>
    <t>8</t>
  </si>
  <si>
    <t>9</t>
  </si>
  <si>
    <t>10</t>
  </si>
  <si>
    <t>11</t>
  </si>
  <si>
    <t>12</t>
  </si>
  <si>
    <t>13</t>
  </si>
  <si>
    <t>14</t>
  </si>
  <si>
    <t>15</t>
  </si>
  <si>
    <t>16</t>
  </si>
  <si>
    <t>17</t>
  </si>
  <si>
    <t>18</t>
  </si>
  <si>
    <t>19</t>
  </si>
  <si>
    <t>20</t>
  </si>
  <si>
    <r>
      <t xml:space="preserve">Ignition Wiring Set and Other Wiring Sets used in Vehicles, Aircrafts and Ships </t>
    </r>
    <r>
      <rPr>
        <vertAlign val="superscript"/>
        <sz val="10"/>
        <rFont val="Arial"/>
        <family val="2"/>
      </rPr>
      <t>2/</t>
    </r>
  </si>
  <si>
    <r>
      <t xml:space="preserve">Metal Components </t>
    </r>
    <r>
      <rPr>
        <vertAlign val="superscript"/>
        <sz val="10"/>
        <rFont val="Arial"/>
        <family val="2"/>
      </rPr>
      <t>3/</t>
    </r>
  </si>
  <si>
    <t>Electronic Equipment and Parts</t>
  </si>
  <si>
    <r>
      <t xml:space="preserve">Gold </t>
    </r>
    <r>
      <rPr>
        <vertAlign val="superscript"/>
        <sz val="10"/>
        <rFont val="Arial"/>
        <family val="2"/>
      </rPr>
      <t>4/</t>
    </r>
  </si>
  <si>
    <t>Articles of Apparel and Clothing Accessories</t>
  </si>
  <si>
    <t>Growth rates were computed from actual values. Details may not add up to total due to rounding</t>
  </si>
  <si>
    <t>N.E.S. - Not Elsewhere Specified</t>
  </si>
  <si>
    <t>* - Ranking based on 2022 figures.</t>
  </si>
  <si>
    <t xml:space="preserve">4/ - extracted from copper ores and concentrates                                                             </t>
  </si>
  <si>
    <t>First Semester 2022 / 
Second Semester 2021</t>
  </si>
  <si>
    <t>Other Food and Live Animals</t>
  </si>
  <si>
    <t>Mineral Fuels, Lubricants and Related Materials</t>
  </si>
  <si>
    <t>Iron and Steel</t>
  </si>
  <si>
    <t>Industrial Machinery and Equipment</t>
  </si>
  <si>
    <t>Cereals and Cereal Preparations</t>
  </si>
  <si>
    <r>
      <t xml:space="preserve">Telecommunication Equipment and Electrical Machinery </t>
    </r>
    <r>
      <rPr>
        <vertAlign val="superscript"/>
        <sz val="10"/>
        <rFont val="Arial"/>
        <family val="2"/>
      </rPr>
      <t>1/</t>
    </r>
  </si>
  <si>
    <t>Plastics In Primary and Non-Primary Forms</t>
  </si>
  <si>
    <t>Plastics in Primary and Non-Primary Forms</t>
  </si>
  <si>
    <t>Medicinal and Pharmaceutical Products</t>
  </si>
  <si>
    <t>Organic and Inorganic Chemical</t>
  </si>
  <si>
    <t>Chemical Materials and Products, N.E.S.</t>
  </si>
  <si>
    <t>Animal and Vegetable Oils and Fats</t>
  </si>
  <si>
    <t>Paper and Paper Products</t>
  </si>
  <si>
    <t xml:space="preserve">1/ - includes telecommunications and sound recording and reproducing apparatus and equipment     </t>
  </si>
  <si>
    <r>
      <t xml:space="preserve">United States of America </t>
    </r>
    <r>
      <rPr>
        <vertAlign val="superscript"/>
        <sz val="10"/>
        <rFont val="Arial"/>
        <family val="2"/>
      </rPr>
      <t>2/</t>
    </r>
  </si>
  <si>
    <t>Centrifugal and Refined</t>
  </si>
  <si>
    <t>Fish, Fresh or Preserved Of Which; Shrimps and Prawns</t>
  </si>
  <si>
    <t>Furniture and Fixtures</t>
  </si>
  <si>
    <t>Baby Carriage, Toys, Games and sporting goods</t>
  </si>
  <si>
    <t>Basketwork, Wickerwork and Other Articles of Plaiting Materials</t>
  </si>
  <si>
    <t>Miscellaneous Manufactured Articles, n.e.s.</t>
  </si>
  <si>
    <r>
      <t>First Semester 2021</t>
    </r>
    <r>
      <rPr>
        <b/>
        <vertAlign val="superscript"/>
        <sz val="10"/>
        <rFont val="Arial"/>
        <family val="2"/>
      </rPr>
      <t>r</t>
    </r>
  </si>
  <si>
    <r>
      <t>First Semester 2022</t>
    </r>
    <r>
      <rPr>
        <b/>
        <vertAlign val="superscript"/>
        <sz val="10"/>
        <rFont val="Arial"/>
        <family val="2"/>
      </rPr>
      <t>r</t>
    </r>
  </si>
  <si>
    <t>Growth
Rate 
(%)</t>
  </si>
  <si>
    <t>a</t>
  </si>
  <si>
    <t>Details may not  add up to total due to rounding</t>
  </si>
  <si>
    <t>a - no export data</t>
  </si>
  <si>
    <t>0.0 - percent share less than 0.05 but not equal to zero</t>
  </si>
  <si>
    <t>0.00 - less than $5000</t>
  </si>
  <si>
    <t>- no growth rate/no percent share</t>
  </si>
  <si>
    <t>Power Generating and Specialized Machines</t>
  </si>
  <si>
    <t>Office and EDP Machines</t>
  </si>
  <si>
    <t>Telecommunication Equipment and Electrical Machinery</t>
  </si>
  <si>
    <t>Land Transport Equipment excluding Passenger Cars and Motorized cycle</t>
  </si>
  <si>
    <t>Professional Scientific and Controlling Instruments, Photographic Equipment and Optical Goods</t>
  </si>
  <si>
    <t xml:space="preserve">     Unmilled cereals excluding rice and corn</t>
  </si>
  <si>
    <t xml:space="preserve">        Pulp and waste paper</t>
  </si>
  <si>
    <t xml:space="preserve">        Synthetic Fibers</t>
  </si>
  <si>
    <t xml:space="preserve">     Animal and vegetable oils and fats</t>
  </si>
  <si>
    <t xml:space="preserve">        Medicinal and pharmaceutical chem.</t>
  </si>
  <si>
    <t xml:space="preserve">        Paper and paper products</t>
  </si>
  <si>
    <t xml:space="preserve">        Textile yarn, fabrics and made-up articles</t>
  </si>
  <si>
    <t xml:space="preserve">        Iron and steel</t>
  </si>
  <si>
    <t xml:space="preserve">     Materials/Accessories for the manufacture of electrical
     equipment</t>
  </si>
  <si>
    <t xml:space="preserve">     Passenger cars and motorized cycle</t>
  </si>
  <si>
    <t xml:space="preserve">     Miscellaneous manufactures</t>
  </si>
  <si>
    <t xml:space="preserve">     Food and live animals chiefly for food</t>
  </si>
  <si>
    <t xml:space="preserve">        Fish and fish preparation</t>
  </si>
  <si>
    <t xml:space="preserve">        Fruits and vegetables</t>
  </si>
  <si>
    <t xml:space="preserve">     Beverages and tobacco manufacture</t>
  </si>
  <si>
    <t xml:space="preserve">     Articles of apparel, accessories</t>
  </si>
  <si>
    <t>Articles temporarily imported and exported</t>
  </si>
  <si>
    <t>Details may not add up to total due to rounding.</t>
  </si>
  <si>
    <t>a - no import data</t>
  </si>
  <si>
    <t>Raw Materials and Intermediate Goods</t>
  </si>
  <si>
    <r>
      <t xml:space="preserve">Ignition Wiring Sets and other Wiring Sets used in Vehicles </t>
    </r>
    <r>
      <rPr>
        <vertAlign val="superscript"/>
        <sz val="10"/>
        <color rgb="FF000000"/>
        <rFont val="Arial"/>
        <family val="2"/>
      </rPr>
      <t>2/</t>
    </r>
  </si>
  <si>
    <r>
      <t xml:space="preserve">Japan </t>
    </r>
    <r>
      <rPr>
        <b/>
        <vertAlign val="superscript"/>
        <sz val="10"/>
        <color rgb="FF000000"/>
        <rFont val="Arial"/>
        <family val="2"/>
      </rPr>
      <t>3/</t>
    </r>
  </si>
  <si>
    <r>
      <t xml:space="preserve">Gold </t>
    </r>
    <r>
      <rPr>
        <vertAlign val="superscript"/>
        <sz val="10"/>
        <color rgb="FF000000"/>
        <rFont val="Arial"/>
        <family val="2"/>
      </rPr>
      <t>4/</t>
    </r>
  </si>
  <si>
    <r>
      <t xml:space="preserve">Metal Components </t>
    </r>
    <r>
      <rPr>
        <vertAlign val="superscript"/>
        <sz val="10"/>
        <color rgb="FF000000"/>
        <rFont val="Arial"/>
        <family val="2"/>
      </rPr>
      <t>5/</t>
    </r>
  </si>
  <si>
    <r>
      <t xml:space="preserve">Coconut Oil </t>
    </r>
    <r>
      <rPr>
        <vertAlign val="superscript"/>
        <sz val="10"/>
        <color rgb="FF000000"/>
        <rFont val="Arial"/>
        <family val="2"/>
      </rPr>
      <t>6/</t>
    </r>
  </si>
  <si>
    <r>
      <t xml:space="preserve">Tuna </t>
    </r>
    <r>
      <rPr>
        <vertAlign val="superscript"/>
        <sz val="10"/>
        <color rgb="FF000000"/>
        <rFont val="Arial"/>
        <family val="2"/>
      </rPr>
      <t>7/</t>
    </r>
  </si>
  <si>
    <t xml:space="preserve">2/ - consists only of electrical wiring harness for motor vehicles                                           </t>
  </si>
  <si>
    <t>3/ - includes Okinawa</t>
  </si>
  <si>
    <t>6/ - includes crude and refined</t>
  </si>
  <si>
    <t>7/ - includes fresh, frozen, prepared or preserved in airtight containers</t>
  </si>
  <si>
    <r>
      <t xml:space="preserve">Telecommunication Equipment and Electrical Machinery </t>
    </r>
    <r>
      <rPr>
        <vertAlign val="superscript"/>
        <sz val="10"/>
        <color rgb="FF000000"/>
        <rFont val="Arial"/>
        <family val="2"/>
      </rPr>
      <t xml:space="preserve">2/ </t>
    </r>
  </si>
  <si>
    <r>
      <t xml:space="preserve">United States of America </t>
    </r>
    <r>
      <rPr>
        <b/>
        <vertAlign val="superscript"/>
        <sz val="10"/>
        <color rgb="FF000000"/>
        <rFont val="Arial"/>
        <family val="2"/>
      </rPr>
      <t>3/</t>
    </r>
  </si>
  <si>
    <t xml:space="preserve">2/ - includes telecommunications and sound recording and reproducing apparatus and equipment     </t>
  </si>
  <si>
    <t>- no percent share</t>
  </si>
  <si>
    <r>
      <t xml:space="preserve">Coconut Oil </t>
    </r>
    <r>
      <rPr>
        <vertAlign val="superscript"/>
        <sz val="10"/>
        <color rgb="FF000000"/>
        <rFont val="Arial"/>
        <family val="2"/>
      </rPr>
      <t>1/</t>
    </r>
  </si>
  <si>
    <r>
      <t xml:space="preserve">Tuna </t>
    </r>
    <r>
      <rPr>
        <vertAlign val="superscript"/>
        <sz val="10"/>
        <color rgb="FF000000"/>
        <rFont val="Arial"/>
        <family val="2"/>
      </rPr>
      <t>2/</t>
    </r>
  </si>
  <si>
    <t>Association of Southeast Asian Nations (ASEAN)</t>
  </si>
  <si>
    <t>1/ - includes crude and refined</t>
  </si>
  <si>
    <t>2/ - consists only of electrical wiring harness for motor vehicles</t>
  </si>
  <si>
    <t xml:space="preserve">3/ - excludes brakes and servo-brakes                                                                         </t>
  </si>
  <si>
    <t>5/ - excludes brakes and servo-brakes</t>
  </si>
  <si>
    <t>2/ - includes fresh, frozen, prepared or preserved in airtight containers</t>
  </si>
  <si>
    <t>UK of Great Britain and Northern Ireland</t>
  </si>
  <si>
    <r>
      <t xml:space="preserve">Ignition Wiring Sets and other Wiring Sets used in Vehicles </t>
    </r>
    <r>
      <rPr>
        <vertAlign val="superscript"/>
        <sz val="10"/>
        <color rgb="FF000000"/>
        <rFont val="Arial"/>
        <family val="2"/>
      </rPr>
      <t>1/</t>
    </r>
  </si>
  <si>
    <t>Asia Pacific Economic Cooperation (APEC)</t>
  </si>
  <si>
    <t>1/ - consists only of electrical wiring harness for motor vehicles</t>
  </si>
  <si>
    <t>Geographic Regions</t>
  </si>
  <si>
    <r>
      <t xml:space="preserve">Australia and New Zealand </t>
    </r>
    <r>
      <rPr>
        <vertAlign val="superscript"/>
        <sz val="10"/>
        <rFont val="Arial"/>
        <family val="2"/>
      </rPr>
      <t>1/</t>
    </r>
  </si>
  <si>
    <r>
      <t xml:space="preserve">Caribbean </t>
    </r>
    <r>
      <rPr>
        <vertAlign val="superscript"/>
        <sz val="10"/>
        <rFont val="Arial"/>
        <family val="2"/>
      </rPr>
      <t>2/</t>
    </r>
  </si>
  <si>
    <r>
      <t xml:space="preserve">Central America </t>
    </r>
    <r>
      <rPr>
        <vertAlign val="superscript"/>
        <sz val="10"/>
        <rFont val="Arial"/>
        <family val="2"/>
      </rPr>
      <t>3/</t>
    </r>
  </si>
  <si>
    <r>
      <t xml:space="preserve">Central Asia </t>
    </r>
    <r>
      <rPr>
        <vertAlign val="superscript"/>
        <sz val="10"/>
        <rFont val="Arial"/>
        <family val="2"/>
      </rPr>
      <t>4/</t>
    </r>
  </si>
  <si>
    <r>
      <t xml:space="preserve">Eastern Africa </t>
    </r>
    <r>
      <rPr>
        <vertAlign val="superscript"/>
        <sz val="10"/>
        <rFont val="Arial"/>
        <family val="2"/>
      </rPr>
      <t>5/</t>
    </r>
  </si>
  <si>
    <r>
      <t xml:space="preserve">Eastern Asia </t>
    </r>
    <r>
      <rPr>
        <vertAlign val="superscript"/>
        <sz val="10"/>
        <rFont val="Arial"/>
        <family val="2"/>
      </rPr>
      <t>6/</t>
    </r>
  </si>
  <si>
    <r>
      <t xml:space="preserve">Eastern Europe </t>
    </r>
    <r>
      <rPr>
        <vertAlign val="superscript"/>
        <sz val="10"/>
        <rFont val="Arial"/>
        <family val="2"/>
      </rPr>
      <t>7/</t>
    </r>
  </si>
  <si>
    <r>
      <t xml:space="preserve">Melanesia </t>
    </r>
    <r>
      <rPr>
        <vertAlign val="superscript"/>
        <sz val="10"/>
        <rFont val="Arial"/>
        <family val="2"/>
      </rPr>
      <t>8/</t>
    </r>
  </si>
  <si>
    <r>
      <t xml:space="preserve">Micronesia </t>
    </r>
    <r>
      <rPr>
        <vertAlign val="superscript"/>
        <sz val="10"/>
        <rFont val="Arial"/>
        <family val="2"/>
      </rPr>
      <t>9/</t>
    </r>
  </si>
  <si>
    <r>
      <t xml:space="preserve">Middle Africa </t>
    </r>
    <r>
      <rPr>
        <vertAlign val="superscript"/>
        <sz val="10"/>
        <rFont val="Arial"/>
        <family val="2"/>
      </rPr>
      <t>10/</t>
    </r>
  </si>
  <si>
    <r>
      <t xml:space="preserve">Northern Africa </t>
    </r>
    <r>
      <rPr>
        <vertAlign val="superscript"/>
        <sz val="10"/>
        <rFont val="Arial"/>
        <family val="2"/>
      </rPr>
      <t>11/</t>
    </r>
  </si>
  <si>
    <r>
      <t xml:space="preserve">Northern America </t>
    </r>
    <r>
      <rPr>
        <vertAlign val="superscript"/>
        <sz val="10"/>
        <rFont val="Arial"/>
        <family val="2"/>
      </rPr>
      <t>12/</t>
    </r>
  </si>
  <si>
    <r>
      <t xml:space="preserve">Northern Europe </t>
    </r>
    <r>
      <rPr>
        <vertAlign val="superscript"/>
        <sz val="10"/>
        <rFont val="Arial"/>
        <family val="2"/>
      </rPr>
      <t>13/</t>
    </r>
  </si>
  <si>
    <r>
      <t xml:space="preserve">Polynesia </t>
    </r>
    <r>
      <rPr>
        <vertAlign val="superscript"/>
        <sz val="10"/>
        <rFont val="Arial"/>
        <family val="2"/>
      </rPr>
      <t>14/</t>
    </r>
  </si>
  <si>
    <r>
      <t xml:space="preserve">South America </t>
    </r>
    <r>
      <rPr>
        <vertAlign val="superscript"/>
        <sz val="10"/>
        <rFont val="Arial"/>
        <family val="2"/>
      </rPr>
      <t>15/</t>
    </r>
  </si>
  <si>
    <r>
      <t xml:space="preserve">Southern Africa </t>
    </r>
    <r>
      <rPr>
        <vertAlign val="superscript"/>
        <sz val="10"/>
        <rFont val="Arial"/>
        <family val="2"/>
      </rPr>
      <t>17/</t>
    </r>
  </si>
  <si>
    <r>
      <t xml:space="preserve">Southern Asia </t>
    </r>
    <r>
      <rPr>
        <vertAlign val="superscript"/>
        <sz val="10"/>
        <rFont val="Arial"/>
        <family val="2"/>
      </rPr>
      <t>18/</t>
    </r>
  </si>
  <si>
    <r>
      <t xml:space="preserve">Southern Europe </t>
    </r>
    <r>
      <rPr>
        <vertAlign val="superscript"/>
        <sz val="10"/>
        <rFont val="Arial"/>
        <family val="2"/>
      </rPr>
      <t>19/</t>
    </r>
  </si>
  <si>
    <r>
      <t xml:space="preserve">Western Africa </t>
    </r>
    <r>
      <rPr>
        <vertAlign val="superscript"/>
        <sz val="10"/>
        <rFont val="Arial"/>
        <family val="2"/>
      </rPr>
      <t>20/</t>
    </r>
  </si>
  <si>
    <r>
      <t xml:space="preserve">Western Asia </t>
    </r>
    <r>
      <rPr>
        <vertAlign val="superscript"/>
        <sz val="10"/>
        <rFont val="Arial"/>
        <family val="2"/>
      </rPr>
      <t>21/</t>
    </r>
  </si>
  <si>
    <r>
      <t xml:space="preserve">Western Europe </t>
    </r>
    <r>
      <rPr>
        <vertAlign val="superscript"/>
        <sz val="10"/>
        <rFont val="Arial"/>
        <family val="2"/>
      </rPr>
      <t>22/</t>
    </r>
  </si>
  <si>
    <r>
      <t xml:space="preserve">Rest of the World (ROW) </t>
    </r>
    <r>
      <rPr>
        <vertAlign val="superscript"/>
        <sz val="10"/>
        <color theme="1"/>
        <rFont val="Arial"/>
        <family val="2"/>
      </rPr>
      <t>23/</t>
    </r>
  </si>
  <si>
    <t xml:space="preserve">1/ - includes Australia, Christmas Island, Cocos (Keeling) Islands, Heard Island and McDonald Islands, New Zealand, and Norfolk Island, </t>
  </si>
  <si>
    <t>2/ - includes Anguilla, Antigua and Barbuda, Aruba, Bahamas, Barbados, Bonaire, Sint Eustatius and Saba, British Virgin Islands, Cayman Islands, Cuba, Curaçao, Dominica, Dominican Republic, Grenada, Guadeloupe, Haiti, Jamaica, Martinique, Montserrat, Puerto Rico, Saint Barthélemy, Saint Kitts and Nevis, Saint Lucia, Saint Martin, Saint Martin (French Part), Saint Vincent and the Grenadines, Sint Maarten (Dutch part), Trinidad and Tobago, Turks and Caicos Islands, and United States Virgin Islands</t>
  </si>
  <si>
    <t>3/ - includes Belize, Costa Rica, El Salvador, Guatemala, Honduras, Mexico, Nicaragua, Panama, and Panama Canal Zone</t>
  </si>
  <si>
    <t>4/ - includes Kazakhstan, Kyrgyzstan, Tajikistan, Turkmenistan, and Uzbekistan</t>
  </si>
  <si>
    <t>5/ - includes British Indian Ocean Territory, British Indian Ocean Territory, Burundi, Comoros, Djibouti, Eritrea, Ethiopia, French Southern Territories, Kenya, Madagascar, Malawi, Mauritius, Mayotte, Mozambique, Réunion, Rwanda, Seychelles, Somalia, South Sudan, Uganda, United Republic of Tanzania, Zambia, and Zimbabwe</t>
  </si>
  <si>
    <r>
      <t xml:space="preserve">Southeastern Asia </t>
    </r>
    <r>
      <rPr>
        <vertAlign val="superscript"/>
        <sz val="10"/>
        <rFont val="Arial"/>
        <family val="2"/>
      </rPr>
      <t>16/</t>
    </r>
  </si>
  <si>
    <t>6/ - includes People's Republic of China, Hong Kong, Macao, Taiwan, Democratic People's Republic of Korea, Japan, Mongolia, and Republic of Korea</t>
  </si>
  <si>
    <t>7/ - includes Belarus, Bulgaria, Czechia, Hungary, Poland, Republic of Moldova, Romania, Russian Federation, Slovakia, and Ukraine</t>
  </si>
  <si>
    <t>8/ - includes Fiji, New Caledonia, Papua New Guinea, Solomon Islands, and Vanuatu</t>
  </si>
  <si>
    <t>9/ - includes Guam, Kiribati, Marshall Islands, Micronesia (Federated States of), Nauru, Northern Mariana Islands, Palau, U.S. Minor Outlying Islands, United States Minor Outlying Islands, and Wake Islands</t>
  </si>
  <si>
    <t>10/ - includes Angola, Cameroon, Central African Republic, Chad, Congo, Democratic Republic of the Congo, Equatorial Guinea, Gabon, Sao Tome and Principe, and Zaire (Democratic Republic Of Congo)</t>
  </si>
  <si>
    <t>11/ - includes Algeria, Egypt, Libya, Morocco, Sudan, Tunisia, and Western Sahara</t>
  </si>
  <si>
    <t>12/ - includes Alaska, Bermuda, Canada, Greenland, Saint Pierre and Miquelon, St. Pierre And Miguelon, and United States of America</t>
  </si>
  <si>
    <t>13/ - includes Åland Islands, Channel Islands, Denmark, Estonia, Faeroe Islands, Finland, Iceland, Ireland, Latvia, Lithuania, Norway, Svalbard and Jan Mayen, Sweden, and UK of Great Britain and N. Ireland</t>
  </si>
  <si>
    <t>14/ - includes American Samoa, Cook Islands, French Polynesia, Hawaii, Niue, Pitcairn, Samoa, Tokelau, Tonga, Tuvalu, and Wallis and Futuna Islands</t>
  </si>
  <si>
    <t>15/ - includes Argentina, Bolivia (Plurinational State of), Bouvet Island, Bouvet Island, Brazil, Chile, Colombia, Ecuador, Falkland Islands (Malvinas), French Guiana, Guyana, Paraguay, Peru, South Georgia and the South Sandwich Islands, Suriname, Uruguay, and Venezuela (Bolivarian Republic of)</t>
  </si>
  <si>
    <t>16/ - includes Brunei Darussalam, Cambodia, Indonesia, Lao People's Democratic Republic, Malaysia, Myanmar, Singapore, Thailand, Timor-Leste, and Viet Nam</t>
  </si>
  <si>
    <t>17/ - includes Botswana, Eswatini, Lesotho, Namibia, Namibia, and South Africa</t>
  </si>
  <si>
    <t>18/ - includes Afghanistan, Bangladesh, Bhutan, India, Iran (Islamic Republic of), Maldives, Nepal, Pakistan, and Sri Lanka</t>
  </si>
  <si>
    <t>19/ - includes Albania, Andorra, Bosnia and Herzegovina, Croatia, Gibraltar, Gibraltar, Greece, Holy See, Italy, Malta, Montenegro, North Macedonia, Portugal, San Marino, Serbia, Slovenia, and Spain</t>
  </si>
  <si>
    <t>20/ - includes Benin, Burkina Faso, Cape Verde, Côte d’Ivoire, Gambia, Ghana, Guinea, Guinea-Bissau, Liberia, Mali, Mauritania, Niger, Nigeria, Saint Helena, Senegal, Sierra Leone, and Togo</t>
  </si>
  <si>
    <t>21/ - includes Armenia, Azerbaijan, Bahrain, Cyprus, Georgia, Iraq, Israel, Jordan, Kuwait, Lebanon, Oman, Qatar, Saudi Arabia, State of Palestine, Syrian Arab Republic, Turkey, United Arab Emirates, and Yemen</t>
  </si>
  <si>
    <t>22/ - includes Austria, Belgium, France, Germany, Liechtenstein, Luxembourg, Monaco, Netherlands, Netherlands Antilles, and Switzerland</t>
  </si>
  <si>
    <t>2021 import figure for the months of June to December except November and 2022 import figures for the months of January to May were revised due to exclusion of duplicate transactions identified by the Bureau of Customs (BOC)</t>
  </si>
  <si>
    <t>23/ - includes all other countries not included in the geographic regions</t>
  </si>
  <si>
    <t>* - Ranking based on 2022 figures on total trade</t>
  </si>
  <si>
    <t>Table 1. Philippine Total Trade, Imports, Exports, and Balance of Trade in Goods by Month and Year: First Semester 2020-2022</t>
  </si>
  <si>
    <t>Total
Trade</t>
  </si>
  <si>
    <r>
      <t>Table 2. Philippine Exports by Commodity Group: First Semester 2021</t>
    </r>
    <r>
      <rPr>
        <vertAlign val="superscript"/>
        <sz val="10"/>
        <rFont val="Arial"/>
        <family val="2"/>
      </rPr>
      <t>r</t>
    </r>
    <r>
      <rPr>
        <sz val="10"/>
        <rFont val="Arial"/>
        <family val="2"/>
      </rPr>
      <t>, Second Semester 2021</t>
    </r>
    <r>
      <rPr>
        <vertAlign val="superscript"/>
        <sz val="10"/>
        <rFont val="Arial"/>
        <family val="2"/>
      </rPr>
      <t>r</t>
    </r>
    <r>
      <rPr>
        <sz val="10"/>
        <rFont val="Arial"/>
        <family val="2"/>
      </rPr>
      <t>, and First Semester 2022</t>
    </r>
    <r>
      <rPr>
        <vertAlign val="superscript"/>
        <sz val="10"/>
        <rFont val="Arial"/>
        <family val="2"/>
      </rPr>
      <t>r</t>
    </r>
  </si>
  <si>
    <t>Rank/Commodity Groups*</t>
  </si>
  <si>
    <r>
      <t>Table 3. Philippine Imports by Commodity Group: First Semester 2021</t>
    </r>
    <r>
      <rPr>
        <vertAlign val="superscript"/>
        <sz val="10"/>
        <rFont val="Arial"/>
        <family val="2"/>
      </rPr>
      <t>r</t>
    </r>
    <r>
      <rPr>
        <sz val="10"/>
        <rFont val="Arial"/>
        <family val="2"/>
      </rPr>
      <t>, Second Semester 2021</t>
    </r>
    <r>
      <rPr>
        <vertAlign val="superscript"/>
        <sz val="10"/>
        <rFont val="Arial"/>
        <family val="2"/>
      </rPr>
      <t>r</t>
    </r>
    <r>
      <rPr>
        <sz val="10"/>
        <rFont val="Arial"/>
        <family val="2"/>
      </rPr>
      <t>, and First Semester 2022</t>
    </r>
    <r>
      <rPr>
        <vertAlign val="superscript"/>
        <sz val="10"/>
        <rFont val="Arial"/>
        <family val="2"/>
      </rPr>
      <t>r</t>
    </r>
  </si>
  <si>
    <r>
      <t>Table 4. Philippine Major Trading Partners: First Semester 2022</t>
    </r>
    <r>
      <rPr>
        <vertAlign val="superscript"/>
        <sz val="10"/>
        <rFont val="Arial"/>
        <family val="2"/>
      </rPr>
      <t>r</t>
    </r>
  </si>
  <si>
    <r>
      <t>Table 5. Philippine Exports by Major Type of Goods: First Semester 2021</t>
    </r>
    <r>
      <rPr>
        <vertAlign val="superscript"/>
        <sz val="10"/>
        <rFont val="Arial"/>
        <family val="2"/>
      </rPr>
      <t>r</t>
    </r>
    <r>
      <rPr>
        <sz val="10"/>
        <rFont val="Arial"/>
        <family val="2"/>
      </rPr>
      <t xml:space="preserve"> and First Semester 2022</t>
    </r>
    <r>
      <rPr>
        <vertAlign val="superscript"/>
        <sz val="10"/>
        <rFont val="Arial"/>
        <family val="2"/>
      </rPr>
      <t>r</t>
    </r>
  </si>
  <si>
    <r>
      <t>Table 6. Philippine Imports by Major Type of Goods: First Semester 2021</t>
    </r>
    <r>
      <rPr>
        <vertAlign val="superscript"/>
        <sz val="10"/>
        <rFont val="Arial"/>
        <family val="2"/>
      </rPr>
      <t>r</t>
    </r>
    <r>
      <rPr>
        <sz val="10"/>
        <rFont val="Arial"/>
        <family val="2"/>
      </rPr>
      <t xml:space="preserve"> and First Semester 2022</t>
    </r>
    <r>
      <rPr>
        <vertAlign val="superscript"/>
        <sz val="10"/>
        <rFont val="Arial"/>
        <family val="2"/>
      </rPr>
      <t>r</t>
    </r>
  </si>
  <si>
    <t>Economic Bloc/Commodity Groups</t>
  </si>
  <si>
    <t>(FOB Value in million USD)</t>
  </si>
  <si>
    <t>Type of Personal Protective Equipment and Medical Supplies</t>
  </si>
  <si>
    <t>Percent Share
(%)</t>
  </si>
  <si>
    <t>Year-on-Year
Growth Rate 
(%)</t>
  </si>
  <si>
    <t>Personal Protective Equipment and Medical Supplies</t>
  </si>
  <si>
    <t>Face shield</t>
  </si>
  <si>
    <t>Protective Clothing</t>
  </si>
  <si>
    <t>Testing Kits</t>
  </si>
  <si>
    <t>Safety headgear</t>
  </si>
  <si>
    <t>Surgical gloves</t>
  </si>
  <si>
    <t>Surgical Face mask</t>
  </si>
  <si>
    <t>Other Face mask</t>
  </si>
  <si>
    <t>- no percent shares/no growth rates</t>
  </si>
  <si>
    <t>0.0 - percent shares less than 0.05 but not equal to zero</t>
  </si>
  <si>
    <t>r -  revised</t>
  </si>
  <si>
    <r>
      <t>Second Semester 2021</t>
    </r>
    <r>
      <rPr>
        <b/>
        <vertAlign val="superscript"/>
        <sz val="10"/>
        <rFont val="Arial"/>
        <family val="2"/>
      </rPr>
      <t>r</t>
    </r>
  </si>
  <si>
    <t/>
  </si>
  <si>
    <r>
      <t>Table 8. Philippine Imports of Personal Protective Equipment and Medical Supplies: First Semester 2021</t>
    </r>
    <r>
      <rPr>
        <vertAlign val="superscript"/>
        <sz val="10"/>
        <rFont val="Arial"/>
        <family val="2"/>
      </rPr>
      <t>r</t>
    </r>
    <r>
      <rPr>
        <sz val="10"/>
        <rFont val="Arial"/>
        <family val="2"/>
      </rPr>
      <t>, Second Semester 2021</t>
    </r>
    <r>
      <rPr>
        <vertAlign val="superscript"/>
        <sz val="10"/>
        <rFont val="Arial"/>
        <family val="2"/>
      </rPr>
      <t>r</t>
    </r>
    <r>
      <rPr>
        <sz val="10"/>
        <rFont val="Arial"/>
        <family val="2"/>
      </rPr>
      <t>, and First Semester 2022</t>
    </r>
    <r>
      <rPr>
        <vertAlign val="superscript"/>
        <sz val="10"/>
        <rFont val="Arial"/>
        <family val="2"/>
      </rPr>
      <t>r</t>
    </r>
  </si>
  <si>
    <r>
      <t>Table 7. Philippine Exports of Personal Protective Equipment and Medical Supplies: First Semester 2021</t>
    </r>
    <r>
      <rPr>
        <vertAlign val="superscript"/>
        <sz val="10"/>
        <rFont val="Arial"/>
        <family val="2"/>
      </rPr>
      <t>r</t>
    </r>
    <r>
      <rPr>
        <sz val="10"/>
        <rFont val="Arial"/>
        <family val="2"/>
      </rPr>
      <t>, Second Semester 2021</t>
    </r>
    <r>
      <rPr>
        <vertAlign val="superscript"/>
        <sz val="10"/>
        <rFont val="Arial"/>
        <family val="2"/>
      </rPr>
      <t>r</t>
    </r>
    <r>
      <rPr>
        <sz val="10"/>
        <rFont val="Arial"/>
        <family val="2"/>
      </rPr>
      <t>, and First Semester 2022</t>
    </r>
    <r>
      <rPr>
        <vertAlign val="superscript"/>
        <sz val="10"/>
        <rFont val="Arial"/>
        <family val="2"/>
      </rPr>
      <t>r</t>
    </r>
  </si>
  <si>
    <r>
      <t>COVID-19 Vaccine</t>
    </r>
    <r>
      <rPr>
        <vertAlign val="superscript"/>
        <sz val="10"/>
        <color theme="1"/>
        <rFont val="Arial"/>
        <family val="2"/>
      </rPr>
      <t>b</t>
    </r>
  </si>
  <si>
    <t>- no growth rate</t>
  </si>
  <si>
    <r>
      <t>Table 9. Philippine Exports to Major Trading Partner and Top Five Commodity Groups: First Semester 2022</t>
    </r>
    <r>
      <rPr>
        <vertAlign val="superscript"/>
        <sz val="10"/>
        <color rgb="FF000000"/>
        <rFont val="Arial"/>
        <family val="2"/>
      </rPr>
      <t>r</t>
    </r>
  </si>
  <si>
    <r>
      <t>Table 10. Philippine Imports from Major Trading Partner and Top Five Commodity Groups: First Semester 2022</t>
    </r>
    <r>
      <rPr>
        <vertAlign val="superscript"/>
        <sz val="10"/>
        <color rgb="FF000000"/>
        <rFont val="Arial"/>
        <family val="2"/>
      </rPr>
      <t>r</t>
    </r>
  </si>
  <si>
    <r>
      <t>Table 11. Philippine Total Trade, Exports, Imports, and Balance of Trade in Goods with EU, ASEAN, and Other Countries: First Semester 2022</t>
    </r>
    <r>
      <rPr>
        <vertAlign val="superscript"/>
        <sz val="10"/>
        <color rgb="FF000000"/>
        <rFont val="Arial"/>
        <family val="2"/>
      </rPr>
      <t>r</t>
    </r>
  </si>
  <si>
    <r>
      <t>Table 12. Philippine Exports to EU and ASEAN by Top Five Commodity Groups: First Semester 2022</t>
    </r>
    <r>
      <rPr>
        <vertAlign val="superscript"/>
        <sz val="10"/>
        <color rgb="FF000000"/>
        <rFont val="Arial"/>
        <family val="2"/>
      </rPr>
      <t>r</t>
    </r>
  </si>
  <si>
    <r>
      <t>Table 13. Philippine Imports from EU and ASEAN by Top Five Commodity Groups: First Semester 2022</t>
    </r>
    <r>
      <rPr>
        <vertAlign val="superscript"/>
        <sz val="10"/>
        <color rgb="FF000000"/>
        <rFont val="Arial"/>
        <family val="2"/>
      </rPr>
      <t>r</t>
    </r>
  </si>
  <si>
    <r>
      <t>Table 14. Philippine Total Trade, Exports, Imports, and Balance of Trade in Goods with APEC and Other Countries: First Semester 2022</t>
    </r>
    <r>
      <rPr>
        <vertAlign val="superscript"/>
        <sz val="10"/>
        <color rgb="FF000000"/>
        <rFont val="Arial"/>
        <family val="2"/>
      </rPr>
      <t>r</t>
    </r>
  </si>
  <si>
    <r>
      <t>Table 15. Philippine Exports to APEC by Top Five Commodity Groups: First Semester 2022</t>
    </r>
    <r>
      <rPr>
        <vertAlign val="superscript"/>
        <sz val="10"/>
        <color rgb="FF000000"/>
        <rFont val="Arial"/>
        <family val="2"/>
      </rPr>
      <t>r</t>
    </r>
  </si>
  <si>
    <r>
      <t>Table 16. Philippine Imports from APEC by Top Five Commodity Groups: First Semester 2022</t>
    </r>
    <r>
      <rPr>
        <vertAlign val="superscript"/>
        <sz val="10"/>
        <color rgb="FF000000"/>
        <rFont val="Arial"/>
        <family val="2"/>
      </rPr>
      <t>r</t>
    </r>
  </si>
  <si>
    <r>
      <t>Table 17. Philippine Total Trade, Exports, Imports, and Balance of Trade in Goods by Geographic Regions: First Semester 2022</t>
    </r>
    <r>
      <rPr>
        <vertAlign val="superscript"/>
        <sz val="10"/>
        <color rgb="FF000000"/>
        <rFont val="Arial"/>
        <family val="2"/>
      </rPr>
      <t>r</t>
    </r>
  </si>
  <si>
    <t>Malaysia</t>
  </si>
  <si>
    <t xml:space="preserve">Malaysia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</si>
</sst>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41" formatCode="_(* #,##0_);_(* \(#,##0\);_(* &quot;-&quot;_);_(@_)"/>
    <numFmt numFmtId="43" formatCode="_(* #,##0.00_);_(* \(#,##0.00\);_(* &quot;-&quot;??_);_(@_)"/>
    <numFmt numFmtId="164" formatCode="_-* #,##0.00_-;\-* #,##0.00_-;_-* &quot;-&quot;??_-;_-@_-"/>
    <numFmt numFmtId="165" formatCode="\ \ \ \ \ 0"/>
    <numFmt numFmtId="166" formatCode="_(* #,##0_);_(* \(#,##0\);_(* &quot;-&quot;??_);_(@_)"/>
    <numFmt numFmtId="167" formatCode="_(* #,##0.0_);_(* \(#,##0.0\);_(* &quot;-&quot;??_);_(@_)"/>
    <numFmt numFmtId="168" formatCode="#,##0.0_);\(#,##0.0\)"/>
    <numFmt numFmtId="169" formatCode="0.0"/>
    <numFmt numFmtId="170" formatCode="_(* #,##0.000_);_(* \(#,##0.000\);_(* &quot;-&quot;??_);_(@_)"/>
    <numFmt numFmtId="171" formatCode="#,###,"/>
    <numFmt numFmtId="172" formatCode="#,##0.00_ ;\-#,##0.00\ "/>
    <numFmt numFmtId="173" formatCode="#,##0.0"/>
    <numFmt numFmtId="174" formatCode="#,###.00,,"/>
    <numFmt numFmtId="175" formatCode="_(* #,##0.00,,_);_(* \(#,##0.00,,\);_(* &quot;-&quot;??_);_(@_)"/>
  </numFmts>
  <fonts count="26"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10"/>
      <color indexed="8"/>
      <name val="Arial"/>
      <family val="2"/>
    </font>
    <font>
      <b/>
      <sz val="10"/>
      <color indexed="8"/>
      <name val="Arial"/>
      <family val="2"/>
    </font>
    <font>
      <sz val="9"/>
      <name val="Arial"/>
      <family val="2"/>
    </font>
    <font>
      <sz val="9"/>
      <color indexed="8"/>
      <name val="Arial"/>
      <family val="2"/>
    </font>
    <font>
      <b/>
      <vertAlign val="superscript"/>
      <sz val="10"/>
      <color indexed="8"/>
      <name val="Arial"/>
      <family val="2"/>
    </font>
    <font>
      <sz val="11"/>
      <name val="Calibri"/>
      <family val="2"/>
    </font>
    <font>
      <sz val="10"/>
      <color theme="1"/>
      <name val="Arial"/>
      <family val="2"/>
    </font>
    <font>
      <vertAlign val="superscript"/>
      <sz val="10"/>
      <name val="Arial"/>
      <family val="2"/>
    </font>
    <font>
      <vertAlign val="superscript"/>
      <sz val="10"/>
      <color rgb="FF000000"/>
      <name val="Arial"/>
      <family val="2"/>
    </font>
    <font>
      <sz val="10"/>
      <color rgb="FFFF0000"/>
      <name val="Arial"/>
      <family val="2"/>
    </font>
    <font>
      <b/>
      <vertAlign val="superscript"/>
      <sz val="10"/>
      <name val="Arial"/>
      <family val="2"/>
    </font>
    <font>
      <b/>
      <vertAlign val="superscript"/>
      <sz val="10"/>
      <color rgb="FF000000"/>
      <name val="Arial"/>
      <family val="2"/>
    </font>
    <font>
      <sz val="8"/>
      <name val="Arial"/>
      <family val="2"/>
    </font>
    <font>
      <sz val="9"/>
      <color rgb="FFFF0000"/>
      <name val="Arial"/>
      <family val="2"/>
    </font>
    <font>
      <b/>
      <sz val="9"/>
      <name val="Arial"/>
      <family val="2"/>
    </font>
    <font>
      <vertAlign val="superscript"/>
      <sz val="10"/>
      <color theme="1"/>
      <name val="Arial"/>
      <family val="2"/>
    </font>
    <font>
      <sz val="11"/>
      <color theme="1"/>
      <name val="Arial"/>
      <family val="2"/>
    </font>
    <font>
      <b/>
      <sz val="10"/>
      <color theme="1"/>
      <name val="Arial"/>
      <family val="2"/>
    </font>
    <font>
      <sz val="10"/>
      <color theme="1"/>
      <name val="Calibri"/>
      <family val="2"/>
      <scheme val="minor"/>
    </font>
  </fonts>
  <fills count="3">
    <fill>
      <patternFill patternType="none"/>
    </fill>
    <fill>
      <patternFill patternType="gray125"/>
    </fill>
    <fill>
      <patternFill patternType="solid">
        <fgColor theme="0"/>
        <bgColor indexed="64"/>
      </patternFill>
    </fill>
  </fills>
  <borders count="12">
    <border>
      <left/>
      <right/>
      <top/>
      <bottom/>
      <diagonal/>
    </border>
    <border>
      <left/>
      <right/>
      <top/>
      <bottom style="thin">
        <color auto="1"/>
      </bottom>
      <diagonal/>
    </border>
    <border>
      <left/>
      <right/>
      <top style="thin">
        <color auto="1"/>
      </top>
      <bottom/>
      <diagonal/>
    </border>
    <border>
      <left/>
      <right/>
      <top/>
      <bottom style="thin">
        <color indexed="64"/>
      </bottom>
      <diagonal/>
    </border>
    <border>
      <left/>
      <right/>
      <top/>
      <bottom style="thin">
        <color indexed="64"/>
      </bottom>
      <diagonal/>
    </border>
    <border>
      <left/>
      <right/>
      <top/>
      <bottom style="thin">
        <color indexed="64"/>
      </bottom>
      <diagonal/>
    </border>
    <border>
      <left/>
      <right/>
      <top style="thin">
        <color indexed="64"/>
      </top>
      <bottom style="thin">
        <color indexed="64"/>
      </bottom>
      <diagonal/>
    </border>
    <border>
      <left/>
      <right/>
      <top/>
      <bottom style="thin">
        <color auto="1"/>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auto="1"/>
      </top>
      <bottom style="thin">
        <color auto="1"/>
      </bottom>
      <diagonal/>
    </border>
  </borders>
  <cellStyleXfs count="20">
    <xf numFmtId="0" fontId="0" fillId="0" borderId="0"/>
    <xf numFmtId="43" fontId="5" fillId="0" borderId="0" applyFont="0" applyFill="0" applyBorder="0" applyAlignment="0" applyProtection="0"/>
    <xf numFmtId="0" fontId="5" fillId="0" borderId="0"/>
    <xf numFmtId="0" fontId="5" fillId="0" borderId="0"/>
    <xf numFmtId="0" fontId="4" fillId="0" borderId="0"/>
    <xf numFmtId="164" fontId="5" fillId="0" borderId="0" applyFont="0" applyFill="0" applyBorder="0" applyAlignment="0" applyProtection="0"/>
    <xf numFmtId="164" fontId="5" fillId="0" borderId="0" applyFont="0" applyFill="0" applyBorder="0" applyAlignment="0" applyProtection="0"/>
    <xf numFmtId="0" fontId="12" fillId="0" borderId="0"/>
    <xf numFmtId="0" fontId="3" fillId="0" borderId="0"/>
    <xf numFmtId="43" fontId="3" fillId="0" borderId="0" applyFont="0" applyFill="0" applyBorder="0" applyAlignment="0" applyProtection="0"/>
    <xf numFmtId="0" fontId="2" fillId="0" borderId="0"/>
    <xf numFmtId="164" fontId="2"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0" fontId="1" fillId="0" borderId="0"/>
    <xf numFmtId="164" fontId="1"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0" fontId="5" fillId="0" borderId="0"/>
  </cellStyleXfs>
  <cellXfs count="527">
    <xf numFmtId="0" fontId="0" fillId="0" borderId="0" xfId="0"/>
    <xf numFmtId="0" fontId="6" fillId="0" borderId="0" xfId="0" applyFont="1" applyBorder="1" applyAlignment="1">
      <alignment horizontal="centerContinuous"/>
    </xf>
    <xf numFmtId="0" fontId="7" fillId="0" borderId="0" xfId="0" quotePrefix="1" applyFont="1" applyBorder="1" applyAlignment="1">
      <alignment horizontal="left"/>
    </xf>
    <xf numFmtId="0" fontId="8" fillId="0" borderId="0" xfId="0" quotePrefix="1" applyFont="1" applyBorder="1" applyAlignment="1">
      <alignment horizontal="left"/>
    </xf>
    <xf numFmtId="0" fontId="8" fillId="0" borderId="0" xfId="0" applyFont="1" applyBorder="1"/>
    <xf numFmtId="167" fontId="8" fillId="0" borderId="0" xfId="1" applyNumberFormat="1" applyFont="1" applyBorder="1"/>
    <xf numFmtId="0" fontId="7" fillId="0" borderId="0" xfId="0" applyFont="1" applyBorder="1"/>
    <xf numFmtId="167" fontId="7" fillId="0" borderId="0" xfId="1" applyNumberFormat="1" applyFont="1" applyBorder="1"/>
    <xf numFmtId="43" fontId="7" fillId="0" borderId="0" xfId="1" applyFont="1" applyBorder="1"/>
    <xf numFmtId="0" fontId="8" fillId="0" borderId="0" xfId="0" applyFont="1" applyBorder="1" applyAlignment="1">
      <alignment horizontal="centerContinuous"/>
    </xf>
    <xf numFmtId="0" fontId="7" fillId="0" borderId="0" xfId="0" applyFont="1" applyBorder="1" applyAlignment="1">
      <alignment vertical="center"/>
    </xf>
    <xf numFmtId="43" fontId="8" fillId="0" borderId="0" xfId="1" applyFont="1" applyBorder="1"/>
    <xf numFmtId="0" fontId="7" fillId="0" borderId="0" xfId="0" applyFont="1" applyBorder="1" applyAlignment="1"/>
    <xf numFmtId="39" fontId="7" fillId="0" borderId="0" xfId="0" applyNumberFormat="1" applyFont="1" applyBorder="1" applyAlignment="1"/>
    <xf numFmtId="0" fontId="7" fillId="0" borderId="0" xfId="0" applyFont="1" applyBorder="1" applyAlignment="1">
      <alignment horizontal="left"/>
    </xf>
    <xf numFmtId="43" fontId="7" fillId="0" borderId="0" xfId="1" applyNumberFormat="1" applyFont="1" applyBorder="1" applyAlignment="1"/>
    <xf numFmtId="0" fontId="8" fillId="0" borderId="0" xfId="0" applyFont="1" applyBorder="1" applyAlignment="1">
      <alignment horizontal="left"/>
    </xf>
    <xf numFmtId="49" fontId="7" fillId="0" borderId="0" xfId="0" quotePrefix="1" applyNumberFormat="1" applyFont="1" applyBorder="1" applyAlignment="1">
      <alignment horizontal="left"/>
    </xf>
    <xf numFmtId="39" fontId="7" fillId="0" borderId="0" xfId="0" applyNumberFormat="1" applyFont="1" applyBorder="1" applyAlignment="1">
      <alignment horizontal="right"/>
    </xf>
    <xf numFmtId="39" fontId="7" fillId="0" borderId="0" xfId="0" applyNumberFormat="1" applyFont="1" applyBorder="1"/>
    <xf numFmtId="1" fontId="5" fillId="0" borderId="0" xfId="0" applyNumberFormat="1" applyFont="1" applyFill="1" applyBorder="1" applyAlignment="1">
      <alignment horizontal="center" wrapText="1"/>
    </xf>
    <xf numFmtId="0" fontId="5" fillId="0" borderId="0" xfId="0" applyFont="1" applyBorder="1"/>
    <xf numFmtId="0" fontId="5" fillId="0" borderId="0" xfId="0" quotePrefix="1" applyFont="1" applyBorder="1" applyAlignment="1">
      <alignment horizontal="left"/>
    </xf>
    <xf numFmtId="1" fontId="5" fillId="0" borderId="0" xfId="0" quotePrefix="1" applyNumberFormat="1" applyFont="1" applyFill="1" applyBorder="1" applyAlignment="1">
      <alignment horizontal="center" wrapText="1"/>
    </xf>
    <xf numFmtId="49" fontId="8" fillId="0" borderId="0" xfId="0" quotePrefix="1" applyNumberFormat="1" applyFont="1" applyBorder="1" applyAlignment="1">
      <alignment horizontal="left"/>
    </xf>
    <xf numFmtId="0" fontId="5" fillId="0" borderId="0" xfId="0" applyFont="1" applyBorder="1" applyAlignment="1">
      <alignment horizontal="left"/>
    </xf>
    <xf numFmtId="39" fontId="5" fillId="0" borderId="0" xfId="0" applyNumberFormat="1" applyFont="1" applyBorder="1"/>
    <xf numFmtId="0" fontId="5" fillId="0" borderId="0" xfId="0" applyFont="1" applyBorder="1" applyAlignment="1">
      <alignment horizontal="centerContinuous"/>
    </xf>
    <xf numFmtId="4" fontId="8" fillId="0" borderId="0" xfId="0" applyNumberFormat="1" applyFont="1" applyBorder="1" applyAlignment="1">
      <alignment horizontal="right"/>
    </xf>
    <xf numFmtId="4" fontId="7" fillId="0" borderId="0" xfId="0" applyNumberFormat="1" applyFont="1" applyBorder="1" applyAlignment="1">
      <alignment horizontal="right"/>
    </xf>
    <xf numFmtId="166" fontId="7" fillId="0" borderId="0" xfId="1" applyNumberFormat="1" applyFont="1" applyBorder="1"/>
    <xf numFmtId="166" fontId="7" fillId="0" borderId="0" xfId="1" applyNumberFormat="1" applyFont="1" applyBorder="1" applyAlignment="1">
      <alignment horizontal="center" vertical="center"/>
    </xf>
    <xf numFmtId="43" fontId="8" fillId="0" borderId="0" xfId="1" applyNumberFormat="1" applyFont="1" applyBorder="1"/>
    <xf numFmtId="43" fontId="7" fillId="0" borderId="0" xfId="1" applyNumberFormat="1" applyFont="1" applyBorder="1"/>
    <xf numFmtId="43" fontId="7" fillId="0" borderId="0" xfId="1" quotePrefix="1" applyNumberFormat="1" applyFont="1" applyBorder="1"/>
    <xf numFmtId="39" fontId="8" fillId="0" borderId="0" xfId="0" applyNumberFormat="1" applyFont="1" applyBorder="1" applyAlignment="1">
      <alignment horizontal="right"/>
    </xf>
    <xf numFmtId="168" fontId="8" fillId="0" borderId="0" xfId="0" applyNumberFormat="1" applyFont="1" applyBorder="1" applyAlignment="1">
      <alignment horizontal="right"/>
    </xf>
    <xf numFmtId="168" fontId="7" fillId="0" borderId="0" xfId="0" applyNumberFormat="1" applyFont="1" applyBorder="1" applyAlignment="1">
      <alignment horizontal="right"/>
    </xf>
    <xf numFmtId="43" fontId="8" fillId="0" borderId="0" xfId="0" applyNumberFormat="1" applyFont="1" applyBorder="1"/>
    <xf numFmtId="4" fontId="5" fillId="0" borderId="0" xfId="0" applyNumberFormat="1" applyFont="1" applyBorder="1"/>
    <xf numFmtId="0" fontId="7" fillId="0" borderId="0" xfId="0" applyNumberFormat="1" applyFont="1" applyBorder="1"/>
    <xf numFmtId="39" fontId="7" fillId="0" borderId="0" xfId="0" quotePrefix="1" applyNumberFormat="1" applyFont="1" applyBorder="1" applyAlignment="1">
      <alignment horizontal="left"/>
    </xf>
    <xf numFmtId="167" fontId="7" fillId="0" borderId="0" xfId="1" applyNumberFormat="1" applyFont="1" applyBorder="1" applyAlignment="1">
      <alignment horizontal="right"/>
    </xf>
    <xf numFmtId="0" fontId="5" fillId="0" borderId="0" xfId="0" applyFont="1" applyBorder="1" applyAlignment="1"/>
    <xf numFmtId="4" fontId="8" fillId="0" borderId="0" xfId="1" applyNumberFormat="1" applyFont="1" applyBorder="1"/>
    <xf numFmtId="4" fontId="7" fillId="0" borderId="0" xfId="1" applyNumberFormat="1" applyFont="1" applyBorder="1"/>
    <xf numFmtId="4" fontId="8" fillId="0" borderId="0" xfId="1" quotePrefix="1" applyNumberFormat="1" applyFont="1" applyBorder="1"/>
    <xf numFmtId="4" fontId="7" fillId="0" borderId="0" xfId="1" quotePrefix="1" applyNumberFormat="1" applyFont="1" applyBorder="1"/>
    <xf numFmtId="4" fontId="7" fillId="0" borderId="0" xfId="1" quotePrefix="1" applyNumberFormat="1" applyFont="1" applyBorder="1" applyAlignment="1">
      <alignment horizontal="right"/>
    </xf>
    <xf numFmtId="0" fontId="5" fillId="0" borderId="0" xfId="0" applyFont="1" applyBorder="1" applyAlignment="1">
      <alignment vertical="center"/>
    </xf>
    <xf numFmtId="1" fontId="5" fillId="0" borderId="0" xfId="0" applyNumberFormat="1" applyFont="1" applyBorder="1"/>
    <xf numFmtId="0" fontId="5" fillId="0" borderId="0" xfId="0" applyFont="1" applyAlignment="1">
      <alignment horizontal="left"/>
    </xf>
    <xf numFmtId="0" fontId="5" fillId="0" borderId="0" xfId="0" applyFont="1"/>
    <xf numFmtId="41" fontId="9" fillId="0" borderId="0" xfId="0" applyNumberFormat="1" applyFont="1" applyAlignment="1">
      <alignment horizontal="right"/>
    </xf>
    <xf numFmtId="37" fontId="9" fillId="0" borderId="0" xfId="0" applyNumberFormat="1" applyFont="1" applyAlignment="1">
      <alignment horizontal="right"/>
    </xf>
    <xf numFmtId="0" fontId="9" fillId="0" borderId="0" xfId="0" applyFont="1"/>
    <xf numFmtId="43" fontId="8" fillId="0" borderId="0" xfId="1" applyFont="1" applyBorder="1" applyAlignment="1">
      <alignment horizontal="right"/>
    </xf>
    <xf numFmtId="0" fontId="9" fillId="0" borderId="0" xfId="0" applyFont="1" applyAlignment="1">
      <alignment horizontal="left"/>
    </xf>
    <xf numFmtId="43" fontId="6" fillId="0" borderId="0" xfId="1" applyFont="1" applyBorder="1" applyAlignment="1"/>
    <xf numFmtId="43" fontId="5" fillId="0" borderId="0" xfId="1" applyFont="1" applyBorder="1" applyAlignment="1"/>
    <xf numFmtId="49" fontId="10" fillId="0" borderId="0" xfId="0" applyNumberFormat="1" applyFont="1" applyAlignment="1">
      <alignment horizontal="left"/>
    </xf>
    <xf numFmtId="39" fontId="5" fillId="0" borderId="1" xfId="0" applyNumberFormat="1" applyFont="1" applyBorder="1"/>
    <xf numFmtId="39" fontId="6" fillId="0" borderId="1" xfId="0" applyNumberFormat="1" applyFont="1" applyBorder="1"/>
    <xf numFmtId="0" fontId="7" fillId="0" borderId="1" xfId="0" applyFont="1" applyBorder="1" applyAlignment="1">
      <alignment horizontal="left"/>
    </xf>
    <xf numFmtId="43" fontId="7" fillId="0" borderId="1" xfId="1" applyNumberFormat="1" applyFont="1" applyBorder="1" applyAlignment="1"/>
    <xf numFmtId="0" fontId="8" fillId="0" borderId="0" xfId="0" quotePrefix="1" applyFont="1" applyAlignment="1">
      <alignment horizontal="left"/>
    </xf>
    <xf numFmtId="0" fontId="7" fillId="0" borderId="1" xfId="0" applyFont="1" applyBorder="1"/>
    <xf numFmtId="0" fontId="7" fillId="0" borderId="1" xfId="0" applyFont="1" applyBorder="1" applyAlignment="1">
      <alignment horizontal="left" vertical="top"/>
    </xf>
    <xf numFmtId="39" fontId="7" fillId="0" borderId="1" xfId="0" applyNumberFormat="1" applyFont="1" applyBorder="1"/>
    <xf numFmtId="0" fontId="7" fillId="0" borderId="0" xfId="0" applyFont="1" applyAlignment="1">
      <alignment horizontal="left" vertical="top"/>
    </xf>
    <xf numFmtId="39" fontId="7" fillId="0" borderId="0" xfId="0" applyNumberFormat="1" applyFont="1"/>
    <xf numFmtId="0" fontId="10" fillId="0" borderId="0" xfId="0" applyFont="1" applyAlignment="1">
      <alignment horizontal="left"/>
    </xf>
    <xf numFmtId="0" fontId="7" fillId="0" borderId="1" xfId="0" applyFont="1" applyBorder="1" applyAlignment="1">
      <alignment horizontal="left" vertical="top" wrapText="1"/>
    </xf>
    <xf numFmtId="49" fontId="7" fillId="0" borderId="0" xfId="0" applyNumberFormat="1" applyFont="1" applyBorder="1" applyAlignment="1">
      <alignment horizontal="left"/>
    </xf>
    <xf numFmtId="43" fontId="7" fillId="0" borderId="1" xfId="1" applyFont="1" applyBorder="1"/>
    <xf numFmtId="166" fontId="7" fillId="0" borderId="0" xfId="1" applyNumberFormat="1" applyFont="1"/>
    <xf numFmtId="0" fontId="7" fillId="0" borderId="0" xfId="0" applyFont="1"/>
    <xf numFmtId="43" fontId="7" fillId="0" borderId="0" xfId="1" applyFont="1"/>
    <xf numFmtId="0" fontId="10" fillId="0" borderId="0" xfId="0" applyFont="1"/>
    <xf numFmtId="0" fontId="7" fillId="0" borderId="0" xfId="0" quotePrefix="1" applyFont="1" applyAlignment="1">
      <alignment horizontal="left" vertical="top"/>
    </xf>
    <xf numFmtId="0" fontId="7" fillId="0" borderId="0" xfId="0" quotePrefix="1" applyNumberFormat="1" applyFont="1" applyAlignment="1">
      <alignment horizontal="left"/>
    </xf>
    <xf numFmtId="0" fontId="8" fillId="0" borderId="0" xfId="0" quotePrefix="1" applyFont="1" applyAlignment="1">
      <alignment horizontal="center" vertical="center" wrapText="1"/>
    </xf>
    <xf numFmtId="0" fontId="8" fillId="0" borderId="2" xfId="0" quotePrefix="1" applyFont="1" applyBorder="1" applyAlignment="1">
      <alignment horizontal="center"/>
    </xf>
    <xf numFmtId="49" fontId="7" fillId="0" borderId="3" xfId="0" quotePrefix="1" applyNumberFormat="1" applyFont="1" applyBorder="1" applyAlignment="1">
      <alignment horizontal="left"/>
    </xf>
    <xf numFmtId="0" fontId="7" fillId="0" borderId="3" xfId="0" applyFont="1" applyBorder="1"/>
    <xf numFmtId="39" fontId="7" fillId="0" borderId="3" xfId="0" applyNumberFormat="1" applyFont="1" applyBorder="1"/>
    <xf numFmtId="43" fontId="7" fillId="0" borderId="3" xfId="1" applyFont="1" applyBorder="1"/>
    <xf numFmtId="0" fontId="8" fillId="0" borderId="3" xfId="0" quotePrefix="1" applyFont="1" applyBorder="1" applyAlignment="1">
      <alignment horizontal="left"/>
    </xf>
    <xf numFmtId="43" fontId="7" fillId="0" borderId="3" xfId="1" quotePrefix="1" applyFont="1" applyBorder="1"/>
    <xf numFmtId="0" fontId="7" fillId="0" borderId="0" xfId="0" quotePrefix="1" applyNumberFormat="1" applyFont="1" applyBorder="1" applyAlignment="1">
      <alignment horizontal="left"/>
    </xf>
    <xf numFmtId="0" fontId="7" fillId="0" borderId="0" xfId="0" quotePrefix="1" applyFont="1" applyAlignment="1">
      <alignment horizontal="left"/>
    </xf>
    <xf numFmtId="0" fontId="5" fillId="0" borderId="0" xfId="0" quotePrefix="1" applyFont="1"/>
    <xf numFmtId="4" fontId="7" fillId="0" borderId="0" xfId="0" applyNumberFormat="1" applyFont="1" applyBorder="1"/>
    <xf numFmtId="4" fontId="7" fillId="0" borderId="0" xfId="0" applyNumberFormat="1" applyFont="1"/>
    <xf numFmtId="4" fontId="5" fillId="0" borderId="0" xfId="0" applyNumberFormat="1" applyFont="1"/>
    <xf numFmtId="3" fontId="7" fillId="0" borderId="0" xfId="0" applyNumberFormat="1" applyFont="1" applyBorder="1"/>
    <xf numFmtId="0" fontId="5" fillId="0" borderId="0" xfId="8" applyFont="1" applyFill="1" applyBorder="1"/>
    <xf numFmtId="0" fontId="6" fillId="0" borderId="0" xfId="8" applyFont="1" applyFill="1" applyBorder="1" applyAlignment="1">
      <alignment horizontal="centerContinuous"/>
    </xf>
    <xf numFmtId="0" fontId="6" fillId="0" borderId="0" xfId="8" applyFont="1" applyFill="1" applyBorder="1"/>
    <xf numFmtId="169" fontId="5" fillId="0" borderId="0" xfId="8" applyNumberFormat="1" applyFont="1" applyFill="1" applyBorder="1"/>
    <xf numFmtId="4" fontId="6" fillId="0" borderId="0" xfId="0" applyNumberFormat="1" applyFont="1" applyBorder="1" applyAlignment="1">
      <alignment horizontal="right"/>
    </xf>
    <xf numFmtId="0" fontId="6" fillId="0" borderId="0" xfId="0" applyFont="1" applyBorder="1" applyAlignment="1">
      <alignment horizontal="center"/>
    </xf>
    <xf numFmtId="1" fontId="9" fillId="0" borderId="0" xfId="3" quotePrefix="1" applyNumberFormat="1" applyFont="1" applyAlignment="1">
      <alignment horizontal="left"/>
    </xf>
    <xf numFmtId="43" fontId="7" fillId="0" borderId="0" xfId="1" quotePrefix="1" applyFont="1" applyBorder="1"/>
    <xf numFmtId="164" fontId="7" fillId="0" borderId="0" xfId="0" applyNumberFormat="1" applyFont="1" applyBorder="1"/>
    <xf numFmtId="0" fontId="9" fillId="2" borderId="0" xfId="0" quotePrefix="1" applyFont="1" applyFill="1" applyAlignment="1">
      <alignment horizontal="left"/>
    </xf>
    <xf numFmtId="0" fontId="9" fillId="2" borderId="0" xfId="0" applyFont="1" applyFill="1"/>
    <xf numFmtId="0" fontId="7" fillId="0" borderId="0" xfId="0" quotePrefix="1" applyFont="1" applyBorder="1"/>
    <xf numFmtId="0" fontId="7" fillId="0" borderId="0" xfId="0" quotePrefix="1" applyFont="1" applyBorder="1" applyAlignment="1">
      <alignment horizontal="center"/>
    </xf>
    <xf numFmtId="49" fontId="7" fillId="0" borderId="0" xfId="0" quotePrefix="1" applyNumberFormat="1" applyFont="1" applyBorder="1" applyAlignment="1">
      <alignment horizontal="center"/>
    </xf>
    <xf numFmtId="49" fontId="8" fillId="0" borderId="0" xfId="0" quotePrefix="1" applyNumberFormat="1" applyFont="1" applyBorder="1" applyAlignment="1">
      <alignment horizontal="center"/>
    </xf>
    <xf numFmtId="49" fontId="7" fillId="0" borderId="1" xfId="0" quotePrefix="1" applyNumberFormat="1" applyFont="1" applyBorder="1" applyAlignment="1">
      <alignment horizontal="center"/>
    </xf>
    <xf numFmtId="43" fontId="7" fillId="0" borderId="0" xfId="1" applyFont="1" applyBorder="1" applyAlignment="1">
      <alignment horizontal="right"/>
    </xf>
    <xf numFmtId="0" fontId="5" fillId="0" borderId="0" xfId="3" applyFont="1" applyFill="1"/>
    <xf numFmtId="170" fontId="5" fillId="0" borderId="0" xfId="9" applyNumberFormat="1" applyFont="1" applyFill="1" applyBorder="1"/>
    <xf numFmtId="169" fontId="6" fillId="0" borderId="0" xfId="8" applyNumberFormat="1" applyFont="1" applyFill="1" applyBorder="1" applyAlignment="1">
      <alignment vertical="center"/>
    </xf>
    <xf numFmtId="0" fontId="5" fillId="0" borderId="0" xfId="8" applyFont="1" applyFill="1" applyBorder="1" applyAlignment="1"/>
    <xf numFmtId="0" fontId="6" fillId="0" borderId="0" xfId="8" quotePrefix="1" applyFont="1" applyFill="1" applyBorder="1" applyAlignment="1"/>
    <xf numFmtId="0" fontId="6" fillId="0" borderId="0" xfId="8" quotePrefix="1" applyFont="1" applyFill="1" applyBorder="1" applyAlignment="1">
      <alignment horizontal="centerContinuous"/>
    </xf>
    <xf numFmtId="0" fontId="5" fillId="0" borderId="0" xfId="8" applyFont="1" applyFill="1" applyBorder="1" applyAlignment="1">
      <alignment horizontal="centerContinuous"/>
    </xf>
    <xf numFmtId="166" fontId="5" fillId="0" borderId="0" xfId="9" applyNumberFormat="1" applyFont="1" applyFill="1" applyBorder="1" applyAlignment="1">
      <alignment horizontal="right"/>
    </xf>
    <xf numFmtId="0" fontId="6" fillId="0" borderId="4" xfId="3" applyFont="1" applyFill="1" applyBorder="1"/>
    <xf numFmtId="0" fontId="5" fillId="0" borderId="4" xfId="3" applyFont="1" applyFill="1" applyBorder="1"/>
    <xf numFmtId="164" fontId="6" fillId="0" borderId="4" xfId="6" applyFont="1" applyFill="1" applyBorder="1" applyAlignment="1">
      <alignment horizontal="centerContinuous"/>
    </xf>
    <xf numFmtId="4" fontId="5" fillId="0" borderId="0" xfId="0" applyNumberFormat="1" applyFont="1" applyBorder="1" applyAlignment="1">
      <alignment horizontal="right"/>
    </xf>
    <xf numFmtId="4" fontId="6" fillId="0" borderId="4" xfId="6" applyNumberFormat="1" applyFont="1" applyFill="1" applyBorder="1" applyAlignment="1">
      <alignment horizontal="centerContinuous"/>
    </xf>
    <xf numFmtId="4" fontId="6" fillId="0" borderId="4" xfId="6" applyNumberFormat="1" applyFont="1" applyFill="1" applyBorder="1"/>
    <xf numFmtId="4" fontId="5" fillId="0" borderId="0" xfId="1" applyNumberFormat="1" applyFont="1" applyFill="1" applyBorder="1"/>
    <xf numFmtId="0" fontId="5" fillId="0" borderId="3" xfId="3" applyFont="1" applyFill="1" applyBorder="1"/>
    <xf numFmtId="171" fontId="5" fillId="0" borderId="3" xfId="3" applyNumberFormat="1" applyFont="1" applyFill="1" applyBorder="1"/>
    <xf numFmtId="171" fontId="5" fillId="0" borderId="3" xfId="6" applyNumberFormat="1" applyFont="1" applyFill="1" applyBorder="1"/>
    <xf numFmtId="167" fontId="5" fillId="0" borderId="3" xfId="6" applyNumberFormat="1" applyFont="1" applyFill="1" applyBorder="1"/>
    <xf numFmtId="4" fontId="7" fillId="0" borderId="0" xfId="1" applyNumberFormat="1" applyFont="1" applyBorder="1" applyAlignment="1"/>
    <xf numFmtId="4" fontId="7" fillId="0" borderId="1" xfId="1" applyNumberFormat="1" applyFont="1" applyBorder="1" applyAlignment="1"/>
    <xf numFmtId="4" fontId="7" fillId="0" borderId="1" xfId="0" applyNumberFormat="1" applyFont="1" applyBorder="1"/>
    <xf numFmtId="4" fontId="7" fillId="0" borderId="0" xfId="0" applyNumberFormat="1" applyFont="1" applyBorder="1" applyAlignment="1">
      <alignment horizontal="left"/>
    </xf>
    <xf numFmtId="43" fontId="7" fillId="0" borderId="0" xfId="0" applyNumberFormat="1" applyFont="1" applyBorder="1" applyAlignment="1"/>
    <xf numFmtId="4" fontId="7" fillId="0" borderId="1" xfId="1" applyNumberFormat="1" applyFont="1" applyBorder="1"/>
    <xf numFmtId="4" fontId="7" fillId="0" borderId="0" xfId="1" applyNumberFormat="1" applyFont="1"/>
    <xf numFmtId="4" fontId="7" fillId="0" borderId="3" xfId="0" applyNumberFormat="1" applyFont="1" applyBorder="1"/>
    <xf numFmtId="4" fontId="7" fillId="0" borderId="3" xfId="0" applyNumberFormat="1" applyFont="1" applyFill="1" applyBorder="1"/>
    <xf numFmtId="4" fontId="7" fillId="0" borderId="0" xfId="0" applyNumberFormat="1" applyFont="1" applyFill="1" applyBorder="1"/>
    <xf numFmtId="43" fontId="7" fillId="0" borderId="0" xfId="1" applyFont="1" applyBorder="1" applyAlignment="1">
      <alignment horizontal="center"/>
    </xf>
    <xf numFmtId="4" fontId="7" fillId="0" borderId="3" xfId="1" applyNumberFormat="1" applyFont="1" applyBorder="1"/>
    <xf numFmtId="0" fontId="7" fillId="0" borderId="0" xfId="3" applyFont="1" applyFill="1"/>
    <xf numFmtId="0" fontId="8" fillId="0" borderId="0" xfId="3" applyFont="1" applyFill="1" applyAlignment="1">
      <alignment horizontal="centerContinuous"/>
    </xf>
    <xf numFmtId="4" fontId="8" fillId="0" borderId="0" xfId="3" applyNumberFormat="1" applyFont="1" applyFill="1" applyAlignment="1">
      <alignment horizontal="centerContinuous"/>
    </xf>
    <xf numFmtId="43" fontId="8" fillId="0" borderId="0" xfId="3" applyNumberFormat="1" applyFont="1" applyFill="1" applyAlignment="1">
      <alignment horizontal="centerContinuous"/>
    </xf>
    <xf numFmtId="4" fontId="7" fillId="0" borderId="0" xfId="3" applyNumberFormat="1" applyFont="1" applyFill="1"/>
    <xf numFmtId="43" fontId="7" fillId="0" borderId="0" xfId="3" applyNumberFormat="1" applyFont="1" applyFill="1"/>
    <xf numFmtId="39" fontId="8" fillId="0" borderId="0" xfId="3" applyNumberFormat="1" applyFont="1" applyFill="1" applyAlignment="1">
      <alignment horizontal="right"/>
    </xf>
    <xf numFmtId="39" fontId="7" fillId="0" borderId="0" xfId="3" applyNumberFormat="1" applyFont="1" applyFill="1" applyAlignment="1">
      <alignment horizontal="right"/>
    </xf>
    <xf numFmtId="0" fontId="8" fillId="0" borderId="0" xfId="3" applyFont="1" applyFill="1"/>
    <xf numFmtId="0" fontId="9" fillId="0" borderId="0" xfId="3" quotePrefix="1" applyFont="1" applyAlignment="1">
      <alignment horizontal="left"/>
    </xf>
    <xf numFmtId="0" fontId="9" fillId="0" borderId="0" xfId="3" applyFont="1"/>
    <xf numFmtId="0" fontId="9" fillId="0" borderId="0" xfId="0" quotePrefix="1" applyFont="1" applyAlignment="1">
      <alignment horizontal="left"/>
    </xf>
    <xf numFmtId="0" fontId="5" fillId="0" borderId="0" xfId="3"/>
    <xf numFmtId="0" fontId="9" fillId="0" borderId="0" xfId="3" applyFont="1" applyAlignment="1"/>
    <xf numFmtId="0" fontId="8" fillId="0" borderId="0" xfId="0" applyFont="1" applyBorder="1" applyAlignment="1">
      <alignment horizontal="center"/>
    </xf>
    <xf numFmtId="0" fontId="7" fillId="0" borderId="0" xfId="0" applyFont="1" applyBorder="1" applyAlignment="1">
      <alignment horizontal="center"/>
    </xf>
    <xf numFmtId="0" fontId="6" fillId="0" borderId="0" xfId="0" applyFont="1" applyAlignment="1">
      <alignment horizontal="left" vertical="top"/>
    </xf>
    <xf numFmtId="0" fontId="5" fillId="0" borderId="0" xfId="0" applyFont="1" applyAlignment="1">
      <alignment horizontal="left" vertical="top"/>
    </xf>
    <xf numFmtId="3" fontId="5" fillId="0" borderId="0" xfId="1" applyNumberFormat="1" applyFont="1" applyFill="1" applyAlignment="1">
      <alignment horizontal="left" vertical="top"/>
    </xf>
    <xf numFmtId="0" fontId="5" fillId="0" borderId="5" xfId="0" applyFont="1" applyBorder="1" applyAlignment="1">
      <alignment horizontal="left"/>
    </xf>
    <xf numFmtId="37" fontId="5" fillId="0" borderId="5" xfId="0" applyNumberFormat="1" applyFont="1" applyBorder="1" applyAlignment="1">
      <alignment horizontal="right"/>
    </xf>
    <xf numFmtId="41" fontId="5" fillId="0" borderId="5" xfId="0" applyNumberFormat="1" applyFont="1" applyBorder="1" applyAlignment="1">
      <alignment horizontal="right"/>
    </xf>
    <xf numFmtId="41" fontId="5" fillId="0" borderId="5" xfId="1" applyNumberFormat="1" applyFont="1" applyBorder="1" applyAlignment="1">
      <alignment horizontal="right"/>
    </xf>
    <xf numFmtId="41" fontId="9" fillId="0" borderId="0" xfId="0" applyNumberFormat="1" applyFont="1"/>
    <xf numFmtId="41" fontId="9" fillId="0" borderId="0" xfId="1" applyNumberFormat="1" applyFont="1"/>
    <xf numFmtId="41" fontId="9" fillId="0" borderId="0" xfId="1" applyNumberFormat="1" applyFont="1" applyAlignment="1">
      <alignment horizontal="right"/>
    </xf>
    <xf numFmtId="0" fontId="6" fillId="0" borderId="2" xfId="0" applyFont="1" applyBorder="1" applyAlignment="1">
      <alignment horizontal="center" vertical="center" wrapText="1"/>
    </xf>
    <xf numFmtId="43" fontId="7" fillId="0" borderId="0" xfId="1" applyFont="1" applyFill="1" applyBorder="1" applyAlignment="1">
      <alignment horizontal="right"/>
    </xf>
    <xf numFmtId="0" fontId="6" fillId="0" borderId="0" xfId="0" applyFont="1" applyAlignment="1">
      <alignment horizontal="centerContinuous"/>
    </xf>
    <xf numFmtId="173" fontId="5" fillId="0" borderId="0" xfId="0" applyNumberFormat="1" applyFont="1"/>
    <xf numFmtId="43" fontId="7" fillId="0" borderId="1" xfId="1" applyFont="1" applyBorder="1" applyAlignment="1">
      <alignment horizontal="center"/>
    </xf>
    <xf numFmtId="165" fontId="5" fillId="0" borderId="0" xfId="0" quotePrefix="1" applyNumberFormat="1" applyFont="1" applyAlignment="1" applyProtection="1">
      <alignment horizontal="left"/>
    </xf>
    <xf numFmtId="4" fontId="5" fillId="0" borderId="0" xfId="0" applyNumberFormat="1" applyFont="1" applyFill="1" applyAlignment="1" applyProtection="1"/>
    <xf numFmtId="4" fontId="5" fillId="0" borderId="0" xfId="1" applyNumberFormat="1" applyFont="1" applyFill="1"/>
    <xf numFmtId="4" fontId="5" fillId="0" borderId="0" xfId="1" applyNumberFormat="1" applyFont="1" applyFill="1" applyAlignment="1" applyProtection="1"/>
    <xf numFmtId="0" fontId="6" fillId="0" borderId="0" xfId="0" applyFont="1" applyAlignment="1" applyProtection="1">
      <alignment horizontal="left"/>
    </xf>
    <xf numFmtId="4" fontId="5" fillId="0" borderId="0" xfId="0" applyNumberFormat="1" applyFont="1" applyFill="1" applyAlignment="1" applyProtection="1">
      <alignment horizontal="right"/>
    </xf>
    <xf numFmtId="4" fontId="5" fillId="0" borderId="0" xfId="0" applyNumberFormat="1" applyFont="1" applyAlignment="1" applyProtection="1">
      <alignment horizontal="right"/>
    </xf>
    <xf numFmtId="4" fontId="5" fillId="0" borderId="0" xfId="0" applyNumberFormat="1" applyFont="1" applyAlignment="1">
      <alignment horizontal="right"/>
    </xf>
    <xf numFmtId="4" fontId="5" fillId="0" borderId="0" xfId="0" applyNumberFormat="1" applyFont="1" applyBorder="1" applyAlignment="1" applyProtection="1"/>
    <xf numFmtId="4" fontId="5" fillId="0" borderId="0" xfId="1" applyNumberFormat="1" applyFont="1" applyFill="1" applyBorder="1" applyAlignment="1" applyProtection="1">
      <alignment horizontal="right"/>
    </xf>
    <xf numFmtId="4" fontId="5" fillId="0" borderId="0" xfId="0" applyNumberFormat="1" applyFont="1" applyBorder="1" applyAlignment="1" applyProtection="1">
      <alignment horizontal="right"/>
    </xf>
    <xf numFmtId="4" fontId="5" fillId="0" borderId="0" xfId="0" applyNumberFormat="1" applyFont="1" applyFill="1" applyBorder="1" applyAlignment="1" applyProtection="1">
      <alignment horizontal="right"/>
    </xf>
    <xf numFmtId="0" fontId="5" fillId="0" borderId="0" xfId="0" applyFont="1" applyFill="1" applyBorder="1"/>
    <xf numFmtId="0" fontId="5" fillId="0" borderId="0" xfId="0" applyFont="1" applyFill="1"/>
    <xf numFmtId="3" fontId="5" fillId="0" borderId="0" xfId="1" applyNumberFormat="1" applyFont="1" applyFill="1"/>
    <xf numFmtId="0" fontId="7" fillId="0" borderId="0" xfId="0" applyFont="1" applyAlignment="1">
      <alignment horizontal="left"/>
    </xf>
    <xf numFmtId="0" fontId="5" fillId="0" borderId="0" xfId="0" quotePrefix="1" applyNumberFormat="1" applyFont="1" applyBorder="1" applyAlignment="1">
      <alignment horizontal="left"/>
    </xf>
    <xf numFmtId="0" fontId="5" fillId="0" borderId="0" xfId="0" applyFont="1" applyAlignment="1">
      <alignment vertical="center" wrapText="1"/>
    </xf>
    <xf numFmtId="0" fontId="5" fillId="0" borderId="0" xfId="0" applyFont="1" applyBorder="1" applyAlignment="1">
      <alignment horizontal="left" vertical="top" wrapText="1"/>
    </xf>
    <xf numFmtId="0" fontId="6" fillId="0" borderId="0" xfId="0" applyFont="1" applyBorder="1" applyAlignment="1">
      <alignment horizontal="center" vertical="top" wrapText="1"/>
    </xf>
    <xf numFmtId="0" fontId="5" fillId="0" borderId="0" xfId="0" quotePrefix="1" applyFont="1" applyBorder="1" applyAlignment="1">
      <alignment horizontal="left" wrapText="1"/>
    </xf>
    <xf numFmtId="39" fontId="5" fillId="0" borderId="0" xfId="0" applyNumberFormat="1" applyFont="1"/>
    <xf numFmtId="0" fontId="6" fillId="0" borderId="0" xfId="0" quotePrefix="1" applyNumberFormat="1" applyFont="1" applyAlignment="1">
      <alignment horizontal="left"/>
    </xf>
    <xf numFmtId="0" fontId="6" fillId="0" borderId="0" xfId="0" quotePrefix="1" applyNumberFormat="1" applyFont="1" applyAlignment="1">
      <alignment horizontal="left" wrapText="1"/>
    </xf>
    <xf numFmtId="0" fontId="5" fillId="0" borderId="0" xfId="0" applyFont="1" applyBorder="1" applyAlignment="1">
      <alignment horizontal="left" wrapText="1"/>
    </xf>
    <xf numFmtId="43" fontId="6" fillId="0" borderId="0" xfId="1" applyNumberFormat="1" applyFont="1" applyBorder="1" applyAlignment="1">
      <alignment horizontal="right"/>
    </xf>
    <xf numFmtId="43" fontId="5" fillId="0" borderId="0" xfId="0" applyNumberFormat="1" applyFont="1" applyBorder="1" applyAlignment="1">
      <alignment horizontal="right"/>
    </xf>
    <xf numFmtId="43" fontId="5" fillId="0" borderId="0" xfId="0" applyNumberFormat="1" applyFont="1"/>
    <xf numFmtId="43" fontId="5" fillId="0" borderId="0" xfId="0" applyNumberFormat="1" applyFont="1" applyBorder="1" applyAlignment="1"/>
    <xf numFmtId="43" fontId="5" fillId="0" borderId="0" xfId="0" quotePrefix="1" applyNumberFormat="1" applyFont="1" applyBorder="1" applyAlignment="1">
      <alignment wrapText="1"/>
    </xf>
    <xf numFmtId="43" fontId="6" fillId="0" borderId="0" xfId="0" quotePrefix="1" applyNumberFormat="1" applyFont="1" applyBorder="1" applyAlignment="1">
      <alignment wrapText="1"/>
    </xf>
    <xf numFmtId="173" fontId="5" fillId="0" borderId="0" xfId="0" applyNumberFormat="1" applyFont="1" applyBorder="1" applyAlignment="1">
      <alignment horizontal="right"/>
    </xf>
    <xf numFmtId="173" fontId="6" fillId="0" borderId="0" xfId="1" applyNumberFormat="1" applyFont="1" applyBorder="1" applyAlignment="1">
      <alignment horizontal="right"/>
    </xf>
    <xf numFmtId="173" fontId="6" fillId="0" borderId="0" xfId="0" applyNumberFormat="1" applyFont="1" applyBorder="1" applyAlignment="1">
      <alignment horizontal="right"/>
    </xf>
    <xf numFmtId="173" fontId="5" fillId="0" borderId="0" xfId="1" applyNumberFormat="1" applyFont="1" applyBorder="1" applyAlignment="1">
      <alignment horizontal="right"/>
    </xf>
    <xf numFmtId="0" fontId="5" fillId="0" borderId="5" xfId="0" applyFont="1" applyBorder="1"/>
    <xf numFmtId="39" fontId="5" fillId="0" borderId="5" xfId="0" applyNumberFormat="1" applyFont="1" applyBorder="1"/>
    <xf numFmtId="4" fontId="5" fillId="0" borderId="5" xfId="0" applyNumberFormat="1" applyFont="1" applyBorder="1" applyAlignment="1">
      <alignment horizontal="right"/>
    </xf>
    <xf numFmtId="39" fontId="5" fillId="0" borderId="5" xfId="0" applyNumberFormat="1" applyFont="1" applyBorder="1" applyAlignment="1">
      <alignment horizontal="right"/>
    </xf>
    <xf numFmtId="4" fontId="5" fillId="0" borderId="5" xfId="0" applyNumberFormat="1" applyFont="1" applyBorder="1"/>
    <xf numFmtId="0" fontId="9" fillId="0" borderId="0" xfId="0" quotePrefix="1" applyFont="1" applyAlignment="1">
      <alignment horizontal="left" vertical="top"/>
    </xf>
    <xf numFmtId="173" fontId="9" fillId="0" borderId="0" xfId="0" applyNumberFormat="1" applyFont="1"/>
    <xf numFmtId="1" fontId="9" fillId="0" borderId="0" xfId="3" applyNumberFormat="1" applyFont="1" applyAlignment="1">
      <alignment horizontal="left"/>
    </xf>
    <xf numFmtId="39" fontId="9" fillId="0" borderId="0" xfId="0" applyNumberFormat="1" applyFont="1"/>
    <xf numFmtId="39" fontId="9" fillId="0" borderId="0" xfId="0" applyNumberFormat="1" applyFont="1" applyAlignment="1">
      <alignment horizontal="right"/>
    </xf>
    <xf numFmtId="171" fontId="9" fillId="0" borderId="0" xfId="3" applyNumberFormat="1" applyFont="1"/>
    <xf numFmtId="171" fontId="9" fillId="0" borderId="0" xfId="6" applyNumberFormat="1" applyFont="1"/>
    <xf numFmtId="166" fontId="9" fillId="0" borderId="0" xfId="6" applyNumberFormat="1" applyFont="1"/>
    <xf numFmtId="37" fontId="20" fillId="0" borderId="0" xfId="0" applyNumberFormat="1" applyFont="1" applyAlignment="1">
      <alignment horizontal="right"/>
    </xf>
    <xf numFmtId="41" fontId="20" fillId="0" borderId="0" xfId="0" applyNumberFormat="1" applyFont="1" applyAlignment="1">
      <alignment horizontal="right"/>
    </xf>
    <xf numFmtId="0" fontId="9" fillId="0" borderId="0" xfId="0" quotePrefix="1" applyFont="1" applyAlignment="1"/>
    <xf numFmtId="0" fontId="9" fillId="0" borderId="0" xfId="0" applyFont="1" applyAlignment="1"/>
    <xf numFmtId="0" fontId="9" fillId="0" borderId="0" xfId="3" quotePrefix="1" applyFont="1" applyAlignment="1"/>
    <xf numFmtId="0" fontId="10" fillId="0" borderId="0" xfId="1" applyNumberFormat="1" applyFont="1" applyAlignment="1">
      <alignment horizontal="left"/>
    </xf>
    <xf numFmtId="174" fontId="9" fillId="0" borderId="0" xfId="3" applyNumberFormat="1" applyFont="1"/>
    <xf numFmtId="167" fontId="9" fillId="0" borderId="0" xfId="18" applyNumberFormat="1" applyFont="1" applyFill="1"/>
    <xf numFmtId="39" fontId="9" fillId="0" borderId="0" xfId="0" applyNumberFormat="1" applyFont="1" applyAlignment="1">
      <alignment horizontal="left"/>
    </xf>
    <xf numFmtId="0" fontId="10" fillId="0" borderId="0" xfId="1" applyNumberFormat="1" applyFont="1" applyAlignment="1">
      <alignment vertical="top"/>
    </xf>
    <xf numFmtId="0" fontId="6" fillId="0" borderId="6" xfId="0" applyFont="1" applyBorder="1" applyAlignment="1">
      <alignment horizontal="center" vertical="center" wrapText="1"/>
    </xf>
    <xf numFmtId="0" fontId="6" fillId="0" borderId="6" xfId="0" applyFont="1" applyBorder="1" applyAlignment="1">
      <alignment horizontal="center" vertical="center"/>
    </xf>
    <xf numFmtId="0" fontId="6" fillId="0" borderId="6" xfId="0" quotePrefix="1" applyFont="1" applyBorder="1" applyAlignment="1">
      <alignment horizontal="center" vertical="center" wrapText="1"/>
    </xf>
    <xf numFmtId="0" fontId="6" fillId="0" borderId="5" xfId="0" quotePrefix="1" applyFont="1" applyBorder="1" applyAlignment="1">
      <alignment horizontal="center" vertical="center" wrapText="1"/>
    </xf>
    <xf numFmtId="0" fontId="5" fillId="0" borderId="0" xfId="0" applyFont="1" applyFill="1" applyBorder="1" applyAlignment="1">
      <alignment horizontal="left"/>
    </xf>
    <xf numFmtId="43" fontId="6" fillId="0" borderId="0" xfId="0" applyNumberFormat="1" applyFont="1" applyBorder="1" applyAlignment="1">
      <alignment horizontal="right"/>
    </xf>
    <xf numFmtId="172" fontId="6" fillId="0" borderId="0" xfId="1" applyNumberFormat="1" applyFont="1" applyBorder="1" applyAlignment="1">
      <alignment horizontal="right"/>
    </xf>
    <xf numFmtId="172" fontId="5" fillId="0" borderId="0" xfId="1" applyNumberFormat="1" applyFont="1" applyBorder="1" applyAlignment="1">
      <alignment horizontal="right"/>
    </xf>
    <xf numFmtId="172" fontId="5" fillId="0" borderId="0" xfId="0" applyNumberFormat="1" applyFont="1" applyAlignment="1">
      <alignment horizontal="right"/>
    </xf>
    <xf numFmtId="4" fontId="16" fillId="0" borderId="0" xfId="0" applyNumberFormat="1" applyFont="1"/>
    <xf numFmtId="43" fontId="9" fillId="0" borderId="0" xfId="0" applyNumberFormat="1" applyFont="1"/>
    <xf numFmtId="43" fontId="9" fillId="0" borderId="0" xfId="1" applyFont="1" applyBorder="1"/>
    <xf numFmtId="49" fontId="9" fillId="0" borderId="0" xfId="0" quotePrefix="1" applyNumberFormat="1" applyFont="1" applyAlignment="1">
      <alignment horizontal="left"/>
    </xf>
    <xf numFmtId="2" fontId="5" fillId="0" borderId="0" xfId="0" applyNumberFormat="1" applyFont="1"/>
    <xf numFmtId="0" fontId="9" fillId="0" borderId="0" xfId="3" quotePrefix="1" applyFont="1" applyAlignment="1">
      <alignment horizontal="left" vertical="center" wrapText="1"/>
    </xf>
    <xf numFmtId="0" fontId="6" fillId="0" borderId="0" xfId="8" applyFont="1" applyFill="1" applyBorder="1" applyAlignment="1">
      <alignment vertical="center"/>
    </xf>
    <xf numFmtId="171" fontId="6" fillId="0" borderId="4" xfId="3" applyNumberFormat="1" applyFont="1" applyFill="1" applyBorder="1"/>
    <xf numFmtId="0" fontId="6" fillId="0" borderId="0" xfId="8" quotePrefix="1" applyFont="1" applyAlignment="1">
      <alignment horizontal="left"/>
    </xf>
    <xf numFmtId="0" fontId="5" fillId="0" borderId="0" xfId="8" applyFont="1"/>
    <xf numFmtId="0" fontId="6" fillId="0" borderId="0" xfId="8" applyFont="1" applyAlignment="1">
      <alignment horizontal="left"/>
    </xf>
    <xf numFmtId="0" fontId="5" fillId="0" borderId="0" xfId="8" quotePrefix="1" applyFont="1" applyAlignment="1">
      <alignment horizontal="left"/>
    </xf>
    <xf numFmtId="0" fontId="5" fillId="0" borderId="0" xfId="8" applyFont="1" applyAlignment="1">
      <alignment horizontal="left"/>
    </xf>
    <xf numFmtId="0" fontId="6" fillId="0" borderId="0" xfId="8" applyFont="1"/>
    <xf numFmtId="0" fontId="6" fillId="0" borderId="0" xfId="8" quotePrefix="1" applyFont="1" applyAlignment="1">
      <alignment horizontal="center"/>
    </xf>
    <xf numFmtId="0" fontId="5" fillId="0" borderId="0" xfId="8" applyFont="1" applyAlignment="1">
      <alignment horizontal="center"/>
    </xf>
    <xf numFmtId="175" fontId="6" fillId="0" borderId="0" xfId="1" applyNumberFormat="1" applyFont="1" applyFill="1" applyBorder="1"/>
    <xf numFmtId="175" fontId="5" fillId="0" borderId="0" xfId="8" applyNumberFormat="1" applyFont="1" applyFill="1" applyBorder="1"/>
    <xf numFmtId="175" fontId="6" fillId="0" borderId="0" xfId="1" applyNumberFormat="1" applyFont="1" applyFill="1"/>
    <xf numFmtId="175" fontId="5" fillId="0" borderId="0" xfId="1" quotePrefix="1" applyNumberFormat="1" applyFont="1" applyFill="1" applyBorder="1" applyAlignment="1">
      <alignment horizontal="right"/>
    </xf>
    <xf numFmtId="175" fontId="6" fillId="0" borderId="0" xfId="8" applyNumberFormat="1" applyFont="1" applyFill="1" applyBorder="1"/>
    <xf numFmtId="173" fontId="6" fillId="0" borderId="0" xfId="1" applyNumberFormat="1" applyFont="1" applyFill="1" applyBorder="1" applyAlignment="1">
      <alignment horizontal="right"/>
    </xf>
    <xf numFmtId="173" fontId="5" fillId="0" borderId="0" xfId="8" applyNumberFormat="1" applyFont="1" applyFill="1" applyBorder="1" applyAlignment="1">
      <alignment horizontal="right"/>
    </xf>
    <xf numFmtId="173" fontId="6" fillId="0" borderId="0" xfId="8" applyNumberFormat="1" applyFont="1" applyFill="1" applyBorder="1" applyAlignment="1">
      <alignment horizontal="right"/>
    </xf>
    <xf numFmtId="167" fontId="9" fillId="0" borderId="0" xfId="6" applyNumberFormat="1" applyFont="1" applyAlignment="1">
      <alignment horizontal="centerContinuous"/>
    </xf>
    <xf numFmtId="0" fontId="9" fillId="0" borderId="0" xfId="3" applyFont="1" applyAlignment="1">
      <alignment horizontal="left"/>
    </xf>
    <xf numFmtId="171" fontId="9" fillId="0" borderId="0" xfId="3" applyNumberFormat="1" applyFont="1" applyAlignment="1"/>
    <xf numFmtId="171" fontId="9" fillId="0" borderId="0" xfId="6" applyNumberFormat="1" applyFont="1" applyAlignment="1"/>
    <xf numFmtId="166" fontId="9" fillId="0" borderId="0" xfId="6" applyNumberFormat="1" applyFont="1" applyAlignment="1"/>
    <xf numFmtId="167" fontId="9" fillId="0" borderId="0" xfId="6" applyNumberFormat="1" applyFont="1" applyAlignment="1"/>
    <xf numFmtId="0" fontId="9" fillId="0" borderId="0" xfId="8" applyFont="1" applyAlignment="1"/>
    <xf numFmtId="167" fontId="9" fillId="0" borderId="0" xfId="6" applyNumberFormat="1" applyFont="1" applyBorder="1" applyAlignment="1"/>
    <xf numFmtId="171" fontId="9" fillId="0" borderId="0" xfId="18" applyNumberFormat="1" applyFont="1" applyFill="1" applyAlignment="1"/>
    <xf numFmtId="166" fontId="9" fillId="0" borderId="0" xfId="18" applyNumberFormat="1" applyFont="1" applyFill="1" applyAlignment="1"/>
    <xf numFmtId="167" fontId="9" fillId="0" borderId="0" xfId="18" applyNumberFormat="1" applyFont="1" applyFill="1" applyBorder="1" applyAlignment="1"/>
    <xf numFmtId="39" fontId="9" fillId="0" borderId="0" xfId="0" applyNumberFormat="1" applyFont="1" applyAlignment="1"/>
    <xf numFmtId="41" fontId="9" fillId="0" borderId="0" xfId="0" applyNumberFormat="1" applyFont="1" applyAlignment="1"/>
    <xf numFmtId="41" fontId="9" fillId="0" borderId="0" xfId="1" applyNumberFormat="1" applyFont="1" applyAlignment="1"/>
    <xf numFmtId="0" fontId="6" fillId="0" borderId="0" xfId="3" applyFont="1" applyAlignment="1">
      <alignment horizontal="center"/>
    </xf>
    <xf numFmtId="169" fontId="6" fillId="0" borderId="0" xfId="3" applyNumberFormat="1" applyFont="1" applyAlignment="1">
      <alignment horizontal="center"/>
    </xf>
    <xf numFmtId="0" fontId="5" fillId="0" borderId="0" xfId="8" applyFont="1" applyAlignment="1">
      <alignment wrapText="1"/>
    </xf>
    <xf numFmtId="0" fontId="5" fillId="0" borderId="0" xfId="8" quotePrefix="1" applyFont="1" applyAlignment="1">
      <alignment horizontal="left" wrapText="1"/>
    </xf>
    <xf numFmtId="0" fontId="5" fillId="0" borderId="0" xfId="8" quotePrefix="1" applyFont="1" applyAlignment="1">
      <alignment vertical="top" wrapText="1"/>
    </xf>
    <xf numFmtId="0" fontId="5" fillId="0" borderId="0" xfId="8" applyFont="1" applyAlignment="1">
      <alignment horizontal="left" vertical="top" wrapText="1"/>
    </xf>
    <xf numFmtId="0" fontId="6" fillId="0" borderId="0" xfId="3" quotePrefix="1" applyFont="1" applyAlignment="1">
      <alignment horizontal="left"/>
    </xf>
    <xf numFmtId="175" fontId="5" fillId="0" borderId="0" xfId="1" applyNumberFormat="1" applyFont="1" applyFill="1" applyBorder="1"/>
    <xf numFmtId="175" fontId="5" fillId="0" borderId="0" xfId="1" applyNumberFormat="1" applyFont="1" applyFill="1"/>
    <xf numFmtId="173" fontId="5" fillId="0" borderId="0" xfId="1" applyNumberFormat="1" applyFont="1" applyFill="1" applyBorder="1" applyAlignment="1">
      <alignment horizontal="right"/>
    </xf>
    <xf numFmtId="175" fontId="5" fillId="0" borderId="0" xfId="1" applyNumberFormat="1" applyFont="1" applyFill="1" applyAlignment="1">
      <alignment horizontal="right"/>
    </xf>
    <xf numFmtId="171" fontId="9" fillId="0" borderId="0" xfId="6" applyNumberFormat="1" applyFont="1" applyFill="1" applyAlignment="1">
      <alignment horizontal="left"/>
    </xf>
    <xf numFmtId="171" fontId="9" fillId="0" borderId="0" xfId="3" applyNumberFormat="1" applyFont="1" applyAlignment="1">
      <alignment horizontal="left"/>
    </xf>
    <xf numFmtId="167" fontId="9" fillId="0" borderId="0" xfId="6" applyNumberFormat="1" applyFont="1" applyFill="1" applyAlignment="1">
      <alignment horizontal="left"/>
    </xf>
    <xf numFmtId="0" fontId="9" fillId="0" borderId="0" xfId="8" applyFont="1" applyAlignment="1">
      <alignment horizontal="left"/>
    </xf>
    <xf numFmtId="169" fontId="9" fillId="0" borderId="0" xfId="8" applyNumberFormat="1" applyFont="1" applyAlignment="1">
      <alignment horizontal="left"/>
    </xf>
    <xf numFmtId="41" fontId="9" fillId="0" borderId="0" xfId="0" applyNumberFormat="1" applyFont="1" applyAlignment="1">
      <alignment horizontal="left"/>
    </xf>
    <xf numFmtId="41" fontId="9" fillId="0" borderId="0" xfId="1" applyNumberFormat="1" applyFont="1" applyAlignment="1">
      <alignment horizontal="left"/>
    </xf>
    <xf numFmtId="43" fontId="7" fillId="0" borderId="0" xfId="1" applyFont="1" applyBorder="1" applyAlignment="1"/>
    <xf numFmtId="0" fontId="8" fillId="0" borderId="6" xfId="0" applyFont="1" applyBorder="1" applyAlignment="1">
      <alignment horizontal="center" vertical="center" wrapText="1"/>
    </xf>
    <xf numFmtId="0" fontId="8" fillId="0" borderId="6" xfId="1" quotePrefix="1" applyNumberFormat="1" applyFont="1" applyBorder="1" applyAlignment="1">
      <alignment horizontal="center" vertical="center" wrapText="1"/>
    </xf>
    <xf numFmtId="0" fontId="8" fillId="0" borderId="0" xfId="0" applyFont="1" applyFill="1" applyBorder="1" applyAlignment="1">
      <alignment horizontal="left"/>
    </xf>
    <xf numFmtId="0" fontId="7" fillId="0" borderId="0" xfId="0" applyFont="1" applyFill="1" applyBorder="1" applyAlignment="1">
      <alignment horizontal="left"/>
    </xf>
    <xf numFmtId="0" fontId="10" fillId="0" borderId="0" xfId="0" quotePrefix="1" applyFont="1" applyAlignment="1">
      <alignment horizontal="left"/>
    </xf>
    <xf numFmtId="43" fontId="10" fillId="0" borderId="0" xfId="1" applyFont="1" applyBorder="1" applyAlignment="1"/>
    <xf numFmtId="43" fontId="9" fillId="0" borderId="0" xfId="1" applyFont="1" applyBorder="1" applyAlignment="1"/>
    <xf numFmtId="173" fontId="8" fillId="0" borderId="0" xfId="1" applyNumberFormat="1" applyFont="1" applyBorder="1" applyAlignment="1"/>
    <xf numFmtId="173" fontId="7" fillId="0" borderId="0" xfId="1" applyNumberFormat="1" applyFont="1" applyBorder="1" applyAlignment="1"/>
    <xf numFmtId="0" fontId="7" fillId="0" borderId="0" xfId="0" applyFont="1" applyAlignment="1">
      <alignment horizontal="center"/>
    </xf>
    <xf numFmtId="0" fontId="10" fillId="0" borderId="0" xfId="0" applyFont="1" applyAlignment="1">
      <alignment horizontal="left" vertical="top"/>
    </xf>
    <xf numFmtId="39" fontId="10" fillId="0" borderId="0" xfId="0" applyNumberFormat="1" applyFont="1"/>
    <xf numFmtId="0" fontId="10" fillId="0" borderId="0" xfId="0" quotePrefix="1" applyFont="1" applyAlignment="1">
      <alignment horizontal="left" vertical="top"/>
    </xf>
    <xf numFmtId="3" fontId="7" fillId="0" borderId="0" xfId="0" applyNumberFormat="1" applyFont="1"/>
    <xf numFmtId="0" fontId="8" fillId="0" borderId="0" xfId="0" applyFont="1" applyAlignment="1">
      <alignment horizontal="centerContinuous"/>
    </xf>
    <xf numFmtId="3" fontId="7" fillId="0" borderId="0" xfId="0" applyNumberFormat="1" applyFont="1" applyAlignment="1">
      <alignment vertical="center"/>
    </xf>
    <xf numFmtId="0" fontId="7" fillId="0" borderId="0" xfId="0" applyFont="1" applyAlignment="1">
      <alignment vertical="center"/>
    </xf>
    <xf numFmtId="0" fontId="6" fillId="0" borderId="7" xfId="0" quotePrefix="1" applyFont="1" applyBorder="1" applyAlignment="1">
      <alignment horizontal="center" vertical="center" wrapText="1"/>
    </xf>
    <xf numFmtId="39" fontId="7" fillId="0" borderId="0" xfId="1" applyNumberFormat="1" applyFont="1" applyBorder="1" applyAlignment="1">
      <alignment horizontal="right"/>
    </xf>
    <xf numFmtId="39" fontId="7" fillId="0" borderId="0" xfId="1" quotePrefix="1" applyNumberFormat="1" applyFont="1" applyBorder="1" applyAlignment="1">
      <alignment horizontal="right"/>
    </xf>
    <xf numFmtId="39" fontId="8" fillId="0" borderId="0" xfId="1" quotePrefix="1" applyNumberFormat="1" applyFont="1" applyBorder="1" applyAlignment="1">
      <alignment horizontal="right"/>
    </xf>
    <xf numFmtId="39" fontId="7" fillId="0" borderId="0" xfId="1" quotePrefix="1" applyNumberFormat="1" applyFont="1" applyFill="1" applyBorder="1" applyAlignment="1">
      <alignment horizontal="right"/>
    </xf>
    <xf numFmtId="173" fontId="8" fillId="0" borderId="0" xfId="1" applyNumberFormat="1" applyFont="1" applyBorder="1"/>
    <xf numFmtId="173" fontId="7" fillId="0" borderId="0" xfId="1" applyNumberFormat="1" applyFont="1" applyBorder="1"/>
    <xf numFmtId="173" fontId="7" fillId="0" borderId="0" xfId="1" applyNumberFormat="1" applyFont="1" applyBorder="1" applyAlignment="1">
      <alignment horizontal="right"/>
    </xf>
    <xf numFmtId="173" fontId="8" fillId="0" borderId="0" xfId="1" applyNumberFormat="1" applyFont="1" applyBorder="1" applyAlignment="1">
      <alignment horizontal="right"/>
    </xf>
    <xf numFmtId="173" fontId="7" fillId="0" borderId="0" xfId="1" applyNumberFormat="1" applyFont="1" applyFill="1" applyBorder="1" applyAlignment="1">
      <alignment horizontal="right"/>
    </xf>
    <xf numFmtId="49" fontId="7" fillId="0" borderId="0" xfId="0" quotePrefix="1" applyNumberFormat="1" applyFont="1" applyAlignment="1">
      <alignment horizontal="left"/>
    </xf>
    <xf numFmtId="0" fontId="7" fillId="0" borderId="0" xfId="0" applyFont="1" applyAlignment="1">
      <alignment horizontal="left" vertical="top" wrapText="1"/>
    </xf>
    <xf numFmtId="0" fontId="10" fillId="0" borderId="0" xfId="0" applyFont="1" applyAlignment="1">
      <alignment horizontal="left" vertical="top" wrapText="1"/>
    </xf>
    <xf numFmtId="3" fontId="10" fillId="0" borderId="0" xfId="0" applyNumberFormat="1" applyFont="1"/>
    <xf numFmtId="166" fontId="10" fillId="0" borderId="0" xfId="1" applyNumberFormat="1" applyFont="1" applyBorder="1"/>
    <xf numFmtId="167" fontId="9" fillId="0" borderId="0" xfId="6" applyNumberFormat="1" applyFont="1"/>
    <xf numFmtId="0" fontId="9" fillId="0" borderId="0" xfId="0" quotePrefix="1" applyFont="1" applyAlignment="1">
      <alignment horizontal="left" vertical="top" wrapText="1"/>
    </xf>
    <xf numFmtId="49" fontId="10" fillId="0" borderId="0" xfId="0" applyNumberFormat="1" applyFont="1" applyAlignment="1">
      <alignment horizontal="left" vertical="top"/>
    </xf>
    <xf numFmtId="0" fontId="8" fillId="0" borderId="6" xfId="0" applyFont="1" applyBorder="1" applyAlignment="1">
      <alignment horizontal="center" vertical="center"/>
    </xf>
    <xf numFmtId="0" fontId="7" fillId="0" borderId="0" xfId="0" applyFont="1" applyAlignment="1">
      <alignment horizontal="center" vertical="center"/>
    </xf>
    <xf numFmtId="173" fontId="7" fillId="0" borderId="0" xfId="0" applyNumberFormat="1" applyFont="1" applyBorder="1"/>
    <xf numFmtId="43" fontId="10" fillId="0" borderId="0" xfId="1" applyFont="1"/>
    <xf numFmtId="43" fontId="9" fillId="0" borderId="0" xfId="1" applyFont="1"/>
    <xf numFmtId="166" fontId="9" fillId="0" borderId="0" xfId="1" applyNumberFormat="1" applyFont="1"/>
    <xf numFmtId="0" fontId="9" fillId="0" borderId="0" xfId="3" quotePrefix="1" applyFont="1" applyAlignment="1">
      <alignment vertical="center" wrapText="1"/>
    </xf>
    <xf numFmtId="0" fontId="8" fillId="0" borderId="7" xfId="0" applyFont="1" applyBorder="1" applyAlignment="1">
      <alignment horizontal="center" vertical="center" wrapText="1"/>
    </xf>
    <xf numFmtId="0" fontId="8" fillId="0" borderId="7" xfId="0" quotePrefix="1" applyFont="1" applyBorder="1" applyAlignment="1">
      <alignment horizontal="center"/>
    </xf>
    <xf numFmtId="39" fontId="8" fillId="0" borderId="0" xfId="1" applyNumberFormat="1" applyFont="1" applyBorder="1" applyAlignment="1">
      <alignment horizontal="right"/>
    </xf>
    <xf numFmtId="173" fontId="8" fillId="0" borderId="0" xfId="0" applyNumberFormat="1" applyFont="1" applyBorder="1" applyAlignment="1">
      <alignment horizontal="right"/>
    </xf>
    <xf numFmtId="173" fontId="7" fillId="0" borderId="0" xfId="0" applyNumberFormat="1" applyFont="1" applyBorder="1" applyAlignment="1">
      <alignment horizontal="right"/>
    </xf>
    <xf numFmtId="164" fontId="9" fillId="0" borderId="0" xfId="18" applyFont="1" applyFill="1"/>
    <xf numFmtId="167" fontId="9" fillId="0" borderId="0" xfId="3" applyNumberFormat="1" applyFont="1"/>
    <xf numFmtId="40" fontId="9" fillId="0" borderId="0" xfId="3" applyNumberFormat="1" applyFont="1"/>
    <xf numFmtId="1" fontId="9" fillId="0" borderId="0" xfId="3" applyNumberFormat="1" applyFont="1"/>
    <xf numFmtId="43" fontId="7" fillId="0" borderId="0" xfId="0" applyNumberFormat="1" applyFont="1" applyBorder="1"/>
    <xf numFmtId="174" fontId="21" fillId="0" borderId="0" xfId="3" applyNumberFormat="1" applyFont="1"/>
    <xf numFmtId="169" fontId="21" fillId="0" borderId="0" xfId="2" applyNumberFormat="1" applyFont="1"/>
    <xf numFmtId="174" fontId="21" fillId="0" borderId="0" xfId="2" applyNumberFormat="1" applyFont="1"/>
    <xf numFmtId="169" fontId="21" fillId="0" borderId="0" xfId="6" applyNumberFormat="1" applyFont="1" applyAlignment="1">
      <alignment horizontal="right"/>
    </xf>
    <xf numFmtId="0" fontId="21" fillId="0" borderId="0" xfId="2" applyFont="1"/>
    <xf numFmtId="4" fontId="9" fillId="0" borderId="0" xfId="0" applyNumberFormat="1" applyFont="1"/>
    <xf numFmtId="4" fontId="7" fillId="0" borderId="0" xfId="3" applyNumberFormat="1" applyFont="1"/>
    <xf numFmtId="0" fontId="7" fillId="0" borderId="0" xfId="3" applyFont="1"/>
    <xf numFmtId="0" fontId="8" fillId="0" borderId="0" xfId="3" applyFont="1" applyAlignment="1">
      <alignment horizontal="centerContinuous"/>
    </xf>
    <xf numFmtId="0" fontId="8" fillId="0" borderId="0" xfId="3" quotePrefix="1" applyFont="1" applyAlignment="1">
      <alignment horizontal="center" vertical="center" wrapText="1"/>
    </xf>
    <xf numFmtId="0" fontId="8" fillId="0" borderId="7" xfId="3" applyFont="1" applyBorder="1" applyAlignment="1">
      <alignment horizontal="center" vertical="center" wrapText="1"/>
    </xf>
    <xf numFmtId="0" fontId="7" fillId="0" borderId="0" xfId="3" applyFont="1" applyFill="1" applyAlignment="1">
      <alignment horizontal="centerContinuous"/>
    </xf>
    <xf numFmtId="43" fontId="7" fillId="0" borderId="0" xfId="1" applyFont="1" applyFill="1" applyBorder="1" applyAlignment="1"/>
    <xf numFmtId="0" fontId="7" fillId="0" borderId="0" xfId="3" applyFont="1" applyFill="1" applyBorder="1"/>
    <xf numFmtId="0" fontId="7" fillId="0" borderId="0" xfId="3" applyFont="1" applyFill="1" applyBorder="1" applyAlignment="1">
      <alignment horizontal="centerContinuous"/>
    </xf>
    <xf numFmtId="0" fontId="13" fillId="0" borderId="0" xfId="3" applyFont="1" applyFill="1" applyBorder="1"/>
    <xf numFmtId="0" fontId="8" fillId="0" borderId="0" xfId="3" quotePrefix="1" applyFont="1" applyAlignment="1">
      <alignment horizontal="left"/>
    </xf>
    <xf numFmtId="39" fontId="7" fillId="0" borderId="0" xfId="3" applyNumberFormat="1" applyFont="1" applyFill="1" applyAlignment="1">
      <alignment horizontal="centerContinuous"/>
    </xf>
    <xf numFmtId="39" fontId="7" fillId="0" borderId="0" xfId="3" applyNumberFormat="1" applyFont="1" applyFill="1"/>
    <xf numFmtId="39" fontId="8" fillId="0" borderId="0" xfId="1" applyNumberFormat="1" applyFont="1" applyFill="1" applyAlignment="1">
      <alignment horizontal="right"/>
    </xf>
    <xf numFmtId="39" fontId="7" fillId="0" borderId="0" xfId="1" quotePrefix="1" applyNumberFormat="1" applyFont="1" applyFill="1" applyAlignment="1">
      <alignment horizontal="right"/>
    </xf>
    <xf numFmtId="39" fontId="8" fillId="0" borderId="0" xfId="1" applyNumberFormat="1" applyFont="1" applyFill="1" applyBorder="1" applyAlignment="1"/>
    <xf numFmtId="39" fontId="7" fillId="0" borderId="0" xfId="1" applyNumberFormat="1" applyFont="1" applyFill="1" applyBorder="1" applyAlignment="1">
      <alignment horizontal="right"/>
    </xf>
    <xf numFmtId="39" fontId="7" fillId="0" borderId="0" xfId="1" applyNumberFormat="1" applyFont="1" applyFill="1" applyBorder="1" applyAlignment="1"/>
    <xf numFmtId="169" fontId="8" fillId="0" borderId="0" xfId="3" applyNumberFormat="1" applyFont="1" applyFill="1" applyAlignment="1">
      <alignment horizontal="right"/>
    </xf>
    <xf numFmtId="169" fontId="7" fillId="0" borderId="0" xfId="3" applyNumberFormat="1" applyFont="1" applyFill="1" applyAlignment="1">
      <alignment horizontal="right"/>
    </xf>
    <xf numFmtId="0" fontId="7" fillId="0" borderId="7" xfId="3" applyFont="1" applyFill="1" applyBorder="1"/>
    <xf numFmtId="0" fontId="8" fillId="0" borderId="7" xfId="3" applyFont="1" applyFill="1" applyBorder="1" applyAlignment="1">
      <alignment horizontal="centerContinuous"/>
    </xf>
    <xf numFmtId="4" fontId="8" fillId="0" borderId="7" xfId="3" applyNumberFormat="1" applyFont="1" applyFill="1" applyBorder="1" applyAlignment="1">
      <alignment horizontal="centerContinuous"/>
    </xf>
    <xf numFmtId="43" fontId="8" fillId="0" borderId="7" xfId="3" applyNumberFormat="1" applyFont="1" applyFill="1" applyBorder="1" applyAlignment="1">
      <alignment horizontal="centerContinuous"/>
    </xf>
    <xf numFmtId="43" fontId="8" fillId="0" borderId="0" xfId="1" applyFont="1" applyBorder="1" applyAlignment="1">
      <alignment horizontal="center"/>
    </xf>
    <xf numFmtId="0" fontId="6" fillId="0" borderId="8" xfId="3" applyFont="1" applyBorder="1" applyAlignment="1">
      <alignment horizontal="center" vertical="center" wrapText="1"/>
    </xf>
    <xf numFmtId="0" fontId="6" fillId="0" borderId="0" xfId="3" applyFont="1" applyBorder="1" applyAlignment="1">
      <alignment horizontal="center" vertical="center" wrapText="1"/>
    </xf>
    <xf numFmtId="164" fontId="8" fillId="0" borderId="0" xfId="18" quotePrefix="1" applyFont="1" applyFill="1" applyBorder="1" applyAlignment="1" applyProtection="1">
      <alignment horizontal="center"/>
    </xf>
    <xf numFmtId="0" fontId="9" fillId="0" borderId="0" xfId="3" quotePrefix="1" applyFont="1" applyAlignment="1">
      <alignment horizontal="left" vertical="center"/>
    </xf>
    <xf numFmtId="0" fontId="6" fillId="0" borderId="0" xfId="8" applyFont="1" applyAlignment="1"/>
    <xf numFmtId="175" fontId="6" fillId="0" borderId="0" xfId="1" applyNumberFormat="1" applyFont="1" applyFill="1" applyBorder="1" applyAlignment="1"/>
    <xf numFmtId="0" fontId="6" fillId="0" borderId="0" xfId="8" applyFont="1" applyFill="1" applyBorder="1" applyAlignment="1"/>
    <xf numFmtId="0" fontId="8" fillId="0" borderId="2" xfId="0" applyFont="1" applyBorder="1" applyAlignment="1">
      <alignment horizontal="center" vertical="center"/>
    </xf>
    <xf numFmtId="4" fontId="7" fillId="0" borderId="0" xfId="0" applyNumberFormat="1" applyFont="1" applyAlignment="1">
      <alignment vertical="center"/>
    </xf>
    <xf numFmtId="0" fontId="8" fillId="0" borderId="2" xfId="3" applyFont="1" applyBorder="1" applyAlignment="1">
      <alignment horizontal="center" vertical="center"/>
    </xf>
    <xf numFmtId="4" fontId="7" fillId="0" borderId="0" xfId="3" applyNumberFormat="1" applyFont="1" applyAlignment="1">
      <alignment vertical="center"/>
    </xf>
    <xf numFmtId="0" fontId="7" fillId="0" borderId="0" xfId="3" applyFont="1" applyAlignment="1">
      <alignment vertical="center"/>
    </xf>
    <xf numFmtId="0" fontId="8" fillId="0" borderId="2" xfId="3" quotePrefix="1" applyFont="1" applyBorder="1" applyAlignment="1">
      <alignment horizontal="center" vertical="center"/>
    </xf>
    <xf numFmtId="0" fontId="8" fillId="0" borderId="7" xfId="3" quotePrefix="1" applyFont="1" applyBorder="1" applyAlignment="1">
      <alignment horizontal="center" vertical="center"/>
    </xf>
    <xf numFmtId="175" fontId="6" fillId="0" borderId="0" xfId="1" quotePrefix="1" applyNumberFormat="1" applyFont="1" applyFill="1" applyBorder="1" applyAlignment="1">
      <alignment horizontal="right"/>
    </xf>
    <xf numFmtId="0" fontId="23" fillId="0" borderId="0" xfId="0" applyFont="1"/>
    <xf numFmtId="3" fontId="5" fillId="0" borderId="0" xfId="0" applyNumberFormat="1" applyFont="1" applyAlignment="1">
      <alignment horizontal="left" vertical="top"/>
    </xf>
    <xf numFmtId="49" fontId="5" fillId="0" borderId="0" xfId="0" applyNumberFormat="1" applyFont="1" applyAlignment="1">
      <alignment horizontal="left" vertical="top"/>
    </xf>
    <xf numFmtId="0" fontId="23" fillId="0" borderId="0" xfId="0" applyFont="1" applyAlignment="1">
      <alignment horizontal="center" vertical="center"/>
    </xf>
    <xf numFmtId="169" fontId="6" fillId="0" borderId="8" xfId="3" quotePrefix="1" applyNumberFormat="1" applyFont="1" applyBorder="1" applyAlignment="1">
      <alignment horizontal="center" vertical="center" wrapText="1"/>
    </xf>
    <xf numFmtId="3" fontId="6" fillId="0" borderId="10" xfId="0" applyNumberFormat="1" applyFont="1" applyBorder="1" applyAlignment="1">
      <alignment horizontal="center" vertical="center" wrapText="1"/>
    </xf>
    <xf numFmtId="49" fontId="5" fillId="0" borderId="0" xfId="0" quotePrefix="1" applyNumberFormat="1" applyFont="1" applyAlignment="1">
      <alignment horizontal="left" vertical="top"/>
    </xf>
    <xf numFmtId="0" fontId="5" fillId="0" borderId="0" xfId="0" quotePrefix="1" applyFont="1" applyAlignment="1">
      <alignment horizontal="left" vertical="top"/>
    </xf>
    <xf numFmtId="0" fontId="24" fillId="0" borderId="0" xfId="0" applyFont="1"/>
    <xf numFmtId="175" fontId="24" fillId="0" borderId="0" xfId="0" applyNumberFormat="1" applyFont="1"/>
    <xf numFmtId="173" fontId="24" fillId="0" borderId="0" xfId="0" applyNumberFormat="1" applyFont="1"/>
    <xf numFmtId="0" fontId="13" fillId="0" borderId="0" xfId="0" applyFont="1"/>
    <xf numFmtId="175" fontId="13" fillId="0" borderId="0" xfId="0" applyNumberFormat="1" applyFont="1"/>
    <xf numFmtId="173" fontId="13" fillId="0" borderId="0" xfId="0" applyNumberFormat="1" applyFont="1"/>
    <xf numFmtId="3" fontId="6" fillId="0" borderId="0" xfId="0" applyNumberFormat="1" applyFont="1" applyAlignment="1">
      <alignment horizontal="left" vertical="top" wrapText="1"/>
    </xf>
    <xf numFmtId="0" fontId="13" fillId="0" borderId="0" xfId="0" applyFont="1" applyAlignment="1">
      <alignment horizontal="left" vertical="top" indent="1"/>
    </xf>
    <xf numFmtId="175" fontId="13" fillId="0" borderId="0" xfId="0" applyNumberFormat="1" applyFont="1" applyAlignment="1">
      <alignment horizontal="right"/>
    </xf>
    <xf numFmtId="173" fontId="13" fillId="0" borderId="0" xfId="0" quotePrefix="1" applyNumberFormat="1" applyFont="1" applyAlignment="1">
      <alignment horizontal="right"/>
    </xf>
    <xf numFmtId="3" fontId="5" fillId="0" borderId="7" xfId="0" applyNumberFormat="1" applyFont="1" applyBorder="1" applyAlignment="1">
      <alignment horizontal="left" vertical="top"/>
    </xf>
    <xf numFmtId="49" fontId="5" fillId="0" borderId="7" xfId="0" applyNumberFormat="1" applyFont="1" applyBorder="1" applyAlignment="1">
      <alignment horizontal="left" vertical="top"/>
    </xf>
    <xf numFmtId="173" fontId="5" fillId="0" borderId="7" xfId="0" applyNumberFormat="1" applyFont="1" applyBorder="1" applyAlignment="1">
      <alignment horizontal="right" vertical="top"/>
    </xf>
    <xf numFmtId="169" fontId="5" fillId="0" borderId="0" xfId="6" applyNumberFormat="1" applyFont="1"/>
    <xf numFmtId="171" fontId="5" fillId="0" borderId="0" xfId="3" applyNumberFormat="1"/>
    <xf numFmtId="169" fontId="5" fillId="0" borderId="0" xfId="6" applyNumberFormat="1" applyFont="1" applyAlignment="1">
      <alignment horizontal="centerContinuous"/>
    </xf>
    <xf numFmtId="169" fontId="5" fillId="0" borderId="0" xfId="6" applyNumberFormat="1" applyFont="1" applyBorder="1" applyAlignment="1">
      <alignment horizontal="centerContinuous"/>
    </xf>
    <xf numFmtId="0" fontId="21" fillId="0" borderId="0" xfId="3" applyFont="1"/>
    <xf numFmtId="173" fontId="13" fillId="0" borderId="0" xfId="0" applyNumberFormat="1" applyFont="1" applyAlignment="1">
      <alignment horizontal="right"/>
    </xf>
    <xf numFmtId="0" fontId="5" fillId="0" borderId="2" xfId="0" applyFont="1" applyBorder="1"/>
    <xf numFmtId="49" fontId="5" fillId="0" borderId="0" xfId="0" applyNumberFormat="1" applyFont="1" applyBorder="1" applyAlignment="1">
      <alignment horizontal="center"/>
    </xf>
    <xf numFmtId="49" fontId="5" fillId="0" borderId="0" xfId="0" applyNumberFormat="1" applyFont="1" applyBorder="1" applyAlignment="1">
      <alignment horizontal="center" wrapText="1"/>
    </xf>
    <xf numFmtId="49" fontId="5" fillId="0" borderId="0" xfId="0" quotePrefix="1" applyNumberFormat="1" applyFont="1" applyBorder="1" applyAlignment="1">
      <alignment horizontal="center"/>
    </xf>
    <xf numFmtId="49" fontId="5" fillId="0" borderId="0" xfId="0" quotePrefix="1" applyNumberFormat="1" applyFont="1" applyBorder="1" applyAlignment="1">
      <alignment horizontal="center" wrapText="1"/>
    </xf>
    <xf numFmtId="49" fontId="5" fillId="0" borderId="0" xfId="0" quotePrefix="1" applyNumberFormat="1" applyFont="1" applyBorder="1" applyAlignment="1">
      <alignment horizontal="center" vertical="top"/>
    </xf>
    <xf numFmtId="0" fontId="6" fillId="0" borderId="0" xfId="0" applyFont="1" applyBorder="1" applyAlignment="1">
      <alignment horizontal="center" wrapText="1"/>
    </xf>
    <xf numFmtId="0" fontId="5" fillId="0" borderId="0" xfId="0" applyFont="1" applyBorder="1" applyAlignment="1">
      <alignment wrapText="1"/>
    </xf>
    <xf numFmtId="0" fontId="5" fillId="0" borderId="7" xfId="0" applyFont="1" applyBorder="1"/>
    <xf numFmtId="49" fontId="5" fillId="0" borderId="7" xfId="0" quotePrefix="1" applyNumberFormat="1" applyFont="1" applyBorder="1" applyAlignment="1">
      <alignment horizontal="left"/>
    </xf>
    <xf numFmtId="39" fontId="8" fillId="0" borderId="8" xfId="0" applyNumberFormat="1" applyFont="1" applyBorder="1" applyAlignment="1">
      <alignment horizontal="center" vertical="center"/>
    </xf>
    <xf numFmtId="39" fontId="8" fillId="0" borderId="9" xfId="0" applyNumberFormat="1" applyFont="1" applyBorder="1" applyAlignment="1">
      <alignment horizontal="center" vertical="center"/>
    </xf>
    <xf numFmtId="49" fontId="7" fillId="0" borderId="0" xfId="0" applyNumberFormat="1" applyFont="1" applyAlignment="1">
      <alignment horizontal="left" vertical="top"/>
    </xf>
    <xf numFmtId="49" fontId="13" fillId="0" borderId="0" xfId="19" applyNumberFormat="1" applyFont="1" applyAlignment="1">
      <alignment horizontal="left" vertical="top"/>
    </xf>
    <xf numFmtId="0" fontId="13" fillId="0" borderId="0" xfId="19" quotePrefix="1" applyFont="1" applyAlignment="1">
      <alignment horizontal="left" vertical="top"/>
    </xf>
    <xf numFmtId="0" fontId="13" fillId="0" borderId="0" xfId="0" applyFont="1" applyAlignment="1">
      <alignment horizontal="left"/>
    </xf>
    <xf numFmtId="0" fontId="5" fillId="0" borderId="0" xfId="3" applyFont="1" applyAlignment="1">
      <alignment horizontal="left"/>
    </xf>
    <xf numFmtId="0" fontId="5" fillId="0" borderId="0" xfId="3" applyFont="1"/>
    <xf numFmtId="174" fontId="5" fillId="0" borderId="0" xfId="3" applyNumberFormat="1" applyFont="1"/>
    <xf numFmtId="167" fontId="5" fillId="0" borderId="0" xfId="6" applyNumberFormat="1" applyFont="1"/>
    <xf numFmtId="0" fontId="5" fillId="0" borderId="0" xfId="3" quotePrefix="1" applyFont="1" applyAlignment="1">
      <alignment horizontal="left"/>
    </xf>
    <xf numFmtId="169" fontId="5" fillId="0" borderId="0" xfId="8" applyNumberFormat="1" applyFont="1" applyAlignment="1">
      <alignment horizontal="left"/>
    </xf>
    <xf numFmtId="0" fontId="13" fillId="0" borderId="0" xfId="3" quotePrefix="1" applyFont="1" applyAlignment="1">
      <alignment horizontal="left"/>
    </xf>
    <xf numFmtId="0" fontId="13" fillId="0" borderId="0" xfId="3" applyFont="1" applyAlignment="1">
      <alignment horizontal="left"/>
    </xf>
    <xf numFmtId="174" fontId="24" fillId="0" borderId="0" xfId="3" applyNumberFormat="1" applyFont="1" applyAlignment="1">
      <alignment horizontal="left"/>
    </xf>
    <xf numFmtId="0" fontId="24" fillId="0" borderId="0" xfId="3" applyFont="1" applyAlignment="1">
      <alignment horizontal="left"/>
    </xf>
    <xf numFmtId="167" fontId="24" fillId="0" borderId="0" xfId="18" applyNumberFormat="1" applyFont="1" applyFill="1" applyAlignment="1">
      <alignment horizontal="left"/>
    </xf>
    <xf numFmtId="0" fontId="13" fillId="0" borderId="0" xfId="3" applyFont="1"/>
    <xf numFmtId="171" fontId="13" fillId="0" borderId="0" xfId="3" applyNumberFormat="1" applyFont="1"/>
    <xf numFmtId="167" fontId="13" fillId="0" borderId="0" xfId="18" applyNumberFormat="1" applyFont="1" applyFill="1"/>
    <xf numFmtId="0" fontId="25" fillId="0" borderId="0" xfId="0" applyFont="1"/>
    <xf numFmtId="0" fontId="13" fillId="0" borderId="0" xfId="3" quotePrefix="1" applyFont="1" applyAlignment="1">
      <alignment vertical="top" wrapText="1"/>
    </xf>
    <xf numFmtId="0" fontId="13" fillId="0" borderId="0" xfId="3" applyFont="1" applyAlignment="1">
      <alignment horizontal="left" vertical="center"/>
    </xf>
    <xf numFmtId="0" fontId="13" fillId="0" borderId="0" xfId="19" applyFont="1" applyAlignment="1">
      <alignment horizontal="left"/>
    </xf>
    <xf numFmtId="0" fontId="9" fillId="0" borderId="0" xfId="3" quotePrefix="1" applyFont="1" applyAlignment="1">
      <alignment horizontal="left" vertical="center" wrapText="1"/>
    </xf>
    <xf numFmtId="0" fontId="5" fillId="0" borderId="0" xfId="0" quotePrefix="1" applyFont="1" applyAlignment="1">
      <alignment horizontal="left"/>
    </xf>
    <xf numFmtId="0" fontId="8" fillId="0" borderId="0" xfId="0" applyFont="1" applyAlignment="1">
      <alignment horizontal="left"/>
    </xf>
    <xf numFmtId="0" fontId="8" fillId="0" borderId="0" xfId="0" applyFont="1"/>
    <xf numFmtId="43" fontId="0" fillId="0" borderId="0" xfId="0" applyNumberFormat="1"/>
    <xf numFmtId="0" fontId="9" fillId="0" borderId="0" xfId="3" quotePrefix="1" applyFont="1" applyAlignment="1">
      <alignment horizontal="left" vertical="center" wrapText="1"/>
    </xf>
    <xf numFmtId="0" fontId="8" fillId="0" borderId="8" xfId="3" quotePrefix="1" applyFont="1" applyBorder="1" applyAlignment="1">
      <alignment horizontal="center" vertical="center" wrapText="1"/>
    </xf>
    <xf numFmtId="0" fontId="6" fillId="0" borderId="8" xfId="3" applyFont="1" applyBorder="1" applyAlignment="1">
      <alignment horizontal="center" vertical="center" wrapText="1"/>
    </xf>
    <xf numFmtId="0" fontId="8" fillId="0" borderId="8" xfId="3" applyFont="1" applyBorder="1" applyAlignment="1">
      <alignment horizontal="center" vertical="center" wrapText="1"/>
    </xf>
    <xf numFmtId="0" fontId="8" fillId="0" borderId="8" xfId="3" applyFont="1" applyBorder="1" applyAlignment="1">
      <alignment horizontal="center"/>
    </xf>
    <xf numFmtId="0" fontId="8" fillId="0" borderId="10" xfId="3" applyFont="1" applyBorder="1" applyAlignment="1">
      <alignment horizontal="center"/>
    </xf>
    <xf numFmtId="0" fontId="8" fillId="0" borderId="10" xfId="3" applyFont="1" applyBorder="1" applyAlignment="1">
      <alignment horizontal="center" vertical="center" wrapText="1"/>
    </xf>
    <xf numFmtId="0" fontId="5" fillId="0" borderId="0" xfId="0" applyFont="1" applyAlignment="1">
      <alignment horizontal="center"/>
    </xf>
    <xf numFmtId="0" fontId="8" fillId="0" borderId="8" xfId="3" applyFont="1" applyBorder="1" applyAlignment="1">
      <alignment horizontal="center" vertical="center"/>
    </xf>
    <xf numFmtId="0" fontId="8" fillId="0" borderId="9" xfId="3" applyFont="1" applyBorder="1" applyAlignment="1">
      <alignment horizontal="center" vertical="center" wrapText="1"/>
    </xf>
    <xf numFmtId="0" fontId="6" fillId="0" borderId="9" xfId="3" applyFont="1" applyBorder="1" applyAlignment="1">
      <alignment horizontal="center" vertical="center" wrapText="1"/>
    </xf>
    <xf numFmtId="0" fontId="6" fillId="0" borderId="2" xfId="0" quotePrefix="1" applyFont="1" applyBorder="1" applyAlignment="1">
      <alignment horizontal="center" vertical="center"/>
    </xf>
    <xf numFmtId="0" fontId="6" fillId="0" borderId="0" xfId="0" quotePrefix="1" applyFont="1" applyAlignment="1">
      <alignment horizontal="center" vertical="center"/>
    </xf>
    <xf numFmtId="0" fontId="6" fillId="0" borderId="5" xfId="0" quotePrefix="1" applyFont="1" applyBorder="1" applyAlignment="1">
      <alignment horizontal="center" vertical="center"/>
    </xf>
    <xf numFmtId="0" fontId="6" fillId="0" borderId="2" xfId="0" quotePrefix="1" applyFont="1" applyBorder="1" applyAlignment="1">
      <alignment horizontal="center" vertical="center" wrapText="1"/>
    </xf>
    <xf numFmtId="0" fontId="6" fillId="0" borderId="0" xfId="0" quotePrefix="1" applyFont="1" applyAlignment="1">
      <alignment horizontal="center" vertical="center" wrapText="1"/>
    </xf>
    <xf numFmtId="0" fontId="6" fillId="0" borderId="5" xfId="0" applyFont="1" applyBorder="1" applyAlignment="1">
      <alignment horizontal="center" vertical="center"/>
    </xf>
    <xf numFmtId="0" fontId="6" fillId="0" borderId="2" xfId="0" applyFont="1" applyBorder="1" applyAlignment="1">
      <alignment horizontal="center" vertical="center" wrapText="1"/>
    </xf>
    <xf numFmtId="0" fontId="6" fillId="0" borderId="0" xfId="0" applyFont="1" applyAlignment="1">
      <alignment horizontal="center" vertical="center" wrapText="1"/>
    </xf>
    <xf numFmtId="173" fontId="6" fillId="0" borderId="2" xfId="0" applyNumberFormat="1" applyFont="1" applyBorder="1" applyAlignment="1">
      <alignment horizontal="center" vertical="center" wrapText="1"/>
    </xf>
    <xf numFmtId="173" fontId="6" fillId="0" borderId="2" xfId="0" applyNumberFormat="1" applyFont="1" applyBorder="1" applyAlignment="1">
      <alignment horizontal="center" vertical="center"/>
    </xf>
    <xf numFmtId="173" fontId="6" fillId="0" borderId="5" xfId="0" applyNumberFormat="1" applyFont="1" applyBorder="1" applyAlignment="1">
      <alignment horizontal="center" vertical="center"/>
    </xf>
    <xf numFmtId="0" fontId="6" fillId="0" borderId="11" xfId="0" applyFont="1" applyBorder="1" applyAlignment="1">
      <alignment horizontal="center" vertical="center" wrapText="1"/>
    </xf>
    <xf numFmtId="43" fontId="6" fillId="0" borderId="0" xfId="1" applyFont="1" applyBorder="1" applyAlignment="1">
      <alignment horizontal="right"/>
    </xf>
    <xf numFmtId="0" fontId="5" fillId="0" borderId="0" xfId="0" quotePrefix="1" applyFont="1" applyAlignment="1">
      <alignment horizontal="center"/>
    </xf>
    <xf numFmtId="0" fontId="6" fillId="0" borderId="5" xfId="0" applyFont="1" applyBorder="1" applyAlignment="1">
      <alignment horizontal="center" vertical="center" wrapText="1"/>
    </xf>
    <xf numFmtId="0" fontId="6" fillId="0" borderId="11" xfId="0" quotePrefix="1" applyFont="1" applyBorder="1" applyAlignment="1">
      <alignment horizontal="center" vertical="center" wrapText="1"/>
    </xf>
    <xf numFmtId="0" fontId="5" fillId="0" borderId="0" xfId="8" quotePrefix="1" applyFont="1" applyAlignment="1">
      <alignment horizontal="left" vertical="top" wrapText="1"/>
    </xf>
    <xf numFmtId="169" fontId="6" fillId="0" borderId="2" xfId="0" applyNumberFormat="1" applyFont="1" applyBorder="1" applyAlignment="1">
      <alignment horizontal="center" vertical="center" wrapText="1"/>
    </xf>
    <xf numFmtId="169" fontId="6" fillId="0" borderId="5" xfId="0" applyNumberFormat="1" applyFont="1" applyBorder="1" applyAlignment="1">
      <alignment horizontal="center" vertical="center"/>
    </xf>
    <xf numFmtId="0" fontId="5" fillId="0" borderId="0" xfId="3" applyAlignment="1">
      <alignment horizontal="center"/>
    </xf>
    <xf numFmtId="0" fontId="6" fillId="0" borderId="2" xfId="3" applyFont="1" applyBorder="1" applyAlignment="1">
      <alignment horizontal="center" vertical="center" wrapText="1"/>
    </xf>
    <xf numFmtId="0" fontId="6" fillId="0" borderId="5" xfId="3" applyFont="1" applyBorder="1" applyAlignment="1">
      <alignment horizontal="center" vertical="center" wrapText="1"/>
    </xf>
    <xf numFmtId="3" fontId="6" fillId="0" borderId="0" xfId="0" applyNumberFormat="1" applyFont="1" applyAlignment="1">
      <alignment horizontal="left" vertical="top" wrapText="1"/>
    </xf>
    <xf numFmtId="0" fontId="5" fillId="0" borderId="0" xfId="0" applyFont="1" applyAlignment="1">
      <alignment horizontal="center" vertical="top"/>
    </xf>
    <xf numFmtId="1" fontId="6" fillId="0" borderId="9" xfId="0" applyNumberFormat="1" applyFont="1" applyBorder="1" applyAlignment="1">
      <alignment horizontal="center" vertical="center" wrapText="1"/>
    </xf>
    <xf numFmtId="1" fontId="6" fillId="0" borderId="8" xfId="0" applyNumberFormat="1" applyFont="1" applyBorder="1" applyAlignment="1">
      <alignment horizontal="center" vertical="center" wrapText="1"/>
    </xf>
    <xf numFmtId="17" fontId="6" fillId="0" borderId="10" xfId="3" quotePrefix="1" applyNumberFormat="1" applyFont="1" applyBorder="1" applyAlignment="1">
      <alignment horizontal="center" vertical="center" wrapText="1"/>
    </xf>
    <xf numFmtId="0" fontId="6" fillId="0" borderId="11" xfId="3" applyFont="1" applyBorder="1" applyAlignment="1">
      <alignment horizontal="center" vertical="center" wrapText="1"/>
    </xf>
    <xf numFmtId="0" fontId="6" fillId="0" borderId="10" xfId="3" quotePrefix="1" applyFont="1" applyBorder="1" applyAlignment="1">
      <alignment horizontal="center" vertical="center" wrapText="1"/>
    </xf>
    <xf numFmtId="0" fontId="8" fillId="0" borderId="11" xfId="0" applyFont="1" applyBorder="1" applyAlignment="1">
      <alignment horizontal="center" vertical="center" wrapText="1"/>
    </xf>
    <xf numFmtId="0" fontId="6" fillId="0" borderId="9" xfId="0" applyFont="1" applyBorder="1" applyAlignment="1">
      <alignment horizontal="center" vertical="center" wrapText="1"/>
    </xf>
    <xf numFmtId="0" fontId="7" fillId="0" borderId="0" xfId="0" applyFont="1" applyAlignment="1">
      <alignment horizontal="center"/>
    </xf>
    <xf numFmtId="0" fontId="7" fillId="0" borderId="0" xfId="0" quotePrefix="1" applyFont="1" applyAlignment="1">
      <alignment horizontal="center"/>
    </xf>
    <xf numFmtId="0" fontId="8" fillId="0" borderId="6" xfId="0" applyFont="1" applyBorder="1" applyAlignment="1">
      <alignment horizontal="center" vertical="center" wrapText="1"/>
    </xf>
    <xf numFmtId="0" fontId="6" fillId="0" borderId="6" xfId="0" applyFont="1" applyBorder="1" applyAlignment="1">
      <alignment horizontal="center" vertical="center" wrapText="1"/>
    </xf>
    <xf numFmtId="0" fontId="6" fillId="0" borderId="6" xfId="0" quotePrefix="1" applyFont="1" applyBorder="1" applyAlignment="1">
      <alignment horizontal="center" vertical="center" wrapText="1"/>
    </xf>
    <xf numFmtId="0" fontId="6" fillId="0" borderId="7" xfId="0" quotePrefix="1" applyFont="1" applyBorder="1" applyAlignment="1">
      <alignment horizontal="center" vertical="center" wrapText="1"/>
    </xf>
    <xf numFmtId="0" fontId="8" fillId="0" borderId="6" xfId="0" applyFont="1" applyBorder="1" applyAlignment="1">
      <alignment horizontal="center" vertical="center"/>
    </xf>
    <xf numFmtId="0" fontId="8" fillId="0" borderId="6" xfId="0" quotePrefix="1" applyFont="1" applyBorder="1" applyAlignment="1">
      <alignment horizontal="center" vertical="center" wrapText="1"/>
    </xf>
    <xf numFmtId="0" fontId="8" fillId="0" borderId="2" xfId="0" applyFont="1" applyBorder="1" applyAlignment="1">
      <alignment horizontal="center" vertical="center" wrapText="1"/>
    </xf>
    <xf numFmtId="0" fontId="6" fillId="0" borderId="7" xfId="0" applyFont="1" applyBorder="1" applyAlignment="1">
      <alignment horizontal="center" vertical="center" wrapText="1"/>
    </xf>
    <xf numFmtId="0" fontId="13" fillId="0" borderId="0" xfId="3" quotePrefix="1" applyFont="1" applyAlignment="1">
      <alignment horizontal="left" vertical="top" wrapText="1"/>
    </xf>
    <xf numFmtId="49" fontId="7" fillId="0" borderId="0" xfId="0" applyNumberFormat="1" applyFont="1" applyAlignment="1">
      <alignment horizontal="left" vertical="top"/>
    </xf>
    <xf numFmtId="49" fontId="7" fillId="0" borderId="0" xfId="0" applyNumberFormat="1" applyFont="1" applyAlignment="1">
      <alignment horizontal="left" vertical="top" wrapText="1"/>
    </xf>
    <xf numFmtId="0" fontId="7" fillId="0" borderId="0" xfId="3" quotePrefix="1" applyFont="1" applyAlignment="1">
      <alignment horizontal="center"/>
    </xf>
    <xf numFmtId="0" fontId="7" fillId="0" borderId="0" xfId="3" applyFont="1" applyAlignment="1">
      <alignment horizontal="center"/>
    </xf>
    <xf numFmtId="0" fontId="8" fillId="0" borderId="2" xfId="3" applyFont="1" applyBorder="1" applyAlignment="1">
      <alignment horizontal="center" vertical="center" wrapText="1"/>
    </xf>
    <xf numFmtId="0" fontId="6" fillId="0" borderId="0" xfId="3" applyFont="1" applyAlignment="1">
      <alignment horizontal="center" vertical="center" wrapText="1"/>
    </xf>
    <xf numFmtId="0" fontId="6" fillId="0" borderId="7" xfId="3" applyFont="1" applyBorder="1" applyAlignment="1">
      <alignment horizontal="center" vertical="center" wrapText="1"/>
    </xf>
    <xf numFmtId="0" fontId="8" fillId="0" borderId="6" xfId="3" applyFont="1" applyBorder="1" applyAlignment="1">
      <alignment horizontal="center" vertical="center"/>
    </xf>
    <xf numFmtId="0" fontId="8" fillId="0" borderId="6" xfId="3" quotePrefix="1" applyFont="1" applyBorder="1" applyAlignment="1">
      <alignment horizontal="center" vertical="center" wrapText="1"/>
    </xf>
    <xf numFmtId="0" fontId="8" fillId="0" borderId="6" xfId="3" applyFont="1" applyBorder="1" applyAlignment="1">
      <alignment horizontal="center" vertical="center" wrapText="1"/>
    </xf>
    <xf numFmtId="0" fontId="8" fillId="0" borderId="7" xfId="3" applyFont="1" applyBorder="1" applyAlignment="1">
      <alignment horizontal="center"/>
    </xf>
  </cellXfs>
  <cellStyles count="20">
    <cellStyle name="Comma" xfId="1" builtinId="3"/>
    <cellStyle name="Comma 2" xfId="9" xr:uid="{00000000-0005-0000-0000-000001000000}"/>
    <cellStyle name="Comma 3" xfId="6" xr:uid="{00000000-0005-0000-0000-000002000000}"/>
    <cellStyle name="Comma 3 2" xfId="12" xr:uid="{00000000-0005-0000-0000-000003000000}"/>
    <cellStyle name="Comma 3 2 2 2" xfId="18" xr:uid="{352FB39A-6AB9-4E85-A28E-27EC80E2DCFE}"/>
    <cellStyle name="Comma 3 3" xfId="16" xr:uid="{00000000-0005-0000-0000-000004000000}"/>
    <cellStyle name="Comma 4" xfId="5" xr:uid="{00000000-0005-0000-0000-000005000000}"/>
    <cellStyle name="Comma 4 2" xfId="13" xr:uid="{00000000-0005-0000-0000-000006000000}"/>
    <cellStyle name="Comma 4 3" xfId="17" xr:uid="{00000000-0005-0000-0000-000007000000}"/>
    <cellStyle name="Comma 5" xfId="11" xr:uid="{00000000-0005-0000-0000-000008000000}"/>
    <cellStyle name="Comma 6" xfId="15" xr:uid="{00000000-0005-0000-0000-000009000000}"/>
    <cellStyle name="Normal" xfId="0" builtinId="0"/>
    <cellStyle name="Normal 2" xfId="3" xr:uid="{00000000-0005-0000-0000-00000B000000}"/>
    <cellStyle name="Normal 3" xfId="4" xr:uid="{00000000-0005-0000-0000-00000C000000}"/>
    <cellStyle name="Normal 3 2" xfId="19" xr:uid="{3E931556-D7AA-4633-882D-5B87EB789359}"/>
    <cellStyle name="Normal 3 3" xfId="7" xr:uid="{00000000-0005-0000-0000-00000D000000}"/>
    <cellStyle name="Normal 4" xfId="8" xr:uid="{00000000-0005-0000-0000-00000E000000}"/>
    <cellStyle name="Normal 5" xfId="2" xr:uid="{00000000-0005-0000-0000-00000F000000}"/>
    <cellStyle name="Normal 6" xfId="10" xr:uid="{00000000-0005-0000-0000-000010000000}"/>
    <cellStyle name="Normal 7" xfId="14" xr:uid="{00000000-0005-0000-0000-00001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J40"/>
  <sheetViews>
    <sheetView showGridLines="0" topLeftCell="A31" zoomScaleNormal="100" workbookViewId="0">
      <selection activeCell="C9" sqref="C9"/>
    </sheetView>
  </sheetViews>
  <sheetFormatPr defaultColWidth="11" defaultRowHeight="12.75" x14ac:dyDescent="0.2"/>
  <cols>
    <col min="1" max="1" width="14.85546875" style="52" customWidth="1"/>
    <col min="2" max="2" width="14" style="188" bestFit="1" customWidth="1"/>
    <col min="3" max="3" width="11" style="188" customWidth="1"/>
    <col min="4" max="4" width="10.85546875" style="188" customWidth="1"/>
    <col min="5" max="5" width="11.140625" style="189" customWidth="1"/>
    <col min="6" max="6" width="11.28515625" style="52" bestFit="1" customWidth="1"/>
    <col min="7" max="8" width="10.85546875" style="52" customWidth="1"/>
    <col min="9" max="10" width="11.28515625" style="52" customWidth="1"/>
    <col min="11" max="16384" width="11" style="52"/>
  </cols>
  <sheetData>
    <row r="1" spans="1:10" x14ac:dyDescent="0.2">
      <c r="A1" s="470" t="s">
        <v>397</v>
      </c>
      <c r="B1" s="470"/>
      <c r="C1" s="470"/>
      <c r="D1" s="470"/>
      <c r="E1" s="470"/>
      <c r="F1" s="470"/>
      <c r="G1" s="470"/>
      <c r="H1" s="470"/>
      <c r="I1" s="470"/>
    </row>
    <row r="2" spans="1:10" x14ac:dyDescent="0.2">
      <c r="A2" s="470" t="s">
        <v>223</v>
      </c>
      <c r="B2" s="470"/>
      <c r="C2" s="470"/>
      <c r="D2" s="470"/>
      <c r="E2" s="470"/>
      <c r="F2" s="470"/>
      <c r="G2" s="470"/>
      <c r="H2" s="470"/>
      <c r="I2" s="470"/>
    </row>
    <row r="3" spans="1:10" x14ac:dyDescent="0.2">
      <c r="A3" s="160"/>
      <c r="B3" s="161"/>
      <c r="C3" s="161"/>
      <c r="D3" s="161"/>
      <c r="E3" s="162"/>
      <c r="F3" s="161"/>
      <c r="G3" s="161"/>
      <c r="H3" s="161"/>
      <c r="I3" s="161"/>
    </row>
    <row r="4" spans="1:10" ht="15" customHeight="1" x14ac:dyDescent="0.2">
      <c r="A4" s="472" t="s">
        <v>1</v>
      </c>
      <c r="B4" s="464" t="s">
        <v>58</v>
      </c>
      <c r="C4" s="471" t="s">
        <v>2</v>
      </c>
      <c r="D4" s="471" t="s">
        <v>3</v>
      </c>
      <c r="E4" s="466" t="s">
        <v>222</v>
      </c>
      <c r="F4" s="467" t="s">
        <v>0</v>
      </c>
      <c r="G4" s="467"/>
      <c r="H4" s="467"/>
      <c r="I4" s="468"/>
    </row>
    <row r="5" spans="1:10" ht="12.75" customHeight="1" x14ac:dyDescent="0.2">
      <c r="A5" s="473"/>
      <c r="B5" s="465"/>
      <c r="C5" s="471"/>
      <c r="D5" s="471"/>
      <c r="E5" s="465"/>
      <c r="F5" s="466" t="s">
        <v>398</v>
      </c>
      <c r="G5" s="466" t="s">
        <v>2</v>
      </c>
      <c r="H5" s="466" t="s">
        <v>3</v>
      </c>
      <c r="I5" s="469" t="s">
        <v>222</v>
      </c>
    </row>
    <row r="6" spans="1:10" ht="26.25" customHeight="1" x14ac:dyDescent="0.2">
      <c r="A6" s="473"/>
      <c r="B6" s="465"/>
      <c r="C6" s="471"/>
      <c r="D6" s="471"/>
      <c r="E6" s="465"/>
      <c r="F6" s="471"/>
      <c r="G6" s="465"/>
      <c r="H6" s="465"/>
      <c r="I6" s="469"/>
    </row>
    <row r="7" spans="1:10" x14ac:dyDescent="0.2">
      <c r="A7" s="383"/>
      <c r="B7" s="384"/>
      <c r="C7" s="384"/>
      <c r="D7" s="384"/>
      <c r="E7" s="384"/>
      <c r="F7" s="384"/>
      <c r="G7" s="384"/>
      <c r="H7" s="384"/>
      <c r="I7" s="384"/>
    </row>
    <row r="8" spans="1:10" x14ac:dyDescent="0.2">
      <c r="A8" s="175">
        <v>2020</v>
      </c>
      <c r="B8" s="176">
        <v>70786.347635000013</v>
      </c>
      <c r="C8" s="177">
        <v>41080.077401000002</v>
      </c>
      <c r="D8" s="177">
        <v>29706.270234000003</v>
      </c>
      <c r="E8" s="178">
        <v>-11373.807166999999</v>
      </c>
      <c r="F8" s="94"/>
      <c r="G8" s="94"/>
      <c r="H8" s="94"/>
      <c r="I8" s="94"/>
      <c r="J8" s="94"/>
    </row>
    <row r="9" spans="1:10" ht="14.25" x14ac:dyDescent="0.2">
      <c r="A9" s="175" t="s">
        <v>226</v>
      </c>
      <c r="B9" s="176">
        <v>89903.886521999986</v>
      </c>
      <c r="C9" s="177">
        <v>53928.52249599999</v>
      </c>
      <c r="D9" s="177">
        <v>35975.364025999996</v>
      </c>
      <c r="E9" s="178">
        <v>-17953.158469999995</v>
      </c>
      <c r="F9" s="94"/>
      <c r="G9" s="94"/>
      <c r="H9" s="94"/>
      <c r="I9" s="94"/>
      <c r="J9" s="94"/>
    </row>
    <row r="10" spans="1:10" ht="14.25" x14ac:dyDescent="0.2">
      <c r="A10" s="175" t="s">
        <v>227</v>
      </c>
      <c r="B10" s="176">
        <v>106873.61244700001</v>
      </c>
      <c r="C10" s="177">
        <v>68346.420645000006</v>
      </c>
      <c r="D10" s="177">
        <v>38527.191802000001</v>
      </c>
      <c r="E10" s="178">
        <v>-29819.228843000004</v>
      </c>
      <c r="F10" s="94"/>
      <c r="G10" s="94"/>
      <c r="H10" s="94"/>
      <c r="I10" s="94"/>
      <c r="J10" s="94"/>
    </row>
    <row r="11" spans="1:10" x14ac:dyDescent="0.2">
      <c r="A11" s="179" t="s">
        <v>4</v>
      </c>
      <c r="B11" s="180"/>
      <c r="C11" s="180"/>
      <c r="D11" s="180"/>
      <c r="E11" s="180"/>
      <c r="F11" s="181"/>
      <c r="G11" s="182" t="s">
        <v>5</v>
      </c>
      <c r="H11" s="182"/>
      <c r="I11" s="182"/>
      <c r="J11" s="182"/>
    </row>
    <row r="12" spans="1:10" x14ac:dyDescent="0.2">
      <c r="A12" s="175">
        <v>2020</v>
      </c>
      <c r="B12" s="176">
        <v>15358.58193</v>
      </c>
      <c r="C12" s="127">
        <v>9556.6881290000001</v>
      </c>
      <c r="D12" s="127">
        <v>5801.8938010000002</v>
      </c>
      <c r="E12" s="178">
        <v>-3754.794328</v>
      </c>
      <c r="F12" s="183">
        <v>15358.58193</v>
      </c>
      <c r="G12" s="127">
        <v>9556.6881290000001</v>
      </c>
      <c r="H12" s="127">
        <v>5801.8938010000002</v>
      </c>
      <c r="I12" s="181">
        <v>-3754.794328</v>
      </c>
      <c r="J12" s="181"/>
    </row>
    <row r="13" spans="1:10" ht="14.25" x14ac:dyDescent="0.2">
      <c r="A13" s="175" t="s">
        <v>226</v>
      </c>
      <c r="B13" s="176">
        <v>13971.786936</v>
      </c>
      <c r="C13" s="127">
        <v>8424.8108929999999</v>
      </c>
      <c r="D13" s="127">
        <v>5546.9760429999997</v>
      </c>
      <c r="E13" s="178">
        <v>-2877.8348500000002</v>
      </c>
      <c r="F13" s="183">
        <v>13971.786936</v>
      </c>
      <c r="G13" s="127">
        <v>8424.8108929999999</v>
      </c>
      <c r="H13" s="127">
        <v>5546.9760429999997</v>
      </c>
      <c r="I13" s="181">
        <v>-2877.8348500000002</v>
      </c>
      <c r="J13" s="181"/>
    </row>
    <row r="14" spans="1:10" ht="14.25" x14ac:dyDescent="0.2">
      <c r="A14" s="175" t="s">
        <v>227</v>
      </c>
      <c r="B14" s="176">
        <v>16604.429315000001</v>
      </c>
      <c r="C14" s="127">
        <v>10558.488241999999</v>
      </c>
      <c r="D14" s="127">
        <v>6045.941073</v>
      </c>
      <c r="E14" s="178">
        <v>-4512.5471689999995</v>
      </c>
      <c r="F14" s="183">
        <v>16604.429315000001</v>
      </c>
      <c r="G14" s="127">
        <v>10558.488241999999</v>
      </c>
      <c r="H14" s="127">
        <v>6045.941073</v>
      </c>
      <c r="I14" s="181">
        <v>-4512.5471689999995</v>
      </c>
      <c r="J14" s="181"/>
    </row>
    <row r="15" spans="1:10" x14ac:dyDescent="0.2">
      <c r="A15" s="179" t="s">
        <v>6</v>
      </c>
      <c r="B15" s="180"/>
      <c r="C15" s="184"/>
      <c r="D15" s="184"/>
      <c r="E15" s="184"/>
      <c r="F15" s="185"/>
      <c r="G15" s="185"/>
      <c r="H15" s="185"/>
      <c r="I15" s="182"/>
      <c r="J15" s="182"/>
    </row>
    <row r="16" spans="1:10" x14ac:dyDescent="0.2">
      <c r="A16" s="175">
        <v>2020</v>
      </c>
      <c r="B16" s="176">
        <v>12832.520815</v>
      </c>
      <c r="C16" s="127">
        <v>7400.3462769999996</v>
      </c>
      <c r="D16" s="127">
        <v>5432.1745380000002</v>
      </c>
      <c r="E16" s="178">
        <v>-1968.1717389999994</v>
      </c>
      <c r="F16" s="183">
        <v>28191.102745</v>
      </c>
      <c r="G16" s="183">
        <v>16957.034405999999</v>
      </c>
      <c r="H16" s="183">
        <v>11234.068339000001</v>
      </c>
      <c r="I16" s="181">
        <v>-5722.9660669999976</v>
      </c>
      <c r="J16" s="181"/>
    </row>
    <row r="17" spans="1:10" ht="14.25" x14ac:dyDescent="0.2">
      <c r="A17" s="175" t="s">
        <v>226</v>
      </c>
      <c r="B17" s="176">
        <v>13421.18188</v>
      </c>
      <c r="C17" s="127">
        <v>8064.4470760000004</v>
      </c>
      <c r="D17" s="127">
        <v>5356.7348039999997</v>
      </c>
      <c r="E17" s="178">
        <v>-2707.7122720000007</v>
      </c>
      <c r="F17" s="183">
        <v>27392.968815999997</v>
      </c>
      <c r="G17" s="183">
        <v>16489.257968999998</v>
      </c>
      <c r="H17" s="183">
        <v>10903.710846999998</v>
      </c>
      <c r="I17" s="181">
        <v>-5585.5471219999999</v>
      </c>
      <c r="J17" s="181"/>
    </row>
    <row r="18" spans="1:10" ht="14.25" x14ac:dyDescent="0.2">
      <c r="A18" s="175" t="s">
        <v>227</v>
      </c>
      <c r="B18" s="176">
        <v>16384.780430999999</v>
      </c>
      <c r="C18" s="127">
        <v>10183.798452999999</v>
      </c>
      <c r="D18" s="127">
        <v>6200.9819779999998</v>
      </c>
      <c r="E18" s="178">
        <v>-3982.8164749999996</v>
      </c>
      <c r="F18" s="183">
        <v>32989.209746</v>
      </c>
      <c r="G18" s="183">
        <v>20742.286694999999</v>
      </c>
      <c r="H18" s="183">
        <v>12246.923051</v>
      </c>
      <c r="I18" s="181">
        <v>-8495.3636439999991</v>
      </c>
      <c r="J18" s="181"/>
    </row>
    <row r="19" spans="1:10" x14ac:dyDescent="0.2">
      <c r="A19" s="179" t="s">
        <v>7</v>
      </c>
      <c r="B19" s="180"/>
      <c r="C19" s="184"/>
      <c r="D19" s="184"/>
      <c r="E19" s="184"/>
      <c r="F19" s="185"/>
      <c r="G19" s="185"/>
      <c r="H19" s="185"/>
      <c r="I19" s="182"/>
      <c r="J19" s="182"/>
    </row>
    <row r="20" spans="1:10" x14ac:dyDescent="0.2">
      <c r="A20" s="175">
        <v>2020</v>
      </c>
      <c r="B20" s="176">
        <v>12884.032705</v>
      </c>
      <c r="C20" s="127">
        <v>7804.986707</v>
      </c>
      <c r="D20" s="127">
        <v>5079.0459979999996</v>
      </c>
      <c r="E20" s="178">
        <v>-2725.9407090000004</v>
      </c>
      <c r="F20" s="183">
        <v>41075.135450000002</v>
      </c>
      <c r="G20" s="183">
        <v>24762.021112999999</v>
      </c>
      <c r="H20" s="183">
        <v>16313.114337000001</v>
      </c>
      <c r="I20" s="181">
        <v>-8448.906775999998</v>
      </c>
      <c r="J20" s="181"/>
    </row>
    <row r="21" spans="1:10" ht="14.25" x14ac:dyDescent="0.2">
      <c r="A21" s="175" t="s">
        <v>226</v>
      </c>
      <c r="B21" s="176">
        <v>16306.242789</v>
      </c>
      <c r="C21" s="127">
        <v>9532.6449130000001</v>
      </c>
      <c r="D21" s="127">
        <v>6773.5978759999998</v>
      </c>
      <c r="E21" s="178">
        <v>-2759.0470370000003</v>
      </c>
      <c r="F21" s="183">
        <v>43699.211604999997</v>
      </c>
      <c r="G21" s="183">
        <v>26021.902881999998</v>
      </c>
      <c r="H21" s="183">
        <v>17677.308722999998</v>
      </c>
      <c r="I21" s="181">
        <v>-8344.5941590000002</v>
      </c>
      <c r="J21" s="181"/>
    </row>
    <row r="22" spans="1:10" ht="14.25" x14ac:dyDescent="0.2">
      <c r="A22" s="175" t="s">
        <v>227</v>
      </c>
      <c r="B22" s="176">
        <v>18940.020960000002</v>
      </c>
      <c r="C22" s="127">
        <v>11764.691363</v>
      </c>
      <c r="D22" s="127">
        <v>7175.3295969999999</v>
      </c>
      <c r="E22" s="178">
        <v>-4589.361766</v>
      </c>
      <c r="F22" s="183">
        <v>51929.230706000002</v>
      </c>
      <c r="G22" s="183">
        <v>32506.978058000001</v>
      </c>
      <c r="H22" s="183">
        <v>19422.252648000001</v>
      </c>
      <c r="I22" s="181">
        <v>-13084.725409999999</v>
      </c>
      <c r="J22" s="181"/>
    </row>
    <row r="23" spans="1:10" x14ac:dyDescent="0.2">
      <c r="A23" s="179" t="s">
        <v>8</v>
      </c>
      <c r="B23" s="180"/>
      <c r="C23" s="184"/>
      <c r="D23" s="184"/>
      <c r="E23" s="184"/>
      <c r="F23" s="185"/>
      <c r="G23" s="185"/>
      <c r="H23" s="185"/>
      <c r="I23" s="182"/>
      <c r="J23" s="182"/>
    </row>
    <row r="24" spans="1:10" x14ac:dyDescent="0.2">
      <c r="A24" s="175">
        <v>2020</v>
      </c>
      <c r="B24" s="176">
        <v>6827.0461730000006</v>
      </c>
      <c r="C24" s="127">
        <v>3507.0712010000002</v>
      </c>
      <c r="D24" s="127">
        <v>3319.974972</v>
      </c>
      <c r="E24" s="178">
        <v>-187.09622900000022</v>
      </c>
      <c r="F24" s="183">
        <v>47902.181622999997</v>
      </c>
      <c r="G24" s="183">
        <v>28269.092313999998</v>
      </c>
      <c r="H24" s="183">
        <v>19633.089309000003</v>
      </c>
      <c r="I24" s="181">
        <v>-8636.003004999995</v>
      </c>
      <c r="J24" s="181"/>
    </row>
    <row r="25" spans="1:10" ht="14.25" x14ac:dyDescent="0.2">
      <c r="A25" s="175" t="s">
        <v>226</v>
      </c>
      <c r="B25" s="176">
        <v>14658.803442</v>
      </c>
      <c r="C25" s="127">
        <v>8878.3353559999996</v>
      </c>
      <c r="D25" s="127">
        <v>5780.4680859999999</v>
      </c>
      <c r="E25" s="178">
        <v>-3097.8672699999997</v>
      </c>
      <c r="F25" s="183">
        <v>58358.015046999994</v>
      </c>
      <c r="G25" s="183">
        <v>34900.238237999998</v>
      </c>
      <c r="H25" s="183">
        <v>23457.776808999999</v>
      </c>
      <c r="I25" s="181">
        <v>-11442.461428999999</v>
      </c>
      <c r="J25" s="181"/>
    </row>
    <row r="26" spans="1:10" ht="14.25" x14ac:dyDescent="0.2">
      <c r="A26" s="175" t="s">
        <v>227</v>
      </c>
      <c r="B26" s="176">
        <v>17592.606757000001</v>
      </c>
      <c r="C26" s="127">
        <v>11451.036775</v>
      </c>
      <c r="D26" s="127">
        <v>6141.569982</v>
      </c>
      <c r="E26" s="178">
        <v>-5309.4667930000005</v>
      </c>
      <c r="F26" s="183">
        <v>69521.837463000003</v>
      </c>
      <c r="G26" s="183">
        <v>43958.014833000001</v>
      </c>
      <c r="H26" s="183">
        <v>25563.822630000002</v>
      </c>
      <c r="I26" s="181">
        <v>-18394.192202999999</v>
      </c>
      <c r="J26" s="181"/>
    </row>
    <row r="27" spans="1:10" x14ac:dyDescent="0.2">
      <c r="A27" s="179" t="s">
        <v>9</v>
      </c>
      <c r="B27" s="180"/>
      <c r="C27" s="184"/>
      <c r="D27" s="184"/>
      <c r="E27" s="184"/>
      <c r="F27" s="185"/>
      <c r="G27" s="185"/>
      <c r="H27" s="185"/>
      <c r="I27" s="182"/>
      <c r="J27" s="182"/>
    </row>
    <row r="28" spans="1:10" x14ac:dyDescent="0.2">
      <c r="A28" s="175">
        <v>2020</v>
      </c>
      <c r="B28" s="176">
        <v>10396.70271</v>
      </c>
      <c r="C28" s="127">
        <v>5855.19085</v>
      </c>
      <c r="D28" s="127">
        <v>4541.5118599999996</v>
      </c>
      <c r="E28" s="178">
        <v>-1313.6789900000003</v>
      </c>
      <c r="F28" s="183">
        <v>58298.884333000002</v>
      </c>
      <c r="G28" s="183">
        <v>34124.283164</v>
      </c>
      <c r="H28" s="183">
        <v>24174.601169000001</v>
      </c>
      <c r="I28" s="181">
        <v>-9949.681994999999</v>
      </c>
      <c r="J28" s="181"/>
    </row>
    <row r="29" spans="1:10" ht="14.25" x14ac:dyDescent="0.2">
      <c r="A29" s="175" t="s">
        <v>226</v>
      </c>
      <c r="B29" s="176">
        <v>15063.169250999999</v>
      </c>
      <c r="C29" s="127">
        <v>9121.6434520000003</v>
      </c>
      <c r="D29" s="127">
        <v>5941.525799</v>
      </c>
      <c r="E29" s="178">
        <v>-3180.1176530000002</v>
      </c>
      <c r="F29" s="183">
        <v>73421.184297999993</v>
      </c>
      <c r="G29" s="183">
        <v>44021.881689999995</v>
      </c>
      <c r="H29" s="183">
        <v>29399.302607999998</v>
      </c>
      <c r="I29" s="181">
        <v>-14622.579081999997</v>
      </c>
      <c r="J29" s="181"/>
    </row>
    <row r="30" spans="1:10" ht="14.25" x14ac:dyDescent="0.2">
      <c r="A30" s="175" t="s">
        <v>227</v>
      </c>
      <c r="B30" s="176">
        <v>18194.348580999998</v>
      </c>
      <c r="C30" s="127">
        <v>11875.092000000001</v>
      </c>
      <c r="D30" s="127">
        <v>6319.2565809999996</v>
      </c>
      <c r="E30" s="178">
        <v>-5555.8354190000009</v>
      </c>
      <c r="F30" s="183">
        <v>87716.186044000002</v>
      </c>
      <c r="G30" s="183">
        <v>55833.106832999998</v>
      </c>
      <c r="H30" s="183">
        <v>31883.079211000004</v>
      </c>
      <c r="I30" s="181">
        <v>-23950.027621999994</v>
      </c>
      <c r="J30" s="181"/>
    </row>
    <row r="31" spans="1:10" x14ac:dyDescent="0.2">
      <c r="A31" s="179" t="s">
        <v>10</v>
      </c>
      <c r="B31" s="180"/>
      <c r="C31" s="184"/>
      <c r="D31" s="184"/>
      <c r="E31" s="184"/>
      <c r="F31" s="185"/>
      <c r="G31" s="185"/>
      <c r="H31" s="185"/>
      <c r="I31" s="182"/>
      <c r="J31" s="182"/>
    </row>
    <row r="32" spans="1:10" x14ac:dyDescent="0.2">
      <c r="A32" s="175">
        <v>2020</v>
      </c>
      <c r="B32" s="176">
        <v>12487.463302</v>
      </c>
      <c r="C32" s="186">
        <v>6955.7942370000001</v>
      </c>
      <c r="D32" s="186">
        <v>5531.669065</v>
      </c>
      <c r="E32" s="178">
        <v>-1424.125172</v>
      </c>
      <c r="F32" s="183">
        <v>70786.347635000013</v>
      </c>
      <c r="G32" s="183">
        <v>41080.077401000002</v>
      </c>
      <c r="H32" s="183">
        <v>29706.270234000003</v>
      </c>
      <c r="I32" s="181">
        <v>-11373.807166999999</v>
      </c>
      <c r="J32" s="181"/>
    </row>
    <row r="33" spans="1:10" ht="14.25" customHeight="1" x14ac:dyDescent="0.2">
      <c r="A33" s="175" t="s">
        <v>226</v>
      </c>
      <c r="B33" s="176">
        <v>16482.702224000001</v>
      </c>
      <c r="C33" s="186">
        <v>9906.6408059999994</v>
      </c>
      <c r="D33" s="186">
        <v>6576.0614180000002</v>
      </c>
      <c r="E33" s="178">
        <v>-3330.5793879999992</v>
      </c>
      <c r="F33" s="183">
        <v>89903.886521999986</v>
      </c>
      <c r="G33" s="183">
        <v>53928.52249599999</v>
      </c>
      <c r="H33" s="183">
        <v>35975.364025999996</v>
      </c>
      <c r="I33" s="181">
        <v>-17953.158469999995</v>
      </c>
      <c r="J33" s="181"/>
    </row>
    <row r="34" spans="1:10" ht="14.25" customHeight="1" x14ac:dyDescent="0.2">
      <c r="A34" s="175" t="s">
        <v>227</v>
      </c>
      <c r="B34" s="176">
        <v>19157.426403000001</v>
      </c>
      <c r="C34" s="186">
        <v>12513.313812</v>
      </c>
      <c r="D34" s="186">
        <v>6644.1125910000001</v>
      </c>
      <c r="E34" s="178">
        <v>-5869.2012210000003</v>
      </c>
      <c r="F34" s="183">
        <v>106873.61244700001</v>
      </c>
      <c r="G34" s="183">
        <v>68346.420645000006</v>
      </c>
      <c r="H34" s="183">
        <v>38527.191802000001</v>
      </c>
      <c r="I34" s="181">
        <v>-29819.228843000004</v>
      </c>
      <c r="J34" s="181"/>
    </row>
    <row r="35" spans="1:10" ht="8.25" customHeight="1" x14ac:dyDescent="0.2">
      <c r="A35" s="163"/>
      <c r="B35" s="164"/>
      <c r="C35" s="165"/>
      <c r="D35" s="165"/>
      <c r="E35" s="166"/>
      <c r="F35" s="164"/>
      <c r="G35" s="164"/>
      <c r="H35" s="164"/>
      <c r="I35" s="165"/>
    </row>
    <row r="36" spans="1:10" x14ac:dyDescent="0.2">
      <c r="A36" s="21"/>
      <c r="B36" s="187"/>
      <c r="C36" s="187"/>
      <c r="D36" s="187"/>
      <c r="E36" s="187"/>
      <c r="F36" s="21"/>
      <c r="G36" s="21"/>
      <c r="H36" s="21"/>
      <c r="I36" s="21"/>
      <c r="J36" s="21"/>
    </row>
    <row r="37" spans="1:10" s="55" customFormat="1" ht="12" x14ac:dyDescent="0.2">
      <c r="A37" s="55" t="s">
        <v>109</v>
      </c>
      <c r="C37" s="167"/>
      <c r="D37" s="167"/>
      <c r="E37" s="168"/>
      <c r="I37" s="167"/>
    </row>
    <row r="38" spans="1:10" s="55" customFormat="1" ht="12" x14ac:dyDescent="0.2">
      <c r="A38" s="55" t="s">
        <v>224</v>
      </c>
      <c r="C38" s="167"/>
      <c r="D38" s="167"/>
      <c r="E38" s="168"/>
      <c r="I38" s="167"/>
    </row>
    <row r="39" spans="1:10" s="55" customFormat="1" ht="24" customHeight="1" x14ac:dyDescent="0.2">
      <c r="A39" s="463" t="s">
        <v>225</v>
      </c>
      <c r="B39" s="463"/>
      <c r="C39" s="463"/>
      <c r="D39" s="463"/>
      <c r="E39" s="463"/>
      <c r="F39" s="463"/>
      <c r="G39" s="463"/>
      <c r="H39" s="463"/>
      <c r="I39" s="463"/>
      <c r="J39" s="385"/>
    </row>
    <row r="40" spans="1:10" s="55" customFormat="1" ht="12" x14ac:dyDescent="0.2">
      <c r="A40" s="57" t="s">
        <v>199</v>
      </c>
      <c r="B40" s="54"/>
      <c r="C40" s="53"/>
      <c r="D40" s="53"/>
      <c r="E40" s="169"/>
      <c r="F40" s="54"/>
      <c r="G40" s="54"/>
      <c r="H40" s="54"/>
      <c r="I40" s="53"/>
    </row>
  </sheetData>
  <mergeCells count="13">
    <mergeCell ref="A1:I1"/>
    <mergeCell ref="A2:I2"/>
    <mergeCell ref="C4:C6"/>
    <mergeCell ref="D4:D6"/>
    <mergeCell ref="E4:E6"/>
    <mergeCell ref="F5:F6"/>
    <mergeCell ref="A4:A6"/>
    <mergeCell ref="A39:I39"/>
    <mergeCell ref="B4:B6"/>
    <mergeCell ref="G5:G6"/>
    <mergeCell ref="H5:H6"/>
    <mergeCell ref="F4:I4"/>
    <mergeCell ref="I5:I6"/>
  </mergeCells>
  <phoneticPr fontId="0" type="noConversion"/>
  <pageMargins left="0.19685039370078741" right="0.19685039370078741" top="0.55118110236220474" bottom="0.55118110236220474" header="0.11811023622047244" footer="0.11811023622047244"/>
  <pageSetup paperSize="9" scale="96" fitToHeight="0"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73"/>
  <sheetViews>
    <sheetView showGridLines="0" topLeftCell="A51" zoomScaleNormal="100" workbookViewId="0">
      <selection activeCell="A71" sqref="A71:XFD71"/>
    </sheetView>
  </sheetViews>
  <sheetFormatPr defaultColWidth="5.7109375" defaultRowHeight="12.75" x14ac:dyDescent="0.2"/>
  <cols>
    <col min="1" max="1" width="7.7109375" style="14" customWidth="1"/>
    <col min="2" max="2" width="56" style="14" customWidth="1"/>
    <col min="3" max="3" width="29" style="14" customWidth="1"/>
    <col min="4" max="4" width="23.5703125" style="135" customWidth="1"/>
    <col min="5" max="16384" width="5.7109375" style="12"/>
  </cols>
  <sheetData>
    <row r="1" spans="1:4" s="190" customFormat="1" ht="14.25" x14ac:dyDescent="0.2">
      <c r="A1" s="506" t="s">
        <v>428</v>
      </c>
      <c r="B1" s="506"/>
      <c r="C1" s="506"/>
      <c r="D1" s="506"/>
    </row>
    <row r="2" spans="1:4" s="190" customFormat="1" x14ac:dyDescent="0.2">
      <c r="A2" s="505" t="s">
        <v>223</v>
      </c>
      <c r="B2" s="505"/>
      <c r="C2" s="505"/>
      <c r="D2" s="505"/>
    </row>
    <row r="3" spans="1:4" s="76" customFormat="1" x14ac:dyDescent="0.2">
      <c r="C3" s="70"/>
    </row>
    <row r="4" spans="1:4" s="76" customFormat="1" ht="45.75" customHeight="1" x14ac:dyDescent="0.2">
      <c r="A4" s="507" t="s">
        <v>64</v>
      </c>
      <c r="B4" s="508"/>
      <c r="C4" s="435" t="s">
        <v>59</v>
      </c>
      <c r="D4" s="300" t="s">
        <v>230</v>
      </c>
    </row>
    <row r="5" spans="1:4" x14ac:dyDescent="0.2">
      <c r="A5" s="12"/>
      <c r="C5" s="15"/>
      <c r="D5" s="132"/>
    </row>
    <row r="6" spans="1:4" x14ac:dyDescent="0.2">
      <c r="A6" s="65" t="s">
        <v>74</v>
      </c>
      <c r="B6" s="460"/>
      <c r="C6" s="44">
        <v>13498.508170999972</v>
      </c>
      <c r="D6" s="306">
        <v>100</v>
      </c>
    </row>
    <row r="7" spans="1:4" x14ac:dyDescent="0.2">
      <c r="A7" s="76"/>
      <c r="B7" s="190" t="s">
        <v>80</v>
      </c>
      <c r="C7" s="39">
        <v>3281.7332359999978</v>
      </c>
      <c r="D7" s="307">
        <v>24.311821680046339</v>
      </c>
    </row>
    <row r="8" spans="1:4" x14ac:dyDescent="0.2">
      <c r="A8" s="76"/>
      <c r="B8" s="190" t="s">
        <v>269</v>
      </c>
      <c r="C8" s="39">
        <v>1486.3388379999985</v>
      </c>
      <c r="D8" s="307">
        <v>11.011134113273572</v>
      </c>
    </row>
    <row r="9" spans="1:4" x14ac:dyDescent="0.2">
      <c r="A9" s="76"/>
      <c r="B9" s="190" t="s">
        <v>270</v>
      </c>
      <c r="C9" s="39">
        <v>875.18949400000008</v>
      </c>
      <c r="D9" s="307">
        <v>6.4836016166604713</v>
      </c>
    </row>
    <row r="10" spans="1:4" x14ac:dyDescent="0.2">
      <c r="A10" s="76"/>
      <c r="B10" s="190" t="s">
        <v>268</v>
      </c>
      <c r="C10" s="39">
        <v>833.1106420000001</v>
      </c>
      <c r="D10" s="307">
        <v>6.1718719687101773</v>
      </c>
    </row>
    <row r="11" spans="1:4" ht="12.75" customHeight="1" x14ac:dyDescent="0.2">
      <c r="A11" s="76"/>
      <c r="B11" s="190" t="s">
        <v>79</v>
      </c>
      <c r="C11" s="39">
        <v>803.71174600000063</v>
      </c>
      <c r="D11" s="307">
        <v>5.9540783012354286</v>
      </c>
    </row>
    <row r="12" spans="1:4" x14ac:dyDescent="0.2">
      <c r="A12" s="460" t="s">
        <v>75</v>
      </c>
      <c r="B12" s="460"/>
      <c r="C12" s="44">
        <v>6956.9363119999871</v>
      </c>
      <c r="D12" s="306">
        <v>100</v>
      </c>
    </row>
    <row r="13" spans="1:4" x14ac:dyDescent="0.2">
      <c r="A13" s="76"/>
      <c r="B13" s="190" t="s">
        <v>268</v>
      </c>
      <c r="C13" s="39">
        <v>2878.7126469999994</v>
      </c>
      <c r="D13" s="307">
        <v>41.37902832363897</v>
      </c>
    </row>
    <row r="14" spans="1:4" x14ac:dyDescent="0.2">
      <c r="A14" s="76"/>
      <c r="B14" s="90" t="s">
        <v>80</v>
      </c>
      <c r="C14" s="39">
        <v>2518.4780619999997</v>
      </c>
      <c r="D14" s="307">
        <v>36.200964750185918</v>
      </c>
    </row>
    <row r="15" spans="1:4" x14ac:dyDescent="0.2">
      <c r="A15" s="76"/>
      <c r="B15" s="190" t="s">
        <v>270</v>
      </c>
      <c r="C15" s="39">
        <v>190.04013899999995</v>
      </c>
      <c r="D15" s="307">
        <v>2.7316642050064566</v>
      </c>
    </row>
    <row r="16" spans="1:4" x14ac:dyDescent="0.2">
      <c r="A16" s="76"/>
      <c r="B16" s="90" t="s">
        <v>277</v>
      </c>
      <c r="C16" s="39">
        <v>171.40486800000005</v>
      </c>
      <c r="D16" s="307">
        <v>2.4637981478189559</v>
      </c>
    </row>
    <row r="17" spans="1:4" x14ac:dyDescent="0.2">
      <c r="A17" s="76"/>
      <c r="B17" s="190" t="s">
        <v>273</v>
      </c>
      <c r="C17" s="39">
        <v>155.05222000000003</v>
      </c>
      <c r="D17" s="307">
        <v>2.2287428409047125</v>
      </c>
    </row>
    <row r="18" spans="1:4" ht="14.25" x14ac:dyDescent="0.2">
      <c r="A18" s="460" t="s">
        <v>218</v>
      </c>
      <c r="B18" s="76"/>
      <c r="C18" s="44">
        <v>6370.8420180000021</v>
      </c>
      <c r="D18" s="306">
        <v>100</v>
      </c>
    </row>
    <row r="19" spans="1:4" x14ac:dyDescent="0.2">
      <c r="A19" s="76"/>
      <c r="B19" s="190" t="s">
        <v>80</v>
      </c>
      <c r="C19" s="45">
        <v>2074.8890690000003</v>
      </c>
      <c r="D19" s="307">
        <v>32.568521761137163</v>
      </c>
    </row>
    <row r="20" spans="1:4" x14ac:dyDescent="0.2">
      <c r="A20" s="76"/>
      <c r="B20" s="190" t="s">
        <v>268</v>
      </c>
      <c r="C20" s="45">
        <v>591.16230699999994</v>
      </c>
      <c r="D20" s="307">
        <v>9.2791864141309137</v>
      </c>
    </row>
    <row r="21" spans="1:4" x14ac:dyDescent="0.2">
      <c r="A21" s="76"/>
      <c r="B21" s="190" t="s">
        <v>270</v>
      </c>
      <c r="C21" s="45">
        <v>574.09813100000054</v>
      </c>
      <c r="D21" s="307">
        <v>9.0113383659170854</v>
      </c>
    </row>
    <row r="22" spans="1:4" x14ac:dyDescent="0.2">
      <c r="A22" s="76"/>
      <c r="B22" s="90" t="s">
        <v>78</v>
      </c>
      <c r="C22" s="45">
        <v>537.0832929999998</v>
      </c>
      <c r="D22" s="307">
        <v>8.4303345065305244</v>
      </c>
    </row>
    <row r="23" spans="1:4" ht="14.25" x14ac:dyDescent="0.2">
      <c r="A23" s="76"/>
      <c r="B23" s="190" t="s">
        <v>332</v>
      </c>
      <c r="C23" s="45">
        <v>394.02220000000011</v>
      </c>
      <c r="D23" s="307">
        <v>6.1847743027803954</v>
      </c>
    </row>
    <row r="24" spans="1:4" x14ac:dyDescent="0.2">
      <c r="A24" s="461" t="s">
        <v>33</v>
      </c>
      <c r="B24" s="190"/>
      <c r="C24" s="44">
        <v>5745.8740620000117</v>
      </c>
      <c r="D24" s="306">
        <v>100</v>
      </c>
    </row>
    <row r="25" spans="1:4" x14ac:dyDescent="0.2">
      <c r="A25" s="461"/>
      <c r="B25" s="190" t="s">
        <v>268</v>
      </c>
      <c r="C25" s="45">
        <v>2431.3130310000001</v>
      </c>
      <c r="D25" s="307">
        <v>42.314067533768984</v>
      </c>
    </row>
    <row r="26" spans="1:4" x14ac:dyDescent="0.2">
      <c r="A26" s="76"/>
      <c r="B26" s="90" t="s">
        <v>78</v>
      </c>
      <c r="C26" s="45">
        <v>1286.094425</v>
      </c>
      <c r="D26" s="307">
        <v>22.382920529106393</v>
      </c>
    </row>
    <row r="27" spans="1:4" x14ac:dyDescent="0.2">
      <c r="A27" s="76"/>
      <c r="B27" s="90" t="s">
        <v>267</v>
      </c>
      <c r="C27" s="45">
        <v>327.57319900000005</v>
      </c>
      <c r="D27" s="307">
        <v>5.7010159893058816</v>
      </c>
    </row>
    <row r="28" spans="1:4" x14ac:dyDescent="0.2">
      <c r="A28" s="76"/>
      <c r="B28" s="90" t="s">
        <v>278</v>
      </c>
      <c r="C28" s="45">
        <v>326.297776</v>
      </c>
      <c r="D28" s="307">
        <v>5.6788187920433284</v>
      </c>
    </row>
    <row r="29" spans="1:4" x14ac:dyDescent="0.2">
      <c r="A29" s="76"/>
      <c r="B29" s="90" t="s">
        <v>269</v>
      </c>
      <c r="C29" s="45">
        <v>234.86267200000006</v>
      </c>
      <c r="D29" s="307">
        <v>4.0875012133184407</v>
      </c>
    </row>
    <row r="30" spans="1:4" ht="14.25" x14ac:dyDescent="0.2">
      <c r="A30" s="460" t="s">
        <v>333</v>
      </c>
      <c r="B30" s="460"/>
      <c r="C30" s="44">
        <v>4398.5030309999838</v>
      </c>
      <c r="D30" s="306">
        <v>100</v>
      </c>
    </row>
    <row r="31" spans="1:4" x14ac:dyDescent="0.2">
      <c r="A31" s="76"/>
      <c r="B31" s="190" t="s">
        <v>80</v>
      </c>
      <c r="C31" s="45">
        <v>1158.714032000001</v>
      </c>
      <c r="D31" s="307">
        <v>26.343372366315538</v>
      </c>
    </row>
    <row r="32" spans="1:4" x14ac:dyDescent="0.2">
      <c r="A32" s="76"/>
      <c r="B32" s="90" t="s">
        <v>208</v>
      </c>
      <c r="C32" s="45">
        <v>787.37933800000008</v>
      </c>
      <c r="D32" s="307">
        <v>17.901075262439736</v>
      </c>
    </row>
    <row r="33" spans="1:4" x14ac:dyDescent="0.2">
      <c r="A33" s="76"/>
      <c r="B33" s="90" t="s">
        <v>271</v>
      </c>
      <c r="C33" s="45">
        <v>506.95930899999991</v>
      </c>
      <c r="D33" s="307">
        <v>11.525723761630433</v>
      </c>
    </row>
    <row r="34" spans="1:4" x14ac:dyDescent="0.2">
      <c r="A34" s="76"/>
      <c r="B34" s="90" t="s">
        <v>275</v>
      </c>
      <c r="C34" s="45">
        <v>353.6325349999999</v>
      </c>
      <c r="D34" s="307">
        <v>8.0398383838240264</v>
      </c>
    </row>
    <row r="35" spans="1:4" x14ac:dyDescent="0.2">
      <c r="A35" s="76"/>
      <c r="B35" s="90" t="s">
        <v>107</v>
      </c>
      <c r="C35" s="45">
        <v>280.92111800000004</v>
      </c>
      <c r="D35" s="307">
        <v>6.3867437630509851</v>
      </c>
    </row>
    <row r="36" spans="1:4" x14ac:dyDescent="0.2">
      <c r="A36" s="460" t="s">
        <v>15</v>
      </c>
      <c r="B36" s="460"/>
      <c r="C36" s="44">
        <v>4215.1230589999968</v>
      </c>
      <c r="D36" s="306">
        <v>100</v>
      </c>
    </row>
    <row r="37" spans="1:4" x14ac:dyDescent="0.2">
      <c r="A37" s="76"/>
      <c r="B37" s="90" t="s">
        <v>80</v>
      </c>
      <c r="C37" s="45">
        <v>1484.5368760000008</v>
      </c>
      <c r="D37" s="307">
        <v>35.219300960389873</v>
      </c>
    </row>
    <row r="38" spans="1:4" x14ac:dyDescent="0.2">
      <c r="A38" s="76"/>
      <c r="B38" s="190" t="s">
        <v>268</v>
      </c>
      <c r="C38" s="45">
        <v>1149.883859</v>
      </c>
      <c r="D38" s="307">
        <v>27.279959396317139</v>
      </c>
    </row>
    <row r="39" spans="1:4" x14ac:dyDescent="0.2">
      <c r="A39" s="76"/>
      <c r="B39" s="90" t="s">
        <v>78</v>
      </c>
      <c r="C39" s="45">
        <v>296.11221200000006</v>
      </c>
      <c r="D39" s="307">
        <v>7.0249956609867104</v>
      </c>
    </row>
    <row r="40" spans="1:4" x14ac:dyDescent="0.2">
      <c r="A40" s="76"/>
      <c r="B40" s="90" t="s">
        <v>267</v>
      </c>
      <c r="C40" s="45">
        <v>258.06323699999996</v>
      </c>
      <c r="D40" s="307">
        <v>6.1223179818912179</v>
      </c>
    </row>
    <row r="41" spans="1:4" x14ac:dyDescent="0.2">
      <c r="A41" s="76"/>
      <c r="B41" s="190" t="s">
        <v>270</v>
      </c>
      <c r="C41" s="45">
        <v>165.46634800000012</v>
      </c>
      <c r="D41" s="307">
        <v>3.9255401487437389</v>
      </c>
    </row>
    <row r="42" spans="1:4" x14ac:dyDescent="0.2">
      <c r="A42" s="460" t="s">
        <v>32</v>
      </c>
      <c r="B42" s="460"/>
      <c r="C42" s="44">
        <v>3669.0338350000038</v>
      </c>
      <c r="D42" s="306">
        <v>100</v>
      </c>
    </row>
    <row r="43" spans="1:4" x14ac:dyDescent="0.2">
      <c r="A43" s="460"/>
      <c r="B43" s="90" t="s">
        <v>78</v>
      </c>
      <c r="C43" s="45">
        <v>1043.9985139999999</v>
      </c>
      <c r="D43" s="307">
        <v>28.454316884215892</v>
      </c>
    </row>
    <row r="44" spans="1:4" x14ac:dyDescent="0.2">
      <c r="A44" s="76"/>
      <c r="B44" s="190" t="s">
        <v>80</v>
      </c>
      <c r="C44" s="45">
        <v>484.59295900000001</v>
      </c>
      <c r="D44" s="307">
        <v>13.207644867630378</v>
      </c>
    </row>
    <row r="45" spans="1:4" x14ac:dyDescent="0.2">
      <c r="A45" s="76"/>
      <c r="B45" s="90" t="s">
        <v>270</v>
      </c>
      <c r="C45" s="45">
        <v>247.58227099999979</v>
      </c>
      <c r="D45" s="307">
        <v>6.7478873767322325</v>
      </c>
    </row>
    <row r="46" spans="1:4" x14ac:dyDescent="0.2">
      <c r="A46" s="76"/>
      <c r="B46" s="190" t="s">
        <v>273</v>
      </c>
      <c r="C46" s="45">
        <v>228.18119300000001</v>
      </c>
      <c r="D46" s="307">
        <v>6.2191084427543792</v>
      </c>
    </row>
    <row r="47" spans="1:4" x14ac:dyDescent="0.2">
      <c r="A47" s="76"/>
      <c r="B47" s="190" t="s">
        <v>268</v>
      </c>
      <c r="C47" s="45">
        <v>209.95830100000003</v>
      </c>
      <c r="D47" s="307">
        <v>5.7224411232500891</v>
      </c>
    </row>
    <row r="48" spans="1:4" x14ac:dyDescent="0.2">
      <c r="A48" s="460" t="s">
        <v>16</v>
      </c>
      <c r="B48" s="460"/>
      <c r="C48" s="46">
        <v>3567.5385550000033</v>
      </c>
      <c r="D48" s="306">
        <v>100</v>
      </c>
    </row>
    <row r="49" spans="1:4" x14ac:dyDescent="0.2">
      <c r="A49" s="76"/>
      <c r="B49" s="190" t="s">
        <v>80</v>
      </c>
      <c r="C49" s="47">
        <v>2155.0686200000005</v>
      </c>
      <c r="D49" s="307">
        <v>60.407717724020458</v>
      </c>
    </row>
    <row r="50" spans="1:4" x14ac:dyDescent="0.2">
      <c r="A50" s="76"/>
      <c r="B50" s="190" t="s">
        <v>268</v>
      </c>
      <c r="C50" s="45">
        <v>575.57306299999993</v>
      </c>
      <c r="D50" s="307">
        <v>16.133618575567134</v>
      </c>
    </row>
    <row r="51" spans="1:4" x14ac:dyDescent="0.2">
      <c r="A51" s="76"/>
      <c r="B51" s="90" t="s">
        <v>269</v>
      </c>
      <c r="C51" s="45">
        <v>106.25511400000001</v>
      </c>
      <c r="D51" s="307">
        <v>2.9783872651097365</v>
      </c>
    </row>
    <row r="52" spans="1:4" x14ac:dyDescent="0.2">
      <c r="A52" s="76"/>
      <c r="B52" s="190" t="s">
        <v>273</v>
      </c>
      <c r="C52" s="45">
        <v>88.251955000000066</v>
      </c>
      <c r="D52" s="307">
        <v>2.4737491589631886</v>
      </c>
    </row>
    <row r="53" spans="1:4" x14ac:dyDescent="0.2">
      <c r="A53" s="76"/>
      <c r="B53" s="90" t="s">
        <v>270</v>
      </c>
      <c r="C53" s="45">
        <v>86.086250000000007</v>
      </c>
      <c r="D53" s="307">
        <v>2.4130432978600265</v>
      </c>
    </row>
    <row r="54" spans="1:4" ht="14.25" x14ac:dyDescent="0.2">
      <c r="A54" s="65" t="s">
        <v>436</v>
      </c>
      <c r="B54" s="190"/>
      <c r="C54" s="44">
        <v>3270.5578899999982</v>
      </c>
      <c r="D54" s="306">
        <v>100</v>
      </c>
    </row>
    <row r="55" spans="1:4" x14ac:dyDescent="0.2">
      <c r="A55" s="460"/>
      <c r="B55" s="190" t="s">
        <v>268</v>
      </c>
      <c r="C55" s="48">
        <v>752.8433849999999</v>
      </c>
      <c r="D55" s="307">
        <v>23.018806280784112</v>
      </c>
    </row>
    <row r="56" spans="1:4" x14ac:dyDescent="0.2">
      <c r="A56" s="76"/>
      <c r="B56" s="90" t="s">
        <v>80</v>
      </c>
      <c r="C56" s="48">
        <v>547.5308520000001</v>
      </c>
      <c r="D56" s="307">
        <v>16.741206559104825</v>
      </c>
    </row>
    <row r="57" spans="1:4" x14ac:dyDescent="0.2">
      <c r="A57" s="76"/>
      <c r="B57" s="90" t="s">
        <v>278</v>
      </c>
      <c r="C57" s="48">
        <v>495.43029399999978</v>
      </c>
      <c r="D57" s="307">
        <v>15.148189106048818</v>
      </c>
    </row>
    <row r="58" spans="1:4" x14ac:dyDescent="0.2">
      <c r="A58" s="76"/>
      <c r="B58" s="90" t="s">
        <v>269</v>
      </c>
      <c r="C58" s="48">
        <v>201.18793800000006</v>
      </c>
      <c r="D58" s="307">
        <v>6.1514868339480815</v>
      </c>
    </row>
    <row r="59" spans="1:4" x14ac:dyDescent="0.2">
      <c r="A59" s="76"/>
      <c r="B59" s="190" t="s">
        <v>273</v>
      </c>
      <c r="C59" s="48">
        <v>182.74546299999989</v>
      </c>
      <c r="D59" s="307">
        <v>5.5875929779062865</v>
      </c>
    </row>
    <row r="60" spans="1:4" x14ac:dyDescent="0.2">
      <c r="A60" s="460" t="s">
        <v>84</v>
      </c>
      <c r="B60" s="460"/>
      <c r="C60" s="44">
        <v>2265.7703959999999</v>
      </c>
      <c r="D60" s="306">
        <v>100</v>
      </c>
    </row>
    <row r="61" spans="1:4" x14ac:dyDescent="0.2">
      <c r="A61" s="460"/>
      <c r="B61" s="90" t="s">
        <v>271</v>
      </c>
      <c r="C61" s="45">
        <v>500.95538699999986</v>
      </c>
      <c r="D61" s="307">
        <v>22.109715436497382</v>
      </c>
    </row>
    <row r="62" spans="1:4" x14ac:dyDescent="0.2">
      <c r="A62" s="76"/>
      <c r="B62" s="190" t="s">
        <v>80</v>
      </c>
      <c r="C62" s="45">
        <v>372.72329399999978</v>
      </c>
      <c r="D62" s="307">
        <v>16.450179358773816</v>
      </c>
    </row>
    <row r="63" spans="1:4" x14ac:dyDescent="0.2">
      <c r="A63" s="76"/>
      <c r="B63" s="90" t="s">
        <v>105</v>
      </c>
      <c r="C63" s="45">
        <v>219.80457300000003</v>
      </c>
      <c r="D63" s="307">
        <v>9.7010965183428954</v>
      </c>
    </row>
    <row r="64" spans="1:4" x14ac:dyDescent="0.2">
      <c r="A64" s="76"/>
      <c r="B64" s="90" t="s">
        <v>269</v>
      </c>
      <c r="C64" s="45">
        <v>213.49307999999994</v>
      </c>
      <c r="D64" s="307">
        <v>9.4225381520078777</v>
      </c>
    </row>
    <row r="65" spans="1:6" x14ac:dyDescent="0.2">
      <c r="A65" s="76"/>
      <c r="B65" s="90" t="s">
        <v>267</v>
      </c>
      <c r="C65" s="45">
        <v>109.51187900000002</v>
      </c>
      <c r="D65" s="307">
        <v>4.8333175856358936</v>
      </c>
    </row>
    <row r="66" spans="1:6" x14ac:dyDescent="0.2">
      <c r="A66" s="66"/>
      <c r="B66" s="67"/>
      <c r="C66" s="68"/>
      <c r="D66" s="134"/>
    </row>
    <row r="67" spans="1:6" s="76" customFormat="1" x14ac:dyDescent="0.2">
      <c r="A67" s="90"/>
      <c r="B67" s="69"/>
      <c r="C67" s="70"/>
      <c r="D67" s="70"/>
    </row>
    <row r="68" spans="1:6" s="78" customFormat="1" ht="12" x14ac:dyDescent="0.2">
      <c r="A68" s="311" t="s">
        <v>215</v>
      </c>
      <c r="B68" s="309"/>
      <c r="C68" s="71"/>
      <c r="D68" s="310"/>
    </row>
    <row r="69" spans="1:6" s="78" customFormat="1" ht="12" x14ac:dyDescent="0.2">
      <c r="A69" s="311" t="s">
        <v>334</v>
      </c>
      <c r="B69" s="154"/>
      <c r="C69" s="71"/>
      <c r="D69" s="310"/>
    </row>
    <row r="70" spans="1:6" s="78" customFormat="1" ht="12" x14ac:dyDescent="0.2">
      <c r="A70" s="311" t="s">
        <v>219</v>
      </c>
      <c r="B70" s="71"/>
      <c r="C70" s="71"/>
      <c r="D70" s="310"/>
    </row>
    <row r="71" spans="1:6" s="57" customFormat="1" ht="22.5" customHeight="1" x14ac:dyDescent="0.2">
      <c r="A71" s="463" t="s">
        <v>225</v>
      </c>
      <c r="B71" s="463"/>
      <c r="C71" s="463"/>
      <c r="D71" s="463"/>
      <c r="E71" s="340"/>
      <c r="F71" s="458"/>
    </row>
    <row r="72" spans="1:6" s="57" customFormat="1" ht="12" x14ac:dyDescent="0.2">
      <c r="A72" s="57" t="s">
        <v>224</v>
      </c>
      <c r="C72" s="296"/>
      <c r="D72" s="296"/>
      <c r="E72" s="297"/>
    </row>
    <row r="73" spans="1:6" s="78" customFormat="1" ht="12" x14ac:dyDescent="0.2">
      <c r="A73" s="57" t="s">
        <v>116</v>
      </c>
      <c r="B73" s="54"/>
      <c r="C73" s="53"/>
      <c r="D73" s="53"/>
    </row>
  </sheetData>
  <mergeCells count="4">
    <mergeCell ref="A1:D1"/>
    <mergeCell ref="A2:D2"/>
    <mergeCell ref="A4:B4"/>
    <mergeCell ref="A71:D71"/>
  </mergeCells>
  <phoneticPr fontId="0" type="noConversion"/>
  <pageMargins left="0.19685039370078741" right="0.19685039370078741" top="0.55118110236220474" bottom="0.55118110236220474" header="0.11811023622047244" footer="0.11811023622047244"/>
  <pageSetup paperSize="9" scale="7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N86"/>
  <sheetViews>
    <sheetView showGridLines="0" zoomScale="90" zoomScaleNormal="90" workbookViewId="0">
      <pane ySplit="5" topLeftCell="A68" activePane="bottomLeft" state="frozen"/>
      <selection activeCell="C9" sqref="C9"/>
      <selection pane="bottomLeft" activeCell="D73" sqref="D73"/>
    </sheetView>
  </sheetViews>
  <sheetFormatPr defaultColWidth="9.140625" defaultRowHeight="12.75" x14ac:dyDescent="0.2"/>
  <cols>
    <col min="1" max="1" width="6.5703125" style="159" customWidth="1"/>
    <col min="2" max="2" width="40" style="6" customWidth="1"/>
    <col min="3" max="3" width="17" style="6" customWidth="1"/>
    <col min="4" max="4" width="16.140625" style="92" customWidth="1"/>
    <col min="5" max="5" width="1.28515625" style="6" customWidth="1"/>
    <col min="6" max="6" width="17" style="6" customWidth="1"/>
    <col min="7" max="7" width="16.140625" style="92" customWidth="1"/>
    <col min="8" max="8" width="1" style="6" customWidth="1"/>
    <col min="9" max="9" width="17" style="6" customWidth="1"/>
    <col min="10" max="10" width="16.140625" style="92" customWidth="1"/>
    <col min="11" max="11" width="1.28515625" style="6" customWidth="1"/>
    <col min="12" max="12" width="17" style="92" customWidth="1"/>
    <col min="13" max="13" width="7" style="6" customWidth="1"/>
    <col min="14" max="14" width="5.140625" style="95" customWidth="1"/>
    <col min="15" max="16384" width="9.140625" style="6"/>
  </cols>
  <sheetData>
    <row r="1" spans="1:14" s="76" customFormat="1" ht="14.25" x14ac:dyDescent="0.2">
      <c r="A1" s="506" t="s">
        <v>429</v>
      </c>
      <c r="B1" s="505"/>
      <c r="C1" s="505"/>
      <c r="D1" s="505"/>
      <c r="E1" s="505"/>
      <c r="F1" s="505"/>
      <c r="G1" s="505"/>
      <c r="H1" s="505"/>
      <c r="I1" s="505"/>
      <c r="J1" s="505"/>
      <c r="K1" s="505"/>
      <c r="L1" s="505"/>
      <c r="M1" s="505"/>
      <c r="N1" s="312"/>
    </row>
    <row r="2" spans="1:14" s="76" customFormat="1" x14ac:dyDescent="0.2">
      <c r="A2" s="505" t="s">
        <v>223</v>
      </c>
      <c r="B2" s="505"/>
      <c r="C2" s="505"/>
      <c r="D2" s="505"/>
      <c r="E2" s="505"/>
      <c r="F2" s="505"/>
      <c r="G2" s="505"/>
      <c r="H2" s="505"/>
      <c r="I2" s="505"/>
      <c r="J2" s="505"/>
      <c r="K2" s="505"/>
      <c r="L2" s="505"/>
      <c r="M2" s="505"/>
      <c r="N2" s="312"/>
    </row>
    <row r="3" spans="1:14" s="76" customFormat="1" x14ac:dyDescent="0.2">
      <c r="A3" s="313"/>
      <c r="B3" s="313"/>
      <c r="C3" s="313"/>
      <c r="D3" s="313"/>
      <c r="E3" s="313"/>
      <c r="F3" s="313"/>
      <c r="G3" s="313"/>
      <c r="H3" s="313"/>
      <c r="I3" s="313"/>
      <c r="J3" s="313"/>
      <c r="K3" s="313"/>
      <c r="L3" s="313"/>
      <c r="N3" s="312"/>
    </row>
    <row r="4" spans="1:14" s="315" customFormat="1" ht="25.5" customHeight="1" x14ac:dyDescent="0.2">
      <c r="A4" s="477" t="s">
        <v>57</v>
      </c>
      <c r="B4" s="477"/>
      <c r="C4" s="508" t="s">
        <v>58</v>
      </c>
      <c r="D4" s="508"/>
      <c r="E4" s="170"/>
      <c r="F4" s="508" t="s">
        <v>60</v>
      </c>
      <c r="G4" s="508"/>
      <c r="H4" s="170"/>
      <c r="I4" s="508" t="s">
        <v>61</v>
      </c>
      <c r="J4" s="508"/>
      <c r="K4" s="170"/>
      <c r="L4" s="509" t="s">
        <v>222</v>
      </c>
      <c r="M4" s="509"/>
      <c r="N4" s="314"/>
    </row>
    <row r="5" spans="1:14" s="76" customFormat="1" ht="38.25" x14ac:dyDescent="0.2">
      <c r="A5" s="510"/>
      <c r="B5" s="510"/>
      <c r="C5" s="233" t="s">
        <v>59</v>
      </c>
      <c r="D5" s="235" t="s">
        <v>230</v>
      </c>
      <c r="E5" s="316"/>
      <c r="F5" s="233" t="s">
        <v>59</v>
      </c>
      <c r="G5" s="235" t="s">
        <v>230</v>
      </c>
      <c r="H5" s="316"/>
      <c r="I5" s="233" t="s">
        <v>59</v>
      </c>
      <c r="J5" s="235" t="s">
        <v>230</v>
      </c>
      <c r="K5" s="316"/>
      <c r="L5" s="235" t="s">
        <v>112</v>
      </c>
      <c r="M5" s="235" t="s">
        <v>113</v>
      </c>
      <c r="N5" s="312"/>
    </row>
    <row r="7" spans="1:14" x14ac:dyDescent="0.2">
      <c r="A7" s="158"/>
      <c r="B7" s="9" t="s">
        <v>11</v>
      </c>
      <c r="C7" s="35">
        <v>106873.61244700001</v>
      </c>
      <c r="D7" s="324">
        <v>100</v>
      </c>
      <c r="E7" s="5"/>
      <c r="F7" s="35">
        <v>38527.191802000001</v>
      </c>
      <c r="G7" s="324">
        <v>100</v>
      </c>
      <c r="H7" s="5"/>
      <c r="I7" s="35">
        <v>68346.420645000006</v>
      </c>
      <c r="J7" s="324">
        <v>100</v>
      </c>
      <c r="K7" s="5"/>
      <c r="L7" s="35">
        <v>-29819.228843000004</v>
      </c>
      <c r="M7" s="56" t="s">
        <v>114</v>
      </c>
    </row>
    <row r="8" spans="1:14" x14ac:dyDescent="0.2">
      <c r="B8" s="4"/>
      <c r="C8" s="35"/>
      <c r="D8" s="324"/>
      <c r="E8" s="5"/>
      <c r="F8" s="35"/>
      <c r="G8" s="324"/>
      <c r="H8" s="5"/>
      <c r="I8" s="35"/>
      <c r="J8" s="324"/>
      <c r="K8" s="5"/>
      <c r="L8" s="35"/>
      <c r="M8" s="112"/>
    </row>
    <row r="9" spans="1:14" x14ac:dyDescent="0.2">
      <c r="A9" s="3" t="s">
        <v>65</v>
      </c>
      <c r="B9" s="4"/>
      <c r="C9" s="35">
        <v>8898.215087999999</v>
      </c>
      <c r="D9" s="324">
        <v>8.325923382081557</v>
      </c>
      <c r="E9" s="5"/>
      <c r="F9" s="35">
        <v>4450.5228280000001</v>
      </c>
      <c r="G9" s="324">
        <v>11.551640853743633</v>
      </c>
      <c r="H9" s="5"/>
      <c r="I9" s="35">
        <v>4447.6922599999989</v>
      </c>
      <c r="J9" s="324">
        <v>6.5075716007161191</v>
      </c>
      <c r="K9" s="5"/>
      <c r="L9" s="35">
        <v>2.8305680000012217</v>
      </c>
      <c r="M9" s="112" t="s">
        <v>13</v>
      </c>
    </row>
    <row r="10" spans="1:14" x14ac:dyDescent="0.2">
      <c r="C10" s="18"/>
      <c r="D10" s="323"/>
      <c r="E10" s="7"/>
      <c r="F10" s="18"/>
      <c r="G10" s="323"/>
      <c r="H10" s="7"/>
      <c r="I10" s="18"/>
      <c r="J10" s="323"/>
      <c r="K10" s="7"/>
      <c r="L10" s="18"/>
      <c r="M10" s="112"/>
    </row>
    <row r="11" spans="1:14" x14ac:dyDescent="0.2">
      <c r="A11" s="20"/>
      <c r="B11" s="12" t="s">
        <v>18</v>
      </c>
      <c r="C11" s="18">
        <v>2268.232348999999</v>
      </c>
      <c r="D11" s="323">
        <v>2.1223502201021271</v>
      </c>
      <c r="E11" s="7"/>
      <c r="F11" s="318">
        <v>1307.4911800000007</v>
      </c>
      <c r="G11" s="323">
        <v>3.3936840938719208</v>
      </c>
      <c r="H11" s="7"/>
      <c r="I11" s="318">
        <v>960.74116899999842</v>
      </c>
      <c r="J11" s="323">
        <v>1.4056934656318143</v>
      </c>
      <c r="K11" s="7"/>
      <c r="L11" s="18">
        <v>346.75001100000225</v>
      </c>
      <c r="M11" s="112" t="s">
        <v>13</v>
      </c>
      <c r="N11" s="136"/>
    </row>
    <row r="12" spans="1:14" x14ac:dyDescent="0.2">
      <c r="A12" s="20"/>
      <c r="B12" s="12" t="s">
        <v>17</v>
      </c>
      <c r="C12" s="18">
        <v>1944.1226250000009</v>
      </c>
      <c r="D12" s="323">
        <v>1.819085722365861</v>
      </c>
      <c r="E12" s="7"/>
      <c r="F12" s="320">
        <v>1461.5257890000003</v>
      </c>
      <c r="G12" s="325">
        <v>3.7934916110966861</v>
      </c>
      <c r="H12" s="7"/>
      <c r="I12" s="318">
        <v>482.59683600000062</v>
      </c>
      <c r="J12" s="323">
        <v>0.7061040379958885</v>
      </c>
      <c r="K12" s="7"/>
      <c r="L12" s="18">
        <v>978.92895299999964</v>
      </c>
      <c r="M12" s="112" t="s">
        <v>13</v>
      </c>
      <c r="N12" s="136"/>
    </row>
    <row r="13" spans="1:14" x14ac:dyDescent="0.2">
      <c r="A13" s="20"/>
      <c r="B13" s="12" t="s">
        <v>20</v>
      </c>
      <c r="C13" s="18">
        <v>911.61201799999981</v>
      </c>
      <c r="D13" s="323">
        <v>0.85298138345616414</v>
      </c>
      <c r="E13" s="7"/>
      <c r="F13" s="318">
        <v>321.22873699999963</v>
      </c>
      <c r="G13" s="323">
        <v>0.83377147924735118</v>
      </c>
      <c r="H13" s="7"/>
      <c r="I13" s="318">
        <v>590.38328100000024</v>
      </c>
      <c r="J13" s="323">
        <v>0.86381009484977433</v>
      </c>
      <c r="K13" s="7"/>
      <c r="L13" s="18">
        <v>-269.15454400000061</v>
      </c>
      <c r="M13" s="112" t="s">
        <v>114</v>
      </c>
      <c r="N13" s="136"/>
    </row>
    <row r="14" spans="1:14" x14ac:dyDescent="0.2">
      <c r="A14" s="108"/>
      <c r="B14" s="2" t="s">
        <v>19</v>
      </c>
      <c r="C14" s="18">
        <v>590.47440799999981</v>
      </c>
      <c r="D14" s="323">
        <v>0.55249784720510287</v>
      </c>
      <c r="E14" s="7"/>
      <c r="F14" s="318">
        <v>256.894361</v>
      </c>
      <c r="G14" s="323">
        <v>0.66678714171600817</v>
      </c>
      <c r="H14" s="7"/>
      <c r="I14" s="318">
        <v>333.58004699999981</v>
      </c>
      <c r="J14" s="323">
        <v>0.48807244600658312</v>
      </c>
      <c r="K14" s="7"/>
      <c r="L14" s="18">
        <v>-76.685685999999805</v>
      </c>
      <c r="M14" s="112" t="s">
        <v>114</v>
      </c>
      <c r="N14" s="136"/>
    </row>
    <row r="15" spans="1:14" x14ac:dyDescent="0.2">
      <c r="A15" s="20"/>
      <c r="B15" s="12" t="s">
        <v>22</v>
      </c>
      <c r="C15" s="18">
        <v>514.42165599999976</v>
      </c>
      <c r="D15" s="323">
        <v>0.48133645361253979</v>
      </c>
      <c r="E15" s="7"/>
      <c r="F15" s="318">
        <v>131.48111700000001</v>
      </c>
      <c r="G15" s="323">
        <v>0.34126836359034773</v>
      </c>
      <c r="H15" s="7"/>
      <c r="I15" s="318">
        <v>382.94053899999972</v>
      </c>
      <c r="J15" s="323">
        <v>0.5602934804575086</v>
      </c>
      <c r="K15" s="7"/>
      <c r="L15" s="18">
        <v>-251.45942199999971</v>
      </c>
      <c r="M15" s="112" t="s">
        <v>114</v>
      </c>
      <c r="N15" s="136"/>
    </row>
    <row r="16" spans="1:14" x14ac:dyDescent="0.2">
      <c r="A16" s="20"/>
      <c r="B16" s="12" t="s">
        <v>23</v>
      </c>
      <c r="C16" s="18">
        <v>648.16557799999941</v>
      </c>
      <c r="D16" s="323">
        <v>0.60647859013976257</v>
      </c>
      <c r="E16" s="7"/>
      <c r="F16" s="318">
        <v>163.89552499999991</v>
      </c>
      <c r="G16" s="323">
        <v>0.42540220902238679</v>
      </c>
      <c r="H16" s="7"/>
      <c r="I16" s="318">
        <v>484.27005299999951</v>
      </c>
      <c r="J16" s="323">
        <v>0.70855217936775317</v>
      </c>
      <c r="K16" s="7"/>
      <c r="L16" s="18">
        <v>-320.3745279999996</v>
      </c>
      <c r="M16" s="112" t="s">
        <v>114</v>
      </c>
      <c r="N16" s="136"/>
    </row>
    <row r="17" spans="1:14" x14ac:dyDescent="0.2">
      <c r="A17" s="20"/>
      <c r="B17" s="12" t="s">
        <v>21</v>
      </c>
      <c r="C17" s="18">
        <v>244.63840799999986</v>
      </c>
      <c r="D17" s="323">
        <v>0.22890440624089425</v>
      </c>
      <c r="E17" s="7"/>
      <c r="F17" s="318">
        <v>111.41695699999997</v>
      </c>
      <c r="G17" s="323">
        <v>0.28919044391451382</v>
      </c>
      <c r="H17" s="7"/>
      <c r="I17" s="318">
        <v>133.22145099999989</v>
      </c>
      <c r="J17" s="323">
        <v>0.19492088940834082</v>
      </c>
      <c r="K17" s="7"/>
      <c r="L17" s="18">
        <v>-21.80449399999992</v>
      </c>
      <c r="M17" s="112" t="s">
        <v>114</v>
      </c>
      <c r="N17" s="136"/>
    </row>
    <row r="18" spans="1:14" x14ac:dyDescent="0.2">
      <c r="A18" s="20"/>
      <c r="B18" s="12" t="s">
        <v>25</v>
      </c>
      <c r="C18" s="18">
        <v>570.48871499999939</v>
      </c>
      <c r="D18" s="323">
        <v>0.53379754079418995</v>
      </c>
      <c r="E18" s="7"/>
      <c r="F18" s="318">
        <v>125.04277600000009</v>
      </c>
      <c r="G18" s="323">
        <v>0.32455720272223149</v>
      </c>
      <c r="H18" s="7"/>
      <c r="I18" s="318">
        <v>445.44593899999927</v>
      </c>
      <c r="J18" s="323">
        <v>0.6517472821491298</v>
      </c>
      <c r="K18" s="7"/>
      <c r="L18" s="18">
        <v>-320.40316299999915</v>
      </c>
      <c r="M18" s="112" t="s">
        <v>114</v>
      </c>
      <c r="N18" s="136"/>
    </row>
    <row r="19" spans="1:14" x14ac:dyDescent="0.2">
      <c r="A19" s="20"/>
      <c r="B19" s="12" t="s">
        <v>24</v>
      </c>
      <c r="C19" s="18">
        <v>122.70502300000003</v>
      </c>
      <c r="D19" s="323">
        <v>0.11481320804127494</v>
      </c>
      <c r="E19" s="7"/>
      <c r="F19" s="318">
        <v>12.672898</v>
      </c>
      <c r="G19" s="323">
        <v>3.2893386222200942E-2</v>
      </c>
      <c r="H19" s="7"/>
      <c r="I19" s="318">
        <v>110.03212500000002</v>
      </c>
      <c r="J19" s="323">
        <v>0.16099178854079405</v>
      </c>
      <c r="K19" s="7"/>
      <c r="L19" s="18">
        <v>-97.359227000000018</v>
      </c>
      <c r="M19" s="112" t="s">
        <v>114</v>
      </c>
      <c r="N19" s="136"/>
    </row>
    <row r="20" spans="1:14" x14ac:dyDescent="0.2">
      <c r="A20" s="20"/>
      <c r="B20" s="12" t="s">
        <v>27</v>
      </c>
      <c r="C20" s="18">
        <v>109.92939900000006</v>
      </c>
      <c r="D20" s="323">
        <v>0.10285925260972671</v>
      </c>
      <c r="E20" s="7"/>
      <c r="F20" s="318">
        <v>17.442041000000003</v>
      </c>
      <c r="G20" s="323">
        <v>4.5272027843707423E-2</v>
      </c>
      <c r="H20" s="7"/>
      <c r="I20" s="318">
        <v>92.487358000000057</v>
      </c>
      <c r="J20" s="323">
        <v>0.13532143618813799</v>
      </c>
      <c r="K20" s="7"/>
      <c r="L20" s="18">
        <v>-75.045317000000054</v>
      </c>
      <c r="M20" s="112" t="s">
        <v>114</v>
      </c>
      <c r="N20" s="136"/>
    </row>
    <row r="21" spans="1:14" x14ac:dyDescent="0.2">
      <c r="A21" s="20"/>
      <c r="B21" s="13" t="s">
        <v>46</v>
      </c>
      <c r="C21" s="18">
        <v>94.814831000000027</v>
      </c>
      <c r="D21" s="323">
        <v>8.8716783150770639E-2</v>
      </c>
      <c r="E21" s="7"/>
      <c r="F21" s="318">
        <v>85.885060000000024</v>
      </c>
      <c r="G21" s="323">
        <v>0.22292063340973015</v>
      </c>
      <c r="H21" s="7"/>
      <c r="I21" s="318">
        <v>8.929770999999997</v>
      </c>
      <c r="J21" s="323">
        <v>1.3065455243636476E-2</v>
      </c>
      <c r="K21" s="7"/>
      <c r="L21" s="18">
        <v>76.955289000000022</v>
      </c>
      <c r="M21" s="112" t="s">
        <v>13</v>
      </c>
      <c r="N21" s="136"/>
    </row>
    <row r="22" spans="1:14" x14ac:dyDescent="0.2">
      <c r="A22" s="20"/>
      <c r="B22" s="13" t="s">
        <v>45</v>
      </c>
      <c r="C22" s="18">
        <v>151.38805699999998</v>
      </c>
      <c r="D22" s="323">
        <v>0.14165148303101971</v>
      </c>
      <c r="E22" s="7"/>
      <c r="F22" s="318">
        <v>104.64601399999999</v>
      </c>
      <c r="G22" s="323">
        <v>0.27161599147376131</v>
      </c>
      <c r="H22" s="7"/>
      <c r="I22" s="318">
        <v>46.742042999999974</v>
      </c>
      <c r="J22" s="323">
        <v>6.8389891612296833E-2</v>
      </c>
      <c r="K22" s="7"/>
      <c r="L22" s="18">
        <v>57.90397100000002</v>
      </c>
      <c r="M22" s="112" t="s">
        <v>13</v>
      </c>
      <c r="N22" s="136"/>
    </row>
    <row r="23" spans="1:14" x14ac:dyDescent="0.2">
      <c r="A23" s="20"/>
      <c r="B23" s="12" t="s">
        <v>26</v>
      </c>
      <c r="C23" s="18">
        <v>136.62340399999997</v>
      </c>
      <c r="D23" s="323">
        <v>0.1278364236707665</v>
      </c>
      <c r="E23" s="7"/>
      <c r="F23" s="318">
        <v>62.334983999999984</v>
      </c>
      <c r="G23" s="323">
        <v>0.16179477684320631</v>
      </c>
      <c r="H23" s="7"/>
      <c r="I23" s="318">
        <v>74.288419999999974</v>
      </c>
      <c r="J23" s="323">
        <v>0.108693943733884</v>
      </c>
      <c r="K23" s="7"/>
      <c r="L23" s="18">
        <v>-11.953435999999989</v>
      </c>
      <c r="M23" s="112" t="s">
        <v>114</v>
      </c>
      <c r="N23" s="136"/>
    </row>
    <row r="24" spans="1:14" x14ac:dyDescent="0.2">
      <c r="A24" s="20"/>
      <c r="B24" s="12" t="s">
        <v>28</v>
      </c>
      <c r="C24" s="18">
        <v>155.86535199999997</v>
      </c>
      <c r="D24" s="323">
        <v>0.14584081929231651</v>
      </c>
      <c r="E24" s="7"/>
      <c r="F24" s="318">
        <v>49.448715000000028</v>
      </c>
      <c r="G24" s="323">
        <v>0.12834757138316288</v>
      </c>
      <c r="H24" s="7"/>
      <c r="I24" s="318">
        <v>106.41663699999994</v>
      </c>
      <c r="J24" s="323">
        <v>0.15570184363090714</v>
      </c>
      <c r="K24" s="7"/>
      <c r="L24" s="18">
        <v>-56.967921999999909</v>
      </c>
      <c r="M24" s="112" t="s">
        <v>114</v>
      </c>
      <c r="N24" s="136"/>
    </row>
    <row r="25" spans="1:14" x14ac:dyDescent="0.2">
      <c r="A25" s="20"/>
      <c r="B25" s="40" t="s">
        <v>48</v>
      </c>
      <c r="C25" s="18">
        <v>181.50097199999988</v>
      </c>
      <c r="D25" s="323">
        <v>0.16982767574176325</v>
      </c>
      <c r="E25" s="7"/>
      <c r="F25" s="318">
        <v>104.70372700000003</v>
      </c>
      <c r="G25" s="323">
        <v>0.27176578957038</v>
      </c>
      <c r="H25" s="7"/>
      <c r="I25" s="318">
        <v>76.797244999999862</v>
      </c>
      <c r="J25" s="323">
        <v>0.11236469192570378</v>
      </c>
      <c r="K25" s="7"/>
      <c r="L25" s="18">
        <v>27.906482000000167</v>
      </c>
      <c r="M25" s="112" t="s">
        <v>13</v>
      </c>
      <c r="N25" s="136"/>
    </row>
    <row r="26" spans="1:14" x14ac:dyDescent="0.2">
      <c r="A26" s="20"/>
      <c r="B26" s="40" t="s">
        <v>47</v>
      </c>
      <c r="C26" s="18">
        <v>29.204178000000006</v>
      </c>
      <c r="D26" s="323">
        <v>2.7325901437534671E-2</v>
      </c>
      <c r="E26" s="7"/>
      <c r="F26" s="318">
        <v>19.730272000000003</v>
      </c>
      <c r="G26" s="323">
        <v>5.1211290200953025E-2</v>
      </c>
      <c r="H26" s="7"/>
      <c r="I26" s="318">
        <v>9.4739060000000048</v>
      </c>
      <c r="J26" s="323">
        <v>1.386159788704763E-2</v>
      </c>
      <c r="K26" s="7"/>
      <c r="L26" s="18">
        <v>10.256365999999998</v>
      </c>
      <c r="M26" s="112" t="s">
        <v>13</v>
      </c>
      <c r="N26" s="136"/>
    </row>
    <row r="27" spans="1:14" x14ac:dyDescent="0.2">
      <c r="A27" s="20"/>
      <c r="B27" s="12" t="s">
        <v>72</v>
      </c>
      <c r="C27" s="18">
        <v>51.885339999999992</v>
      </c>
      <c r="D27" s="323">
        <v>4.8548316850177207E-2</v>
      </c>
      <c r="E27" s="7"/>
      <c r="F27" s="318">
        <v>34.221353999999991</v>
      </c>
      <c r="G27" s="323">
        <v>8.8823899171970047E-2</v>
      </c>
      <c r="H27" s="7"/>
      <c r="I27" s="318">
        <v>17.663986000000001</v>
      </c>
      <c r="J27" s="323">
        <v>2.5844785774150468E-2</v>
      </c>
      <c r="K27" s="7"/>
      <c r="L27" s="18">
        <v>16.55736799999999</v>
      </c>
      <c r="M27" s="112" t="s">
        <v>13</v>
      </c>
      <c r="N27" s="136"/>
    </row>
    <row r="28" spans="1:14" x14ac:dyDescent="0.2">
      <c r="A28" s="20"/>
      <c r="B28" s="12" t="s">
        <v>30</v>
      </c>
      <c r="C28" s="18">
        <v>28.915533000000003</v>
      </c>
      <c r="D28" s="323">
        <v>2.7055820738107441E-2</v>
      </c>
      <c r="E28" s="7"/>
      <c r="F28" s="318">
        <v>14.259572000000002</v>
      </c>
      <c r="G28" s="323">
        <v>3.7011708699879256E-2</v>
      </c>
      <c r="H28" s="7"/>
      <c r="I28" s="318">
        <v>14.655961000000003</v>
      </c>
      <c r="J28" s="323">
        <v>2.1443640883733951E-2</v>
      </c>
      <c r="K28" s="7"/>
      <c r="L28" s="18">
        <v>-0.39638900000000099</v>
      </c>
      <c r="M28" s="112" t="s">
        <v>114</v>
      </c>
      <c r="N28" s="136"/>
    </row>
    <row r="29" spans="1:14" x14ac:dyDescent="0.2">
      <c r="A29" s="20"/>
      <c r="B29" s="12" t="s">
        <v>29</v>
      </c>
      <c r="C29" s="18">
        <v>25.555044000000002</v>
      </c>
      <c r="D29" s="323">
        <v>2.3911462722075644E-2</v>
      </c>
      <c r="E29" s="7"/>
      <c r="F29" s="318">
        <v>17.968384</v>
      </c>
      <c r="G29" s="323">
        <v>4.6638187626919736E-2</v>
      </c>
      <c r="H29" s="7"/>
      <c r="I29" s="318">
        <v>7.5866600000000011</v>
      </c>
      <c r="J29" s="323">
        <v>1.1100303320061306E-2</v>
      </c>
      <c r="K29" s="7"/>
      <c r="L29" s="18">
        <v>10.381723999999998</v>
      </c>
      <c r="M29" s="112" t="s">
        <v>13</v>
      </c>
      <c r="N29" s="136"/>
    </row>
    <row r="30" spans="1:14" x14ac:dyDescent="0.2">
      <c r="A30" s="20"/>
      <c r="B30" s="12" t="s">
        <v>73</v>
      </c>
      <c r="C30" s="18">
        <v>35.952874999999999</v>
      </c>
      <c r="D30" s="323">
        <v>3.3640553712760007E-2</v>
      </c>
      <c r="E30" s="7"/>
      <c r="F30" s="318">
        <v>22.892987000000005</v>
      </c>
      <c r="G30" s="323">
        <v>5.9420336466909578E-2</v>
      </c>
      <c r="H30" s="7"/>
      <c r="I30" s="318">
        <v>13.059887999999994</v>
      </c>
      <c r="J30" s="323">
        <v>1.9108371552966484E-2</v>
      </c>
      <c r="K30" s="7"/>
      <c r="L30" s="18">
        <v>9.8330990000000114</v>
      </c>
      <c r="M30" s="112" t="s">
        <v>13</v>
      </c>
      <c r="N30" s="136"/>
    </row>
    <row r="31" spans="1:14" x14ac:dyDescent="0.2">
      <c r="A31" s="20"/>
      <c r="B31" s="13" t="s">
        <v>51</v>
      </c>
      <c r="C31" s="18">
        <v>8.1826069999999991</v>
      </c>
      <c r="D31" s="323">
        <v>7.6563398697296389E-3</v>
      </c>
      <c r="E31" s="7"/>
      <c r="F31" s="318">
        <v>3.879921</v>
      </c>
      <c r="G31" s="323">
        <v>1.0070604211020092E-2</v>
      </c>
      <c r="H31" s="7"/>
      <c r="I31" s="318">
        <v>4.3026859999999996</v>
      </c>
      <c r="J31" s="323">
        <v>6.2954079517180527E-3</v>
      </c>
      <c r="K31" s="7"/>
      <c r="L31" s="18">
        <v>-0.42276499999999961</v>
      </c>
      <c r="M31" s="112" t="s">
        <v>114</v>
      </c>
      <c r="N31" s="136"/>
    </row>
    <row r="32" spans="1:14" x14ac:dyDescent="0.2">
      <c r="A32" s="20"/>
      <c r="B32" s="41" t="s">
        <v>52</v>
      </c>
      <c r="C32" s="18">
        <v>10.328536999999997</v>
      </c>
      <c r="D32" s="323">
        <v>9.6642536576763052E-3</v>
      </c>
      <c r="E32" s="7"/>
      <c r="F32" s="318">
        <v>7.9642199999999992</v>
      </c>
      <c r="G32" s="323">
        <v>2.067168570429409E-2</v>
      </c>
      <c r="H32" s="7"/>
      <c r="I32" s="318">
        <v>2.3643169999999984</v>
      </c>
      <c r="J32" s="323">
        <v>3.4593135641741374E-3</v>
      </c>
      <c r="K32" s="7"/>
      <c r="L32" s="18">
        <v>5.5999030000000012</v>
      </c>
      <c r="M32" s="112" t="s">
        <v>13</v>
      </c>
      <c r="N32" s="136"/>
    </row>
    <row r="33" spans="1:14" x14ac:dyDescent="0.2">
      <c r="A33" s="20"/>
      <c r="B33" s="2" t="s">
        <v>31</v>
      </c>
      <c r="C33" s="18">
        <v>7.469358999999999</v>
      </c>
      <c r="D33" s="323">
        <v>6.9889646555216329E-3</v>
      </c>
      <c r="E33" s="7"/>
      <c r="F33" s="318">
        <v>2.3893240000000002</v>
      </c>
      <c r="G33" s="323">
        <v>6.2016562543132639E-3</v>
      </c>
      <c r="H33" s="7"/>
      <c r="I33" s="318">
        <v>5.0800349999999987</v>
      </c>
      <c r="J33" s="323">
        <v>7.4327740239482996E-3</v>
      </c>
      <c r="K33" s="7"/>
      <c r="L33" s="18">
        <v>-2.6907109999999985</v>
      </c>
      <c r="M33" s="112" t="s">
        <v>114</v>
      </c>
      <c r="N33" s="136"/>
    </row>
    <row r="34" spans="1:14" x14ac:dyDescent="0.2">
      <c r="A34" s="20"/>
      <c r="B34" s="40" t="s">
        <v>50</v>
      </c>
      <c r="C34" s="18">
        <v>34.346886999999981</v>
      </c>
      <c r="D34" s="323">
        <v>3.2137855372890142E-2</v>
      </c>
      <c r="E34" s="7"/>
      <c r="F34" s="318">
        <v>1.116862</v>
      </c>
      <c r="G34" s="323">
        <v>2.8988928280571495E-3</v>
      </c>
      <c r="H34" s="7"/>
      <c r="I34" s="318">
        <v>33.230024999999983</v>
      </c>
      <c r="J34" s="323">
        <v>4.8619993097518535E-2</v>
      </c>
      <c r="K34" s="7"/>
      <c r="L34" s="18">
        <v>-32.113162999999986</v>
      </c>
      <c r="M34" s="112" t="s">
        <v>114</v>
      </c>
      <c r="N34" s="136"/>
    </row>
    <row r="35" spans="1:14" x14ac:dyDescent="0.2">
      <c r="A35" s="20"/>
      <c r="B35" s="40" t="s">
        <v>49</v>
      </c>
      <c r="C35" s="18">
        <v>4.8554559999999984</v>
      </c>
      <c r="D35" s="323">
        <v>4.5431757089785668E-3</v>
      </c>
      <c r="E35" s="7"/>
      <c r="F35" s="318">
        <v>1.9480230000000001</v>
      </c>
      <c r="G35" s="323">
        <v>5.0562288837746943E-3</v>
      </c>
      <c r="H35" s="7"/>
      <c r="I35" s="318">
        <v>2.9074329999999988</v>
      </c>
      <c r="J35" s="323">
        <v>4.2539652736191926E-3</v>
      </c>
      <c r="K35" s="7"/>
      <c r="L35" s="18">
        <v>-0.95940999999999876</v>
      </c>
      <c r="M35" s="112" t="s">
        <v>114</v>
      </c>
      <c r="N35" s="136"/>
    </row>
    <row r="36" spans="1:14" x14ac:dyDescent="0.2">
      <c r="A36" s="20"/>
      <c r="B36" s="40" t="s">
        <v>53</v>
      </c>
      <c r="C36" s="18">
        <v>8.4636800000000036</v>
      </c>
      <c r="D36" s="323">
        <v>7.9193355648918967E-3</v>
      </c>
      <c r="E36" s="7"/>
      <c r="F36" s="318">
        <v>2.9599830000000003</v>
      </c>
      <c r="G36" s="323">
        <v>7.6828412909303798E-3</v>
      </c>
      <c r="H36" s="7"/>
      <c r="I36" s="318">
        <v>5.5036970000000043</v>
      </c>
      <c r="J36" s="323">
        <v>8.0526484753121255E-3</v>
      </c>
      <c r="K36" s="7"/>
      <c r="L36" s="18">
        <v>-2.543714000000004</v>
      </c>
      <c r="M36" s="112" t="s">
        <v>114</v>
      </c>
      <c r="N36" s="136"/>
    </row>
    <row r="37" spans="1:14" x14ac:dyDescent="0.2">
      <c r="A37" s="20"/>
      <c r="B37" s="40" t="s">
        <v>54</v>
      </c>
      <c r="C37" s="18">
        <v>4.9911859999999999</v>
      </c>
      <c r="D37" s="323">
        <v>4.6701761882290572E-3</v>
      </c>
      <c r="E37" s="7"/>
      <c r="F37" s="318">
        <v>4.0228250000000001</v>
      </c>
      <c r="G37" s="323">
        <v>1.0441521460152644E-2</v>
      </c>
      <c r="H37" s="7"/>
      <c r="I37" s="318">
        <v>0.96836100000000003</v>
      </c>
      <c r="J37" s="323">
        <v>1.4168423025834669E-3</v>
      </c>
      <c r="K37" s="7"/>
      <c r="L37" s="18">
        <v>3.0544640000000003</v>
      </c>
      <c r="M37" s="112" t="s">
        <v>13</v>
      </c>
      <c r="N37" s="136"/>
    </row>
    <row r="38" spans="1:14" x14ac:dyDescent="0.2">
      <c r="A38" s="20"/>
      <c r="B38" s="40" t="s">
        <v>83</v>
      </c>
      <c r="C38" s="18">
        <v>3.0816110000000005</v>
      </c>
      <c r="D38" s="323">
        <v>2.8834161487038823E-3</v>
      </c>
      <c r="E38" s="7"/>
      <c r="F38" s="318">
        <v>1.0592200000000005</v>
      </c>
      <c r="G38" s="323">
        <v>2.7492790168657318E-3</v>
      </c>
      <c r="H38" s="7"/>
      <c r="I38" s="318">
        <v>2.0223909999999998</v>
      </c>
      <c r="J38" s="323">
        <v>2.9590298671302129E-3</v>
      </c>
      <c r="K38" s="7"/>
      <c r="L38" s="18">
        <v>-0.96317099999999933</v>
      </c>
      <c r="M38" s="112" t="s">
        <v>114</v>
      </c>
      <c r="N38" s="136"/>
    </row>
    <row r="39" spans="1:14" x14ac:dyDescent="0.2">
      <c r="A39" s="109"/>
      <c r="C39" s="18"/>
      <c r="D39" s="323"/>
      <c r="E39" s="7"/>
      <c r="F39" s="318"/>
      <c r="G39" s="323"/>
      <c r="H39" s="7"/>
      <c r="I39" s="18"/>
      <c r="J39" s="323"/>
      <c r="K39" s="7"/>
      <c r="L39" s="18"/>
      <c r="M39" s="112"/>
      <c r="N39" s="136"/>
    </row>
    <row r="40" spans="1:14" x14ac:dyDescent="0.2">
      <c r="A40" s="3" t="s">
        <v>66</v>
      </c>
      <c r="B40" s="4"/>
      <c r="C40" s="35"/>
      <c r="D40" s="324"/>
      <c r="E40" s="5"/>
      <c r="F40" s="35"/>
      <c r="G40" s="324"/>
      <c r="H40" s="5"/>
      <c r="I40" s="35"/>
      <c r="J40" s="324"/>
      <c r="K40" s="5"/>
      <c r="L40" s="18"/>
      <c r="M40" s="112"/>
      <c r="N40" s="136"/>
    </row>
    <row r="41" spans="1:14" x14ac:dyDescent="0.2">
      <c r="A41" s="110"/>
      <c r="B41" s="3" t="s">
        <v>67</v>
      </c>
      <c r="C41" s="35">
        <v>26489.054978000011</v>
      </c>
      <c r="D41" s="324">
        <v>24.78540246886131</v>
      </c>
      <c r="E41" s="5"/>
      <c r="F41" s="35">
        <v>6892.8919929999984</v>
      </c>
      <c r="G41" s="324">
        <v>17.890979514998492</v>
      </c>
      <c r="H41" s="5"/>
      <c r="I41" s="35">
        <v>19596.162985000014</v>
      </c>
      <c r="J41" s="324">
        <v>28.671820411466715</v>
      </c>
      <c r="K41" s="5"/>
      <c r="L41" s="35">
        <v>-12703.270992000016</v>
      </c>
      <c r="M41" s="112" t="s">
        <v>114</v>
      </c>
      <c r="N41" s="136"/>
    </row>
    <row r="42" spans="1:14" x14ac:dyDescent="0.2">
      <c r="A42" s="109"/>
      <c r="C42" s="18"/>
      <c r="D42" s="323"/>
      <c r="E42" s="7"/>
      <c r="F42" s="18"/>
      <c r="G42" s="323"/>
      <c r="H42" s="7"/>
      <c r="I42" s="18"/>
      <c r="J42" s="323"/>
      <c r="K42" s="7"/>
      <c r="L42" s="18"/>
      <c r="M42" s="112"/>
      <c r="N42" s="136"/>
    </row>
    <row r="43" spans="1:14" x14ac:dyDescent="0.2">
      <c r="A43" s="20"/>
      <c r="B43" s="12" t="s">
        <v>15</v>
      </c>
      <c r="C43" s="18">
        <v>6748.2299689999963</v>
      </c>
      <c r="D43" s="323">
        <v>6.3142152814816939</v>
      </c>
      <c r="E43" s="7"/>
      <c r="F43" s="318">
        <v>2533.1069099999995</v>
      </c>
      <c r="G43" s="323">
        <v>6.5748547753446758</v>
      </c>
      <c r="H43" s="7"/>
      <c r="I43" s="318">
        <v>4215.1230589999968</v>
      </c>
      <c r="J43" s="323">
        <v>6.1672915995028932</v>
      </c>
      <c r="K43" s="7"/>
      <c r="L43" s="18">
        <v>-1682.0161489999973</v>
      </c>
      <c r="M43" s="112" t="s">
        <v>114</v>
      </c>
      <c r="N43" s="136"/>
    </row>
    <row r="44" spans="1:14" x14ac:dyDescent="0.2">
      <c r="A44" s="20"/>
      <c r="B44" s="12" t="s">
        <v>32</v>
      </c>
      <c r="C44" s="18">
        <v>5446.4893420000044</v>
      </c>
      <c r="D44" s="323">
        <v>5.0961965421548632</v>
      </c>
      <c r="E44" s="7"/>
      <c r="F44" s="318">
        <v>1777.4555070000001</v>
      </c>
      <c r="G44" s="323">
        <v>4.6135091187926394</v>
      </c>
      <c r="H44" s="7"/>
      <c r="I44" s="318">
        <v>3669.0338350000038</v>
      </c>
      <c r="J44" s="323">
        <v>5.3682896637081141</v>
      </c>
      <c r="K44" s="7"/>
      <c r="L44" s="18">
        <v>-1891.5783280000037</v>
      </c>
      <c r="M44" s="112" t="s">
        <v>114</v>
      </c>
      <c r="N44" s="136"/>
    </row>
    <row r="45" spans="1:14" ht="14.25" x14ac:dyDescent="0.2">
      <c r="A45" s="20"/>
      <c r="B45" s="12" t="s">
        <v>437</v>
      </c>
      <c r="C45" s="18">
        <v>4448.2669099999976</v>
      </c>
      <c r="D45" s="323">
        <v>4.1621751227001429</v>
      </c>
      <c r="E45" s="7"/>
      <c r="F45" s="318">
        <v>1177.7090199999991</v>
      </c>
      <c r="G45" s="323">
        <v>3.0568254910778689</v>
      </c>
      <c r="H45" s="7"/>
      <c r="I45" s="318">
        <v>3270.5578899999982</v>
      </c>
      <c r="J45" s="323">
        <v>4.7852657961236789</v>
      </c>
      <c r="K45" s="7"/>
      <c r="L45" s="18">
        <v>-2092.8488699999989</v>
      </c>
      <c r="M45" s="112" t="s">
        <v>114</v>
      </c>
      <c r="N45" s="136"/>
    </row>
    <row r="46" spans="1:14" x14ac:dyDescent="0.2">
      <c r="A46" s="20"/>
      <c r="B46" s="12" t="s">
        <v>33</v>
      </c>
      <c r="C46" s="18">
        <v>6118.5920180000112</v>
      </c>
      <c r="D46" s="323">
        <v>5.7250727077596437</v>
      </c>
      <c r="E46" s="7"/>
      <c r="F46" s="318">
        <v>372.71795599999984</v>
      </c>
      <c r="G46" s="323">
        <v>0.9674153203677085</v>
      </c>
      <c r="H46" s="7"/>
      <c r="I46" s="318">
        <v>5745.8740620000117</v>
      </c>
      <c r="J46" s="323">
        <v>8.406986068582599</v>
      </c>
      <c r="K46" s="7"/>
      <c r="L46" s="18">
        <v>-5373.1561060000122</v>
      </c>
      <c r="M46" s="112" t="s">
        <v>114</v>
      </c>
      <c r="N46" s="136"/>
    </row>
    <row r="47" spans="1:14" x14ac:dyDescent="0.2">
      <c r="A47" s="23"/>
      <c r="B47" s="2" t="s">
        <v>84</v>
      </c>
      <c r="C47" s="18">
        <v>3121.2966669999987</v>
      </c>
      <c r="D47" s="323">
        <v>2.9205494186396006</v>
      </c>
      <c r="E47" s="7"/>
      <c r="F47" s="318">
        <v>855.52627100000041</v>
      </c>
      <c r="G47" s="323">
        <v>2.2205778074787919</v>
      </c>
      <c r="H47" s="7"/>
      <c r="I47" s="318">
        <v>2265.7703959999981</v>
      </c>
      <c r="J47" s="323">
        <v>3.3151266366510947</v>
      </c>
      <c r="K47" s="7"/>
      <c r="L47" s="18">
        <v>-1410.2441249999977</v>
      </c>
      <c r="M47" s="112" t="s">
        <v>114</v>
      </c>
      <c r="N47" s="136"/>
    </row>
    <row r="48" spans="1:14" x14ac:dyDescent="0.2">
      <c r="A48" s="20"/>
      <c r="B48" s="2" t="s">
        <v>34</v>
      </c>
      <c r="C48" s="18">
        <v>372.10079999999994</v>
      </c>
      <c r="D48" s="323">
        <v>0.34816901148965046</v>
      </c>
      <c r="E48" s="7"/>
      <c r="F48" s="318">
        <v>96.308525999999972</v>
      </c>
      <c r="G48" s="323">
        <v>0.24997546277172594</v>
      </c>
      <c r="H48" s="7"/>
      <c r="I48" s="318">
        <v>275.79227399999996</v>
      </c>
      <c r="J48" s="323">
        <v>0.40352116672283406</v>
      </c>
      <c r="K48" s="7"/>
      <c r="L48" s="18">
        <v>-179.48374799999999</v>
      </c>
      <c r="M48" s="112" t="s">
        <v>114</v>
      </c>
      <c r="N48" s="136"/>
    </row>
    <row r="49" spans="1:14" x14ac:dyDescent="0.2">
      <c r="A49" s="20"/>
      <c r="B49" s="2" t="s">
        <v>55</v>
      </c>
      <c r="C49" s="18">
        <v>160.04472400000009</v>
      </c>
      <c r="D49" s="323">
        <v>0.14975139357188688</v>
      </c>
      <c r="E49" s="7"/>
      <c r="F49" s="318">
        <v>35.257844000000006</v>
      </c>
      <c r="G49" s="323">
        <v>9.1514180896438244E-2</v>
      </c>
      <c r="H49" s="7"/>
      <c r="I49" s="318">
        <v>124.78688000000007</v>
      </c>
      <c r="J49" s="323">
        <v>0.18257997832565215</v>
      </c>
      <c r="K49" s="7"/>
      <c r="L49" s="18">
        <v>-89.529036000000062</v>
      </c>
      <c r="M49" s="112" t="s">
        <v>114</v>
      </c>
      <c r="N49" s="136"/>
    </row>
    <row r="50" spans="1:14" x14ac:dyDescent="0.2">
      <c r="A50" s="23"/>
      <c r="B50" s="2" t="s">
        <v>71</v>
      </c>
      <c r="C50" s="18">
        <v>66.174147999999974</v>
      </c>
      <c r="D50" s="323">
        <v>6.191813534217025E-2</v>
      </c>
      <c r="E50" s="7"/>
      <c r="F50" s="318">
        <v>44.662311999999979</v>
      </c>
      <c r="G50" s="323">
        <v>0.11592413023386121</v>
      </c>
      <c r="H50" s="7"/>
      <c r="I50" s="318">
        <v>21.511835999999999</v>
      </c>
      <c r="J50" s="323">
        <v>3.1474707522337136E-2</v>
      </c>
      <c r="K50" s="7"/>
      <c r="L50" s="18">
        <v>23.15047599999998</v>
      </c>
      <c r="M50" s="112" t="s">
        <v>13</v>
      </c>
      <c r="N50" s="136"/>
    </row>
    <row r="51" spans="1:14" x14ac:dyDescent="0.2">
      <c r="A51" s="23"/>
      <c r="B51" s="2" t="s">
        <v>56</v>
      </c>
      <c r="C51" s="18">
        <v>7.8604000000000003</v>
      </c>
      <c r="D51" s="323">
        <v>7.3548557216572734E-3</v>
      </c>
      <c r="E51" s="7"/>
      <c r="F51" s="318">
        <v>0.147647</v>
      </c>
      <c r="G51" s="323">
        <v>3.8322803478330709E-4</v>
      </c>
      <c r="H51" s="7"/>
      <c r="I51" s="318">
        <v>7.7127530000000002</v>
      </c>
      <c r="J51" s="323">
        <v>1.1284794327505489E-2</v>
      </c>
      <c r="K51" s="7"/>
      <c r="L51" s="18">
        <v>-7.5651060000000001</v>
      </c>
      <c r="M51" s="112" t="s">
        <v>114</v>
      </c>
      <c r="N51" s="136"/>
    </row>
    <row r="52" spans="1:14" x14ac:dyDescent="0.2">
      <c r="A52" s="109"/>
      <c r="B52" s="2"/>
      <c r="C52" s="18"/>
      <c r="D52" s="323"/>
      <c r="E52" s="42"/>
      <c r="F52" s="318"/>
      <c r="G52" s="323"/>
      <c r="H52" s="42"/>
      <c r="I52" s="317"/>
      <c r="J52" s="323"/>
      <c r="K52" s="42"/>
      <c r="L52" s="18"/>
      <c r="M52" s="112"/>
      <c r="N52" s="136"/>
    </row>
    <row r="53" spans="1:14" x14ac:dyDescent="0.2">
      <c r="A53" s="24" t="s">
        <v>100</v>
      </c>
      <c r="B53" s="2"/>
      <c r="C53" s="35">
        <v>71486.342380999995</v>
      </c>
      <c r="D53" s="324">
        <v>66.888674149057124</v>
      </c>
      <c r="E53" s="5"/>
      <c r="F53" s="35">
        <v>27183.776980999999</v>
      </c>
      <c r="G53" s="324">
        <v>70.557379631257859</v>
      </c>
      <c r="H53" s="5"/>
      <c r="I53" s="35">
        <v>44302.565399999999</v>
      </c>
      <c r="J53" s="324">
        <v>64.820607987817169</v>
      </c>
      <c r="K53" s="5"/>
      <c r="L53" s="35">
        <v>-17118.788419</v>
      </c>
      <c r="M53" s="112" t="s">
        <v>114</v>
      </c>
      <c r="N53" s="136"/>
    </row>
    <row r="54" spans="1:14" x14ac:dyDescent="0.2">
      <c r="A54" s="110"/>
      <c r="B54" s="2"/>
      <c r="C54" s="35"/>
      <c r="D54" s="324"/>
      <c r="E54" s="5"/>
      <c r="F54" s="319"/>
      <c r="G54" s="323"/>
      <c r="H54" s="7"/>
      <c r="I54" s="319"/>
      <c r="J54" s="324"/>
      <c r="K54" s="5"/>
      <c r="L54" s="18"/>
      <c r="M54" s="112"/>
      <c r="N54" s="136"/>
    </row>
    <row r="55" spans="1:14" ht="14.25" x14ac:dyDescent="0.2">
      <c r="A55" s="108"/>
      <c r="B55" s="22" t="s">
        <v>214</v>
      </c>
      <c r="C55" s="18">
        <v>11895.306361999987</v>
      </c>
      <c r="D55" s="323">
        <v>11.130255719482694</v>
      </c>
      <c r="E55" s="7"/>
      <c r="F55" s="318">
        <v>5524.4643439999845</v>
      </c>
      <c r="G55" s="323">
        <v>14.339130587018808</v>
      </c>
      <c r="H55" s="7"/>
      <c r="I55" s="318">
        <v>6370.8420180000021</v>
      </c>
      <c r="J55" s="323">
        <v>9.3213981915614355</v>
      </c>
      <c r="K55" s="7"/>
      <c r="L55" s="18">
        <v>-846.37767400001758</v>
      </c>
      <c r="M55" s="112" t="s">
        <v>114</v>
      </c>
      <c r="N55" s="136"/>
    </row>
    <row r="56" spans="1:14" ht="14.25" x14ac:dyDescent="0.2">
      <c r="A56" s="108"/>
      <c r="B56" s="22" t="s">
        <v>281</v>
      </c>
      <c r="C56" s="18">
        <v>10333.727282999995</v>
      </c>
      <c r="D56" s="323">
        <v>9.6691101258737948</v>
      </c>
      <c r="E56" s="7"/>
      <c r="F56" s="318">
        <v>5935.2242520000109</v>
      </c>
      <c r="G56" s="323">
        <v>15.405286433806225</v>
      </c>
      <c r="H56" s="7"/>
      <c r="I56" s="318">
        <v>4398.5030309999838</v>
      </c>
      <c r="J56" s="323">
        <v>6.4356011470540171</v>
      </c>
      <c r="K56" s="7"/>
      <c r="L56" s="18">
        <v>1536.7212210000271</v>
      </c>
      <c r="M56" s="112" t="s">
        <v>13</v>
      </c>
      <c r="N56" s="136"/>
    </row>
    <row r="57" spans="1:14" x14ac:dyDescent="0.2">
      <c r="A57" s="108"/>
      <c r="B57" s="22" t="s">
        <v>44</v>
      </c>
      <c r="C57" s="18">
        <v>6605.7021410000052</v>
      </c>
      <c r="D57" s="323">
        <v>6.1808541788328313</v>
      </c>
      <c r="E57" s="7"/>
      <c r="F57" s="318">
        <v>4907.0155140000033</v>
      </c>
      <c r="G57" s="323">
        <v>12.73649929955516</v>
      </c>
      <c r="H57" s="7"/>
      <c r="I57" s="318">
        <v>1698.6866270000016</v>
      </c>
      <c r="J57" s="323">
        <v>2.4854068595972212</v>
      </c>
      <c r="K57" s="7"/>
      <c r="L57" s="18">
        <v>3208.3288870000015</v>
      </c>
      <c r="M57" s="112" t="s">
        <v>13</v>
      </c>
      <c r="N57" s="136"/>
    </row>
    <row r="58" spans="1:14" x14ac:dyDescent="0.2">
      <c r="A58" s="20"/>
      <c r="B58" s="25" t="s">
        <v>74</v>
      </c>
      <c r="C58" s="18">
        <v>19086.571744999965</v>
      </c>
      <c r="D58" s="323">
        <v>17.859012442819072</v>
      </c>
      <c r="E58" s="7"/>
      <c r="F58" s="318">
        <v>5588.0635739999916</v>
      </c>
      <c r="G58" s="323">
        <v>14.504206802090122</v>
      </c>
      <c r="H58" s="7"/>
      <c r="I58" s="318">
        <v>13498.508170999972</v>
      </c>
      <c r="J58" s="323">
        <v>19.75013181906473</v>
      </c>
      <c r="K58" s="7"/>
      <c r="L58" s="18">
        <v>-7910.4445969999806</v>
      </c>
      <c r="M58" s="112" t="s">
        <v>114</v>
      </c>
      <c r="N58" s="136"/>
    </row>
    <row r="59" spans="1:14" x14ac:dyDescent="0.2">
      <c r="A59" s="20"/>
      <c r="B59" s="25" t="s">
        <v>75</v>
      </c>
      <c r="C59" s="18">
        <v>8408.4650239999883</v>
      </c>
      <c r="D59" s="323">
        <v>7.8676717587045673</v>
      </c>
      <c r="E59" s="7"/>
      <c r="F59" s="318">
        <v>1451.5287120000014</v>
      </c>
      <c r="G59" s="323">
        <v>3.7675435039743812</v>
      </c>
      <c r="H59" s="7"/>
      <c r="I59" s="318">
        <v>6956.9363119999871</v>
      </c>
      <c r="J59" s="323">
        <v>10.178932921937783</v>
      </c>
      <c r="K59" s="7"/>
      <c r="L59" s="18">
        <v>-5505.4075999999859</v>
      </c>
      <c r="M59" s="112" t="s">
        <v>114</v>
      </c>
      <c r="N59" s="136"/>
    </row>
    <row r="60" spans="1:14" x14ac:dyDescent="0.2">
      <c r="A60" s="23"/>
      <c r="B60" s="43" t="s">
        <v>16</v>
      </c>
      <c r="C60" s="18">
        <v>4934.1520190000028</v>
      </c>
      <c r="D60" s="323">
        <v>4.6168103669621088</v>
      </c>
      <c r="E60" s="7"/>
      <c r="F60" s="318">
        <v>1366.6134639999996</v>
      </c>
      <c r="G60" s="323">
        <v>3.5471400849128503</v>
      </c>
      <c r="H60" s="7"/>
      <c r="I60" s="318">
        <v>3567.5385550000033</v>
      </c>
      <c r="J60" s="323">
        <v>5.2197884268588863</v>
      </c>
      <c r="K60" s="7"/>
      <c r="L60" s="18">
        <v>-2200.9250910000037</v>
      </c>
      <c r="M60" s="112" t="s">
        <v>114</v>
      </c>
      <c r="N60" s="136"/>
    </row>
    <row r="61" spans="1:14" x14ac:dyDescent="0.2">
      <c r="A61" s="20"/>
      <c r="B61" s="25" t="s">
        <v>36</v>
      </c>
      <c r="C61" s="18">
        <v>696.53106900000057</v>
      </c>
      <c r="D61" s="323">
        <v>0.65173343826608199</v>
      </c>
      <c r="E61" s="7"/>
      <c r="F61" s="318">
        <v>290.49402099999992</v>
      </c>
      <c r="G61" s="323">
        <v>0.75399739096717655</v>
      </c>
      <c r="H61" s="7"/>
      <c r="I61" s="318">
        <v>406.03704800000071</v>
      </c>
      <c r="J61" s="323">
        <v>0.59408677757831496</v>
      </c>
      <c r="K61" s="7"/>
      <c r="L61" s="18">
        <v>-115.54302700000079</v>
      </c>
      <c r="M61" s="112" t="s">
        <v>114</v>
      </c>
      <c r="N61" s="136"/>
    </row>
    <row r="62" spans="1:14" x14ac:dyDescent="0.2">
      <c r="A62" s="20"/>
      <c r="B62" s="25" t="s">
        <v>89</v>
      </c>
      <c r="C62" s="18">
        <v>448.95444800000007</v>
      </c>
      <c r="D62" s="323">
        <v>0.42007979118572636</v>
      </c>
      <c r="E62" s="7"/>
      <c r="F62" s="318">
        <v>291.8543220000002</v>
      </c>
      <c r="G62" s="323">
        <v>0.75752814661371093</v>
      </c>
      <c r="H62" s="7"/>
      <c r="I62" s="318">
        <v>157.10012599999985</v>
      </c>
      <c r="J62" s="323">
        <v>0.22985860051983978</v>
      </c>
      <c r="K62" s="7"/>
      <c r="L62" s="18">
        <v>134.75419600000035</v>
      </c>
      <c r="M62" s="112" t="s">
        <v>13</v>
      </c>
      <c r="N62" s="136"/>
    </row>
    <row r="63" spans="1:14" x14ac:dyDescent="0.2">
      <c r="A63" s="20"/>
      <c r="B63" s="25" t="s">
        <v>38</v>
      </c>
      <c r="C63" s="18">
        <v>478.1727470000003</v>
      </c>
      <c r="D63" s="323">
        <v>0.44741890542638141</v>
      </c>
      <c r="E63" s="7"/>
      <c r="F63" s="318">
        <v>363.78635200000036</v>
      </c>
      <c r="G63" s="323">
        <v>0.94423272235770805</v>
      </c>
      <c r="H63" s="7"/>
      <c r="I63" s="318">
        <v>114.38639499999994</v>
      </c>
      <c r="J63" s="323">
        <v>0.16736267081803363</v>
      </c>
      <c r="K63" s="7"/>
      <c r="L63" s="18">
        <v>249.39995700000043</v>
      </c>
      <c r="M63" s="112" t="s">
        <v>13</v>
      </c>
      <c r="N63" s="136"/>
    </row>
    <row r="64" spans="1:14" x14ac:dyDescent="0.2">
      <c r="A64" s="20"/>
      <c r="B64" s="25" t="s">
        <v>35</v>
      </c>
      <c r="C64" s="18">
        <v>1400.7276379999985</v>
      </c>
      <c r="D64" s="323">
        <v>1.3106393673130843</v>
      </c>
      <c r="E64" s="7"/>
      <c r="F64" s="318">
        <v>261.71594499999975</v>
      </c>
      <c r="G64" s="323">
        <v>0.67930189759227066</v>
      </c>
      <c r="H64" s="7"/>
      <c r="I64" s="318">
        <v>1139.0116929999988</v>
      </c>
      <c r="J64" s="323">
        <v>1.6665272039865411</v>
      </c>
      <c r="K64" s="7"/>
      <c r="L64" s="18">
        <v>-877.29574799999909</v>
      </c>
      <c r="M64" s="112" t="s">
        <v>114</v>
      </c>
      <c r="N64" s="136"/>
    </row>
    <row r="65" spans="1:14" x14ac:dyDescent="0.2">
      <c r="A65" s="20"/>
      <c r="B65" s="25" t="s">
        <v>85</v>
      </c>
      <c r="C65" s="18">
        <v>1403.2995920000008</v>
      </c>
      <c r="D65" s="323">
        <v>1.3130459052237193</v>
      </c>
      <c r="E65" s="7"/>
      <c r="F65" s="318">
        <v>332.04326100000003</v>
      </c>
      <c r="G65" s="323">
        <v>0.86184132678666492</v>
      </c>
      <c r="H65" s="7"/>
      <c r="I65" s="318">
        <v>1071.2563310000007</v>
      </c>
      <c r="J65" s="323">
        <v>1.567392002229703</v>
      </c>
      <c r="K65" s="7"/>
      <c r="L65" s="18">
        <v>-739.2130700000007</v>
      </c>
      <c r="M65" s="112" t="s">
        <v>114</v>
      </c>
      <c r="N65" s="136"/>
    </row>
    <row r="66" spans="1:14" x14ac:dyDescent="0.2">
      <c r="A66" s="23"/>
      <c r="B66" s="25" t="s">
        <v>88</v>
      </c>
      <c r="C66" s="18">
        <v>719.16488499999957</v>
      </c>
      <c r="D66" s="323">
        <v>0.67291155275268966</v>
      </c>
      <c r="E66" s="7"/>
      <c r="F66" s="318">
        <v>143.66625699999997</v>
      </c>
      <c r="G66" s="323">
        <v>0.37289574007452586</v>
      </c>
      <c r="H66" s="7"/>
      <c r="I66" s="318">
        <v>575.4986279999996</v>
      </c>
      <c r="J66" s="323">
        <v>0.84203184683103238</v>
      </c>
      <c r="K66" s="7"/>
      <c r="L66" s="18">
        <v>-431.83237099999963</v>
      </c>
      <c r="M66" s="112" t="s">
        <v>114</v>
      </c>
      <c r="N66" s="136"/>
    </row>
    <row r="67" spans="1:14" x14ac:dyDescent="0.2">
      <c r="A67" s="20"/>
      <c r="B67" s="25" t="s">
        <v>94</v>
      </c>
      <c r="C67" s="18">
        <v>0.16869400000000001</v>
      </c>
      <c r="D67" s="323">
        <v>1.5784438846741286E-4</v>
      </c>
      <c r="E67" s="7"/>
      <c r="F67" s="318">
        <v>0.16869400000000001</v>
      </c>
      <c r="G67" s="323">
        <v>4.3785698388545112E-4</v>
      </c>
      <c r="H67" s="7"/>
      <c r="I67" s="318" t="s">
        <v>291</v>
      </c>
      <c r="J67" s="323" t="s">
        <v>114</v>
      </c>
      <c r="K67" s="7"/>
      <c r="L67" s="18">
        <v>0.16869400000000001</v>
      </c>
      <c r="M67" s="112" t="s">
        <v>13</v>
      </c>
      <c r="N67" s="136"/>
    </row>
    <row r="68" spans="1:14" x14ac:dyDescent="0.2">
      <c r="A68" s="23"/>
      <c r="B68" s="25" t="s">
        <v>97</v>
      </c>
      <c r="C68" s="18">
        <v>75.798040000000015</v>
      </c>
      <c r="D68" s="323">
        <v>7.0923063480790666E-2</v>
      </c>
      <c r="E68" s="7"/>
      <c r="F68" s="318">
        <v>57.747979000000015</v>
      </c>
      <c r="G68" s="323">
        <v>0.14988888704056089</v>
      </c>
      <c r="H68" s="7"/>
      <c r="I68" s="318">
        <v>18.050061000000007</v>
      </c>
      <c r="J68" s="323">
        <v>2.6409665392360952E-2</v>
      </c>
      <c r="K68" s="7"/>
      <c r="L68" s="18">
        <v>39.697918000000008</v>
      </c>
      <c r="M68" s="112" t="s">
        <v>13</v>
      </c>
      <c r="N68" s="136"/>
    </row>
    <row r="69" spans="1:14" x14ac:dyDescent="0.2">
      <c r="A69" s="20"/>
      <c r="B69" s="25" t="s">
        <v>87</v>
      </c>
      <c r="C69" s="18">
        <v>983.98514799999987</v>
      </c>
      <c r="D69" s="323">
        <v>0.92069981117927568</v>
      </c>
      <c r="E69" s="7"/>
      <c r="F69" s="318">
        <v>32.572922999999996</v>
      </c>
      <c r="G69" s="323">
        <v>8.4545282115030998E-2</v>
      </c>
      <c r="H69" s="7"/>
      <c r="I69" s="318">
        <v>951.41222499999992</v>
      </c>
      <c r="J69" s="323">
        <v>1.3920439666354378</v>
      </c>
      <c r="K69" s="7"/>
      <c r="L69" s="18">
        <v>-918.83930199999998</v>
      </c>
      <c r="M69" s="112" t="s">
        <v>114</v>
      </c>
      <c r="N69" s="136"/>
    </row>
    <row r="70" spans="1:14" x14ac:dyDescent="0.2">
      <c r="A70" s="20"/>
      <c r="B70" s="25" t="s">
        <v>90</v>
      </c>
      <c r="C70" s="18">
        <v>741.66438700000003</v>
      </c>
      <c r="D70" s="323">
        <v>0.69396399168953038</v>
      </c>
      <c r="E70" s="7"/>
      <c r="F70" s="318">
        <v>108.36196600000002</v>
      </c>
      <c r="G70" s="323">
        <v>0.28126100276629767</v>
      </c>
      <c r="H70" s="7"/>
      <c r="I70" s="318">
        <v>633.30242099999998</v>
      </c>
      <c r="J70" s="323">
        <v>0.92660656552806653</v>
      </c>
      <c r="K70" s="7"/>
      <c r="L70" s="18">
        <v>-524.94045499999993</v>
      </c>
      <c r="M70" s="112" t="s">
        <v>114</v>
      </c>
      <c r="N70" s="136"/>
    </row>
    <row r="71" spans="1:14" x14ac:dyDescent="0.2">
      <c r="A71" s="20"/>
      <c r="B71" s="25" t="s">
        <v>91</v>
      </c>
      <c r="C71" s="18">
        <v>309.68841000000015</v>
      </c>
      <c r="D71" s="323">
        <v>0.28977069541237654</v>
      </c>
      <c r="E71" s="7"/>
      <c r="F71" s="318">
        <v>46.914953999999987</v>
      </c>
      <c r="G71" s="323">
        <v>0.1217710188718311</v>
      </c>
      <c r="H71" s="7"/>
      <c r="I71" s="318">
        <v>262.77345600000018</v>
      </c>
      <c r="J71" s="323">
        <v>0.3844728861001791</v>
      </c>
      <c r="K71" s="7"/>
      <c r="L71" s="18">
        <v>-215.85850200000019</v>
      </c>
      <c r="M71" s="112" t="s">
        <v>114</v>
      </c>
      <c r="N71" s="136"/>
    </row>
    <row r="72" spans="1:14" x14ac:dyDescent="0.2">
      <c r="A72" s="20"/>
      <c r="B72" s="25" t="s">
        <v>93</v>
      </c>
      <c r="C72" s="18">
        <v>177.70569300000002</v>
      </c>
      <c r="D72" s="323">
        <v>0.16627649139129319</v>
      </c>
      <c r="E72" s="7"/>
      <c r="F72" s="318">
        <v>39.04201599999999</v>
      </c>
      <c r="G72" s="323">
        <v>0.10133626193324907</v>
      </c>
      <c r="H72" s="7"/>
      <c r="I72" s="318">
        <v>138.66367700000004</v>
      </c>
      <c r="J72" s="323">
        <v>0.20288359754819757</v>
      </c>
      <c r="K72" s="7"/>
      <c r="L72" s="18">
        <v>-99.621661000000046</v>
      </c>
      <c r="M72" s="112" t="s">
        <v>114</v>
      </c>
      <c r="N72" s="136"/>
    </row>
    <row r="73" spans="1:14" x14ac:dyDescent="0.2">
      <c r="A73" s="20"/>
      <c r="B73" s="25" t="s">
        <v>37</v>
      </c>
      <c r="C73" s="18">
        <v>314.49142099999995</v>
      </c>
      <c r="D73" s="323">
        <v>0.29426479913922654</v>
      </c>
      <c r="E73" s="7"/>
      <c r="F73" s="318">
        <v>31.412660000000006</v>
      </c>
      <c r="G73" s="323">
        <v>8.1533738979567491E-2</v>
      </c>
      <c r="H73" s="7"/>
      <c r="I73" s="318">
        <v>283.07876099999993</v>
      </c>
      <c r="J73" s="323">
        <v>0.41418227659696616</v>
      </c>
      <c r="K73" s="7"/>
      <c r="L73" s="18">
        <v>-251.66610099999991</v>
      </c>
      <c r="M73" s="112" t="s">
        <v>114</v>
      </c>
      <c r="N73" s="136"/>
    </row>
    <row r="74" spans="1:14" x14ac:dyDescent="0.2">
      <c r="A74" s="23"/>
      <c r="B74" s="25" t="s">
        <v>92</v>
      </c>
      <c r="C74" s="18">
        <v>132.826887</v>
      </c>
      <c r="D74" s="323">
        <v>0.12428408094268409</v>
      </c>
      <c r="E74" s="7"/>
      <c r="F74" s="318">
        <v>28.165003000000002</v>
      </c>
      <c r="G74" s="323">
        <v>7.3104219857876893E-2</v>
      </c>
      <c r="H74" s="7"/>
      <c r="I74" s="318">
        <v>104.66188399999999</v>
      </c>
      <c r="J74" s="323">
        <v>0.15313440413160348</v>
      </c>
      <c r="K74" s="7"/>
      <c r="L74" s="18">
        <v>-76.496880999999988</v>
      </c>
      <c r="M74" s="112" t="s">
        <v>114</v>
      </c>
      <c r="N74" s="136"/>
    </row>
    <row r="75" spans="1:14" x14ac:dyDescent="0.2">
      <c r="B75" s="73" t="s">
        <v>12</v>
      </c>
      <c r="C75" s="18">
        <v>2339.2387480000616</v>
      </c>
      <c r="D75" s="323">
        <v>2.1887898185907395</v>
      </c>
      <c r="E75" s="7"/>
      <c r="F75" s="18">
        <v>382.92076800001087</v>
      </c>
      <c r="G75" s="323">
        <v>0.99389742695997085</v>
      </c>
      <c r="H75" s="7"/>
      <c r="I75" s="18">
        <v>1956.3179800000507</v>
      </c>
      <c r="J75" s="323">
        <v>2.8623561578468242</v>
      </c>
      <c r="K75" s="7"/>
      <c r="L75" s="18">
        <v>-1573.3972120000399</v>
      </c>
      <c r="M75" s="112" t="s">
        <v>114</v>
      </c>
      <c r="N75" s="136"/>
    </row>
    <row r="76" spans="1:14" x14ac:dyDescent="0.2">
      <c r="A76" s="111"/>
      <c r="B76" s="72"/>
      <c r="C76" s="68"/>
      <c r="D76" s="134"/>
      <c r="E76" s="68"/>
      <c r="F76" s="68"/>
      <c r="G76" s="134"/>
      <c r="H76" s="68"/>
      <c r="I76" s="68"/>
      <c r="J76" s="134"/>
      <c r="K76" s="68"/>
      <c r="L76" s="134"/>
      <c r="M76" s="174"/>
    </row>
    <row r="77" spans="1:14" s="76" customFormat="1" x14ac:dyDescent="0.2">
      <c r="A77" s="326"/>
      <c r="B77" s="327"/>
      <c r="C77" s="70"/>
      <c r="D77" s="70"/>
      <c r="E77" s="70"/>
      <c r="F77" s="70"/>
      <c r="G77" s="70"/>
      <c r="H77" s="70"/>
      <c r="I77" s="70"/>
      <c r="J77" s="70"/>
      <c r="K77" s="70"/>
      <c r="L77" s="70"/>
      <c r="N77" s="312"/>
    </row>
    <row r="78" spans="1:14" s="78" customFormat="1" ht="12" x14ac:dyDescent="0.2">
      <c r="A78" s="60" t="s">
        <v>117</v>
      </c>
      <c r="B78" s="328"/>
      <c r="C78" s="310"/>
      <c r="D78" s="310"/>
      <c r="E78" s="310"/>
      <c r="F78" s="310"/>
      <c r="G78" s="310"/>
      <c r="H78" s="310"/>
      <c r="I78" s="310"/>
      <c r="J78" s="310"/>
      <c r="K78" s="310"/>
      <c r="L78" s="310"/>
      <c r="N78" s="329"/>
    </row>
    <row r="79" spans="1:14" s="78" customFormat="1" ht="12" x14ac:dyDescent="0.2">
      <c r="A79" s="333" t="s">
        <v>215</v>
      </c>
      <c r="B79" s="328"/>
      <c r="C79" s="310"/>
      <c r="D79" s="310"/>
      <c r="E79" s="310"/>
      <c r="F79" s="310"/>
      <c r="G79" s="310"/>
      <c r="H79" s="310"/>
      <c r="I79" s="330"/>
      <c r="J79" s="310"/>
      <c r="K79" s="310"/>
      <c r="L79" s="310"/>
      <c r="N79" s="329"/>
    </row>
    <row r="80" spans="1:14" s="78" customFormat="1" ht="12" x14ac:dyDescent="0.2">
      <c r="A80" s="333" t="s">
        <v>216</v>
      </c>
      <c r="B80" s="328"/>
      <c r="C80" s="310"/>
      <c r="D80" s="310"/>
      <c r="E80" s="310"/>
      <c r="F80" s="310"/>
      <c r="G80" s="310"/>
      <c r="H80" s="310"/>
      <c r="I80" s="330"/>
      <c r="J80" s="310"/>
      <c r="K80" s="310"/>
      <c r="L80" s="310"/>
      <c r="N80" s="329"/>
    </row>
    <row r="81" spans="1:14" s="78" customFormat="1" ht="12" x14ac:dyDescent="0.2">
      <c r="A81" s="267" t="s">
        <v>320</v>
      </c>
      <c r="B81" s="154"/>
      <c r="C81" s="229"/>
      <c r="D81" s="154"/>
      <c r="E81" s="229"/>
      <c r="F81" s="154"/>
      <c r="G81" s="331"/>
      <c r="H81" s="154"/>
      <c r="I81" s="154"/>
      <c r="J81" s="154"/>
      <c r="K81" s="154"/>
      <c r="L81" s="154"/>
      <c r="M81" s="154"/>
      <c r="N81" s="329"/>
    </row>
    <row r="82" spans="1:14" s="294" customFormat="1" ht="12" x14ac:dyDescent="0.2">
      <c r="A82" s="153" t="s">
        <v>335</v>
      </c>
      <c r="B82" s="153"/>
      <c r="D82" s="295"/>
      <c r="F82" s="295"/>
      <c r="G82" s="295"/>
    </row>
    <row r="83" spans="1:14" s="78" customFormat="1" ht="12" x14ac:dyDescent="0.2">
      <c r="A83" s="333" t="s">
        <v>294</v>
      </c>
      <c r="B83" s="328"/>
      <c r="C83" s="310"/>
      <c r="D83" s="310"/>
      <c r="E83" s="310"/>
      <c r="F83" s="310"/>
      <c r="G83" s="310"/>
      <c r="H83" s="310"/>
      <c r="I83" s="330"/>
      <c r="J83" s="310"/>
      <c r="K83" s="310"/>
      <c r="L83" s="310"/>
      <c r="N83" s="329"/>
    </row>
    <row r="84" spans="1:14" s="57" customFormat="1" ht="12" x14ac:dyDescent="0.2">
      <c r="A84" s="463" t="s">
        <v>225</v>
      </c>
      <c r="B84" s="463"/>
      <c r="C84" s="463"/>
      <c r="D84" s="463"/>
      <c r="E84" s="463"/>
      <c r="F84" s="463"/>
      <c r="G84" s="463"/>
      <c r="H84" s="463"/>
      <c r="I84" s="463"/>
      <c r="J84" s="463"/>
      <c r="K84" s="463"/>
      <c r="L84" s="463"/>
      <c r="M84" s="463"/>
    </row>
    <row r="85" spans="1:14" s="57" customFormat="1" ht="12" x14ac:dyDescent="0.2">
      <c r="A85" s="57" t="s">
        <v>224</v>
      </c>
      <c r="C85" s="296"/>
      <c r="D85" s="296"/>
      <c r="E85" s="297"/>
    </row>
    <row r="86" spans="1:14" s="78" customFormat="1" ht="12" x14ac:dyDescent="0.2">
      <c r="A86" s="57" t="s">
        <v>116</v>
      </c>
      <c r="B86" s="332"/>
      <c r="C86" s="55"/>
      <c r="D86" s="55"/>
      <c r="E86" s="55"/>
      <c r="F86" s="55"/>
      <c r="G86" s="55"/>
      <c r="H86" s="55"/>
      <c r="I86" s="55"/>
      <c r="J86" s="55"/>
      <c r="K86" s="55"/>
      <c r="L86" s="55"/>
      <c r="M86" s="55"/>
      <c r="N86" s="329"/>
    </row>
  </sheetData>
  <mergeCells count="8">
    <mergeCell ref="A1:M1"/>
    <mergeCell ref="A2:M2"/>
    <mergeCell ref="L4:M4"/>
    <mergeCell ref="A84:M84"/>
    <mergeCell ref="A4:B5"/>
    <mergeCell ref="C4:D4"/>
    <mergeCell ref="F4:G4"/>
    <mergeCell ref="I4:J4"/>
  </mergeCells>
  <phoneticPr fontId="0" type="noConversion"/>
  <printOptions horizontalCentered="1"/>
  <pageMargins left="0.19685039370078741" right="0.19685039370078741" top="0.55118110236220474" bottom="0.55118110236220474" header="0.11811023622047244" footer="0.11811023622047244"/>
  <pageSetup paperSize="9" scale="58" fitToHeight="0"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pageSetUpPr fitToPage="1"/>
  </sheetPr>
  <dimension ref="A1:J26"/>
  <sheetViews>
    <sheetView showGridLines="0" topLeftCell="A11" zoomScaleNormal="100" workbookViewId="0">
      <selection activeCell="H25" sqref="H25"/>
    </sheetView>
  </sheetViews>
  <sheetFormatPr defaultColWidth="9.140625" defaultRowHeight="12.75" x14ac:dyDescent="0.2"/>
  <cols>
    <col min="1" max="1" width="4" style="6" customWidth="1"/>
    <col min="2" max="2" width="56" style="6" customWidth="1"/>
    <col min="3" max="3" width="21.28515625" style="6" customWidth="1"/>
    <col min="4" max="4" width="20.5703125" style="92" customWidth="1"/>
    <col min="5" max="5" width="9.28515625" style="6" bestFit="1" customWidth="1"/>
    <col min="6" max="16384" width="9.140625" style="6"/>
  </cols>
  <sheetData>
    <row r="1" spans="1:7" s="76" customFormat="1" ht="14.25" x14ac:dyDescent="0.2">
      <c r="A1" s="506" t="s">
        <v>430</v>
      </c>
      <c r="B1" s="505"/>
      <c r="C1" s="505"/>
      <c r="D1" s="505"/>
      <c r="E1" s="30"/>
    </row>
    <row r="2" spans="1:7" s="76" customFormat="1" x14ac:dyDescent="0.2">
      <c r="A2" s="505" t="s">
        <v>223</v>
      </c>
      <c r="B2" s="505"/>
      <c r="C2" s="505"/>
      <c r="D2" s="505"/>
      <c r="E2" s="30"/>
    </row>
    <row r="3" spans="1:7" s="76" customFormat="1" ht="9" customHeight="1" x14ac:dyDescent="0.2">
      <c r="E3" s="30"/>
    </row>
    <row r="4" spans="1:7" s="335" customFormat="1" ht="38.25" x14ac:dyDescent="0.2">
      <c r="A4" s="511" t="s">
        <v>405</v>
      </c>
      <c r="B4" s="511"/>
      <c r="C4" s="334" t="s">
        <v>59</v>
      </c>
      <c r="D4" s="299" t="s">
        <v>230</v>
      </c>
      <c r="E4" s="31"/>
    </row>
    <row r="5" spans="1:7" x14ac:dyDescent="0.2">
      <c r="E5" s="30"/>
    </row>
    <row r="6" spans="1:7" s="4" customFormat="1" x14ac:dyDescent="0.2">
      <c r="A6" s="3" t="s">
        <v>65</v>
      </c>
      <c r="C6" s="32">
        <v>4450.5228280000001</v>
      </c>
      <c r="D6" s="321">
        <v>100</v>
      </c>
      <c r="E6" s="11"/>
    </row>
    <row r="7" spans="1:7" x14ac:dyDescent="0.2">
      <c r="C7" s="33"/>
      <c r="D7" s="321"/>
      <c r="E7" s="30"/>
    </row>
    <row r="8" spans="1:7" x14ac:dyDescent="0.2">
      <c r="B8" s="2" t="s">
        <v>80</v>
      </c>
      <c r="C8" s="34">
        <v>2610.2707450000021</v>
      </c>
      <c r="D8" s="322">
        <v>58.650878691774281</v>
      </c>
      <c r="E8" s="30"/>
    </row>
    <row r="9" spans="1:7" ht="14.25" x14ac:dyDescent="0.2">
      <c r="B9" s="90" t="s">
        <v>336</v>
      </c>
      <c r="C9" s="34">
        <v>629.13933799999995</v>
      </c>
      <c r="D9" s="322">
        <v>14.136301785530353</v>
      </c>
      <c r="E9" s="30"/>
    </row>
    <row r="10" spans="1:7" x14ac:dyDescent="0.2">
      <c r="B10" s="90" t="s">
        <v>233</v>
      </c>
      <c r="C10" s="34">
        <v>192.12189699999996</v>
      </c>
      <c r="D10" s="322">
        <v>4.3168388170325764</v>
      </c>
      <c r="E10" s="30"/>
    </row>
    <row r="11" spans="1:7" x14ac:dyDescent="0.2">
      <c r="B11" s="90" t="s">
        <v>236</v>
      </c>
      <c r="C11" s="34">
        <v>131.46775500000004</v>
      </c>
      <c r="D11" s="322">
        <v>2.9539845110530467</v>
      </c>
      <c r="E11" s="30"/>
    </row>
    <row r="12" spans="1:7" ht="14.25" x14ac:dyDescent="0.2">
      <c r="B12" s="90" t="s">
        <v>337</v>
      </c>
      <c r="C12" s="34">
        <v>114.74162500000001</v>
      </c>
      <c r="D12" s="322">
        <v>2.5781605765083384</v>
      </c>
      <c r="E12" s="30"/>
      <c r="F12" s="350"/>
      <c r="G12" s="350"/>
    </row>
    <row r="13" spans="1:7" x14ac:dyDescent="0.2">
      <c r="B13" s="2"/>
      <c r="C13" s="8"/>
      <c r="D13" s="336"/>
      <c r="E13" s="30"/>
    </row>
    <row r="14" spans="1:7" x14ac:dyDescent="0.2">
      <c r="A14" s="3" t="s">
        <v>338</v>
      </c>
      <c r="C14" s="32">
        <v>6892.8919929999984</v>
      </c>
      <c r="D14" s="321">
        <v>100</v>
      </c>
      <c r="E14" s="8"/>
    </row>
    <row r="15" spans="1:7" x14ac:dyDescent="0.2">
      <c r="C15" s="8"/>
      <c r="D15" s="322"/>
      <c r="E15" s="30"/>
    </row>
    <row r="16" spans="1:7" x14ac:dyDescent="0.2">
      <c r="B16" s="6" t="s">
        <v>80</v>
      </c>
      <c r="C16" s="92">
        <v>4161.4717209999999</v>
      </c>
      <c r="D16" s="322">
        <v>60.373377752417092</v>
      </c>
      <c r="E16" s="30"/>
      <c r="F16" s="2"/>
      <c r="G16" s="34"/>
    </row>
    <row r="17" spans="1:10" x14ac:dyDescent="0.2">
      <c r="B17" s="6" t="s">
        <v>235</v>
      </c>
      <c r="C17" s="92">
        <v>547.09629900000004</v>
      </c>
      <c r="D17" s="322">
        <v>7.9371082494198042</v>
      </c>
      <c r="E17" s="30"/>
      <c r="F17" s="2"/>
      <c r="G17" s="34"/>
    </row>
    <row r="18" spans="1:10" x14ac:dyDescent="0.2">
      <c r="B18" s="90" t="s">
        <v>233</v>
      </c>
      <c r="C18" s="92">
        <v>337.43957899999992</v>
      </c>
      <c r="D18" s="322">
        <v>4.8954717314979401</v>
      </c>
      <c r="E18" s="30"/>
      <c r="F18" s="14"/>
      <c r="G18" s="34"/>
    </row>
    <row r="19" spans="1:10" x14ac:dyDescent="0.2">
      <c r="B19" s="6" t="s">
        <v>77</v>
      </c>
      <c r="C19" s="92">
        <v>263.87617099999989</v>
      </c>
      <c r="D19" s="322">
        <v>3.8282359750881989</v>
      </c>
      <c r="E19" s="30"/>
      <c r="F19" s="2"/>
      <c r="G19" s="34"/>
    </row>
    <row r="20" spans="1:10" ht="14.25" x14ac:dyDescent="0.2">
      <c r="B20" s="90" t="s">
        <v>336</v>
      </c>
      <c r="C20" s="92">
        <v>244.65507499999998</v>
      </c>
      <c r="D20" s="322">
        <v>3.5493821062111053</v>
      </c>
      <c r="E20" s="30"/>
      <c r="F20" s="350"/>
      <c r="G20" s="350"/>
    </row>
    <row r="21" spans="1:10" s="76" customFormat="1" x14ac:dyDescent="0.2">
      <c r="A21" s="66"/>
      <c r="B21" s="66"/>
      <c r="C21" s="74"/>
      <c r="D21" s="137"/>
      <c r="E21" s="75"/>
    </row>
    <row r="22" spans="1:10" s="76" customFormat="1" x14ac:dyDescent="0.2">
      <c r="C22" s="77"/>
      <c r="D22" s="138"/>
      <c r="E22" s="75"/>
    </row>
    <row r="23" spans="1:10" s="55" customFormat="1" ht="12" x14ac:dyDescent="0.2">
      <c r="A23" s="155" t="s">
        <v>339</v>
      </c>
      <c r="B23" s="217"/>
      <c r="I23" s="216"/>
      <c r="J23" s="216"/>
    </row>
    <row r="24" spans="1:10" x14ac:dyDescent="0.2">
      <c r="A24" s="6" t="s">
        <v>343</v>
      </c>
    </row>
    <row r="25" spans="1:10" s="57" customFormat="1" ht="12" x14ac:dyDescent="0.2">
      <c r="A25" s="57" t="s">
        <v>224</v>
      </c>
      <c r="C25" s="296"/>
      <c r="D25" s="296"/>
      <c r="E25" s="297"/>
    </row>
    <row r="26" spans="1:10" s="55" customFormat="1" ht="12" x14ac:dyDescent="0.2">
      <c r="A26" s="57" t="s">
        <v>116</v>
      </c>
      <c r="C26" s="338"/>
      <c r="D26" s="338"/>
      <c r="E26" s="339"/>
    </row>
  </sheetData>
  <mergeCells count="3">
    <mergeCell ref="A1:D1"/>
    <mergeCell ref="A2:D2"/>
    <mergeCell ref="A4:B4"/>
  </mergeCells>
  <phoneticPr fontId="0" type="noConversion"/>
  <pageMargins left="0.19685039370078741" right="0.19685039370078741" top="0.55118110236220474" bottom="0.55118110236220474" header="0.11811023622047244" footer="0.11811023622047244"/>
  <pageSetup paperSize="9" fitToHeight="0"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04F969-7598-48C6-A235-741F8CAFC7CD}">
  <sheetPr codeName="Sheet11">
    <pageSetUpPr fitToPage="1"/>
  </sheetPr>
  <dimension ref="A1:M25"/>
  <sheetViews>
    <sheetView showGridLines="0" topLeftCell="A13" workbookViewId="0">
      <selection activeCell="F12" sqref="F12:H20"/>
    </sheetView>
  </sheetViews>
  <sheetFormatPr defaultColWidth="9.140625" defaultRowHeight="12.75" x14ac:dyDescent="0.2"/>
  <cols>
    <col min="1" max="1" width="4" style="6" customWidth="1"/>
    <col min="2" max="2" width="56" style="6" customWidth="1"/>
    <col min="3" max="3" width="22" style="6" customWidth="1"/>
    <col min="4" max="4" width="18" style="92" customWidth="1"/>
    <col min="5" max="5" width="9.28515625" style="6" bestFit="1" customWidth="1"/>
    <col min="6" max="6" width="10.28515625" bestFit="1" customWidth="1"/>
    <col min="9" max="16384" width="9.140625" style="6"/>
  </cols>
  <sheetData>
    <row r="1" spans="1:7" s="76" customFormat="1" ht="14.25" x14ac:dyDescent="0.2">
      <c r="A1" s="506" t="s">
        <v>431</v>
      </c>
      <c r="B1" s="506"/>
      <c r="C1" s="506"/>
      <c r="D1" s="506"/>
    </row>
    <row r="2" spans="1:7" s="76" customFormat="1" x14ac:dyDescent="0.2">
      <c r="A2" s="505" t="s">
        <v>223</v>
      </c>
      <c r="B2" s="505"/>
      <c r="C2" s="505"/>
      <c r="D2" s="505"/>
    </row>
    <row r="3" spans="1:7" s="76" customFormat="1" x14ac:dyDescent="0.2"/>
    <row r="4" spans="1:7" s="76" customFormat="1" ht="38.25" x14ac:dyDescent="0.2">
      <c r="A4" s="511" t="s">
        <v>68</v>
      </c>
      <c r="B4" s="511"/>
      <c r="C4" s="334" t="s">
        <v>59</v>
      </c>
      <c r="D4" s="299" t="s">
        <v>230</v>
      </c>
    </row>
    <row r="6" spans="1:7" s="10" customFormat="1" x14ac:dyDescent="0.2">
      <c r="A6" s="3" t="s">
        <v>65</v>
      </c>
      <c r="B6" s="4"/>
      <c r="C6" s="38">
        <v>4447.6922599999989</v>
      </c>
      <c r="D6" s="321">
        <v>100</v>
      </c>
    </row>
    <row r="7" spans="1:7" s="10" customFormat="1" x14ac:dyDescent="0.2">
      <c r="A7" s="3"/>
      <c r="B7" s="4"/>
      <c r="C7" s="38"/>
      <c r="D7" s="321"/>
    </row>
    <row r="8" spans="1:7" x14ac:dyDescent="0.2">
      <c r="B8" s="6" t="s">
        <v>80</v>
      </c>
      <c r="C8" s="8">
        <v>777.62768400000027</v>
      </c>
      <c r="D8" s="322">
        <v>17.48384642061545</v>
      </c>
    </row>
    <row r="9" spans="1:7" x14ac:dyDescent="0.2">
      <c r="B9" s="79" t="s">
        <v>78</v>
      </c>
      <c r="C9" s="34">
        <v>649.467939</v>
      </c>
      <c r="D9" s="322">
        <v>14.602357830395402</v>
      </c>
      <c r="E9" s="79"/>
    </row>
    <row r="10" spans="1:7" x14ac:dyDescent="0.2">
      <c r="B10" s="2" t="s">
        <v>275</v>
      </c>
      <c r="C10" s="34">
        <v>628.15645600000016</v>
      </c>
      <c r="D10" s="322">
        <v>14.123199611836462</v>
      </c>
      <c r="E10" s="2"/>
    </row>
    <row r="11" spans="1:7" x14ac:dyDescent="0.2">
      <c r="B11" s="2" t="s">
        <v>267</v>
      </c>
      <c r="C11" s="34">
        <v>378.68337000000076</v>
      </c>
      <c r="D11" s="322">
        <v>8.5141540345689499</v>
      </c>
      <c r="E11" s="2"/>
    </row>
    <row r="12" spans="1:7" x14ac:dyDescent="0.2">
      <c r="B12" s="14" t="s">
        <v>270</v>
      </c>
      <c r="C12" s="34">
        <v>296.0647060000008</v>
      </c>
      <c r="D12" s="322">
        <v>6.6565915241627094</v>
      </c>
      <c r="E12" s="14"/>
      <c r="F12" s="462"/>
      <c r="G12" s="462"/>
    </row>
    <row r="13" spans="1:7" x14ac:dyDescent="0.2">
      <c r="D13" s="322"/>
    </row>
    <row r="14" spans="1:7" x14ac:dyDescent="0.2">
      <c r="A14" s="3" t="s">
        <v>338</v>
      </c>
      <c r="C14" s="32">
        <v>19596.162985000014</v>
      </c>
      <c r="D14" s="321">
        <v>100</v>
      </c>
    </row>
    <row r="15" spans="1:7" x14ac:dyDescent="0.2">
      <c r="A15" s="3"/>
      <c r="C15" s="32"/>
      <c r="D15" s="321"/>
    </row>
    <row r="16" spans="1:7" x14ac:dyDescent="0.2">
      <c r="B16" s="6" t="s">
        <v>268</v>
      </c>
      <c r="C16" s="39">
        <v>4821.5675820000024</v>
      </c>
      <c r="D16" s="322">
        <v>24.604651357976032</v>
      </c>
    </row>
    <row r="17" spans="1:13" x14ac:dyDescent="0.2">
      <c r="B17" s="79" t="s">
        <v>80</v>
      </c>
      <c r="C17" s="39">
        <v>2963.4175060000002</v>
      </c>
      <c r="D17" s="322">
        <v>15.122437531614549</v>
      </c>
      <c r="E17" s="79"/>
    </row>
    <row r="18" spans="1:13" x14ac:dyDescent="0.2">
      <c r="B18" s="2" t="s">
        <v>78</v>
      </c>
      <c r="C18" s="39">
        <v>2728.2430579999964</v>
      </c>
      <c r="D18" s="322">
        <v>13.922332959204025</v>
      </c>
      <c r="E18" s="2"/>
    </row>
    <row r="19" spans="1:13" x14ac:dyDescent="0.2">
      <c r="B19" s="2" t="s">
        <v>267</v>
      </c>
      <c r="C19" s="39">
        <v>1019.9465719999997</v>
      </c>
      <c r="D19" s="322">
        <v>5.2048279695403803</v>
      </c>
      <c r="E19" s="2"/>
    </row>
    <row r="20" spans="1:13" x14ac:dyDescent="0.2">
      <c r="B20" s="80" t="s">
        <v>278</v>
      </c>
      <c r="C20" s="39">
        <v>850.47726600000055</v>
      </c>
      <c r="D20" s="322">
        <v>4.3400193530284614</v>
      </c>
      <c r="E20" s="80"/>
      <c r="F20" s="462"/>
      <c r="G20" s="462"/>
    </row>
    <row r="21" spans="1:13" s="76" customFormat="1" x14ac:dyDescent="0.2">
      <c r="A21" s="66"/>
      <c r="B21" s="66"/>
      <c r="C21" s="74"/>
      <c r="D21" s="137"/>
    </row>
    <row r="22" spans="1:13" s="78" customFormat="1" ht="12" x14ac:dyDescent="0.2">
      <c r="C22" s="337"/>
      <c r="D22" s="337"/>
    </row>
    <row r="23" spans="1:13" s="57" customFormat="1" ht="23.25" customHeight="1" x14ac:dyDescent="0.2">
      <c r="A23" s="463" t="s">
        <v>225</v>
      </c>
      <c r="B23" s="463"/>
      <c r="C23" s="463"/>
      <c r="D23" s="463"/>
      <c r="E23" s="340"/>
      <c r="I23" s="340"/>
      <c r="J23" s="340"/>
      <c r="K23" s="340"/>
      <c r="L23" s="340"/>
      <c r="M23" s="340"/>
    </row>
    <row r="24" spans="1:13" s="57" customFormat="1" ht="12" x14ac:dyDescent="0.2">
      <c r="A24" s="57" t="s">
        <v>224</v>
      </c>
      <c r="C24" s="296"/>
      <c r="D24" s="296"/>
      <c r="E24" s="297"/>
    </row>
    <row r="25" spans="1:13" s="55" customFormat="1" ht="12" x14ac:dyDescent="0.2">
      <c r="A25" s="57" t="s">
        <v>116</v>
      </c>
      <c r="B25" s="54"/>
      <c r="C25" s="53"/>
      <c r="D25" s="53"/>
    </row>
  </sheetData>
  <mergeCells count="4">
    <mergeCell ref="A23:D23"/>
    <mergeCell ref="A1:D1"/>
    <mergeCell ref="A2:D2"/>
    <mergeCell ref="A4:B4"/>
  </mergeCells>
  <pageMargins left="0.19685039370078741" right="0.19685039370078741" top="0.55118110236220474" bottom="0.55118110236220474" header="0.11811023622047244" footer="0.11811023622047244"/>
  <pageSetup paperSize="9" fitToHeight="0"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2">
    <pageSetUpPr fitToPage="1"/>
  </sheetPr>
  <dimension ref="A1:Z53"/>
  <sheetViews>
    <sheetView showGridLines="0" topLeftCell="A15" zoomScale="90" zoomScaleNormal="90" workbookViewId="0">
      <selection activeCell="B22" sqref="B22"/>
    </sheetView>
  </sheetViews>
  <sheetFormatPr defaultColWidth="9.140625" defaultRowHeight="12.75" x14ac:dyDescent="0.2"/>
  <cols>
    <col min="1" max="1" width="5.28515625" style="6" customWidth="1"/>
    <col min="2" max="2" width="36.28515625" style="6" customWidth="1"/>
    <col min="3" max="3" width="15.42578125" style="6" customWidth="1"/>
    <col min="4" max="4" width="10.85546875" style="92" customWidth="1"/>
    <col min="5" max="5" width="1" style="6" customWidth="1"/>
    <col min="6" max="6" width="12.42578125" style="6" customWidth="1"/>
    <col min="7" max="7" width="9.7109375" style="92" customWidth="1"/>
    <col min="8" max="8" width="0.5703125" style="6" customWidth="1"/>
    <col min="9" max="9" width="12.7109375" style="6" customWidth="1"/>
    <col min="10" max="10" width="12.85546875" style="92" customWidth="1"/>
    <col min="11" max="11" width="1.42578125" style="6" customWidth="1"/>
    <col min="12" max="12" width="13" style="6" customWidth="1"/>
    <col min="13" max="13" width="4" style="6" customWidth="1"/>
    <col min="14" max="14" width="9.140625" style="92"/>
    <col min="15" max="16384" width="9.140625" style="6"/>
  </cols>
  <sheetData>
    <row r="1" spans="1:14" s="76" customFormat="1" ht="14.25" x14ac:dyDescent="0.2">
      <c r="A1" s="506" t="s">
        <v>432</v>
      </c>
      <c r="B1" s="505"/>
      <c r="C1" s="505"/>
      <c r="D1" s="505"/>
      <c r="E1" s="505"/>
      <c r="F1" s="505"/>
      <c r="G1" s="505"/>
      <c r="H1" s="505"/>
      <c r="I1" s="505"/>
      <c r="J1" s="505"/>
      <c r="K1" s="505"/>
      <c r="L1" s="505"/>
      <c r="M1" s="505"/>
      <c r="N1" s="93"/>
    </row>
    <row r="2" spans="1:14" s="76" customFormat="1" x14ac:dyDescent="0.2">
      <c r="A2" s="505" t="s">
        <v>223</v>
      </c>
      <c r="B2" s="505"/>
      <c r="C2" s="505"/>
      <c r="D2" s="505"/>
      <c r="E2" s="505"/>
      <c r="F2" s="505"/>
      <c r="G2" s="505"/>
      <c r="H2" s="505"/>
      <c r="I2" s="505"/>
      <c r="J2" s="505"/>
      <c r="K2" s="505"/>
      <c r="L2" s="505"/>
      <c r="M2" s="505"/>
      <c r="N2" s="93"/>
    </row>
    <row r="3" spans="1:14" s="76" customFormat="1" x14ac:dyDescent="0.2">
      <c r="A3" s="313"/>
      <c r="B3" s="313"/>
      <c r="C3" s="313"/>
      <c r="D3" s="313"/>
      <c r="E3" s="313"/>
      <c r="F3" s="313"/>
      <c r="G3" s="313"/>
      <c r="H3" s="313"/>
      <c r="I3" s="313"/>
      <c r="J3" s="313"/>
      <c r="K3" s="313"/>
      <c r="L3" s="313"/>
      <c r="N3" s="93"/>
    </row>
    <row r="4" spans="1:14" s="315" customFormat="1" ht="24" customHeight="1" x14ac:dyDescent="0.2">
      <c r="A4" s="513" t="s">
        <v>57</v>
      </c>
      <c r="B4" s="480"/>
      <c r="C4" s="511" t="s">
        <v>58</v>
      </c>
      <c r="D4" s="511"/>
      <c r="E4" s="389"/>
      <c r="F4" s="511" t="s">
        <v>60</v>
      </c>
      <c r="G4" s="511"/>
      <c r="H4" s="389"/>
      <c r="I4" s="511" t="s">
        <v>61</v>
      </c>
      <c r="J4" s="511"/>
      <c r="K4" s="389"/>
      <c r="L4" s="512" t="s">
        <v>222</v>
      </c>
      <c r="M4" s="507"/>
      <c r="N4" s="390"/>
    </row>
    <row r="5" spans="1:14" s="76" customFormat="1" ht="19.5" customHeight="1" x14ac:dyDescent="0.2">
      <c r="A5" s="481"/>
      <c r="B5" s="481"/>
      <c r="C5" s="511" t="s">
        <v>59</v>
      </c>
      <c r="D5" s="512" t="s">
        <v>230</v>
      </c>
      <c r="E5" s="81"/>
      <c r="F5" s="511" t="s">
        <v>59</v>
      </c>
      <c r="G5" s="512" t="s">
        <v>230</v>
      </c>
      <c r="H5" s="81"/>
      <c r="I5" s="511" t="s">
        <v>59</v>
      </c>
      <c r="J5" s="512" t="s">
        <v>230</v>
      </c>
      <c r="K5" s="81"/>
      <c r="L5" s="82" t="s">
        <v>62</v>
      </c>
      <c r="M5" s="82" t="s">
        <v>13</v>
      </c>
      <c r="N5" s="93"/>
    </row>
    <row r="6" spans="1:14" s="76" customFormat="1" ht="19.5" customHeight="1" x14ac:dyDescent="0.2">
      <c r="A6" s="514"/>
      <c r="B6" s="514"/>
      <c r="C6" s="511"/>
      <c r="D6" s="507"/>
      <c r="E6" s="341"/>
      <c r="F6" s="511"/>
      <c r="G6" s="507"/>
      <c r="H6" s="341"/>
      <c r="I6" s="511"/>
      <c r="J6" s="507"/>
      <c r="K6" s="341"/>
      <c r="L6" s="342" t="s">
        <v>63</v>
      </c>
      <c r="M6" s="342" t="s">
        <v>14</v>
      </c>
      <c r="N6" s="93"/>
    </row>
    <row r="8" spans="1:14" x14ac:dyDescent="0.2">
      <c r="A8" s="9" t="s">
        <v>11</v>
      </c>
      <c r="B8" s="9"/>
      <c r="C8" s="35">
        <v>106873.61244700001</v>
      </c>
      <c r="D8" s="344">
        <v>100</v>
      </c>
      <c r="E8" s="36"/>
      <c r="F8" s="343">
        <v>38527.191802000001</v>
      </c>
      <c r="G8" s="344">
        <v>100</v>
      </c>
      <c r="H8" s="36"/>
      <c r="I8" s="343">
        <v>68346.420645000006</v>
      </c>
      <c r="J8" s="344">
        <v>100</v>
      </c>
      <c r="K8" s="36"/>
      <c r="L8" s="35">
        <v>-29819.228843000004</v>
      </c>
      <c r="M8" s="142" t="s">
        <v>114</v>
      </c>
    </row>
    <row r="9" spans="1:14" x14ac:dyDescent="0.2">
      <c r="C9" s="18"/>
      <c r="D9" s="345"/>
      <c r="E9" s="37"/>
      <c r="F9" s="18"/>
      <c r="G9" s="345"/>
      <c r="H9" s="37"/>
      <c r="I9" s="18"/>
      <c r="J9" s="345"/>
      <c r="K9" s="37"/>
      <c r="L9" s="18"/>
      <c r="M9" s="142"/>
    </row>
    <row r="10" spans="1:14" x14ac:dyDescent="0.2">
      <c r="A10" s="3" t="s">
        <v>69</v>
      </c>
      <c r="B10" s="4"/>
      <c r="C10" s="18"/>
      <c r="D10" s="345"/>
      <c r="E10" s="37"/>
      <c r="F10" s="18"/>
      <c r="G10" s="345"/>
      <c r="H10" s="37"/>
      <c r="I10" s="18"/>
      <c r="J10" s="345"/>
      <c r="K10" s="37"/>
      <c r="L10" s="18"/>
      <c r="M10" s="142"/>
    </row>
    <row r="11" spans="1:14" x14ac:dyDescent="0.2">
      <c r="A11" s="4"/>
      <c r="B11" s="3" t="s">
        <v>70</v>
      </c>
      <c r="C11" s="35">
        <v>90993.813717999947</v>
      </c>
      <c r="D11" s="344">
        <v>85.159328013060161</v>
      </c>
      <c r="E11" s="36"/>
      <c r="F11" s="35">
        <v>32607.458053999992</v>
      </c>
      <c r="G11" s="344">
        <v>84.634920244322842</v>
      </c>
      <c r="H11" s="36"/>
      <c r="I11" s="35">
        <v>58386.355663999952</v>
      </c>
      <c r="J11" s="344">
        <v>85.427086178025476</v>
      </c>
      <c r="K11" s="35"/>
      <c r="L11" s="35">
        <v>-25778.89760999996</v>
      </c>
      <c r="M11" s="142" t="s">
        <v>114</v>
      </c>
    </row>
    <row r="12" spans="1:14" x14ac:dyDescent="0.2">
      <c r="C12" s="18"/>
      <c r="D12" s="345"/>
      <c r="E12" s="37"/>
      <c r="F12" s="18"/>
      <c r="G12" s="345"/>
      <c r="H12" s="37"/>
      <c r="I12" s="18"/>
      <c r="J12" s="345"/>
      <c r="K12" s="37"/>
      <c r="L12" s="18"/>
      <c r="M12" s="142"/>
    </row>
    <row r="13" spans="1:14" ht="14.25" x14ac:dyDescent="0.2">
      <c r="A13" s="107"/>
      <c r="B13" s="2" t="s">
        <v>220</v>
      </c>
      <c r="C13" s="18">
        <v>11895.306361999987</v>
      </c>
      <c r="D13" s="345">
        <v>12.192454667059684</v>
      </c>
      <c r="E13" s="18"/>
      <c r="F13" s="318">
        <v>5524.4643439999845</v>
      </c>
      <c r="G13" s="345">
        <v>14.339130587018808</v>
      </c>
      <c r="H13" s="37"/>
      <c r="I13" s="318">
        <v>6370.8420180000021</v>
      </c>
      <c r="J13" s="345">
        <v>9.3213981915614355</v>
      </c>
      <c r="K13" s="18"/>
      <c r="L13" s="18">
        <v>-846.37767400001758</v>
      </c>
      <c r="M13" s="142" t="s">
        <v>114</v>
      </c>
      <c r="N13" s="2"/>
    </row>
    <row r="14" spans="1:14" ht="14.25" x14ac:dyDescent="0.2">
      <c r="A14" s="107"/>
      <c r="B14" s="2" t="s">
        <v>221</v>
      </c>
      <c r="C14" s="18">
        <v>10333.727282999995</v>
      </c>
      <c r="D14" s="345">
        <v>10.590221682003934</v>
      </c>
      <c r="E14" s="18"/>
      <c r="F14" s="318">
        <v>5935.2242520000109</v>
      </c>
      <c r="G14" s="345">
        <v>15.405286433806225</v>
      </c>
      <c r="H14" s="37"/>
      <c r="I14" s="318">
        <v>4398.5030309999838</v>
      </c>
      <c r="J14" s="345">
        <v>6.4356011470540171</v>
      </c>
      <c r="K14" s="18"/>
      <c r="L14" s="18">
        <v>1536.7212210000271</v>
      </c>
      <c r="M14" s="108" t="s">
        <v>13</v>
      </c>
      <c r="N14" s="2"/>
    </row>
    <row r="15" spans="1:14" x14ac:dyDescent="0.2">
      <c r="A15" s="107"/>
      <c r="B15" s="2" t="s">
        <v>74</v>
      </c>
      <c r="C15" s="18">
        <v>19086.571744999965</v>
      </c>
      <c r="D15" s="345">
        <v>17.978671725193479</v>
      </c>
      <c r="E15" s="18"/>
      <c r="F15" s="318">
        <v>5588.0635739999916</v>
      </c>
      <c r="G15" s="345">
        <v>14.504206802090122</v>
      </c>
      <c r="H15" s="37"/>
      <c r="I15" s="318">
        <v>13498.508170999972</v>
      </c>
      <c r="J15" s="345">
        <v>19.75013181906473</v>
      </c>
      <c r="K15" s="18"/>
      <c r="L15" s="18">
        <v>-7910.4445969999806</v>
      </c>
      <c r="M15" s="142" t="s">
        <v>114</v>
      </c>
      <c r="N15" s="2"/>
    </row>
    <row r="16" spans="1:14" x14ac:dyDescent="0.2">
      <c r="A16" s="107"/>
      <c r="B16" s="14" t="s">
        <v>15</v>
      </c>
      <c r="C16" s="18">
        <v>6748.2299689999963</v>
      </c>
      <c r="D16" s="345">
        <v>6.2788382746069527</v>
      </c>
      <c r="E16" s="18"/>
      <c r="F16" s="318">
        <v>2533.1069099999995</v>
      </c>
      <c r="G16" s="345">
        <v>6.5748547753446758</v>
      </c>
      <c r="H16" s="37"/>
      <c r="I16" s="318">
        <v>4215.1230589999968</v>
      </c>
      <c r="J16" s="345">
        <v>6.1672915995028932</v>
      </c>
      <c r="K16" s="18"/>
      <c r="L16" s="18">
        <v>-1682.0161489999973</v>
      </c>
      <c r="M16" s="142" t="s">
        <v>114</v>
      </c>
      <c r="N16" s="2"/>
    </row>
    <row r="17" spans="1:14" x14ac:dyDescent="0.2">
      <c r="A17" s="107"/>
      <c r="B17" s="2" t="s">
        <v>75</v>
      </c>
      <c r="C17" s="18">
        <v>8408.4650239999883</v>
      </c>
      <c r="D17" s="345">
        <v>6.7261910997206478</v>
      </c>
      <c r="E17" s="18"/>
      <c r="F17" s="318">
        <v>1451.5287120000014</v>
      </c>
      <c r="G17" s="345">
        <v>3.7675435039743812</v>
      </c>
      <c r="H17" s="37"/>
      <c r="I17" s="318">
        <v>6956.9363119999871</v>
      </c>
      <c r="J17" s="345">
        <v>10.178932921937783</v>
      </c>
      <c r="K17" s="18"/>
      <c r="L17" s="18">
        <v>-5505.4075999999859</v>
      </c>
      <c r="M17" s="142" t="s">
        <v>114</v>
      </c>
      <c r="N17" s="14"/>
    </row>
    <row r="18" spans="1:14" x14ac:dyDescent="0.2">
      <c r="A18" s="107"/>
      <c r="B18" s="12" t="s">
        <v>16</v>
      </c>
      <c r="C18" s="18">
        <v>4934.1520190000028</v>
      </c>
      <c r="D18" s="345">
        <v>4.6768029452478252</v>
      </c>
      <c r="E18" s="18"/>
      <c r="F18" s="318">
        <v>1366.6134639999996</v>
      </c>
      <c r="G18" s="345">
        <v>3.5471400849128503</v>
      </c>
      <c r="H18" s="37"/>
      <c r="I18" s="318">
        <v>3567.5385550000033</v>
      </c>
      <c r="J18" s="345">
        <v>5.2197884268588863</v>
      </c>
      <c r="K18" s="18"/>
      <c r="L18" s="18">
        <v>-2200.9250910000037</v>
      </c>
      <c r="M18" s="142" t="s">
        <v>114</v>
      </c>
      <c r="N18" s="2"/>
    </row>
    <row r="19" spans="1:14" x14ac:dyDescent="0.2">
      <c r="A19" s="107"/>
      <c r="B19" s="2" t="s">
        <v>44</v>
      </c>
      <c r="C19" s="18">
        <v>6605.7021410000052</v>
      </c>
      <c r="D19" s="345">
        <v>8.0210012675930962</v>
      </c>
      <c r="E19" s="18"/>
      <c r="F19" s="318">
        <v>4907.0155140000033</v>
      </c>
      <c r="G19" s="345">
        <v>12.73649929955516</v>
      </c>
      <c r="H19" s="37"/>
      <c r="I19" s="318">
        <v>1698.6866270000016</v>
      </c>
      <c r="J19" s="345">
        <v>2.4854068595972212</v>
      </c>
      <c r="K19" s="18"/>
      <c r="L19" s="18">
        <v>3208.3288870000015</v>
      </c>
      <c r="M19" s="108" t="s">
        <v>13</v>
      </c>
      <c r="N19" s="2"/>
    </row>
    <row r="20" spans="1:14" x14ac:dyDescent="0.2">
      <c r="A20" s="107"/>
      <c r="B20" s="2" t="s">
        <v>32</v>
      </c>
      <c r="C20" s="18">
        <v>5446.4893420000044</v>
      </c>
      <c r="D20" s="345">
        <v>5.221879495591538</v>
      </c>
      <c r="E20" s="18"/>
      <c r="F20" s="318">
        <v>1777.4555070000001</v>
      </c>
      <c r="G20" s="345">
        <v>4.6135091187926394</v>
      </c>
      <c r="H20" s="37"/>
      <c r="I20" s="318">
        <v>3669.0338350000038</v>
      </c>
      <c r="J20" s="345">
        <v>5.3682896637081141</v>
      </c>
      <c r="K20" s="18"/>
      <c r="L20" s="18">
        <v>-1891.5783280000037</v>
      </c>
      <c r="M20" s="142" t="s">
        <v>114</v>
      </c>
      <c r="N20" s="12"/>
    </row>
    <row r="21" spans="1:14" ht="14.25" x14ac:dyDescent="0.2">
      <c r="A21" s="107"/>
      <c r="B21" s="2" t="s">
        <v>436</v>
      </c>
      <c r="C21" s="18">
        <v>4448.2669099999976</v>
      </c>
      <c r="D21" s="345">
        <v>3.6915659783012722</v>
      </c>
      <c r="E21" s="18"/>
      <c r="F21" s="318">
        <v>1177.7090199999991</v>
      </c>
      <c r="G21" s="345">
        <v>3.0568254910778689</v>
      </c>
      <c r="H21" s="37"/>
      <c r="I21" s="318">
        <v>3270.5578899999982</v>
      </c>
      <c r="J21" s="345">
        <v>4.7852657961236789</v>
      </c>
      <c r="K21" s="18"/>
      <c r="L21" s="18">
        <v>-2092.8488699999989</v>
      </c>
      <c r="M21" s="142" t="s">
        <v>114</v>
      </c>
      <c r="N21" s="2"/>
    </row>
    <row r="22" spans="1:14" x14ac:dyDescent="0.2">
      <c r="A22" s="107"/>
      <c r="B22" s="12" t="s">
        <v>33</v>
      </c>
      <c r="C22" s="18">
        <v>6118.5920180000112</v>
      </c>
      <c r="D22" s="345">
        <v>3.7745886731745899</v>
      </c>
      <c r="E22" s="18"/>
      <c r="F22" s="318">
        <v>372.71795599999984</v>
      </c>
      <c r="G22" s="345">
        <v>0.9674153203677085</v>
      </c>
      <c r="H22" s="37"/>
      <c r="I22" s="318">
        <v>5745.8740620000117</v>
      </c>
      <c r="J22" s="345">
        <v>8.406986068582599</v>
      </c>
      <c r="K22" s="18"/>
      <c r="L22" s="18">
        <v>-5373.1561060000122</v>
      </c>
      <c r="M22" s="142" t="s">
        <v>114</v>
      </c>
      <c r="N22" s="2"/>
    </row>
    <row r="23" spans="1:14" x14ac:dyDescent="0.2">
      <c r="A23" s="107"/>
      <c r="B23" s="12" t="s">
        <v>35</v>
      </c>
      <c r="C23" s="18">
        <v>1400.7276379999985</v>
      </c>
      <c r="D23" s="345">
        <v>0.76733645800669004</v>
      </c>
      <c r="E23" s="18"/>
      <c r="F23" s="318">
        <v>261.71594499999975</v>
      </c>
      <c r="G23" s="345">
        <v>0.67930189759227066</v>
      </c>
      <c r="H23" s="37"/>
      <c r="I23" s="318">
        <v>1139.0116929999988</v>
      </c>
      <c r="J23" s="345">
        <v>1.6665272039865411</v>
      </c>
      <c r="K23" s="18"/>
      <c r="L23" s="18">
        <v>-877.29574799999909</v>
      </c>
      <c r="M23" s="142" t="s">
        <v>114</v>
      </c>
      <c r="N23" s="12"/>
    </row>
    <row r="24" spans="1:14" x14ac:dyDescent="0.2">
      <c r="A24" s="107"/>
      <c r="B24" s="2" t="s">
        <v>84</v>
      </c>
      <c r="C24" s="18">
        <v>3121.2966669999987</v>
      </c>
      <c r="D24" s="345">
        <v>2.9004411610967105</v>
      </c>
      <c r="E24" s="18"/>
      <c r="F24" s="318">
        <v>855.52627100000041</v>
      </c>
      <c r="G24" s="345">
        <v>2.2205778074787919</v>
      </c>
      <c r="H24" s="37"/>
      <c r="I24" s="318">
        <v>2265.7703959999981</v>
      </c>
      <c r="J24" s="345">
        <v>3.3151266366510947</v>
      </c>
      <c r="K24" s="18"/>
      <c r="L24" s="18">
        <v>-1410.2441249999977</v>
      </c>
      <c r="M24" s="142" t="s">
        <v>114</v>
      </c>
      <c r="N24" s="12"/>
    </row>
    <row r="25" spans="1:14" x14ac:dyDescent="0.2">
      <c r="A25" s="107"/>
      <c r="B25" s="12" t="s">
        <v>42</v>
      </c>
      <c r="C25" s="18">
        <v>427.98035799999997</v>
      </c>
      <c r="D25" s="345">
        <v>0.61666851941413026</v>
      </c>
      <c r="E25" s="18"/>
      <c r="F25" s="318">
        <v>24.487056000000006</v>
      </c>
      <c r="G25" s="345">
        <v>6.3557853180279927E-2</v>
      </c>
      <c r="H25" s="37"/>
      <c r="I25" s="318">
        <v>403.49330199999997</v>
      </c>
      <c r="J25" s="345">
        <v>0.5903649352696837</v>
      </c>
      <c r="K25" s="18"/>
      <c r="L25" s="18">
        <v>-379.00624599999998</v>
      </c>
      <c r="M25" s="142" t="s">
        <v>114</v>
      </c>
      <c r="N25" s="12"/>
    </row>
    <row r="26" spans="1:14" x14ac:dyDescent="0.2">
      <c r="A26" s="107"/>
      <c r="B26" s="12" t="s">
        <v>36</v>
      </c>
      <c r="C26" s="18">
        <v>696.53106900000057</v>
      </c>
      <c r="D26" s="345">
        <v>0.60263680272446862</v>
      </c>
      <c r="E26" s="18"/>
      <c r="F26" s="318">
        <v>290.49402099999992</v>
      </c>
      <c r="G26" s="345">
        <v>0.75399739096717655</v>
      </c>
      <c r="H26" s="37"/>
      <c r="I26" s="318">
        <v>406.03704800000071</v>
      </c>
      <c r="J26" s="345">
        <v>0.59408677757831496</v>
      </c>
      <c r="K26" s="18"/>
      <c r="L26" s="18">
        <v>-115.54302700000079</v>
      </c>
      <c r="M26" s="142" t="s">
        <v>114</v>
      </c>
      <c r="N26" s="12"/>
    </row>
    <row r="27" spans="1:14" x14ac:dyDescent="0.2">
      <c r="A27" s="107"/>
      <c r="B27" s="12" t="s">
        <v>37</v>
      </c>
      <c r="C27" s="18">
        <v>314.49142099999995</v>
      </c>
      <c r="D27" s="345">
        <v>0.38387455533984177</v>
      </c>
      <c r="E27" s="18"/>
      <c r="F27" s="318">
        <v>31.412660000000006</v>
      </c>
      <c r="G27" s="345">
        <v>8.1533738979567491E-2</v>
      </c>
      <c r="H27" s="37"/>
      <c r="I27" s="318">
        <v>283.07876099999993</v>
      </c>
      <c r="J27" s="345">
        <v>0.41418227659696616</v>
      </c>
      <c r="K27" s="18"/>
      <c r="L27" s="18">
        <v>-251.66610099999991</v>
      </c>
      <c r="M27" s="142" t="s">
        <v>114</v>
      </c>
      <c r="N27" s="12"/>
    </row>
    <row r="28" spans="1:14" x14ac:dyDescent="0.2">
      <c r="A28" s="107"/>
      <c r="B28" s="12" t="s">
        <v>38</v>
      </c>
      <c r="C28" s="18">
        <v>478.1727470000003</v>
      </c>
      <c r="D28" s="345">
        <v>0.46407784554574139</v>
      </c>
      <c r="E28" s="18"/>
      <c r="F28" s="318">
        <v>363.78635200000036</v>
      </c>
      <c r="G28" s="345">
        <v>0.94423272235770805</v>
      </c>
      <c r="H28" s="37"/>
      <c r="I28" s="318">
        <v>114.38639499999994</v>
      </c>
      <c r="J28" s="345">
        <v>0.16736267081803363</v>
      </c>
      <c r="K28" s="18"/>
      <c r="L28" s="18">
        <v>249.39995700000043</v>
      </c>
      <c r="M28" s="108" t="s">
        <v>13</v>
      </c>
      <c r="N28" s="12"/>
    </row>
    <row r="29" spans="1:14" x14ac:dyDescent="0.2">
      <c r="A29" s="107"/>
      <c r="B29" s="12" t="s">
        <v>40</v>
      </c>
      <c r="C29" s="18">
        <v>83.789971999999977</v>
      </c>
      <c r="D29" s="345">
        <v>9.5631344364552229E-2</v>
      </c>
      <c r="E29" s="18"/>
      <c r="F29" s="318">
        <v>9.6906369999999935</v>
      </c>
      <c r="G29" s="345">
        <v>2.5152720836240493E-2</v>
      </c>
      <c r="H29" s="37"/>
      <c r="I29" s="318">
        <v>74.099334999999982</v>
      </c>
      <c r="J29" s="345">
        <v>0.10841728696354318</v>
      </c>
      <c r="K29" s="18"/>
      <c r="L29" s="18">
        <v>-64.408697999999987</v>
      </c>
      <c r="M29" s="142" t="s">
        <v>114</v>
      </c>
      <c r="N29" s="12"/>
    </row>
    <row r="30" spans="1:14" x14ac:dyDescent="0.2">
      <c r="A30" s="107"/>
      <c r="B30" s="2" t="s">
        <v>41</v>
      </c>
      <c r="C30" s="18">
        <v>372.10079999999994</v>
      </c>
      <c r="D30" s="345">
        <v>8.8627793020541967E-2</v>
      </c>
      <c r="E30" s="18"/>
      <c r="F30" s="318">
        <v>96.308525999999972</v>
      </c>
      <c r="G30" s="345">
        <v>0.24997546277172594</v>
      </c>
      <c r="H30" s="37"/>
      <c r="I30" s="318">
        <v>275.79227399999996</v>
      </c>
      <c r="J30" s="345">
        <v>0.40352116672283406</v>
      </c>
      <c r="K30" s="18"/>
      <c r="L30" s="18">
        <v>-179.48374799999999</v>
      </c>
      <c r="M30" s="142" t="s">
        <v>114</v>
      </c>
      <c r="N30" s="12"/>
    </row>
    <row r="31" spans="1:14" x14ac:dyDescent="0.2">
      <c r="A31" s="107"/>
      <c r="B31" s="12" t="s">
        <v>39</v>
      </c>
      <c r="C31" s="18">
        <v>53.181787</v>
      </c>
      <c r="D31" s="345">
        <v>4.6145467721877144E-2</v>
      </c>
      <c r="E31" s="18"/>
      <c r="F31" s="318">
        <v>21.941703999999998</v>
      </c>
      <c r="G31" s="345">
        <v>5.6951215424065692E-2</v>
      </c>
      <c r="H31" s="37"/>
      <c r="I31" s="318">
        <v>31.240082999999998</v>
      </c>
      <c r="J31" s="345">
        <v>4.5708440478931529E-2</v>
      </c>
      <c r="K31" s="18"/>
      <c r="L31" s="18">
        <v>-9.2983790000000006</v>
      </c>
      <c r="M31" s="142" t="s">
        <v>114</v>
      </c>
      <c r="N31" s="12"/>
    </row>
    <row r="32" spans="1:14" x14ac:dyDescent="0.2">
      <c r="A32" s="107"/>
      <c r="B32" s="12" t="s">
        <v>43</v>
      </c>
      <c r="C32" s="18">
        <v>20.038446000000004</v>
      </c>
      <c r="D32" s="345">
        <v>4.1672257332598252E-2</v>
      </c>
      <c r="E32" s="18"/>
      <c r="F32" s="318">
        <v>18.195629000000004</v>
      </c>
      <c r="G32" s="345">
        <v>4.7228017794578643E-2</v>
      </c>
      <c r="H32" s="37"/>
      <c r="I32" s="318">
        <v>1.8428170000000006</v>
      </c>
      <c r="J32" s="345">
        <v>2.696288968184342E-3</v>
      </c>
      <c r="K32" s="18"/>
      <c r="L32" s="18">
        <v>16.352812000000004</v>
      </c>
      <c r="M32" s="108" t="s">
        <v>13</v>
      </c>
      <c r="N32" s="2"/>
    </row>
    <row r="33" spans="1:14" x14ac:dyDescent="0.2">
      <c r="A33" s="17"/>
      <c r="B33" s="104"/>
      <c r="C33" s="18"/>
      <c r="D33" s="345"/>
      <c r="E33" s="37"/>
      <c r="F33" s="18"/>
      <c r="G33" s="345"/>
      <c r="H33" s="37"/>
      <c r="I33" s="18"/>
      <c r="J33" s="345"/>
      <c r="K33" s="18"/>
      <c r="L33" s="18"/>
      <c r="M33" s="142"/>
    </row>
    <row r="34" spans="1:14" x14ac:dyDescent="0.2">
      <c r="A34" s="24" t="s">
        <v>100</v>
      </c>
      <c r="C34" s="35">
        <v>15879.798729000067</v>
      </c>
      <c r="D34" s="344">
        <v>9.8100884033613163</v>
      </c>
      <c r="E34" s="28"/>
      <c r="F34" s="35">
        <v>5919.7337480000133</v>
      </c>
      <c r="G34" s="344">
        <v>15.365079755677161</v>
      </c>
      <c r="H34" s="28"/>
      <c r="I34" s="35">
        <v>9960.0649810000541</v>
      </c>
      <c r="J34" s="344">
        <v>14.572913821974524</v>
      </c>
      <c r="K34" s="28"/>
      <c r="L34" s="35">
        <v>-4040.3312330000408</v>
      </c>
      <c r="M34" s="142" t="s">
        <v>114</v>
      </c>
    </row>
    <row r="35" spans="1:14" x14ac:dyDescent="0.2">
      <c r="A35" s="17"/>
      <c r="C35" s="18"/>
      <c r="D35" s="345"/>
      <c r="E35" s="29"/>
      <c r="F35" s="18"/>
      <c r="G35" s="345"/>
      <c r="H35" s="29"/>
      <c r="I35" s="18"/>
      <c r="J35" s="345"/>
      <c r="K35" s="29"/>
      <c r="L35" s="18"/>
      <c r="M35" s="142"/>
    </row>
    <row r="36" spans="1:14" x14ac:dyDescent="0.2">
      <c r="A36" s="107"/>
      <c r="B36" s="25" t="s">
        <v>18</v>
      </c>
      <c r="C36" s="18">
        <v>2268.232348999999</v>
      </c>
      <c r="D36" s="345">
        <v>2.9419088980756931</v>
      </c>
      <c r="E36" s="29"/>
      <c r="F36" s="318">
        <v>1307.4911800000007</v>
      </c>
      <c r="G36" s="345">
        <v>3.3936840938719208</v>
      </c>
      <c r="H36" s="29"/>
      <c r="I36" s="318">
        <v>960.74116899999842</v>
      </c>
      <c r="J36" s="345">
        <v>1.4056934656318143</v>
      </c>
      <c r="K36" s="29"/>
      <c r="L36" s="18">
        <v>346.75001100000225</v>
      </c>
      <c r="M36" s="108" t="s">
        <v>13</v>
      </c>
    </row>
    <row r="37" spans="1:14" x14ac:dyDescent="0.2">
      <c r="A37" s="107"/>
      <c r="B37" s="25" t="s">
        <v>17</v>
      </c>
      <c r="C37" s="18">
        <v>1944.1226250000009</v>
      </c>
      <c r="D37" s="345">
        <v>1.7415863041373885</v>
      </c>
      <c r="E37" s="29"/>
      <c r="F37" s="318">
        <v>1461.5257890000003</v>
      </c>
      <c r="G37" s="345">
        <v>3.7934916110966861</v>
      </c>
      <c r="H37" s="29"/>
      <c r="I37" s="318">
        <v>482.59683600000062</v>
      </c>
      <c r="J37" s="345">
        <v>0.7061040379958885</v>
      </c>
      <c r="K37" s="29"/>
      <c r="L37" s="18">
        <v>978.92895299999964</v>
      </c>
      <c r="M37" s="108" t="s">
        <v>13</v>
      </c>
    </row>
    <row r="38" spans="1:14" x14ac:dyDescent="0.2">
      <c r="A38" s="107"/>
      <c r="B38" s="25" t="s">
        <v>85</v>
      </c>
      <c r="C38" s="18">
        <v>1403.2995920000008</v>
      </c>
      <c r="D38" s="345">
        <v>1.3409631493110685</v>
      </c>
      <c r="E38" s="29"/>
      <c r="F38" s="318">
        <v>332.04326100000003</v>
      </c>
      <c r="G38" s="345">
        <v>0.86184132678666492</v>
      </c>
      <c r="H38" s="29"/>
      <c r="I38" s="318">
        <v>1071.2563310000007</v>
      </c>
      <c r="J38" s="345">
        <v>1.567392002229703</v>
      </c>
      <c r="K38" s="29"/>
      <c r="L38" s="18">
        <v>-739.2130700000007</v>
      </c>
      <c r="M38" s="142" t="s">
        <v>114</v>
      </c>
    </row>
    <row r="39" spans="1:14" x14ac:dyDescent="0.2">
      <c r="A39" s="107"/>
      <c r="B39" s="25" t="s">
        <v>20</v>
      </c>
      <c r="C39" s="18">
        <v>911.61201799999981</v>
      </c>
      <c r="D39" s="345">
        <v>0.73426864088912513</v>
      </c>
      <c r="E39" s="29"/>
      <c r="F39" s="318">
        <v>321.22873699999963</v>
      </c>
      <c r="G39" s="345">
        <v>0.83377147924735118</v>
      </c>
      <c r="H39" s="29"/>
      <c r="I39" s="318">
        <v>590.38328100000024</v>
      </c>
      <c r="J39" s="345">
        <v>0.86381009484977433</v>
      </c>
      <c r="K39" s="29"/>
      <c r="L39" s="18">
        <v>-269.15454400000061</v>
      </c>
      <c r="M39" s="142" t="s">
        <v>114</v>
      </c>
    </row>
    <row r="40" spans="1:14" x14ac:dyDescent="0.2">
      <c r="A40" s="107"/>
      <c r="B40" s="25" t="s">
        <v>86</v>
      </c>
      <c r="C40" s="18">
        <v>60.917667000000002</v>
      </c>
      <c r="D40" s="345">
        <v>0.41580099571204471</v>
      </c>
      <c r="E40" s="29"/>
      <c r="F40" s="318">
        <v>10.122084999999997</v>
      </c>
      <c r="G40" s="345">
        <v>2.6272574061508798E-2</v>
      </c>
      <c r="H40" s="29"/>
      <c r="I40" s="318">
        <v>50.795582000000003</v>
      </c>
      <c r="J40" s="345">
        <v>7.4320764014605412E-2</v>
      </c>
      <c r="K40" s="29"/>
      <c r="L40" s="18">
        <v>-40.673497000000005</v>
      </c>
      <c r="M40" s="142" t="s">
        <v>114</v>
      </c>
    </row>
    <row r="41" spans="1:14" x14ac:dyDescent="0.2">
      <c r="A41" s="107"/>
      <c r="B41" s="25" t="s">
        <v>87</v>
      </c>
      <c r="C41" s="18">
        <v>983.98514799999987</v>
      </c>
      <c r="D41" s="345">
        <v>0.55768316838142329</v>
      </c>
      <c r="E41" s="29"/>
      <c r="F41" s="318">
        <v>32.572922999999996</v>
      </c>
      <c r="G41" s="345">
        <v>8.4545282115030998E-2</v>
      </c>
      <c r="H41" s="29"/>
      <c r="I41" s="318">
        <v>951.41222499999992</v>
      </c>
      <c r="J41" s="345">
        <v>1.3920439666354378</v>
      </c>
      <c r="K41" s="29"/>
      <c r="L41" s="18">
        <v>-918.83930199999998</v>
      </c>
      <c r="M41" s="142" t="s">
        <v>114</v>
      </c>
    </row>
    <row r="42" spans="1:14" x14ac:dyDescent="0.2">
      <c r="A42" s="107"/>
      <c r="B42" s="25" t="s">
        <v>344</v>
      </c>
      <c r="C42" s="18">
        <v>590.47440799999981</v>
      </c>
      <c r="D42" s="345">
        <v>0.69620633856413172</v>
      </c>
      <c r="E42" s="29"/>
      <c r="F42" s="318">
        <v>256.894361</v>
      </c>
      <c r="G42" s="345">
        <v>0.66678714171600817</v>
      </c>
      <c r="H42" s="29"/>
      <c r="I42" s="318">
        <v>333.58004699999981</v>
      </c>
      <c r="J42" s="345">
        <v>0.48807244600658312</v>
      </c>
      <c r="K42" s="29"/>
      <c r="L42" s="18">
        <v>-76.685685999999805</v>
      </c>
      <c r="M42" s="142" t="s">
        <v>114</v>
      </c>
    </row>
    <row r="43" spans="1:14" x14ac:dyDescent="0.2">
      <c r="A43" s="107"/>
      <c r="B43" s="25" t="s">
        <v>88</v>
      </c>
      <c r="C43" s="18">
        <v>719.16488499999957</v>
      </c>
      <c r="D43" s="345">
        <v>0.47031106941804518</v>
      </c>
      <c r="E43" s="29"/>
      <c r="F43" s="318">
        <v>143.66625699999997</v>
      </c>
      <c r="G43" s="345">
        <v>0.37289574007452586</v>
      </c>
      <c r="H43" s="29"/>
      <c r="I43" s="318">
        <v>575.4986279999996</v>
      </c>
      <c r="J43" s="345">
        <v>0.84203184683103238</v>
      </c>
      <c r="K43" s="29"/>
      <c r="L43" s="18">
        <v>-431.83237099999963</v>
      </c>
      <c r="M43" s="142" t="s">
        <v>114</v>
      </c>
    </row>
    <row r="44" spans="1:14" x14ac:dyDescent="0.2">
      <c r="A44" s="107"/>
      <c r="B44" s="25" t="s">
        <v>22</v>
      </c>
      <c r="C44" s="18">
        <v>514.42165599999976</v>
      </c>
      <c r="D44" s="345">
        <v>0.39727533716199603</v>
      </c>
      <c r="E44" s="29"/>
      <c r="F44" s="318">
        <v>131.48111700000001</v>
      </c>
      <c r="G44" s="345">
        <v>0.34126836359034773</v>
      </c>
      <c r="H44" s="29"/>
      <c r="I44" s="318">
        <v>382.94053899999972</v>
      </c>
      <c r="J44" s="345">
        <v>0.5602934804575086</v>
      </c>
      <c r="K44" s="29"/>
      <c r="L44" s="18">
        <v>-251.45942199999971</v>
      </c>
      <c r="M44" s="142" t="s">
        <v>114</v>
      </c>
    </row>
    <row r="45" spans="1:14" x14ac:dyDescent="0.2">
      <c r="A45" s="107"/>
      <c r="B45" s="25" t="s">
        <v>89</v>
      </c>
      <c r="C45" s="18">
        <v>448.95444800000007</v>
      </c>
      <c r="D45" s="345">
        <v>0.51408450171040121</v>
      </c>
      <c r="E45" s="29"/>
      <c r="F45" s="318">
        <v>291.8543220000002</v>
      </c>
      <c r="G45" s="345">
        <v>0.75752814661371093</v>
      </c>
      <c r="H45" s="29"/>
      <c r="I45" s="318">
        <v>157.10012599999985</v>
      </c>
      <c r="J45" s="345">
        <v>0.22985860051983978</v>
      </c>
      <c r="K45" s="29"/>
      <c r="L45" s="18">
        <v>134.75419600000035</v>
      </c>
      <c r="M45" s="108" t="s">
        <v>13</v>
      </c>
    </row>
    <row r="46" spans="1:14" x14ac:dyDescent="0.2">
      <c r="B46" s="6" t="s">
        <v>12</v>
      </c>
      <c r="C46" s="18">
        <v>6034.613933000066</v>
      </c>
      <c r="D46" s="345">
        <v>5.0305835835785055</v>
      </c>
      <c r="E46" s="29"/>
      <c r="F46" s="18">
        <v>1630.8537160000124</v>
      </c>
      <c r="G46" s="345">
        <v>4.2329939965034056</v>
      </c>
      <c r="H46" s="29"/>
      <c r="I46" s="18">
        <v>4403.7602170000537</v>
      </c>
      <c r="J46" s="345">
        <v>6.4432931168023329</v>
      </c>
      <c r="K46" s="29"/>
      <c r="L46" s="18">
        <v>-2772.9065010000413</v>
      </c>
      <c r="M46" s="142" t="s">
        <v>114</v>
      </c>
    </row>
    <row r="47" spans="1:14" s="76" customFormat="1" x14ac:dyDescent="0.2">
      <c r="A47" s="83"/>
      <c r="B47" s="84"/>
      <c r="C47" s="85"/>
      <c r="D47" s="139"/>
      <c r="E47" s="85"/>
      <c r="F47" s="85"/>
      <c r="G47" s="139"/>
      <c r="H47" s="85"/>
      <c r="I47" s="85"/>
      <c r="J47" s="140"/>
      <c r="K47" s="85"/>
      <c r="L47" s="85"/>
      <c r="M47" s="85"/>
      <c r="N47" s="93"/>
    </row>
    <row r="48" spans="1:14" s="76" customFormat="1" x14ac:dyDescent="0.2">
      <c r="A48" s="17"/>
      <c r="B48" s="6"/>
      <c r="C48" s="19"/>
      <c r="D48" s="92"/>
      <c r="E48" s="19"/>
      <c r="F48" s="19"/>
      <c r="G48" s="92"/>
      <c r="H48" s="19"/>
      <c r="I48" s="19"/>
      <c r="J48" s="141"/>
      <c r="K48" s="19"/>
      <c r="L48" s="19"/>
      <c r="N48" s="93"/>
    </row>
    <row r="49" spans="1:26" s="154" customFormat="1" ht="12" x14ac:dyDescent="0.2">
      <c r="A49" s="267" t="s">
        <v>215</v>
      </c>
      <c r="B49" s="217"/>
      <c r="C49" s="346"/>
      <c r="D49" s="347"/>
      <c r="E49" s="349"/>
      <c r="F49" s="347"/>
      <c r="G49" s="348"/>
      <c r="H49" s="347"/>
      <c r="I49" s="348"/>
      <c r="J49" s="230"/>
      <c r="K49" s="347"/>
      <c r="L49" s="347"/>
      <c r="M49" s="346"/>
      <c r="N49" s="346"/>
      <c r="O49" s="346"/>
      <c r="P49" s="346"/>
      <c r="Q49" s="346"/>
      <c r="R49" s="346"/>
      <c r="S49" s="346"/>
      <c r="T49" s="346"/>
      <c r="U49" s="346"/>
      <c r="V49" s="346"/>
      <c r="W49" s="346"/>
      <c r="X49" s="346"/>
      <c r="Y49" s="346"/>
      <c r="Z49" s="346"/>
    </row>
    <row r="50" spans="1:26" s="154" customFormat="1" ht="12" x14ac:dyDescent="0.2">
      <c r="A50" s="153" t="s">
        <v>216</v>
      </c>
      <c r="B50" s="217"/>
      <c r="C50" s="346"/>
      <c r="D50" s="347"/>
      <c r="E50" s="102"/>
      <c r="F50" s="347"/>
      <c r="G50" s="348"/>
      <c r="H50" s="347"/>
      <c r="I50" s="348"/>
      <c r="J50" s="230"/>
      <c r="K50" s="347"/>
      <c r="L50" s="347"/>
    </row>
    <row r="51" spans="1:26" s="78" customFormat="1" ht="12" x14ac:dyDescent="0.2">
      <c r="A51" s="333" t="s">
        <v>294</v>
      </c>
      <c r="B51" s="328"/>
      <c r="C51" s="310"/>
      <c r="D51" s="310"/>
      <c r="E51" s="310"/>
      <c r="F51" s="310"/>
      <c r="G51" s="310"/>
      <c r="H51" s="310"/>
      <c r="I51" s="330"/>
      <c r="J51" s="310"/>
      <c r="K51" s="310"/>
      <c r="L51" s="310"/>
      <c r="N51" s="329"/>
    </row>
    <row r="52" spans="1:26" s="57" customFormat="1" ht="12" x14ac:dyDescent="0.2">
      <c r="A52" s="57" t="s">
        <v>224</v>
      </c>
      <c r="C52" s="296"/>
      <c r="D52" s="296"/>
      <c r="E52" s="297"/>
    </row>
    <row r="53" spans="1:26" s="154" customFormat="1" ht="12" x14ac:dyDescent="0.2">
      <c r="A53" s="267" t="s">
        <v>199</v>
      </c>
      <c r="B53" s="217"/>
      <c r="C53" s="346"/>
      <c r="D53" s="347"/>
      <c r="E53" s="349"/>
      <c r="F53" s="347"/>
      <c r="G53" s="348"/>
      <c r="H53" s="347"/>
      <c r="I53" s="348"/>
      <c r="J53" s="230"/>
      <c r="K53" s="347"/>
      <c r="L53" s="347"/>
    </row>
  </sheetData>
  <mergeCells count="13">
    <mergeCell ref="A1:M1"/>
    <mergeCell ref="A2:M2"/>
    <mergeCell ref="L4:M4"/>
    <mergeCell ref="C5:C6"/>
    <mergeCell ref="D5:D6"/>
    <mergeCell ref="F5:F6"/>
    <mergeCell ref="G5:G6"/>
    <mergeCell ref="I5:I6"/>
    <mergeCell ref="J5:J6"/>
    <mergeCell ref="A4:B6"/>
    <mergeCell ref="C4:D4"/>
    <mergeCell ref="F4:G4"/>
    <mergeCell ref="I4:J4"/>
  </mergeCells>
  <phoneticPr fontId="0" type="noConversion"/>
  <pageMargins left="0.19685039370078741" right="0.19685039370078741" top="0.55118110236220474" bottom="0.55118110236220474" header="0.11811023622047244" footer="0.11811023622047244"/>
  <pageSetup paperSize="9" scale="75" fitToHeight="0"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3">
    <pageSetUpPr fitToPage="1"/>
  </sheetPr>
  <dimension ref="A1:H26"/>
  <sheetViews>
    <sheetView showGridLines="0" workbookViewId="0">
      <selection activeCell="E36" sqref="E36"/>
    </sheetView>
  </sheetViews>
  <sheetFormatPr defaultColWidth="9.140625" defaultRowHeight="12.75" x14ac:dyDescent="0.2"/>
  <cols>
    <col min="1" max="1" width="4" style="6" customWidth="1"/>
    <col min="2" max="2" width="55.42578125" style="6" customWidth="1"/>
    <col min="3" max="3" width="25.140625" style="6" customWidth="1"/>
    <col min="4" max="4" width="19.5703125" style="92" customWidth="1"/>
    <col min="5" max="5" width="14.85546875" style="30" customWidth="1"/>
    <col min="6" max="6" width="10.28515625" style="6" bestFit="1" customWidth="1"/>
    <col min="7" max="16384" width="9.140625" style="6"/>
  </cols>
  <sheetData>
    <row r="1" spans="1:8" s="76" customFormat="1" ht="14.25" x14ac:dyDescent="0.2">
      <c r="A1" s="505" t="s">
        <v>433</v>
      </c>
      <c r="B1" s="505"/>
      <c r="C1" s="505"/>
      <c r="D1" s="505"/>
      <c r="E1" s="30"/>
    </row>
    <row r="2" spans="1:8" s="76" customFormat="1" x14ac:dyDescent="0.2">
      <c r="A2" s="470" t="s">
        <v>223</v>
      </c>
      <c r="B2" s="470"/>
      <c r="C2" s="470"/>
      <c r="D2" s="470"/>
      <c r="E2" s="30"/>
    </row>
    <row r="3" spans="1:8" s="76" customFormat="1" x14ac:dyDescent="0.2">
      <c r="E3" s="30"/>
    </row>
    <row r="4" spans="1:8" s="335" customFormat="1" ht="48" customHeight="1" x14ac:dyDescent="0.2">
      <c r="A4" s="511" t="s">
        <v>68</v>
      </c>
      <c r="B4" s="511"/>
      <c r="C4" s="334" t="s">
        <v>59</v>
      </c>
      <c r="D4" s="299" t="s">
        <v>230</v>
      </c>
      <c r="E4" s="31"/>
    </row>
    <row r="6" spans="1:8" x14ac:dyDescent="0.2">
      <c r="A6" s="3" t="s">
        <v>346</v>
      </c>
      <c r="C6" s="32">
        <v>32607.458053999992</v>
      </c>
      <c r="D6" s="321">
        <v>100</v>
      </c>
      <c r="F6" s="4"/>
      <c r="G6" s="4"/>
      <c r="H6" s="4"/>
    </row>
    <row r="7" spans="1:8" x14ac:dyDescent="0.2">
      <c r="C7" s="33"/>
      <c r="D7" s="321"/>
    </row>
    <row r="8" spans="1:8" x14ac:dyDescent="0.2">
      <c r="B8" s="6" t="s">
        <v>80</v>
      </c>
      <c r="C8" s="350">
        <v>18129.599560000006</v>
      </c>
      <c r="D8" s="322">
        <v>55.599548820936164</v>
      </c>
      <c r="E8" s="79"/>
    </row>
    <row r="9" spans="1:8" x14ac:dyDescent="0.2">
      <c r="B9" s="6" t="s">
        <v>77</v>
      </c>
      <c r="C9" s="350">
        <v>2046.6279169999998</v>
      </c>
      <c r="D9" s="322">
        <v>6.2765638266271964</v>
      </c>
      <c r="E9" s="51"/>
    </row>
    <row r="10" spans="1:8" x14ac:dyDescent="0.2">
      <c r="B10" s="51" t="s">
        <v>233</v>
      </c>
      <c r="C10" s="350">
        <v>1645.9181969999979</v>
      </c>
      <c r="D10" s="322">
        <v>5.0476740452268754</v>
      </c>
      <c r="E10" s="2"/>
    </row>
    <row r="11" spans="1:8" x14ac:dyDescent="0.2">
      <c r="B11" s="6" t="s">
        <v>235</v>
      </c>
      <c r="C11" s="350">
        <v>1179.4146180000002</v>
      </c>
      <c r="D11" s="322">
        <v>3.6170087715724906</v>
      </c>
      <c r="E11" s="2"/>
    </row>
    <row r="12" spans="1:8" ht="14.25" x14ac:dyDescent="0.2">
      <c r="B12" s="190" t="s">
        <v>345</v>
      </c>
      <c r="C12" s="350">
        <v>1066.78629</v>
      </c>
      <c r="D12" s="322">
        <v>3.2716021231502781</v>
      </c>
      <c r="E12" s="2"/>
      <c r="F12" s="350"/>
      <c r="G12" s="350"/>
    </row>
    <row r="13" spans="1:8" s="76" customFormat="1" x14ac:dyDescent="0.2">
      <c r="A13" s="84"/>
      <c r="B13" s="84"/>
      <c r="C13" s="86"/>
      <c r="D13" s="143"/>
      <c r="E13" s="75"/>
      <c r="F13" s="6"/>
      <c r="G13" s="6"/>
      <c r="H13" s="6"/>
    </row>
    <row r="14" spans="1:8" s="76" customFormat="1" x14ac:dyDescent="0.2">
      <c r="B14" s="65"/>
      <c r="C14" s="77"/>
      <c r="D14" s="138"/>
      <c r="E14" s="75"/>
      <c r="F14" s="6"/>
      <c r="G14" s="6"/>
      <c r="H14" s="6"/>
    </row>
    <row r="15" spans="1:8" s="355" customFormat="1" ht="12.75" customHeight="1" x14ac:dyDescent="0.2">
      <c r="A15" s="217" t="s">
        <v>347</v>
      </c>
      <c r="B15" s="102"/>
      <c r="C15" s="351"/>
      <c r="D15" s="352"/>
      <c r="E15" s="353"/>
      <c r="F15" s="6"/>
      <c r="G15" s="6"/>
      <c r="H15" s="6"/>
    </row>
    <row r="16" spans="1:8" s="57" customFormat="1" x14ac:dyDescent="0.2">
      <c r="A16" s="57" t="s">
        <v>224</v>
      </c>
      <c r="C16" s="296"/>
      <c r="D16" s="296"/>
      <c r="E16" s="297"/>
      <c r="F16" s="2"/>
      <c r="G16" s="34"/>
      <c r="H16" s="6"/>
    </row>
    <row r="17" spans="1:8" s="55" customFormat="1" x14ac:dyDescent="0.2">
      <c r="A17" s="57" t="s">
        <v>116</v>
      </c>
      <c r="B17" s="54"/>
      <c r="C17" s="53"/>
      <c r="D17" s="356"/>
      <c r="E17" s="339"/>
      <c r="F17" s="2"/>
      <c r="G17" s="34"/>
      <c r="H17" s="6"/>
    </row>
    <row r="18" spans="1:8" x14ac:dyDescent="0.2">
      <c r="C18" s="8"/>
      <c r="D18" s="45"/>
      <c r="F18" s="14"/>
      <c r="G18" s="34"/>
    </row>
    <row r="19" spans="1:8" x14ac:dyDescent="0.2">
      <c r="C19" s="8"/>
      <c r="D19" s="45"/>
      <c r="F19" s="2"/>
      <c r="G19" s="34"/>
    </row>
    <row r="20" spans="1:8" x14ac:dyDescent="0.2">
      <c r="A20" s="2"/>
      <c r="C20" s="8"/>
      <c r="D20" s="45"/>
      <c r="F20" s="350"/>
      <c r="G20" s="336"/>
    </row>
    <row r="21" spans="1:8" x14ac:dyDescent="0.2">
      <c r="A21" s="2"/>
      <c r="C21" s="8"/>
      <c r="D21" s="45"/>
      <c r="F21" s="76"/>
      <c r="G21" s="76"/>
      <c r="H21" s="76"/>
    </row>
    <row r="22" spans="1:8" x14ac:dyDescent="0.2">
      <c r="B22" s="2"/>
      <c r="F22" s="76"/>
      <c r="G22" s="76"/>
      <c r="H22" s="76"/>
    </row>
    <row r="23" spans="1:8" x14ac:dyDescent="0.2">
      <c r="B23" s="3"/>
      <c r="C23" s="32"/>
      <c r="F23" s="55"/>
      <c r="G23" s="55"/>
      <c r="H23" s="55"/>
    </row>
    <row r="25" spans="1:8" x14ac:dyDescent="0.2">
      <c r="F25" s="57"/>
      <c r="G25" s="57"/>
      <c r="H25" s="57"/>
    </row>
    <row r="26" spans="1:8" x14ac:dyDescent="0.2">
      <c r="F26" s="55"/>
      <c r="G26" s="55"/>
      <c r="H26" s="55"/>
    </row>
  </sheetData>
  <mergeCells count="3">
    <mergeCell ref="A4:B4"/>
    <mergeCell ref="A1:D1"/>
    <mergeCell ref="A2:D2"/>
  </mergeCells>
  <phoneticPr fontId="0" type="noConversion"/>
  <pageMargins left="0.19685039370078741" right="0.19685039370078741" top="0.55118110236220474" bottom="0.55118110236220474" header="0.11811023622047244" footer="0.11811023622047244"/>
  <pageSetup paperSize="9" scale="98" fitToHeight="0"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664DD6-EA80-473D-BF81-239554CC7C6F}">
  <sheetPr codeName="Sheet14">
    <pageSetUpPr fitToPage="1"/>
  </sheetPr>
  <dimension ref="A1:G16"/>
  <sheetViews>
    <sheetView showGridLines="0" workbookViewId="0">
      <selection activeCell="H28" sqref="H28"/>
    </sheetView>
  </sheetViews>
  <sheetFormatPr defaultColWidth="9.140625" defaultRowHeight="12.75" x14ac:dyDescent="0.2"/>
  <cols>
    <col min="1" max="1" width="4" style="6" customWidth="1"/>
    <col min="2" max="2" width="55.42578125" style="6" customWidth="1"/>
    <col min="3" max="3" width="21.85546875" style="6" customWidth="1"/>
    <col min="4" max="4" width="18.5703125" style="92" customWidth="1"/>
    <col min="5" max="5" width="14.85546875" style="30" customWidth="1"/>
    <col min="6" max="6" width="16" style="6" customWidth="1"/>
    <col min="7" max="16384" width="9.140625" style="6"/>
  </cols>
  <sheetData>
    <row r="1" spans="1:7" s="76" customFormat="1" ht="14.25" x14ac:dyDescent="0.2">
      <c r="A1" s="505" t="s">
        <v>434</v>
      </c>
      <c r="B1" s="505"/>
      <c r="C1" s="505"/>
      <c r="D1" s="505"/>
      <c r="E1" s="30"/>
    </row>
    <row r="2" spans="1:7" s="76" customFormat="1" x14ac:dyDescent="0.2">
      <c r="A2" s="470" t="s">
        <v>223</v>
      </c>
      <c r="B2" s="470"/>
      <c r="C2" s="470"/>
      <c r="D2" s="470"/>
      <c r="E2" s="30"/>
    </row>
    <row r="3" spans="1:7" s="76" customFormat="1" x14ac:dyDescent="0.2">
      <c r="E3" s="30"/>
    </row>
    <row r="4" spans="1:7" s="76" customFormat="1" ht="42.75" customHeight="1" x14ac:dyDescent="0.2">
      <c r="A4" s="511" t="s">
        <v>68</v>
      </c>
      <c r="B4" s="511"/>
      <c r="C4" s="334" t="s">
        <v>59</v>
      </c>
      <c r="D4" s="299" t="s">
        <v>230</v>
      </c>
      <c r="E4" s="30"/>
    </row>
    <row r="6" spans="1:7" x14ac:dyDescent="0.2">
      <c r="A6" s="3" t="s">
        <v>346</v>
      </c>
      <c r="C6" s="32">
        <v>58386.355663999952</v>
      </c>
      <c r="D6" s="321">
        <v>100</v>
      </c>
    </row>
    <row r="7" spans="1:7" x14ac:dyDescent="0.2">
      <c r="C7" s="33"/>
      <c r="D7" s="322"/>
    </row>
    <row r="8" spans="1:7" x14ac:dyDescent="0.2">
      <c r="A8" s="12"/>
      <c r="B8" s="79" t="s">
        <v>80</v>
      </c>
      <c r="C8" s="34">
        <v>15288.628046999975</v>
      </c>
      <c r="D8" s="322">
        <v>26.18527543486789</v>
      </c>
      <c r="E8" s="79"/>
      <c r="F8" s="34"/>
    </row>
    <row r="9" spans="1:7" x14ac:dyDescent="0.2">
      <c r="A9" s="12"/>
      <c r="B9" s="89" t="s">
        <v>268</v>
      </c>
      <c r="C9" s="34">
        <v>9940.4015299999937</v>
      </c>
      <c r="D9" s="322">
        <v>17.025213197420161</v>
      </c>
      <c r="E9" s="89"/>
      <c r="F9" s="34"/>
    </row>
    <row r="10" spans="1:7" x14ac:dyDescent="0.2">
      <c r="A10" s="12"/>
      <c r="B10" s="2" t="s">
        <v>78</v>
      </c>
      <c r="C10" s="34">
        <v>4437.7659499999982</v>
      </c>
      <c r="D10" s="322">
        <v>7.6006900919425773</v>
      </c>
      <c r="E10" s="2"/>
      <c r="F10" s="34"/>
    </row>
    <row r="11" spans="1:7" x14ac:dyDescent="0.2">
      <c r="A11" s="12"/>
      <c r="B11" s="90" t="s">
        <v>269</v>
      </c>
      <c r="C11" s="34">
        <v>3089.0654770000028</v>
      </c>
      <c r="D11" s="322">
        <v>5.2907317846259563</v>
      </c>
      <c r="E11" s="90"/>
      <c r="F11" s="34"/>
    </row>
    <row r="12" spans="1:7" x14ac:dyDescent="0.2">
      <c r="A12" s="12"/>
      <c r="B12" s="91" t="s">
        <v>270</v>
      </c>
      <c r="C12" s="34">
        <v>2584.6197110000057</v>
      </c>
      <c r="D12" s="322">
        <v>4.4267529315819916</v>
      </c>
      <c r="E12" s="91"/>
      <c r="F12" s="34"/>
      <c r="G12" s="34"/>
    </row>
    <row r="13" spans="1:7" s="76" customFormat="1" ht="15" customHeight="1" x14ac:dyDescent="0.2">
      <c r="A13" s="84"/>
      <c r="B13" s="87"/>
      <c r="C13" s="88"/>
      <c r="D13" s="143"/>
      <c r="E13" s="75"/>
    </row>
    <row r="14" spans="1:7" s="76" customFormat="1" ht="15" customHeight="1" x14ac:dyDescent="0.2">
      <c r="A14" s="6"/>
      <c r="B14" s="3"/>
      <c r="C14" s="103"/>
      <c r="D14" s="45"/>
      <c r="E14" s="75"/>
    </row>
    <row r="15" spans="1:7" s="57" customFormat="1" ht="12" x14ac:dyDescent="0.2">
      <c r="A15" s="57" t="s">
        <v>224</v>
      </c>
      <c r="C15" s="296"/>
      <c r="D15" s="296"/>
      <c r="E15" s="297"/>
    </row>
    <row r="16" spans="1:7" s="55" customFormat="1" ht="15" customHeight="1" x14ac:dyDescent="0.2">
      <c r="A16" s="57" t="s">
        <v>116</v>
      </c>
      <c r="B16" s="54"/>
      <c r="C16" s="53"/>
      <c r="D16" s="53"/>
      <c r="E16" s="339"/>
    </row>
  </sheetData>
  <mergeCells count="3">
    <mergeCell ref="A4:B4"/>
    <mergeCell ref="A1:D1"/>
    <mergeCell ref="A2:D2"/>
  </mergeCells>
  <pageMargins left="0.19685039370078741" right="0.19685039370078741" top="0.55118110236220474" bottom="0.55118110236220474" header="0.11811023622047244" footer="0.11811023622047244"/>
  <pageSetup paperSize="9" fitToHeight="0"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02A4B8-3335-4944-AFE6-7304C9F28CB8}">
  <sheetPr codeName="Sheet15">
    <pageSetUpPr fitToPage="1"/>
  </sheetPr>
  <dimension ref="A1:W66"/>
  <sheetViews>
    <sheetView showGridLines="0" tabSelected="1" topLeftCell="A29" zoomScale="90" zoomScaleNormal="90" zoomScaleSheetLayoutView="115" workbookViewId="0">
      <selection activeCell="A38" sqref="A38:M38"/>
    </sheetView>
  </sheetViews>
  <sheetFormatPr defaultColWidth="11.28515625" defaultRowHeight="12.75" x14ac:dyDescent="0.2"/>
  <cols>
    <col min="1" max="1" width="7.28515625" style="144" customWidth="1"/>
    <col min="2" max="2" width="40.42578125" style="144" customWidth="1"/>
    <col min="3" max="3" width="30.42578125" style="144" customWidth="1"/>
    <col min="4" max="4" width="23.7109375" style="144" customWidth="1"/>
    <col min="5" max="5" width="1.85546875" style="144" customWidth="1"/>
    <col min="6" max="6" width="30.42578125" style="148" customWidth="1"/>
    <col min="7" max="7" width="23.7109375" style="144" customWidth="1"/>
    <col min="8" max="8" width="1.85546875" style="144" customWidth="1"/>
    <col min="9" max="9" width="30.42578125" style="144" customWidth="1"/>
    <col min="10" max="10" width="23.7109375" style="149" customWidth="1"/>
    <col min="11" max="11" width="1.85546875" style="144" customWidth="1"/>
    <col min="12" max="12" width="30.42578125" style="144" customWidth="1"/>
    <col min="13" max="13" width="7.5703125" style="144" customWidth="1"/>
    <col min="14" max="16384" width="11.28515625" style="144"/>
  </cols>
  <sheetData>
    <row r="1" spans="1:16" s="358" customFormat="1" ht="14.25" x14ac:dyDescent="0.2">
      <c r="A1" s="518" t="s">
        <v>435</v>
      </c>
      <c r="B1" s="519"/>
      <c r="C1" s="519"/>
      <c r="D1" s="519"/>
      <c r="E1" s="519"/>
      <c r="F1" s="519"/>
      <c r="G1" s="519"/>
      <c r="H1" s="519"/>
      <c r="I1" s="519"/>
      <c r="J1" s="519"/>
      <c r="K1" s="519"/>
      <c r="L1" s="519"/>
      <c r="M1" s="519"/>
      <c r="N1" s="357"/>
    </row>
    <row r="2" spans="1:16" s="358" customFormat="1" x14ac:dyDescent="0.2">
      <c r="A2" s="519" t="s">
        <v>223</v>
      </c>
      <c r="B2" s="519"/>
      <c r="C2" s="519"/>
      <c r="D2" s="519"/>
      <c r="E2" s="519"/>
      <c r="F2" s="519"/>
      <c r="G2" s="519"/>
      <c r="H2" s="519"/>
      <c r="I2" s="519"/>
      <c r="J2" s="519"/>
      <c r="K2" s="519"/>
      <c r="L2" s="519"/>
      <c r="M2" s="519"/>
      <c r="N2" s="357"/>
    </row>
    <row r="3" spans="1:16" s="358" customFormat="1" x14ac:dyDescent="0.2">
      <c r="A3" s="526"/>
      <c r="B3" s="526"/>
      <c r="C3" s="526"/>
      <c r="D3" s="526"/>
      <c r="E3" s="526"/>
      <c r="F3" s="526"/>
      <c r="G3" s="526"/>
      <c r="H3" s="526"/>
      <c r="I3" s="526"/>
      <c r="J3" s="526"/>
      <c r="K3" s="526"/>
      <c r="L3" s="526"/>
      <c r="M3" s="526"/>
      <c r="N3" s="357"/>
    </row>
    <row r="4" spans="1:16" s="393" customFormat="1" ht="26.25" customHeight="1" x14ac:dyDescent="0.2">
      <c r="A4" s="520" t="s">
        <v>57</v>
      </c>
      <c r="B4" s="494"/>
      <c r="C4" s="523" t="s">
        <v>58</v>
      </c>
      <c r="D4" s="523"/>
      <c r="E4" s="391"/>
      <c r="F4" s="523" t="s">
        <v>60</v>
      </c>
      <c r="G4" s="523"/>
      <c r="H4" s="391"/>
      <c r="I4" s="523" t="s">
        <v>61</v>
      </c>
      <c r="J4" s="523"/>
      <c r="K4" s="391"/>
      <c r="L4" s="524" t="s">
        <v>222</v>
      </c>
      <c r="M4" s="525"/>
      <c r="N4" s="392"/>
    </row>
    <row r="5" spans="1:16" s="393" customFormat="1" ht="19.899999999999999" customHeight="1" x14ac:dyDescent="0.2">
      <c r="A5" s="521"/>
      <c r="B5" s="521"/>
      <c r="C5" s="523" t="s">
        <v>59</v>
      </c>
      <c r="D5" s="524" t="s">
        <v>230</v>
      </c>
      <c r="E5" s="360"/>
      <c r="F5" s="523" t="s">
        <v>59</v>
      </c>
      <c r="G5" s="524" t="s">
        <v>230</v>
      </c>
      <c r="H5" s="360"/>
      <c r="I5" s="523" t="s">
        <v>59</v>
      </c>
      <c r="J5" s="524" t="s">
        <v>230</v>
      </c>
      <c r="K5" s="360"/>
      <c r="L5" s="394" t="s">
        <v>62</v>
      </c>
      <c r="M5" s="394" t="s">
        <v>13</v>
      </c>
      <c r="N5" s="392"/>
    </row>
    <row r="6" spans="1:16" s="393" customFormat="1" ht="19.899999999999999" customHeight="1" x14ac:dyDescent="0.2">
      <c r="A6" s="522"/>
      <c r="B6" s="522"/>
      <c r="C6" s="523"/>
      <c r="D6" s="525"/>
      <c r="E6" s="361"/>
      <c r="F6" s="523"/>
      <c r="G6" s="525"/>
      <c r="H6" s="361"/>
      <c r="I6" s="523"/>
      <c r="J6" s="525"/>
      <c r="K6" s="361"/>
      <c r="L6" s="395" t="s">
        <v>63</v>
      </c>
      <c r="M6" s="395" t="s">
        <v>14</v>
      </c>
      <c r="N6" s="392"/>
    </row>
    <row r="7" spans="1:16" x14ac:dyDescent="0.2">
      <c r="B7" s="145"/>
      <c r="C7" s="145"/>
      <c r="D7" s="145"/>
      <c r="E7" s="145"/>
      <c r="F7" s="146"/>
      <c r="G7" s="145"/>
      <c r="H7" s="145"/>
      <c r="I7" s="145"/>
      <c r="J7" s="147"/>
      <c r="K7" s="145"/>
      <c r="L7" s="145"/>
      <c r="M7" s="145"/>
      <c r="N7" s="145"/>
      <c r="P7" s="145"/>
    </row>
    <row r="8" spans="1:16" s="152" customFormat="1" x14ac:dyDescent="0.2">
      <c r="A8" s="359" t="s">
        <v>11</v>
      </c>
      <c r="B8" s="145"/>
      <c r="C8" s="150">
        <v>106873.61244700001</v>
      </c>
      <c r="D8" s="375">
        <v>100</v>
      </c>
      <c r="E8" s="145"/>
      <c r="F8" s="370">
        <v>38527.191802000001</v>
      </c>
      <c r="G8" s="375">
        <v>100</v>
      </c>
      <c r="H8" s="145"/>
      <c r="I8" s="370">
        <v>68346.420645000006</v>
      </c>
      <c r="J8" s="375">
        <v>100</v>
      </c>
      <c r="K8" s="145"/>
      <c r="L8" s="372">
        <v>-29819.228843000004</v>
      </c>
      <c r="M8" s="381" t="s">
        <v>114</v>
      </c>
      <c r="N8" s="145"/>
      <c r="P8" s="145"/>
    </row>
    <row r="9" spans="1:16" ht="10.5" customHeight="1" x14ac:dyDescent="0.2">
      <c r="B9" s="362"/>
      <c r="C9" s="368"/>
      <c r="D9" s="376"/>
      <c r="E9" s="362"/>
      <c r="F9" s="368"/>
      <c r="G9" s="376"/>
      <c r="H9" s="362"/>
      <c r="I9" s="368"/>
      <c r="J9" s="376"/>
      <c r="K9" s="362"/>
      <c r="L9" s="368"/>
      <c r="M9" s="362"/>
      <c r="N9" s="145"/>
      <c r="P9" s="145"/>
    </row>
    <row r="10" spans="1:16" x14ac:dyDescent="0.2">
      <c r="A10" s="367" t="s">
        <v>348</v>
      </c>
      <c r="B10" s="365"/>
      <c r="C10" s="369"/>
      <c r="D10" s="376"/>
      <c r="F10" s="369"/>
      <c r="G10" s="376"/>
      <c r="I10" s="369"/>
      <c r="J10" s="376"/>
      <c r="L10" s="369"/>
      <c r="M10" s="363"/>
      <c r="N10" s="145"/>
      <c r="P10" s="145"/>
    </row>
    <row r="11" spans="1:16" ht="10.5" customHeight="1" x14ac:dyDescent="0.2">
      <c r="A11" s="364"/>
      <c r="B11" s="365"/>
      <c r="C11" s="151"/>
      <c r="D11" s="376"/>
      <c r="E11" s="362"/>
      <c r="F11" s="151"/>
      <c r="G11" s="376"/>
      <c r="H11" s="362"/>
      <c r="I11" s="151"/>
      <c r="J11" s="376"/>
      <c r="K11" s="362"/>
      <c r="L11" s="373"/>
      <c r="M11" s="171"/>
      <c r="N11" s="145"/>
      <c r="P11" s="145"/>
    </row>
    <row r="12" spans="1:16" ht="14.25" x14ac:dyDescent="0.2">
      <c r="B12" s="52" t="s">
        <v>349</v>
      </c>
      <c r="C12" s="151">
        <v>1718.4445759999985</v>
      </c>
      <c r="D12" s="376">
        <v>1.6079222332380663</v>
      </c>
      <c r="E12" s="362"/>
      <c r="F12" s="151">
        <v>296.31291699999974</v>
      </c>
      <c r="G12" s="376">
        <v>0.76910073935006529</v>
      </c>
      <c r="H12" s="362"/>
      <c r="I12" s="151">
        <v>1422.1316589999988</v>
      </c>
      <c r="J12" s="376">
        <v>2.0807697690369644</v>
      </c>
      <c r="K12" s="362"/>
      <c r="L12" s="374">
        <v>-1125.818741999999</v>
      </c>
      <c r="M12" s="142" t="s">
        <v>114</v>
      </c>
      <c r="N12" s="145"/>
      <c r="P12" s="145"/>
    </row>
    <row r="13" spans="1:16" ht="14.25" x14ac:dyDescent="0.2">
      <c r="B13" s="52" t="s">
        <v>350</v>
      </c>
      <c r="C13" s="151">
        <v>70.51450899999999</v>
      </c>
      <c r="D13" s="376">
        <v>6.5979344559882858E-2</v>
      </c>
      <c r="E13" s="362"/>
      <c r="F13" s="371">
        <v>36.494039999999998</v>
      </c>
      <c r="G13" s="376">
        <v>9.4722813402936729E-2</v>
      </c>
      <c r="H13" s="362"/>
      <c r="I13" s="371">
        <v>34.020468999999991</v>
      </c>
      <c r="J13" s="376">
        <v>4.9776518914877242E-2</v>
      </c>
      <c r="K13" s="362"/>
      <c r="L13" s="374">
        <v>2.4735710000000068</v>
      </c>
      <c r="M13" s="142" t="s">
        <v>13</v>
      </c>
      <c r="N13" s="145"/>
      <c r="P13" s="145"/>
    </row>
    <row r="14" spans="1:16" ht="14.25" x14ac:dyDescent="0.2">
      <c r="B14" s="52" t="s">
        <v>351</v>
      </c>
      <c r="C14" s="151">
        <v>511.26072000000028</v>
      </c>
      <c r="D14" s="376">
        <v>0.47837881427797818</v>
      </c>
      <c r="E14" s="362"/>
      <c r="F14" s="371">
        <v>383.20033500000034</v>
      </c>
      <c r="G14" s="376">
        <v>0.99462306250960097</v>
      </c>
      <c r="H14" s="362"/>
      <c r="I14" s="371">
        <v>128.06038499999994</v>
      </c>
      <c r="J14" s="376">
        <v>0.18736955613983336</v>
      </c>
      <c r="K14" s="362"/>
      <c r="L14" s="374">
        <v>255.1399500000004</v>
      </c>
      <c r="M14" s="142" t="s">
        <v>13</v>
      </c>
      <c r="N14" s="145"/>
      <c r="P14" s="145"/>
    </row>
    <row r="15" spans="1:16" ht="14.25" x14ac:dyDescent="0.2">
      <c r="B15" s="52" t="s">
        <v>352</v>
      </c>
      <c r="C15" s="151">
        <v>6.3015849999999993</v>
      </c>
      <c r="D15" s="376">
        <v>5.8962964343747962E-3</v>
      </c>
      <c r="E15" s="362"/>
      <c r="F15" s="371">
        <v>1.9493409999999998</v>
      </c>
      <c r="G15" s="376">
        <v>5.0596498442401572E-3</v>
      </c>
      <c r="H15" s="362"/>
      <c r="I15" s="371">
        <v>4.3522439999999998</v>
      </c>
      <c r="J15" s="376">
        <v>6.367917966920475E-3</v>
      </c>
      <c r="K15" s="362"/>
      <c r="L15" s="374">
        <v>-2.4029030000000002</v>
      </c>
      <c r="M15" s="142" t="s">
        <v>114</v>
      </c>
      <c r="N15" s="145"/>
      <c r="P15" s="145"/>
    </row>
    <row r="16" spans="1:16" ht="14.25" x14ac:dyDescent="0.2">
      <c r="B16" s="52" t="s">
        <v>353</v>
      </c>
      <c r="C16" s="151">
        <v>26.335320000000003</v>
      </c>
      <c r="D16" s="376">
        <v>2.4641555007846323E-2</v>
      </c>
      <c r="E16" s="362"/>
      <c r="F16" s="371">
        <v>4.9386869999999998</v>
      </c>
      <c r="G16" s="376">
        <v>1.2818704839379509E-2</v>
      </c>
      <c r="H16" s="362"/>
      <c r="I16" s="371">
        <v>21.396633000000001</v>
      </c>
      <c r="J16" s="376">
        <v>3.1306150048642387E-2</v>
      </c>
      <c r="K16" s="362"/>
      <c r="L16" s="374">
        <v>-16.457946</v>
      </c>
      <c r="M16" s="142" t="s">
        <v>114</v>
      </c>
      <c r="N16" s="145"/>
      <c r="P16" s="145"/>
    </row>
    <row r="17" spans="2:16" ht="14.25" x14ac:dyDescent="0.2">
      <c r="B17" s="52" t="s">
        <v>354</v>
      </c>
      <c r="C17" s="151">
        <v>50942.976619999943</v>
      </c>
      <c r="D17" s="376">
        <v>47.666561888944493</v>
      </c>
      <c r="E17" s="362"/>
      <c r="F17" s="371">
        <v>18842.253618999981</v>
      </c>
      <c r="G17" s="376">
        <v>48.906376867108833</v>
      </c>
      <c r="H17" s="362"/>
      <c r="I17" s="371">
        <v>32100.723000999966</v>
      </c>
      <c r="J17" s="376">
        <v>46.967672480955805</v>
      </c>
      <c r="K17" s="362"/>
      <c r="L17" s="374">
        <v>-13258.469381999985</v>
      </c>
      <c r="M17" s="142" t="s">
        <v>114</v>
      </c>
      <c r="N17" s="145"/>
      <c r="P17" s="145"/>
    </row>
    <row r="18" spans="2:16" ht="14.25" x14ac:dyDescent="0.2">
      <c r="B18" s="52" t="s">
        <v>355</v>
      </c>
      <c r="C18" s="151">
        <v>976.63298599999985</v>
      </c>
      <c r="D18" s="376">
        <v>0.9138205059591531</v>
      </c>
      <c r="E18" s="362"/>
      <c r="F18" s="371">
        <v>385.88515200000001</v>
      </c>
      <c r="G18" s="376">
        <v>1.0015916913517899</v>
      </c>
      <c r="H18" s="362"/>
      <c r="I18" s="371">
        <v>590.74783399999978</v>
      </c>
      <c r="J18" s="376">
        <v>0.86434348488916357</v>
      </c>
      <c r="K18" s="362"/>
      <c r="L18" s="374">
        <v>-204.86268199999978</v>
      </c>
      <c r="M18" s="142" t="s">
        <v>114</v>
      </c>
      <c r="N18" s="145"/>
      <c r="P18" s="145"/>
    </row>
    <row r="19" spans="2:16" ht="14.25" x14ac:dyDescent="0.2">
      <c r="B19" s="52" t="s">
        <v>356</v>
      </c>
      <c r="C19" s="151">
        <v>103.20733899999996</v>
      </c>
      <c r="D19" s="376">
        <v>9.6569524166858128E-2</v>
      </c>
      <c r="E19" s="362"/>
      <c r="F19" s="371">
        <v>15.759892999999993</v>
      </c>
      <c r="G19" s="376">
        <v>4.0905895973404098E-2</v>
      </c>
      <c r="H19" s="362"/>
      <c r="I19" s="371">
        <v>87.447445999999971</v>
      </c>
      <c r="J19" s="376">
        <v>0.12794736750621238</v>
      </c>
      <c r="K19" s="362"/>
      <c r="L19" s="374">
        <v>-71.68755299999998</v>
      </c>
      <c r="M19" s="142" t="s">
        <v>114</v>
      </c>
      <c r="N19" s="145"/>
      <c r="P19" s="145"/>
    </row>
    <row r="20" spans="2:16" ht="14.25" x14ac:dyDescent="0.2">
      <c r="B20" s="52" t="s">
        <v>357</v>
      </c>
      <c r="C20" s="151">
        <v>71.48333199999999</v>
      </c>
      <c r="D20" s="376">
        <v>6.6885857381726935E-2</v>
      </c>
      <c r="E20" s="362"/>
      <c r="F20" s="371">
        <v>23.642564999999998</v>
      </c>
      <c r="G20" s="376">
        <v>6.1365918184498144E-2</v>
      </c>
      <c r="H20" s="362"/>
      <c r="I20" s="371">
        <v>47.840767</v>
      </c>
      <c r="J20" s="376">
        <v>6.9997472506264855E-2</v>
      </c>
      <c r="K20" s="362"/>
      <c r="L20" s="374">
        <v>-24.198202000000002</v>
      </c>
      <c r="M20" s="142" t="s">
        <v>114</v>
      </c>
      <c r="N20" s="145"/>
      <c r="P20" s="145"/>
    </row>
    <row r="21" spans="2:16" ht="14.25" x14ac:dyDescent="0.2">
      <c r="B21" s="52" t="s">
        <v>358</v>
      </c>
      <c r="C21" s="151">
        <v>89.322069999999997</v>
      </c>
      <c r="D21" s="376">
        <v>8.3577290927913522E-2</v>
      </c>
      <c r="E21" s="362"/>
      <c r="F21" s="371">
        <v>0.95942299999999991</v>
      </c>
      <c r="G21" s="376">
        <v>2.4902489777367965E-3</v>
      </c>
      <c r="H21" s="362"/>
      <c r="I21" s="371">
        <v>88.362646999999996</v>
      </c>
      <c r="J21" s="376">
        <v>0.12928642958344053</v>
      </c>
      <c r="K21" s="362"/>
      <c r="L21" s="374">
        <v>-87.403223999999994</v>
      </c>
      <c r="M21" s="142" t="s">
        <v>114</v>
      </c>
      <c r="N21" s="145"/>
      <c r="P21" s="145"/>
    </row>
    <row r="22" spans="2:16" ht="14.25" x14ac:dyDescent="0.2">
      <c r="B22" s="52" t="s">
        <v>359</v>
      </c>
      <c r="C22" s="151">
        <v>70.77398500000001</v>
      </c>
      <c r="D22" s="376">
        <v>6.6222132273387621E-2</v>
      </c>
      <c r="E22" s="362"/>
      <c r="F22" s="371">
        <v>23.216280000000005</v>
      </c>
      <c r="G22" s="376">
        <v>6.0259465884027433E-2</v>
      </c>
      <c r="H22" s="362"/>
      <c r="I22" s="371">
        <v>47.557704999999999</v>
      </c>
      <c r="J22" s="376">
        <v>6.9583314753263764E-2</v>
      </c>
      <c r="K22" s="362"/>
      <c r="L22" s="374">
        <v>-24.341424999999994</v>
      </c>
      <c r="M22" s="142" t="s">
        <v>114</v>
      </c>
      <c r="N22" s="145"/>
      <c r="P22" s="145"/>
    </row>
    <row r="23" spans="2:16" ht="14.25" x14ac:dyDescent="0.2">
      <c r="B23" s="52" t="s">
        <v>360</v>
      </c>
      <c r="C23" s="151">
        <v>11030.290236999994</v>
      </c>
      <c r="D23" s="376">
        <v>10.320873398445341</v>
      </c>
      <c r="E23" s="362"/>
      <c r="F23" s="371">
        <v>6225.7483560000101</v>
      </c>
      <c r="G23" s="376">
        <v>16.159361907287575</v>
      </c>
      <c r="H23" s="362"/>
      <c r="I23" s="371">
        <v>4804.5418809999846</v>
      </c>
      <c r="J23" s="376">
        <v>7.0296905612005425</v>
      </c>
      <c r="K23" s="362"/>
      <c r="L23" s="374">
        <v>1421.2064750000254</v>
      </c>
      <c r="M23" s="142" t="s">
        <v>13</v>
      </c>
      <c r="N23" s="145"/>
      <c r="P23" s="145"/>
    </row>
    <row r="24" spans="2:16" ht="14.25" x14ac:dyDescent="0.2">
      <c r="B24" s="52" t="s">
        <v>361</v>
      </c>
      <c r="C24" s="151">
        <v>1304.3370929999996</v>
      </c>
      <c r="D24" s="376">
        <v>1.2204482127399194</v>
      </c>
      <c r="E24" s="362"/>
      <c r="F24" s="371">
        <v>464.46388100000001</v>
      </c>
      <c r="G24" s="376">
        <v>1.2055482356123579</v>
      </c>
      <c r="H24" s="362"/>
      <c r="I24" s="371">
        <v>839.87321199999974</v>
      </c>
      <c r="J24" s="376">
        <v>1.228847398406433</v>
      </c>
      <c r="K24" s="362"/>
      <c r="L24" s="374">
        <v>-375.40933099999972</v>
      </c>
      <c r="M24" s="142" t="s">
        <v>114</v>
      </c>
      <c r="N24" s="145"/>
      <c r="P24" s="145"/>
    </row>
    <row r="25" spans="2:16" ht="14.25" x14ac:dyDescent="0.2">
      <c r="B25" s="52" t="s">
        <v>362</v>
      </c>
      <c r="C25" s="151">
        <v>2.5772389999999996</v>
      </c>
      <c r="D25" s="376">
        <v>2.4114830040746359E-3</v>
      </c>
      <c r="E25" s="362"/>
      <c r="F25" s="371">
        <v>1.8606499999999995</v>
      </c>
      <c r="G25" s="376">
        <v>4.829446198836144E-3</v>
      </c>
      <c r="H25" s="362"/>
      <c r="I25" s="371">
        <v>0.71658900000000003</v>
      </c>
      <c r="J25" s="376">
        <v>1.0484660253417724E-3</v>
      </c>
      <c r="K25" s="362"/>
      <c r="L25" s="374">
        <v>1.1440609999999993</v>
      </c>
      <c r="M25" s="142" t="s">
        <v>13</v>
      </c>
      <c r="N25" s="145"/>
      <c r="P25" s="145"/>
    </row>
    <row r="26" spans="2:16" ht="14.25" x14ac:dyDescent="0.2">
      <c r="B26" s="52" t="s">
        <v>363</v>
      </c>
      <c r="C26" s="151">
        <v>1161.141707</v>
      </c>
      <c r="D26" s="376">
        <v>1.0864624863090737</v>
      </c>
      <c r="E26" s="362"/>
      <c r="F26" s="371">
        <v>216.58105100000003</v>
      </c>
      <c r="G26" s="376">
        <v>0.56215114798155885</v>
      </c>
      <c r="H26" s="362"/>
      <c r="I26" s="371">
        <v>944.56065599999999</v>
      </c>
      <c r="J26" s="376">
        <v>1.382019200253614</v>
      </c>
      <c r="K26" s="362"/>
      <c r="L26" s="374">
        <v>-727.97960499999999</v>
      </c>
      <c r="M26" s="142" t="s">
        <v>114</v>
      </c>
      <c r="N26" s="145"/>
      <c r="P26" s="145"/>
    </row>
    <row r="27" spans="2:16" ht="14.25" x14ac:dyDescent="0.2">
      <c r="B27" s="52" t="s">
        <v>376</v>
      </c>
      <c r="C27" s="151">
        <v>26489.139926000011</v>
      </c>
      <c r="D27" s="376">
        <v>24.785481953402027</v>
      </c>
      <c r="E27" s="362"/>
      <c r="F27" s="371">
        <v>6892.976940999999</v>
      </c>
      <c r="G27" s="376">
        <v>17.891200003427642</v>
      </c>
      <c r="H27" s="362"/>
      <c r="I27" s="371">
        <v>19596.16298500001</v>
      </c>
      <c r="J27" s="376">
        <v>28.671820411466708</v>
      </c>
      <c r="K27" s="362"/>
      <c r="L27" s="374">
        <v>-12703.186044000011</v>
      </c>
      <c r="M27" s="142" t="s">
        <v>114</v>
      </c>
      <c r="N27" s="145"/>
      <c r="P27" s="145"/>
    </row>
    <row r="28" spans="2:16" ht="14.25" x14ac:dyDescent="0.2">
      <c r="B28" s="52" t="s">
        <v>364</v>
      </c>
      <c r="C28" s="151">
        <v>75.89306000000002</v>
      </c>
      <c r="D28" s="376">
        <v>7.1011972237427987E-2</v>
      </c>
      <c r="E28" s="362"/>
      <c r="F28" s="371">
        <v>57.804714000000011</v>
      </c>
      <c r="G28" s="376">
        <v>0.15003614667030907</v>
      </c>
      <c r="H28" s="362"/>
      <c r="I28" s="371">
        <v>18.088346000000008</v>
      </c>
      <c r="J28" s="376">
        <v>2.6465681493334049E-2</v>
      </c>
      <c r="K28" s="362"/>
      <c r="L28" s="374">
        <v>39.716368000000003</v>
      </c>
      <c r="M28" s="142" t="s">
        <v>13</v>
      </c>
      <c r="N28" s="145"/>
      <c r="P28" s="145"/>
    </row>
    <row r="29" spans="2:16" ht="14.25" x14ac:dyDescent="0.2">
      <c r="B29" s="52" t="s">
        <v>365</v>
      </c>
      <c r="C29" s="151">
        <v>1631.0199980000007</v>
      </c>
      <c r="D29" s="376">
        <v>1.5261203964719021</v>
      </c>
      <c r="E29" s="362"/>
      <c r="F29" s="371">
        <v>408.76265300000006</v>
      </c>
      <c r="G29" s="376">
        <v>1.0609718328310151</v>
      </c>
      <c r="H29" s="362"/>
      <c r="I29" s="371">
        <v>1222.2573450000007</v>
      </c>
      <c r="J29" s="376">
        <v>1.7883267820981592</v>
      </c>
      <c r="K29" s="362"/>
      <c r="L29" s="374">
        <v>-813.49469200000067</v>
      </c>
      <c r="M29" s="142" t="s">
        <v>114</v>
      </c>
      <c r="N29" s="145"/>
      <c r="P29" s="145"/>
    </row>
    <row r="30" spans="2:16" ht="14.25" x14ac:dyDescent="0.2">
      <c r="B30" s="52" t="s">
        <v>366</v>
      </c>
      <c r="C30" s="151">
        <v>1351.2581169999989</v>
      </c>
      <c r="D30" s="376">
        <v>1.2643514952487502</v>
      </c>
      <c r="E30" s="362"/>
      <c r="F30" s="371">
        <v>345.894811</v>
      </c>
      <c r="G30" s="376">
        <v>0.89779398606997374</v>
      </c>
      <c r="H30" s="362"/>
      <c r="I30" s="371">
        <v>1005.3633059999988</v>
      </c>
      <c r="J30" s="376">
        <v>1.4709816498247708</v>
      </c>
      <c r="K30" s="362"/>
      <c r="L30" s="374">
        <v>-659.46849499999882</v>
      </c>
      <c r="M30" s="142" t="s">
        <v>114</v>
      </c>
      <c r="N30" s="145"/>
      <c r="P30" s="145"/>
    </row>
    <row r="31" spans="2:16" ht="14.25" x14ac:dyDescent="0.2">
      <c r="B31" s="52" t="s">
        <v>367</v>
      </c>
      <c r="C31" s="151">
        <v>65.390678000000023</v>
      </c>
      <c r="D31" s="376">
        <v>6.1185054479587372E-2</v>
      </c>
      <c r="E31" s="362"/>
      <c r="F31" s="371">
        <v>10.352311999999998</v>
      </c>
      <c r="G31" s="376">
        <v>2.6870144217110044E-2</v>
      </c>
      <c r="H31" s="362"/>
      <c r="I31" s="371">
        <v>55.038366000000025</v>
      </c>
      <c r="J31" s="376">
        <v>8.0528527288760726E-2</v>
      </c>
      <c r="K31" s="362"/>
      <c r="L31" s="374">
        <v>-44.686054000000027</v>
      </c>
      <c r="M31" s="142" t="s">
        <v>114</v>
      </c>
      <c r="N31" s="145"/>
      <c r="P31" s="145"/>
    </row>
    <row r="32" spans="2:16" ht="14.25" x14ac:dyDescent="0.2">
      <c r="B32" s="52" t="s">
        <v>368</v>
      </c>
      <c r="C32" s="151">
        <v>2932.2461219999996</v>
      </c>
      <c r="D32" s="376">
        <v>2.743657723232793</v>
      </c>
      <c r="E32" s="362"/>
      <c r="F32" s="371">
        <v>298.72328399999998</v>
      </c>
      <c r="G32" s="376">
        <v>0.77535701417120362</v>
      </c>
      <c r="H32" s="362"/>
      <c r="I32" s="371">
        <v>2633.5228379999994</v>
      </c>
      <c r="J32" s="376">
        <v>3.8531978897312733</v>
      </c>
      <c r="K32" s="362"/>
      <c r="L32" s="374">
        <v>-2334.7995539999993</v>
      </c>
      <c r="M32" s="142" t="s">
        <v>114</v>
      </c>
      <c r="N32" s="145"/>
      <c r="P32" s="145"/>
    </row>
    <row r="33" spans="1:16" ht="14.25" x14ac:dyDescent="0.2">
      <c r="B33" s="52" t="s">
        <v>369</v>
      </c>
      <c r="C33" s="151">
        <v>6243.0905999999995</v>
      </c>
      <c r="D33" s="376">
        <v>5.84156412144862</v>
      </c>
      <c r="E33" s="362"/>
      <c r="F33" s="371">
        <v>3589.4362690000007</v>
      </c>
      <c r="G33" s="376">
        <v>9.3166309328926182</v>
      </c>
      <c r="H33" s="362"/>
      <c r="I33" s="371">
        <v>2653.6543309999988</v>
      </c>
      <c r="J33" s="376">
        <v>3.8826529699095973</v>
      </c>
      <c r="K33" s="362"/>
      <c r="L33" s="374">
        <v>935.7819380000019</v>
      </c>
      <c r="M33" s="142" t="s">
        <v>13</v>
      </c>
      <c r="N33" s="145"/>
      <c r="P33" s="145"/>
    </row>
    <row r="34" spans="1:16" ht="14.25" x14ac:dyDescent="0.2">
      <c r="B34" s="366" t="s">
        <v>370</v>
      </c>
      <c r="C34" s="151">
        <v>3.1340000000000001E-3</v>
      </c>
      <c r="D34" s="376">
        <v>2.9324357324912085E-6</v>
      </c>
      <c r="E34" s="362"/>
      <c r="F34" s="371">
        <v>3.1340000000000001E-3</v>
      </c>
      <c r="G34" s="376">
        <v>8.1345144907169419E-6</v>
      </c>
      <c r="H34" s="362"/>
      <c r="I34" s="371" t="s">
        <v>291</v>
      </c>
      <c r="J34" s="376" t="s">
        <v>114</v>
      </c>
      <c r="K34" s="362"/>
      <c r="L34" s="374">
        <v>3.1340000000000001E-3</v>
      </c>
      <c r="M34" s="142" t="s">
        <v>13</v>
      </c>
      <c r="N34" s="145"/>
      <c r="P34" s="145"/>
    </row>
    <row r="35" spans="1:16" x14ac:dyDescent="0.2">
      <c r="A35" s="377"/>
      <c r="B35" s="378"/>
      <c r="C35" s="378"/>
      <c r="D35" s="378"/>
      <c r="E35" s="378"/>
      <c r="F35" s="379"/>
      <c r="G35" s="378"/>
      <c r="H35" s="378"/>
      <c r="I35" s="378"/>
      <c r="J35" s="380"/>
      <c r="K35" s="378"/>
      <c r="L35" s="378"/>
      <c r="M35" s="378"/>
      <c r="N35" s="145"/>
      <c r="P35" s="145"/>
    </row>
    <row r="36" spans="1:16" x14ac:dyDescent="0.2">
      <c r="A36" s="364"/>
      <c r="B36" s="364"/>
    </row>
    <row r="37" spans="1:16" s="76" customFormat="1" x14ac:dyDescent="0.2">
      <c r="A37" s="436" t="s">
        <v>371</v>
      </c>
      <c r="B37" s="69"/>
      <c r="C37" s="70"/>
      <c r="D37" s="70"/>
      <c r="E37" s="70"/>
      <c r="F37" s="70"/>
      <c r="G37" s="70"/>
      <c r="H37" s="70"/>
      <c r="I37" s="30"/>
      <c r="J37" s="70"/>
      <c r="K37" s="70"/>
      <c r="L37" s="70"/>
      <c r="N37" s="312"/>
    </row>
    <row r="38" spans="1:16" s="52" customFormat="1" ht="26.25" customHeight="1" x14ac:dyDescent="0.2">
      <c r="A38" s="517" t="s">
        <v>372</v>
      </c>
      <c r="B38" s="517"/>
      <c r="C38" s="517"/>
      <c r="D38" s="517"/>
      <c r="E38" s="517"/>
      <c r="F38" s="517"/>
      <c r="G38" s="517"/>
      <c r="H38" s="517"/>
      <c r="I38" s="517"/>
      <c r="J38" s="517"/>
      <c r="K38" s="517"/>
      <c r="L38" s="517"/>
      <c r="M38" s="517"/>
      <c r="N38" s="94"/>
    </row>
    <row r="39" spans="1:16" s="76" customFormat="1" x14ac:dyDescent="0.2">
      <c r="A39" s="436" t="s">
        <v>373</v>
      </c>
      <c r="B39" s="79"/>
      <c r="C39" s="70"/>
      <c r="N39" s="93"/>
    </row>
    <row r="40" spans="1:16" s="76" customFormat="1" x14ac:dyDescent="0.2">
      <c r="A40" s="436" t="s">
        <v>374</v>
      </c>
      <c r="B40" s="79"/>
      <c r="C40" s="70"/>
      <c r="N40" s="93"/>
    </row>
    <row r="41" spans="1:16" s="76" customFormat="1" ht="26.25" customHeight="1" x14ac:dyDescent="0.2">
      <c r="A41" s="517" t="s">
        <v>375</v>
      </c>
      <c r="B41" s="517"/>
      <c r="C41" s="517"/>
      <c r="D41" s="517"/>
      <c r="E41" s="517"/>
      <c r="F41" s="517"/>
      <c r="G41" s="517"/>
      <c r="H41" s="517"/>
      <c r="I41" s="517"/>
      <c r="J41" s="517"/>
      <c r="K41" s="517"/>
      <c r="L41" s="517"/>
      <c r="M41" s="517"/>
      <c r="N41" s="93"/>
    </row>
    <row r="42" spans="1:16" s="76" customFormat="1" x14ac:dyDescent="0.2">
      <c r="A42" s="517" t="s">
        <v>377</v>
      </c>
      <c r="B42" s="517"/>
      <c r="C42" s="517"/>
      <c r="D42" s="517"/>
      <c r="E42" s="517"/>
      <c r="F42" s="517"/>
      <c r="G42" s="517"/>
      <c r="H42" s="517"/>
      <c r="I42" s="517"/>
      <c r="J42" s="517"/>
      <c r="K42" s="517"/>
      <c r="L42" s="517"/>
      <c r="M42" s="517"/>
      <c r="N42" s="93"/>
    </row>
    <row r="43" spans="1:16" s="76" customFormat="1" x14ac:dyDescent="0.2">
      <c r="A43" s="436" t="s">
        <v>378</v>
      </c>
      <c r="B43" s="79"/>
      <c r="C43" s="70"/>
      <c r="N43" s="93"/>
    </row>
    <row r="44" spans="1:16" s="76" customFormat="1" x14ac:dyDescent="0.2">
      <c r="A44" s="436" t="s">
        <v>379</v>
      </c>
      <c r="B44" s="79"/>
      <c r="C44" s="70"/>
      <c r="N44" s="93"/>
    </row>
    <row r="45" spans="1:16" s="76" customFormat="1" ht="11.25" customHeight="1" x14ac:dyDescent="0.2">
      <c r="A45" s="517" t="s">
        <v>380</v>
      </c>
      <c r="B45" s="517"/>
      <c r="C45" s="517"/>
      <c r="D45" s="517"/>
      <c r="E45" s="517"/>
      <c r="F45" s="517"/>
      <c r="G45" s="517"/>
      <c r="H45" s="517"/>
      <c r="I45" s="517"/>
      <c r="J45" s="517"/>
      <c r="K45" s="517"/>
      <c r="L45" s="517"/>
      <c r="M45" s="517"/>
      <c r="N45" s="93"/>
    </row>
    <row r="46" spans="1:16" s="76" customFormat="1" ht="12" customHeight="1" x14ac:dyDescent="0.2">
      <c r="A46" s="517" t="s">
        <v>381</v>
      </c>
      <c r="B46" s="517"/>
      <c r="C46" s="517"/>
      <c r="D46" s="517"/>
      <c r="E46" s="517"/>
      <c r="F46" s="517"/>
      <c r="G46" s="517"/>
      <c r="H46" s="517"/>
      <c r="I46" s="517"/>
      <c r="J46" s="517"/>
      <c r="K46" s="517"/>
      <c r="L46" s="517"/>
      <c r="M46" s="517"/>
      <c r="N46" s="93"/>
    </row>
    <row r="47" spans="1:16" s="76" customFormat="1" x14ac:dyDescent="0.2">
      <c r="A47" s="436" t="s">
        <v>382</v>
      </c>
      <c r="B47" s="79"/>
      <c r="C47" s="70"/>
      <c r="N47" s="93"/>
    </row>
    <row r="48" spans="1:16" s="76" customFormat="1" x14ac:dyDescent="0.2">
      <c r="A48" s="436" t="s">
        <v>383</v>
      </c>
      <c r="B48" s="79"/>
      <c r="C48" s="70"/>
      <c r="N48" s="93"/>
    </row>
    <row r="49" spans="1:23" s="76" customFormat="1" x14ac:dyDescent="0.2">
      <c r="A49" s="516" t="s">
        <v>384</v>
      </c>
      <c r="B49" s="516"/>
      <c r="C49" s="516"/>
      <c r="D49" s="516"/>
      <c r="E49" s="516"/>
      <c r="F49" s="516"/>
      <c r="G49" s="516"/>
      <c r="H49" s="516"/>
      <c r="I49" s="516"/>
      <c r="J49" s="516"/>
      <c r="K49" s="516"/>
      <c r="L49" s="516"/>
      <c r="M49" s="516"/>
      <c r="N49" s="93"/>
    </row>
    <row r="50" spans="1:23" s="76" customFormat="1" x14ac:dyDescent="0.2">
      <c r="A50" s="436" t="s">
        <v>385</v>
      </c>
      <c r="B50" s="79"/>
      <c r="C50" s="70"/>
      <c r="N50" s="93"/>
    </row>
    <row r="51" spans="1:23" s="76" customFormat="1" x14ac:dyDescent="0.2">
      <c r="A51" s="517" t="s">
        <v>386</v>
      </c>
      <c r="B51" s="517"/>
      <c r="C51" s="517"/>
      <c r="D51" s="517"/>
      <c r="E51" s="517"/>
      <c r="F51" s="517"/>
      <c r="G51" s="517"/>
      <c r="H51" s="517"/>
      <c r="I51" s="517"/>
      <c r="J51" s="517"/>
      <c r="K51" s="517"/>
      <c r="L51" s="517"/>
      <c r="M51" s="517"/>
      <c r="N51" s="93"/>
    </row>
    <row r="52" spans="1:23" s="76" customFormat="1" x14ac:dyDescent="0.2">
      <c r="A52" s="436" t="s">
        <v>387</v>
      </c>
      <c r="B52" s="79"/>
      <c r="C52" s="70"/>
      <c r="N52" s="93"/>
      <c r="Q52" s="308"/>
    </row>
    <row r="53" spans="1:23" s="76" customFormat="1" x14ac:dyDescent="0.2">
      <c r="A53" s="436" t="s">
        <v>388</v>
      </c>
      <c r="B53" s="79"/>
      <c r="C53" s="70"/>
      <c r="N53" s="93"/>
    </row>
    <row r="54" spans="1:23" s="76" customFormat="1" x14ac:dyDescent="0.2">
      <c r="A54" s="436" t="s">
        <v>389</v>
      </c>
      <c r="B54" s="79"/>
      <c r="C54" s="70"/>
      <c r="N54" s="93"/>
    </row>
    <row r="55" spans="1:23" s="76" customFormat="1" x14ac:dyDescent="0.2">
      <c r="A55" s="517" t="s">
        <v>390</v>
      </c>
      <c r="B55" s="517"/>
      <c r="C55" s="517"/>
      <c r="D55" s="517"/>
      <c r="E55" s="517"/>
      <c r="F55" s="517"/>
      <c r="G55" s="517"/>
      <c r="H55" s="517"/>
      <c r="I55" s="517"/>
      <c r="J55" s="517"/>
      <c r="K55" s="517"/>
      <c r="L55" s="517"/>
      <c r="M55" s="517"/>
      <c r="N55" s="93"/>
    </row>
    <row r="56" spans="1:23" s="76" customFormat="1" x14ac:dyDescent="0.2">
      <c r="A56" s="517" t="s">
        <v>391</v>
      </c>
      <c r="B56" s="517"/>
      <c r="C56" s="517"/>
      <c r="D56" s="517"/>
      <c r="E56" s="517"/>
      <c r="F56" s="517"/>
      <c r="G56" s="517"/>
      <c r="H56" s="517"/>
      <c r="I56" s="517"/>
      <c r="J56" s="517"/>
      <c r="K56" s="517"/>
      <c r="L56" s="517"/>
      <c r="M56" s="517"/>
      <c r="N56" s="93"/>
    </row>
    <row r="57" spans="1:23" s="76" customFormat="1" x14ac:dyDescent="0.2">
      <c r="A57" s="516" t="s">
        <v>392</v>
      </c>
      <c r="B57" s="516"/>
      <c r="C57" s="516"/>
      <c r="D57" s="516"/>
      <c r="E57" s="516"/>
      <c r="F57" s="516"/>
      <c r="G57" s="516"/>
      <c r="H57" s="516"/>
      <c r="I57" s="516"/>
      <c r="J57" s="516"/>
      <c r="K57" s="516"/>
      <c r="L57" s="516"/>
      <c r="M57" s="516"/>
      <c r="N57" s="93"/>
    </row>
    <row r="58" spans="1:23" s="76" customFormat="1" x14ac:dyDescent="0.2">
      <c r="A58" s="436" t="s">
        <v>393</v>
      </c>
      <c r="B58" s="79"/>
      <c r="C58" s="70"/>
      <c r="N58" s="93"/>
    </row>
    <row r="59" spans="1:23" s="439" customFormat="1" x14ac:dyDescent="0.2">
      <c r="A59" s="437" t="s">
        <v>395</v>
      </c>
      <c r="B59" s="438"/>
    </row>
    <row r="60" spans="1:23" s="76" customFormat="1" x14ac:dyDescent="0.2">
      <c r="A60" s="440" t="s">
        <v>320</v>
      </c>
      <c r="B60" s="441"/>
      <c r="C60" s="442"/>
      <c r="D60" s="441"/>
      <c r="E60" s="442"/>
      <c r="F60" s="441"/>
      <c r="G60" s="443"/>
      <c r="H60" s="441"/>
      <c r="I60" s="441"/>
      <c r="J60" s="441"/>
      <c r="K60" s="441"/>
      <c r="L60" s="441"/>
      <c r="M60" s="441"/>
      <c r="N60" s="312"/>
    </row>
    <row r="61" spans="1:23" s="254" customFormat="1" x14ac:dyDescent="0.2">
      <c r="A61" s="444" t="s">
        <v>335</v>
      </c>
      <c r="B61" s="444"/>
      <c r="D61" s="445"/>
      <c r="F61" s="445"/>
      <c r="G61" s="445"/>
    </row>
    <row r="62" spans="1:23" s="254" customFormat="1" x14ac:dyDescent="0.2">
      <c r="A62" s="444" t="s">
        <v>295</v>
      </c>
      <c r="B62" s="444"/>
      <c r="D62" s="445"/>
      <c r="F62" s="445"/>
      <c r="G62" s="445"/>
    </row>
    <row r="63" spans="1:23" s="447" customFormat="1" x14ac:dyDescent="0.2">
      <c r="A63" s="446" t="s">
        <v>294</v>
      </c>
      <c r="C63" s="448"/>
      <c r="D63" s="449"/>
      <c r="E63" s="448"/>
      <c r="F63" s="449"/>
      <c r="G63" s="450"/>
      <c r="H63" s="449"/>
      <c r="I63" s="449"/>
      <c r="J63" s="449"/>
      <c r="K63" s="449"/>
      <c r="L63" s="449"/>
      <c r="M63" s="449"/>
      <c r="N63" s="449"/>
      <c r="O63" s="449"/>
      <c r="P63" s="449"/>
      <c r="Q63" s="449"/>
      <c r="R63" s="449"/>
      <c r="S63" s="449"/>
      <c r="T63" s="449"/>
      <c r="U63" s="449"/>
      <c r="V63" s="449"/>
      <c r="W63" s="449"/>
    </row>
    <row r="64" spans="1:23" s="454" customFormat="1" x14ac:dyDescent="0.2">
      <c r="A64" s="447" t="s">
        <v>224</v>
      </c>
      <c r="B64" s="451"/>
      <c r="C64" s="452"/>
      <c r="D64" s="451"/>
      <c r="E64" s="452"/>
      <c r="F64" s="451"/>
      <c r="G64" s="453"/>
      <c r="H64" s="451"/>
      <c r="I64" s="451"/>
      <c r="J64" s="451"/>
      <c r="K64" s="451"/>
      <c r="L64" s="451"/>
      <c r="M64" s="451"/>
      <c r="N64" s="451"/>
    </row>
    <row r="65" spans="1:14" s="451" customFormat="1" x14ac:dyDescent="0.2">
      <c r="A65" s="515" t="s">
        <v>394</v>
      </c>
      <c r="B65" s="515"/>
      <c r="C65" s="515"/>
      <c r="D65" s="515"/>
      <c r="E65" s="515"/>
      <c r="F65" s="515"/>
      <c r="G65" s="515"/>
      <c r="H65" s="515"/>
      <c r="I65" s="515"/>
      <c r="J65" s="515"/>
      <c r="K65" s="515"/>
      <c r="L65" s="515"/>
      <c r="M65" s="515"/>
      <c r="N65" s="455"/>
    </row>
    <row r="66" spans="1:14" s="439" customFormat="1" x14ac:dyDescent="0.2">
      <c r="A66" s="456" t="s">
        <v>199</v>
      </c>
      <c r="C66" s="457"/>
    </row>
  </sheetData>
  <mergeCells count="25">
    <mergeCell ref="A1:M1"/>
    <mergeCell ref="A2:M2"/>
    <mergeCell ref="A4:B6"/>
    <mergeCell ref="C4:D4"/>
    <mergeCell ref="F4:G4"/>
    <mergeCell ref="I4:J4"/>
    <mergeCell ref="L4:M4"/>
    <mergeCell ref="C5:C6"/>
    <mergeCell ref="D5:D6"/>
    <mergeCell ref="F5:F6"/>
    <mergeCell ref="G5:G6"/>
    <mergeCell ref="I5:I6"/>
    <mergeCell ref="J5:J6"/>
    <mergeCell ref="A3:M3"/>
    <mergeCell ref="A38:M38"/>
    <mergeCell ref="A41:M41"/>
    <mergeCell ref="A42:M42"/>
    <mergeCell ref="A45:M45"/>
    <mergeCell ref="A46:M46"/>
    <mergeCell ref="A65:M65"/>
    <mergeCell ref="A49:M49"/>
    <mergeCell ref="A51:M51"/>
    <mergeCell ref="A55:M55"/>
    <mergeCell ref="A56:M56"/>
    <mergeCell ref="A57:M57"/>
  </mergeCells>
  <pageMargins left="0.19685039370078741" right="0.19685039370078741" top="0.55118110236220474" bottom="0.55118110236220474" header="0.11811023622047244" footer="0.11811023622047244"/>
  <pageSetup paperSize="9" scale="57" orientation="landscape" horizontalDpi="360" verticalDpi="36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J95"/>
  <sheetViews>
    <sheetView showGridLines="0" topLeftCell="A26" zoomScale="85" zoomScaleNormal="85" workbookViewId="0">
      <selection activeCell="I37" sqref="I37"/>
    </sheetView>
  </sheetViews>
  <sheetFormatPr defaultColWidth="8.7109375" defaultRowHeight="12.75" x14ac:dyDescent="0.2"/>
  <cols>
    <col min="1" max="1" width="5.7109375" style="52" customWidth="1"/>
    <col min="2" max="2" width="53.85546875" style="52" bestFit="1" customWidth="1"/>
    <col min="3" max="3" width="16" style="52" customWidth="1"/>
    <col min="4" max="4" width="12.85546875" style="94" bestFit="1" customWidth="1"/>
    <col min="5" max="5" width="16" style="52" customWidth="1"/>
    <col min="6" max="6" width="12.85546875" style="94" bestFit="1" customWidth="1"/>
    <col min="7" max="7" width="16" style="52" customWidth="1"/>
    <col min="8" max="8" width="12.85546875" style="94" bestFit="1" customWidth="1"/>
    <col min="9" max="10" width="21.42578125" style="52" bestFit="1" customWidth="1"/>
    <col min="11" max="16384" width="8.7109375" style="52"/>
  </cols>
  <sheetData>
    <row r="1" spans="1:10" ht="14.25" x14ac:dyDescent="0.2">
      <c r="A1" s="470" t="s">
        <v>399</v>
      </c>
      <c r="B1" s="470"/>
      <c r="C1" s="470"/>
      <c r="D1" s="470"/>
      <c r="E1" s="470"/>
      <c r="F1" s="470"/>
      <c r="G1" s="470"/>
      <c r="H1" s="470"/>
      <c r="I1" s="470"/>
      <c r="J1" s="470"/>
    </row>
    <row r="2" spans="1:10" x14ac:dyDescent="0.2">
      <c r="A2" s="470" t="s">
        <v>223</v>
      </c>
      <c r="B2" s="470"/>
      <c r="C2" s="470"/>
      <c r="D2" s="470"/>
      <c r="E2" s="470"/>
      <c r="F2" s="470"/>
      <c r="G2" s="470"/>
      <c r="H2" s="470"/>
      <c r="I2" s="470"/>
      <c r="J2" s="470"/>
    </row>
    <row r="3" spans="1:10" x14ac:dyDescent="0.2">
      <c r="A3" s="172"/>
      <c r="B3" s="172"/>
      <c r="C3" s="172"/>
      <c r="D3" s="172"/>
      <c r="F3" s="52"/>
      <c r="G3" s="172"/>
      <c r="H3" s="172"/>
      <c r="I3" s="173"/>
      <c r="J3" s="173"/>
    </row>
    <row r="4" spans="1:10" ht="22.5" customHeight="1" x14ac:dyDescent="0.2">
      <c r="A4" s="474" t="s">
        <v>400</v>
      </c>
      <c r="B4" s="474"/>
      <c r="C4" s="477" t="s">
        <v>213</v>
      </c>
      <c r="D4" s="480" t="s">
        <v>230</v>
      </c>
      <c r="E4" s="477" t="s">
        <v>228</v>
      </c>
      <c r="F4" s="480" t="s">
        <v>230</v>
      </c>
      <c r="G4" s="477" t="s">
        <v>231</v>
      </c>
      <c r="H4" s="480" t="s">
        <v>230</v>
      </c>
      <c r="I4" s="482" t="s">
        <v>204</v>
      </c>
      <c r="J4" s="483"/>
    </row>
    <row r="5" spans="1:10" x14ac:dyDescent="0.2">
      <c r="A5" s="475"/>
      <c r="B5" s="475"/>
      <c r="C5" s="478"/>
      <c r="D5" s="481"/>
      <c r="E5" s="478"/>
      <c r="F5" s="481"/>
      <c r="G5" s="478"/>
      <c r="H5" s="481"/>
      <c r="I5" s="482" t="s">
        <v>232</v>
      </c>
      <c r="J5" s="482" t="s">
        <v>266</v>
      </c>
    </row>
    <row r="6" spans="1:10" ht="38.25" customHeight="1" x14ac:dyDescent="0.2">
      <c r="A6" s="476"/>
      <c r="B6" s="476"/>
      <c r="C6" s="479"/>
      <c r="D6" s="479"/>
      <c r="E6" s="479"/>
      <c r="F6" s="479"/>
      <c r="G6" s="479"/>
      <c r="H6" s="479"/>
      <c r="I6" s="484"/>
      <c r="J6" s="484"/>
    </row>
    <row r="7" spans="1:10" ht="15.75" customHeight="1" x14ac:dyDescent="0.2">
      <c r="A7" s="424"/>
      <c r="B7" s="424"/>
      <c r="C7" s="202"/>
      <c r="D7" s="202"/>
      <c r="E7" s="202"/>
      <c r="F7" s="202"/>
      <c r="G7" s="202"/>
      <c r="H7" s="202"/>
      <c r="I7" s="173"/>
      <c r="J7" s="173"/>
    </row>
    <row r="8" spans="1:10" x14ac:dyDescent="0.2">
      <c r="A8" s="1" t="s">
        <v>11</v>
      </c>
      <c r="B8" s="1"/>
      <c r="C8" s="200">
        <v>35975.364025999996</v>
      </c>
      <c r="D8" s="207">
        <v>100</v>
      </c>
      <c r="E8" s="200">
        <v>38677.847472000001</v>
      </c>
      <c r="F8" s="207">
        <v>100</v>
      </c>
      <c r="G8" s="200">
        <v>38527.191802000001</v>
      </c>
      <c r="H8" s="207">
        <v>100</v>
      </c>
      <c r="I8" s="208">
        <f>(G8/C8-1)*100</f>
        <v>7.0932646412021239</v>
      </c>
      <c r="J8" s="208">
        <f>(G8/E8-1)*100</f>
        <v>-0.3895141013446124</v>
      </c>
    </row>
    <row r="9" spans="1:10" x14ac:dyDescent="0.2">
      <c r="A9" s="21"/>
      <c r="B9" s="21"/>
      <c r="C9" s="201"/>
      <c r="D9" s="206"/>
      <c r="E9" s="200"/>
      <c r="F9" s="206"/>
      <c r="G9" s="201"/>
      <c r="H9" s="206"/>
      <c r="I9" s="208"/>
      <c r="J9" s="208"/>
    </row>
    <row r="10" spans="1:10" ht="15.75" customHeight="1" x14ac:dyDescent="0.2">
      <c r="A10" s="1" t="s">
        <v>101</v>
      </c>
      <c r="B10" s="1"/>
      <c r="C10" s="200">
        <v>30007.229048000005</v>
      </c>
      <c r="D10" s="207">
        <v>83.410494543747433</v>
      </c>
      <c r="E10" s="200">
        <v>32055.899733999999</v>
      </c>
      <c r="F10" s="207">
        <v>82.879223713796847</v>
      </c>
      <c r="G10" s="200">
        <v>31955.489302999998</v>
      </c>
      <c r="H10" s="207">
        <v>82.942690106318992</v>
      </c>
      <c r="I10" s="208">
        <f>(G10/C10-1)*100</f>
        <v>6.4926363306772705</v>
      </c>
      <c r="J10" s="208">
        <f>(G10/E10-1)*100</f>
        <v>-0.31323541636081309</v>
      </c>
    </row>
    <row r="11" spans="1:10" x14ac:dyDescent="0.2">
      <c r="A11" s="21"/>
      <c r="B11" s="21"/>
      <c r="C11" s="201"/>
      <c r="D11" s="206"/>
      <c r="E11" s="201"/>
      <c r="F11" s="206"/>
      <c r="G11" s="201"/>
      <c r="H11" s="206"/>
      <c r="I11" s="208"/>
      <c r="J11" s="208"/>
    </row>
    <row r="12" spans="1:10" ht="15" customHeight="1" x14ac:dyDescent="0.2">
      <c r="A12" s="425" t="s">
        <v>237</v>
      </c>
      <c r="B12" s="191" t="s">
        <v>80</v>
      </c>
      <c r="C12" s="203">
        <v>20269.542627000003</v>
      </c>
      <c r="D12" s="209">
        <v>56.342842319401875</v>
      </c>
      <c r="E12" s="203">
        <v>22226.416634000001</v>
      </c>
      <c r="F12" s="209">
        <v>57.465495333188684</v>
      </c>
      <c r="G12" s="203">
        <v>21169.246760999999</v>
      </c>
      <c r="H12" s="209">
        <v>54.946249053898278</v>
      </c>
      <c r="I12" s="206">
        <f>(G12/C12-1)*100</f>
        <v>4.4386997307060527</v>
      </c>
      <c r="J12" s="206">
        <f t="shared" ref="J12:J21" si="0">(G12/E12-1)*100</f>
        <v>-4.7563666712826631</v>
      </c>
    </row>
    <row r="13" spans="1:10" ht="15" customHeight="1" x14ac:dyDescent="0.2">
      <c r="A13" s="425" t="s">
        <v>238</v>
      </c>
      <c r="B13" s="191" t="s">
        <v>77</v>
      </c>
      <c r="C13" s="203">
        <v>1498.0288439999999</v>
      </c>
      <c r="D13" s="209">
        <v>4.164040822262006</v>
      </c>
      <c r="E13" s="203">
        <v>1842.003481</v>
      </c>
      <c r="F13" s="209">
        <v>4.7624250091308182</v>
      </c>
      <c r="G13" s="203">
        <v>2114.494518</v>
      </c>
      <c r="H13" s="209">
        <v>5.4883172613951929</v>
      </c>
      <c r="I13" s="206">
        <f t="shared" ref="I13:I21" si="1">(G13/C13-1)*100</f>
        <v>41.151789330966992</v>
      </c>
      <c r="J13" s="206">
        <f t="shared" si="0"/>
        <v>14.793187950549802</v>
      </c>
    </row>
    <row r="14" spans="1:10" ht="15" customHeight="1" x14ac:dyDescent="0.2">
      <c r="A14" s="426" t="s">
        <v>239</v>
      </c>
      <c r="B14" s="195" t="s">
        <v>233</v>
      </c>
      <c r="C14" s="203">
        <v>1885.2669760000001</v>
      </c>
      <c r="D14" s="209">
        <v>5.2404389143567416</v>
      </c>
      <c r="E14" s="203">
        <v>1829.9480510000001</v>
      </c>
      <c r="F14" s="209">
        <v>4.7312561856622235</v>
      </c>
      <c r="G14" s="203">
        <v>1935.0399620000001</v>
      </c>
      <c r="H14" s="209">
        <v>5.0225305076596563</v>
      </c>
      <c r="I14" s="206">
        <f t="shared" si="1"/>
        <v>2.6401027882854144</v>
      </c>
      <c r="J14" s="206">
        <f t="shared" si="0"/>
        <v>5.7428904029582117</v>
      </c>
    </row>
    <row r="15" spans="1:10" ht="15" customHeight="1" x14ac:dyDescent="0.2">
      <c r="A15" s="427" t="s">
        <v>240</v>
      </c>
      <c r="B15" s="191" t="s">
        <v>234</v>
      </c>
      <c r="C15" s="203">
        <v>576.74041999999997</v>
      </c>
      <c r="D15" s="209">
        <v>1.6031538126568503</v>
      </c>
      <c r="E15" s="203">
        <v>854.33924000000002</v>
      </c>
      <c r="F15" s="209">
        <v>2.2088593234628187</v>
      </c>
      <c r="G15" s="203">
        <v>1276.270213</v>
      </c>
      <c r="H15" s="209">
        <v>3.3126479073768027</v>
      </c>
      <c r="I15" s="206">
        <f t="shared" si="1"/>
        <v>121.29023192097409</v>
      </c>
      <c r="J15" s="206">
        <f t="shared" si="0"/>
        <v>49.386818870686547</v>
      </c>
    </row>
    <row r="16" spans="1:10" ht="15" customHeight="1" x14ac:dyDescent="0.2">
      <c r="A16" s="428" t="s">
        <v>241</v>
      </c>
      <c r="B16" s="199" t="s">
        <v>235</v>
      </c>
      <c r="C16" s="203">
        <v>1122.8650540000001</v>
      </c>
      <c r="D16" s="209">
        <v>3.1212055371795175</v>
      </c>
      <c r="E16" s="203">
        <v>957.98877600000003</v>
      </c>
      <c r="F16" s="209">
        <v>2.4768409790475427</v>
      </c>
      <c r="G16" s="203">
        <v>1179.414618</v>
      </c>
      <c r="H16" s="209">
        <v>3.0612524890505384</v>
      </c>
      <c r="I16" s="206">
        <f t="shared" si="1"/>
        <v>5.0361852297880816</v>
      </c>
      <c r="J16" s="206">
        <f t="shared" si="0"/>
        <v>23.113615477265249</v>
      </c>
    </row>
    <row r="17" spans="1:10" ht="15" customHeight="1" x14ac:dyDescent="0.2">
      <c r="A17" s="427" t="s">
        <v>242</v>
      </c>
      <c r="B17" s="195" t="s">
        <v>236</v>
      </c>
      <c r="C17" s="203">
        <v>1253.715191</v>
      </c>
      <c r="D17" s="209">
        <v>3.4849270464474493</v>
      </c>
      <c r="E17" s="203">
        <v>1117.7306880000001</v>
      </c>
      <c r="F17" s="209">
        <v>2.8898471891672806</v>
      </c>
      <c r="G17" s="203">
        <v>1086.2363339999999</v>
      </c>
      <c r="H17" s="209">
        <v>2.8194017866197343</v>
      </c>
      <c r="I17" s="206">
        <f t="shared" si="1"/>
        <v>-13.358604745501568</v>
      </c>
      <c r="J17" s="206">
        <f t="shared" si="0"/>
        <v>-2.8177050463161435</v>
      </c>
    </row>
    <row r="18" spans="1:10" ht="27" x14ac:dyDescent="0.2">
      <c r="A18" s="429" t="s">
        <v>243</v>
      </c>
      <c r="B18" s="199" t="s">
        <v>257</v>
      </c>
      <c r="C18" s="203">
        <v>1230.4205899999999</v>
      </c>
      <c r="D18" s="209">
        <v>3.4201755098593427</v>
      </c>
      <c r="E18" s="203">
        <v>1092.751634</v>
      </c>
      <c r="F18" s="209">
        <v>2.825264861988698</v>
      </c>
      <c r="G18" s="203">
        <v>1078.044793</v>
      </c>
      <c r="H18" s="209">
        <v>2.7981400734845079</v>
      </c>
      <c r="I18" s="206">
        <f t="shared" si="1"/>
        <v>-12.384041541437462</v>
      </c>
      <c r="J18" s="206">
        <f t="shared" si="0"/>
        <v>-1.3458539472657516</v>
      </c>
    </row>
    <row r="19" spans="1:10" ht="15" customHeight="1" x14ac:dyDescent="0.2">
      <c r="A19" s="427" t="s">
        <v>244</v>
      </c>
      <c r="B19" s="191" t="s">
        <v>76</v>
      </c>
      <c r="C19" s="203">
        <v>863.69160299999999</v>
      </c>
      <c r="D19" s="209">
        <v>2.4007862780090163</v>
      </c>
      <c r="E19" s="203">
        <v>909.83987300000001</v>
      </c>
      <c r="F19" s="209">
        <v>2.352353950562164</v>
      </c>
      <c r="G19" s="203">
        <v>947.57814499999995</v>
      </c>
      <c r="H19" s="209">
        <v>2.4595048345849331</v>
      </c>
      <c r="I19" s="206">
        <f t="shared" si="1"/>
        <v>9.7125573189114291</v>
      </c>
      <c r="J19" s="206">
        <f t="shared" si="0"/>
        <v>4.14779271824679</v>
      </c>
    </row>
    <row r="20" spans="1:10" s="192" customFormat="1" ht="15" customHeight="1" x14ac:dyDescent="0.2">
      <c r="A20" s="427" t="s">
        <v>245</v>
      </c>
      <c r="B20" s="22" t="s">
        <v>258</v>
      </c>
      <c r="C20" s="203">
        <v>742.953214</v>
      </c>
      <c r="D20" s="209">
        <v>2.065172192456636</v>
      </c>
      <c r="E20" s="203">
        <v>650.29707599999995</v>
      </c>
      <c r="F20" s="209">
        <v>1.6813166153332824</v>
      </c>
      <c r="G20" s="203">
        <v>606.12796900000001</v>
      </c>
      <c r="H20" s="209">
        <v>1.5732472071025301</v>
      </c>
      <c r="I20" s="206">
        <f t="shared" si="1"/>
        <v>-18.416401251344471</v>
      </c>
      <c r="J20" s="206">
        <f t="shared" si="0"/>
        <v>-6.7921429497554637</v>
      </c>
    </row>
    <row r="21" spans="1:10" ht="15" customHeight="1" x14ac:dyDescent="0.2">
      <c r="A21" s="428" t="s">
        <v>246</v>
      </c>
      <c r="B21" s="191" t="s">
        <v>96</v>
      </c>
      <c r="C21" s="203">
        <v>564.00452900000005</v>
      </c>
      <c r="D21" s="209">
        <v>1.5677521111179988</v>
      </c>
      <c r="E21" s="203">
        <v>574.58428100000003</v>
      </c>
      <c r="F21" s="209">
        <v>1.4855642662533328</v>
      </c>
      <c r="G21" s="203">
        <v>563.03598999999997</v>
      </c>
      <c r="H21" s="209">
        <v>1.4613989851468281</v>
      </c>
      <c r="I21" s="206">
        <f t="shared" si="1"/>
        <v>-0.17172539407038778</v>
      </c>
      <c r="J21" s="206">
        <f t="shared" si="0"/>
        <v>-2.0098515364711189</v>
      </c>
    </row>
    <row r="22" spans="1:10" ht="15" customHeight="1" x14ac:dyDescent="0.2">
      <c r="A22" s="428"/>
      <c r="B22" s="199"/>
      <c r="C22" s="204"/>
      <c r="D22" s="209"/>
      <c r="E22" s="203"/>
      <c r="F22" s="209"/>
      <c r="G22" s="204"/>
      <c r="H22" s="209"/>
      <c r="I22" s="208"/>
      <c r="J22" s="208"/>
    </row>
    <row r="23" spans="1:10" ht="15" customHeight="1" x14ac:dyDescent="0.2">
      <c r="A23" s="428"/>
      <c r="B23" s="430" t="s">
        <v>102</v>
      </c>
      <c r="C23" s="205">
        <v>5968.1349779999982</v>
      </c>
      <c r="D23" s="207">
        <v>16.589505456252581</v>
      </c>
      <c r="E23" s="205">
        <v>6621.9477380000062</v>
      </c>
      <c r="F23" s="207">
        <v>17.120776286203167</v>
      </c>
      <c r="G23" s="205">
        <v>6571.7024990000091</v>
      </c>
      <c r="H23" s="207">
        <v>17.057309893681019</v>
      </c>
      <c r="I23" s="208">
        <f>(G23/C23-1)*100</f>
        <v>10.113168070509593</v>
      </c>
      <c r="J23" s="208">
        <f>(G23/E23-1)*100</f>
        <v>-0.75876828069277868</v>
      </c>
    </row>
    <row r="24" spans="1:10" ht="15" customHeight="1" x14ac:dyDescent="0.2">
      <c r="A24" s="428"/>
      <c r="B24" s="199"/>
      <c r="C24" s="204"/>
      <c r="D24" s="209"/>
      <c r="E24" s="203"/>
      <c r="F24" s="209"/>
      <c r="G24" s="204"/>
      <c r="H24" s="209"/>
      <c r="I24" s="208"/>
      <c r="J24" s="208"/>
    </row>
    <row r="25" spans="1:10" ht="15" customHeight="1" x14ac:dyDescent="0.2">
      <c r="A25" s="428" t="s">
        <v>247</v>
      </c>
      <c r="B25" s="43" t="s">
        <v>259</v>
      </c>
      <c r="C25" s="203">
        <v>513.88594699999999</v>
      </c>
      <c r="D25" s="209">
        <v>1.4284384909311996</v>
      </c>
      <c r="E25" s="203">
        <v>594.456594</v>
      </c>
      <c r="F25" s="209">
        <v>1.5369433224802493</v>
      </c>
      <c r="G25" s="203">
        <v>560.01561500000003</v>
      </c>
      <c r="H25" s="209">
        <v>1.4535593922288643</v>
      </c>
      <c r="I25" s="206">
        <f t="shared" ref="I25:I35" si="2">(G25/C25-1)*100</f>
        <v>8.9766354322975861</v>
      </c>
      <c r="J25" s="206">
        <f t="shared" ref="J25:J35" si="3">(G25/E25-1)*100</f>
        <v>-5.7936911370184863</v>
      </c>
    </row>
    <row r="26" spans="1:10" ht="15" customHeight="1" x14ac:dyDescent="0.2">
      <c r="A26" s="428" t="s">
        <v>248</v>
      </c>
      <c r="B26" s="191" t="s">
        <v>260</v>
      </c>
      <c r="C26" s="203">
        <v>388.251597</v>
      </c>
      <c r="D26" s="209">
        <v>1.0792152004894351</v>
      </c>
      <c r="E26" s="203">
        <v>501.727508</v>
      </c>
      <c r="F26" s="209">
        <v>1.2971960457810245</v>
      </c>
      <c r="G26" s="203">
        <v>524.66986899999995</v>
      </c>
      <c r="H26" s="209">
        <v>1.3618170555912761</v>
      </c>
      <c r="I26" s="206">
        <f t="shared" si="2"/>
        <v>35.136564293385234</v>
      </c>
      <c r="J26" s="206">
        <f t="shared" si="3"/>
        <v>4.5726735397573437</v>
      </c>
    </row>
    <row r="27" spans="1:10" ht="15" customHeight="1" x14ac:dyDescent="0.2">
      <c r="A27" s="428" t="s">
        <v>249</v>
      </c>
      <c r="B27" s="431" t="s">
        <v>211</v>
      </c>
      <c r="C27" s="203">
        <v>490.617301</v>
      </c>
      <c r="D27" s="209">
        <v>1.3637591009375825</v>
      </c>
      <c r="E27" s="203">
        <v>503.84670499999999</v>
      </c>
      <c r="F27" s="209">
        <v>1.3026751433485253</v>
      </c>
      <c r="G27" s="203">
        <v>454.99049000000002</v>
      </c>
      <c r="H27" s="209">
        <v>1.180959391845374</v>
      </c>
      <c r="I27" s="206">
        <f t="shared" si="2"/>
        <v>-7.2616295689906689</v>
      </c>
      <c r="J27" s="206">
        <f t="shared" si="3"/>
        <v>-9.6966427516877332</v>
      </c>
    </row>
    <row r="28" spans="1:10" ht="15" customHeight="1" x14ac:dyDescent="0.2">
      <c r="A28" s="428" t="s">
        <v>250</v>
      </c>
      <c r="B28" s="191" t="s">
        <v>212</v>
      </c>
      <c r="C28" s="203">
        <v>419.02412700000002</v>
      </c>
      <c r="D28" s="209">
        <v>1.1647529867860802</v>
      </c>
      <c r="E28" s="203">
        <v>469.42263400000002</v>
      </c>
      <c r="F28" s="209">
        <v>1.213673109238637</v>
      </c>
      <c r="G28" s="203">
        <v>442.20768399999997</v>
      </c>
      <c r="H28" s="209">
        <v>1.1477807317818693</v>
      </c>
      <c r="I28" s="206">
        <f t="shared" si="2"/>
        <v>5.5327499077397979</v>
      </c>
      <c r="J28" s="206">
        <f t="shared" si="3"/>
        <v>-5.7975368098675979</v>
      </c>
    </row>
    <row r="29" spans="1:10" ht="15" customHeight="1" x14ac:dyDescent="0.2">
      <c r="A29" s="428" t="s">
        <v>251</v>
      </c>
      <c r="B29" s="191" t="s">
        <v>261</v>
      </c>
      <c r="C29" s="203">
        <v>350.42959999999999</v>
      </c>
      <c r="D29" s="209">
        <v>0.97408215173789126</v>
      </c>
      <c r="E29" s="203">
        <v>391.36794399999997</v>
      </c>
      <c r="F29" s="209">
        <v>1.0118658859785885</v>
      </c>
      <c r="G29" s="203">
        <v>415.40247699999998</v>
      </c>
      <c r="H29" s="209">
        <v>1.0782059568079805</v>
      </c>
      <c r="I29" s="206">
        <f t="shared" si="2"/>
        <v>18.540921486084507</v>
      </c>
      <c r="J29" s="206">
        <f t="shared" si="3"/>
        <v>6.1411603501180023</v>
      </c>
    </row>
    <row r="30" spans="1:10" ht="15" customHeight="1" x14ac:dyDescent="0.2">
      <c r="A30" s="428" t="s">
        <v>252</v>
      </c>
      <c r="B30" s="191" t="s">
        <v>205</v>
      </c>
      <c r="C30" s="203">
        <v>345.268034</v>
      </c>
      <c r="D30" s="209">
        <v>0.9597346499411904</v>
      </c>
      <c r="E30" s="203">
        <v>423.20373999999998</v>
      </c>
      <c r="F30" s="209">
        <v>1.094176040448914</v>
      </c>
      <c r="G30" s="203">
        <v>392.08127500000001</v>
      </c>
      <c r="H30" s="209">
        <v>1.0176741585916638</v>
      </c>
      <c r="I30" s="206">
        <f t="shared" si="2"/>
        <v>13.558521609330331</v>
      </c>
      <c r="J30" s="206">
        <f t="shared" si="3"/>
        <v>-7.3540146407968798</v>
      </c>
    </row>
    <row r="31" spans="1:10" ht="15" customHeight="1" x14ac:dyDescent="0.2">
      <c r="A31" s="428" t="s">
        <v>253</v>
      </c>
      <c r="B31" s="191" t="s">
        <v>207</v>
      </c>
      <c r="C31" s="203">
        <v>287.663544</v>
      </c>
      <c r="D31" s="209">
        <v>0.79961260097910547</v>
      </c>
      <c r="E31" s="203">
        <v>359.06705899999997</v>
      </c>
      <c r="F31" s="209">
        <v>0.92835326283330233</v>
      </c>
      <c r="G31" s="203">
        <v>367.28893900000003</v>
      </c>
      <c r="H31" s="209">
        <v>0.95332392998581739</v>
      </c>
      <c r="I31" s="206">
        <f t="shared" si="2"/>
        <v>27.68004380840139</v>
      </c>
      <c r="J31" s="206">
        <f t="shared" si="3"/>
        <v>2.2897895515389122</v>
      </c>
    </row>
    <row r="32" spans="1:10" ht="15" customHeight="1" x14ac:dyDescent="0.2">
      <c r="A32" s="428" t="s">
        <v>254</v>
      </c>
      <c r="B32" s="191" t="s">
        <v>206</v>
      </c>
      <c r="C32" s="203">
        <v>282.81125299999997</v>
      </c>
      <c r="D32" s="209">
        <v>0.78612478471547231</v>
      </c>
      <c r="E32" s="203">
        <v>303.79738899999995</v>
      </c>
      <c r="F32" s="209">
        <v>0.78545578116757286</v>
      </c>
      <c r="G32" s="203">
        <v>255.70368099999999</v>
      </c>
      <c r="H32" s="209">
        <v>0.66369664914619098</v>
      </c>
      <c r="I32" s="206">
        <f t="shared" si="2"/>
        <v>-9.5850400973966803</v>
      </c>
      <c r="J32" s="206">
        <f t="shared" si="3"/>
        <v>-15.83084968514985</v>
      </c>
    </row>
    <row r="33" spans="1:10" ht="15" customHeight="1" x14ac:dyDescent="0.2">
      <c r="A33" s="428" t="s">
        <v>255</v>
      </c>
      <c r="B33" s="191" t="s">
        <v>106</v>
      </c>
      <c r="C33" s="203">
        <v>226.21797799999999</v>
      </c>
      <c r="D33" s="209">
        <v>0.62881358986807878</v>
      </c>
      <c r="E33" s="203">
        <v>237.950132</v>
      </c>
      <c r="F33" s="209">
        <v>0.61521037894432695</v>
      </c>
      <c r="G33" s="203">
        <v>252.31672900000001</v>
      </c>
      <c r="H33" s="209">
        <v>0.6549055801853223</v>
      </c>
      <c r="I33" s="206">
        <f t="shared" si="2"/>
        <v>11.536992431255854</v>
      </c>
      <c r="J33" s="206">
        <f t="shared" si="3"/>
        <v>6.0376503594459008</v>
      </c>
    </row>
    <row r="34" spans="1:10" ht="15" customHeight="1" x14ac:dyDescent="0.2">
      <c r="A34" s="428" t="s">
        <v>256</v>
      </c>
      <c r="B34" s="191" t="s">
        <v>155</v>
      </c>
      <c r="C34" s="203">
        <v>164.94737799999999</v>
      </c>
      <c r="D34" s="209">
        <v>0.45850092824853633</v>
      </c>
      <c r="E34" s="203">
        <v>231.12782799999999</v>
      </c>
      <c r="F34" s="209">
        <v>0.59757158969955615</v>
      </c>
      <c r="G34" s="203">
        <v>221.03676100000001</v>
      </c>
      <c r="H34" s="209">
        <v>0.57371625250020342</v>
      </c>
      <c r="I34" s="206">
        <f t="shared" si="2"/>
        <v>34.004410182258262</v>
      </c>
      <c r="J34" s="206">
        <f t="shared" si="3"/>
        <v>-4.3660112619584579</v>
      </c>
    </row>
    <row r="35" spans="1:10" ht="15" customHeight="1" x14ac:dyDescent="0.2">
      <c r="A35" s="428" t="s">
        <v>98</v>
      </c>
      <c r="B35" s="195" t="s">
        <v>12</v>
      </c>
      <c r="C35" s="201">
        <v>2499.0182189999978</v>
      </c>
      <c r="D35" s="209">
        <v>6.9464709716180097</v>
      </c>
      <c r="E35" s="201">
        <v>2605.9802050000071</v>
      </c>
      <c r="F35" s="209">
        <v>6.7376557262824681</v>
      </c>
      <c r="G35" s="201">
        <v>2685.9889790000088</v>
      </c>
      <c r="H35" s="209">
        <v>6.9716707950164576</v>
      </c>
      <c r="I35" s="206">
        <f t="shared" si="2"/>
        <v>7.4817685832970326</v>
      </c>
      <c r="J35" s="206">
        <f t="shared" si="3"/>
        <v>3.0701988390583912</v>
      </c>
    </row>
    <row r="36" spans="1:10" x14ac:dyDescent="0.2">
      <c r="A36" s="432"/>
      <c r="B36" s="432"/>
      <c r="C36" s="211"/>
      <c r="D36" s="212"/>
      <c r="E36" s="213"/>
      <c r="F36" s="212"/>
      <c r="G36" s="210"/>
      <c r="H36" s="214"/>
      <c r="I36" s="210"/>
      <c r="J36" s="210"/>
    </row>
    <row r="37" spans="1:10" x14ac:dyDescent="0.2">
      <c r="C37" s="196"/>
      <c r="D37" s="196"/>
      <c r="E37" s="196"/>
      <c r="F37" s="196"/>
      <c r="G37" s="196"/>
      <c r="H37" s="196"/>
      <c r="I37" s="173"/>
      <c r="J37" s="173"/>
    </row>
    <row r="38" spans="1:10" s="55" customFormat="1" ht="12" x14ac:dyDescent="0.2">
      <c r="A38" s="215" t="s">
        <v>264</v>
      </c>
      <c r="I38" s="216"/>
      <c r="J38" s="216"/>
    </row>
    <row r="39" spans="1:10" s="55" customFormat="1" ht="12" x14ac:dyDescent="0.2">
      <c r="A39" s="155" t="s">
        <v>339</v>
      </c>
      <c r="B39" s="217"/>
      <c r="I39" s="216"/>
      <c r="J39" s="216"/>
    </row>
    <row r="40" spans="1:10" s="55" customFormat="1" ht="12" x14ac:dyDescent="0.2">
      <c r="A40" s="228" t="s">
        <v>340</v>
      </c>
      <c r="B40" s="217"/>
      <c r="D40" s="71"/>
      <c r="I40" s="216"/>
      <c r="J40" s="216"/>
    </row>
    <row r="41" spans="1:10" s="55" customFormat="1" ht="12" x14ac:dyDescent="0.2">
      <c r="A41" s="228" t="s">
        <v>341</v>
      </c>
      <c r="B41" s="217"/>
      <c r="D41" s="71"/>
      <c r="I41" s="216"/>
      <c r="J41" s="216"/>
    </row>
    <row r="42" spans="1:10" s="55" customFormat="1" ht="12" x14ac:dyDescent="0.2">
      <c r="A42" s="155" t="s">
        <v>265</v>
      </c>
      <c r="B42" s="102"/>
      <c r="I42" s="216"/>
      <c r="J42" s="216"/>
    </row>
    <row r="43" spans="1:10" s="55" customFormat="1" ht="12" x14ac:dyDescent="0.2">
      <c r="A43" s="155" t="s">
        <v>262</v>
      </c>
      <c r="B43" s="155"/>
      <c r="C43" s="218"/>
      <c r="D43" s="219"/>
      <c r="E43" s="219"/>
      <c r="F43" s="219"/>
      <c r="G43" s="219"/>
      <c r="I43" s="216"/>
      <c r="J43" s="216"/>
    </row>
    <row r="44" spans="1:10" s="55" customFormat="1" ht="12" x14ac:dyDescent="0.2">
      <c r="A44" s="155" t="s">
        <v>263</v>
      </c>
      <c r="B44" s="155"/>
      <c r="C44" s="218"/>
      <c r="D44" s="219"/>
      <c r="E44" s="219"/>
      <c r="F44" s="219"/>
      <c r="G44" s="219"/>
      <c r="I44" s="216"/>
      <c r="J44" s="216"/>
    </row>
    <row r="45" spans="1:10" s="55" customFormat="1" ht="12" x14ac:dyDescent="0.2">
      <c r="A45" s="57" t="s">
        <v>224</v>
      </c>
      <c r="C45" s="167"/>
      <c r="D45" s="167"/>
      <c r="E45" s="168"/>
      <c r="I45" s="216"/>
      <c r="J45" s="216"/>
    </row>
    <row r="46" spans="1:10" s="55" customFormat="1" ht="12" x14ac:dyDescent="0.2">
      <c r="A46" s="57" t="s">
        <v>199</v>
      </c>
      <c r="B46" s="223"/>
      <c r="C46" s="224"/>
      <c r="D46" s="53"/>
      <c r="E46" s="169"/>
      <c r="F46" s="54"/>
      <c r="G46" s="54"/>
      <c r="I46" s="216"/>
      <c r="J46" s="216"/>
    </row>
    <row r="47" spans="1:10" x14ac:dyDescent="0.2">
      <c r="B47" s="199"/>
    </row>
    <row r="48" spans="1:10" x14ac:dyDescent="0.2">
      <c r="B48" s="199"/>
    </row>
    <row r="49" spans="2:2" x14ac:dyDescent="0.2">
      <c r="B49" s="195"/>
    </row>
    <row r="50" spans="2:2" x14ac:dyDescent="0.2">
      <c r="B50" s="199"/>
    </row>
    <row r="71" ht="10.5" customHeight="1" x14ac:dyDescent="0.2"/>
    <row r="95" ht="9" customHeight="1" x14ac:dyDescent="0.2"/>
  </sheetData>
  <mergeCells count="12">
    <mergeCell ref="A1:J1"/>
    <mergeCell ref="A2:J2"/>
    <mergeCell ref="A4:B6"/>
    <mergeCell ref="C4:C6"/>
    <mergeCell ref="D4:D6"/>
    <mergeCell ref="E4:E6"/>
    <mergeCell ref="F4:F6"/>
    <mergeCell ref="G4:G6"/>
    <mergeCell ref="H4:H6"/>
    <mergeCell ref="I4:J4"/>
    <mergeCell ref="I5:I6"/>
    <mergeCell ref="J5:J6"/>
  </mergeCells>
  <phoneticPr fontId="19" type="noConversion"/>
  <pageMargins left="0.19685039370078741" right="0.19685039370078741" top="0.55118110236220474" bottom="0.55118110236220474" header="0.11811023622047244" footer="0.11811023622047244"/>
  <pageSetup paperSize="9" scale="77" fitToHeight="0" orientation="landscape"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J53"/>
  <sheetViews>
    <sheetView showGridLines="0" topLeftCell="A27" zoomScale="85" zoomScaleNormal="85" workbookViewId="0">
      <selection activeCell="M34" sqref="M34"/>
    </sheetView>
  </sheetViews>
  <sheetFormatPr defaultColWidth="9.140625" defaultRowHeight="12.75" x14ac:dyDescent="0.2"/>
  <cols>
    <col min="1" max="1" width="5.28515625" style="52" customWidth="1"/>
    <col min="2" max="2" width="47.5703125" style="52" customWidth="1"/>
    <col min="3" max="3" width="12.42578125" style="52" bestFit="1" customWidth="1"/>
    <col min="4" max="8" width="11.7109375" style="52" customWidth="1"/>
    <col min="9" max="9" width="19.42578125" style="52" customWidth="1"/>
    <col min="10" max="10" width="20.85546875" style="52" customWidth="1"/>
    <col min="11" max="11" width="3.85546875" style="52" customWidth="1"/>
    <col min="12" max="12" width="4.140625" style="52" customWidth="1"/>
    <col min="13" max="16384" width="9.140625" style="52"/>
  </cols>
  <sheetData>
    <row r="1" spans="1:10" ht="14.25" x14ac:dyDescent="0.2">
      <c r="A1" s="470" t="s">
        <v>401</v>
      </c>
      <c r="B1" s="470"/>
      <c r="C1" s="470"/>
      <c r="D1" s="470"/>
      <c r="E1" s="470"/>
      <c r="F1" s="470"/>
      <c r="G1" s="470"/>
      <c r="H1" s="470"/>
      <c r="I1" s="470"/>
      <c r="J1" s="470"/>
    </row>
    <row r="2" spans="1:10" x14ac:dyDescent="0.2">
      <c r="A2" s="470" t="s">
        <v>223</v>
      </c>
      <c r="B2" s="470"/>
      <c r="C2" s="470"/>
      <c r="D2" s="470"/>
      <c r="E2" s="470"/>
      <c r="F2" s="470"/>
      <c r="G2" s="470"/>
      <c r="H2" s="470"/>
      <c r="I2" s="470"/>
      <c r="J2" s="470"/>
    </row>
    <row r="3" spans="1:10" x14ac:dyDescent="0.2">
      <c r="A3" s="172"/>
      <c r="B3" s="172"/>
      <c r="C3" s="172"/>
      <c r="D3" s="172"/>
      <c r="G3" s="172"/>
      <c r="H3" s="172"/>
    </row>
    <row r="4" spans="1:10" ht="22.5" customHeight="1" x14ac:dyDescent="0.2">
      <c r="A4" s="474" t="s">
        <v>229</v>
      </c>
      <c r="B4" s="474"/>
      <c r="C4" s="477" t="s">
        <v>213</v>
      </c>
      <c r="D4" s="480" t="s">
        <v>230</v>
      </c>
      <c r="E4" s="477" t="s">
        <v>228</v>
      </c>
      <c r="F4" s="480" t="s">
        <v>230</v>
      </c>
      <c r="G4" s="477" t="s">
        <v>231</v>
      </c>
      <c r="H4" s="480" t="s">
        <v>230</v>
      </c>
      <c r="I4" s="482" t="s">
        <v>204</v>
      </c>
      <c r="J4" s="483"/>
    </row>
    <row r="5" spans="1:10" x14ac:dyDescent="0.2">
      <c r="A5" s="475"/>
      <c r="B5" s="475"/>
      <c r="C5" s="478"/>
      <c r="D5" s="481"/>
      <c r="E5" s="478"/>
      <c r="F5" s="481"/>
      <c r="G5" s="478"/>
      <c r="H5" s="481"/>
      <c r="I5" s="482" t="s">
        <v>232</v>
      </c>
      <c r="J5" s="482" t="s">
        <v>266</v>
      </c>
    </row>
    <row r="6" spans="1:10" ht="36" customHeight="1" x14ac:dyDescent="0.2">
      <c r="A6" s="476"/>
      <c r="B6" s="476"/>
      <c r="C6" s="479"/>
      <c r="D6" s="479"/>
      <c r="E6" s="479"/>
      <c r="F6" s="479"/>
      <c r="G6" s="479"/>
      <c r="H6" s="479"/>
      <c r="I6" s="484"/>
      <c r="J6" s="484"/>
    </row>
    <row r="7" spans="1:10" ht="15.75" customHeight="1" x14ac:dyDescent="0.2">
      <c r="A7" s="424"/>
      <c r="B7" s="424"/>
      <c r="C7" s="202"/>
      <c r="D7" s="202"/>
      <c r="E7" s="202"/>
      <c r="F7" s="202"/>
      <c r="G7" s="202"/>
      <c r="H7" s="202"/>
    </row>
    <row r="8" spans="1:10" x14ac:dyDescent="0.2">
      <c r="A8" s="1" t="s">
        <v>11</v>
      </c>
      <c r="B8" s="1"/>
      <c r="C8" s="200">
        <v>53928.52249599999</v>
      </c>
      <c r="D8" s="207">
        <v>100</v>
      </c>
      <c r="E8" s="200">
        <v>62954.41646</v>
      </c>
      <c r="F8" s="207">
        <v>100</v>
      </c>
      <c r="G8" s="200">
        <v>68346.420645000006</v>
      </c>
      <c r="H8" s="207">
        <v>100</v>
      </c>
      <c r="I8" s="208">
        <f>(G8/C8-1)*100</f>
        <v>26.735199634051575</v>
      </c>
      <c r="J8" s="208">
        <f>(G8/E8-1)*100</f>
        <v>8.56493394458826</v>
      </c>
    </row>
    <row r="9" spans="1:10" x14ac:dyDescent="0.2">
      <c r="A9" s="21"/>
      <c r="B9" s="21"/>
      <c r="C9" s="201"/>
      <c r="D9" s="206"/>
      <c r="E9" s="200"/>
      <c r="F9" s="206"/>
      <c r="G9" s="201"/>
      <c r="H9" s="206"/>
      <c r="I9" s="208"/>
      <c r="J9" s="208"/>
    </row>
    <row r="10" spans="1:10" x14ac:dyDescent="0.2">
      <c r="A10" s="1" t="s">
        <v>201</v>
      </c>
      <c r="B10" s="1"/>
      <c r="C10" s="200">
        <v>38190.913950000046</v>
      </c>
      <c r="D10" s="207">
        <v>70.817653038487677</v>
      </c>
      <c r="E10" s="200">
        <v>44265.126076000037</v>
      </c>
      <c r="F10" s="207">
        <v>70.31297971624474</v>
      </c>
      <c r="G10" s="200">
        <v>49773.674637999997</v>
      </c>
      <c r="H10" s="207">
        <v>72.825576187128789</v>
      </c>
      <c r="I10" s="208">
        <f>(G10/C10-1)*100</f>
        <v>30.328576852505364</v>
      </c>
      <c r="J10" s="208">
        <f>(G10/E10-1)*100</f>
        <v>12.444443403464334</v>
      </c>
    </row>
    <row r="11" spans="1:10" x14ac:dyDescent="0.2">
      <c r="A11" s="21"/>
      <c r="B11" s="21"/>
      <c r="C11" s="201"/>
      <c r="D11" s="206"/>
      <c r="E11" s="201"/>
      <c r="F11" s="206"/>
      <c r="G11" s="201"/>
      <c r="H11" s="206"/>
      <c r="I11" s="208"/>
      <c r="J11" s="208"/>
    </row>
    <row r="12" spans="1:10" x14ac:dyDescent="0.2">
      <c r="A12" s="425" t="s">
        <v>237</v>
      </c>
      <c r="B12" s="191" t="s">
        <v>80</v>
      </c>
      <c r="C12" s="203">
        <v>14806.032848000017</v>
      </c>
      <c r="D12" s="209">
        <v>27.454920258752157</v>
      </c>
      <c r="E12" s="203">
        <v>16959.848035000046</v>
      </c>
      <c r="F12" s="209">
        <v>26.939886013836695</v>
      </c>
      <c r="G12" s="203">
        <v>16271.580721999992</v>
      </c>
      <c r="H12" s="209">
        <v>23.807509696106326</v>
      </c>
      <c r="I12" s="206">
        <f t="shared" ref="I12:I21" si="0">(G12/C12-1)*100</f>
        <v>9.898315700400051</v>
      </c>
      <c r="J12" s="206">
        <f t="shared" ref="J12:J21" si="1">(G12/E12-1)*100</f>
        <v>-4.0582162739882914</v>
      </c>
    </row>
    <row r="13" spans="1:10" x14ac:dyDescent="0.2">
      <c r="A13" s="425" t="s">
        <v>238</v>
      </c>
      <c r="B13" s="191" t="s">
        <v>268</v>
      </c>
      <c r="C13" s="203">
        <v>5501.6886819999918</v>
      </c>
      <c r="D13" s="209">
        <v>10.201816084258688</v>
      </c>
      <c r="E13" s="203">
        <v>8123.484930000006</v>
      </c>
      <c r="F13" s="209">
        <v>12.903757014667125</v>
      </c>
      <c r="G13" s="203">
        <v>11975.165565999989</v>
      </c>
      <c r="H13" s="209">
        <v>17.521276832038534</v>
      </c>
      <c r="I13" s="206">
        <f t="shared" si="0"/>
        <v>117.66345313538781</v>
      </c>
      <c r="J13" s="206">
        <f t="shared" si="1"/>
        <v>47.414141457636447</v>
      </c>
    </row>
    <row r="14" spans="1:10" x14ac:dyDescent="0.2">
      <c r="A14" s="426" t="s">
        <v>239</v>
      </c>
      <c r="B14" s="191" t="s">
        <v>78</v>
      </c>
      <c r="C14" s="203">
        <v>4043.0352209999996</v>
      </c>
      <c r="D14" s="209">
        <v>7.4970257553410287</v>
      </c>
      <c r="E14" s="203">
        <v>4189.3593379999847</v>
      </c>
      <c r="F14" s="209">
        <v>6.6545916451498224</v>
      </c>
      <c r="G14" s="203">
        <v>5622.3690399999996</v>
      </c>
      <c r="H14" s="209">
        <v>8.2262816208083507</v>
      </c>
      <c r="I14" s="206">
        <f t="shared" si="0"/>
        <v>39.063073475015877</v>
      </c>
      <c r="J14" s="206">
        <f t="shared" si="1"/>
        <v>34.205939056164581</v>
      </c>
    </row>
    <row r="15" spans="1:10" x14ac:dyDescent="0.2">
      <c r="A15" s="427" t="s">
        <v>240</v>
      </c>
      <c r="B15" s="191" t="s">
        <v>269</v>
      </c>
      <c r="C15" s="203">
        <v>2550.2009180000073</v>
      </c>
      <c r="D15" s="209">
        <v>4.7288536751385353</v>
      </c>
      <c r="E15" s="203">
        <v>2749.5770139999977</v>
      </c>
      <c r="F15" s="209">
        <v>4.3675681050066206</v>
      </c>
      <c r="G15" s="203">
        <v>3155.553001000002</v>
      </c>
      <c r="H15" s="209">
        <v>4.6169981854504796</v>
      </c>
      <c r="I15" s="206">
        <f t="shared" si="0"/>
        <v>23.737427068089278</v>
      </c>
      <c r="J15" s="206">
        <f t="shared" si="1"/>
        <v>14.765034219187157</v>
      </c>
    </row>
    <row r="16" spans="1:10" x14ac:dyDescent="0.2">
      <c r="A16" s="428" t="s">
        <v>241</v>
      </c>
      <c r="B16" s="191" t="s">
        <v>270</v>
      </c>
      <c r="C16" s="203">
        <v>2809.0077409999967</v>
      </c>
      <c r="D16" s="209">
        <v>5.2087608022421668</v>
      </c>
      <c r="E16" s="203">
        <v>2980.8080920000098</v>
      </c>
      <c r="F16" s="209">
        <v>4.7348673208558081</v>
      </c>
      <c r="G16" s="203">
        <v>2968.9224800000052</v>
      </c>
      <c r="H16" s="209">
        <v>4.3439326477987281</v>
      </c>
      <c r="I16" s="206">
        <f t="shared" si="0"/>
        <v>5.6929262481519416</v>
      </c>
      <c r="J16" s="206">
        <f t="shared" si="1"/>
        <v>-0.39873791378598478</v>
      </c>
    </row>
    <row r="17" spans="1:10" x14ac:dyDescent="0.2">
      <c r="A17" s="427" t="s">
        <v>242</v>
      </c>
      <c r="B17" s="191" t="s">
        <v>267</v>
      </c>
      <c r="C17" s="203">
        <v>2168.0692950000057</v>
      </c>
      <c r="D17" s="209">
        <v>4.0202645921938931</v>
      </c>
      <c r="E17" s="203">
        <v>2206.0683249999979</v>
      </c>
      <c r="F17" s="209">
        <v>3.5042312343593722</v>
      </c>
      <c r="G17" s="203">
        <v>2445.3962590000006</v>
      </c>
      <c r="H17" s="209">
        <v>3.5779434181369933</v>
      </c>
      <c r="I17" s="206">
        <f t="shared" si="0"/>
        <v>12.791425285140345</v>
      </c>
      <c r="J17" s="206">
        <f t="shared" si="1"/>
        <v>10.848618389913334</v>
      </c>
    </row>
    <row r="18" spans="1:10" x14ac:dyDescent="0.2">
      <c r="A18" s="429" t="s">
        <v>243</v>
      </c>
      <c r="B18" s="191" t="s">
        <v>271</v>
      </c>
      <c r="C18" s="203">
        <v>1502.1515349999981</v>
      </c>
      <c r="D18" s="209">
        <v>2.7854490823690123</v>
      </c>
      <c r="E18" s="203">
        <v>1965.7617030000004</v>
      </c>
      <c r="F18" s="209">
        <v>3.1225159624011551</v>
      </c>
      <c r="G18" s="203">
        <v>2146.4019460000027</v>
      </c>
      <c r="H18" s="209">
        <v>3.1404745497188316</v>
      </c>
      <c r="I18" s="206">
        <f t="shared" si="0"/>
        <v>42.888509979787436</v>
      </c>
      <c r="J18" s="206">
        <f t="shared" si="1"/>
        <v>9.1893255792053772</v>
      </c>
    </row>
    <row r="19" spans="1:10" ht="14.25" x14ac:dyDescent="0.2">
      <c r="A19" s="427" t="s">
        <v>244</v>
      </c>
      <c r="B19" s="191" t="s">
        <v>272</v>
      </c>
      <c r="C19" s="203">
        <v>1652.1781320000105</v>
      </c>
      <c r="D19" s="209">
        <v>3.0636443490966334</v>
      </c>
      <c r="E19" s="203">
        <v>1718.6142389999945</v>
      </c>
      <c r="F19" s="209">
        <v>2.729934348755291</v>
      </c>
      <c r="G19" s="203">
        <v>1794.0731290000003</v>
      </c>
      <c r="H19" s="209">
        <v>2.6249701331378335</v>
      </c>
      <c r="I19" s="206">
        <f t="shared" si="0"/>
        <v>8.5883594663138219</v>
      </c>
      <c r="J19" s="206">
        <f t="shared" si="1"/>
        <v>4.390682230348153</v>
      </c>
    </row>
    <row r="20" spans="1:10" s="192" customFormat="1" x14ac:dyDescent="0.2">
      <c r="A20" s="427" t="s">
        <v>245</v>
      </c>
      <c r="B20" s="191" t="s">
        <v>79</v>
      </c>
      <c r="C20" s="203">
        <v>1647.7433890000104</v>
      </c>
      <c r="D20" s="209">
        <v>3.0554209771317722</v>
      </c>
      <c r="E20" s="203">
        <v>1879.1611949999874</v>
      </c>
      <c r="F20" s="209">
        <v>2.9849553068194501</v>
      </c>
      <c r="G20" s="203">
        <v>1736.6656030000029</v>
      </c>
      <c r="H20" s="209">
        <v>2.5409752063249438</v>
      </c>
      <c r="I20" s="206">
        <f t="shared" si="0"/>
        <v>5.3966057211103591</v>
      </c>
      <c r="J20" s="206">
        <f t="shared" si="1"/>
        <v>-7.582936066322155</v>
      </c>
    </row>
    <row r="21" spans="1:10" x14ac:dyDescent="0.2">
      <c r="A21" s="428" t="s">
        <v>246</v>
      </c>
      <c r="B21" s="191" t="s">
        <v>274</v>
      </c>
      <c r="C21" s="203">
        <v>1510.8061890000085</v>
      </c>
      <c r="D21" s="209">
        <v>2.8014974619637849</v>
      </c>
      <c r="E21" s="203">
        <v>1492.4432050000112</v>
      </c>
      <c r="F21" s="209">
        <v>2.3706727643933929</v>
      </c>
      <c r="G21" s="203">
        <v>1657.5468919999998</v>
      </c>
      <c r="H21" s="209">
        <v>2.4252138976077608</v>
      </c>
      <c r="I21" s="206">
        <f t="shared" si="0"/>
        <v>9.7127417181894096</v>
      </c>
      <c r="J21" s="206">
        <f t="shared" si="1"/>
        <v>11.062644558054547</v>
      </c>
    </row>
    <row r="22" spans="1:10" x14ac:dyDescent="0.2">
      <c r="A22" s="428"/>
      <c r="B22" s="193"/>
      <c r="C22" s="204"/>
      <c r="D22" s="209"/>
      <c r="E22" s="203"/>
      <c r="F22" s="209"/>
      <c r="G22" s="204"/>
      <c r="H22" s="209"/>
      <c r="I22" s="208"/>
      <c r="J22" s="208"/>
    </row>
    <row r="23" spans="1:10" x14ac:dyDescent="0.2">
      <c r="A23" s="428"/>
      <c r="B23" s="194" t="s">
        <v>202</v>
      </c>
      <c r="C23" s="205">
        <v>15737.608545999934</v>
      </c>
      <c r="D23" s="207">
        <v>29.182346961512305</v>
      </c>
      <c r="E23" s="205">
        <v>18689.290383999956</v>
      </c>
      <c r="F23" s="207">
        <v>29.687020283755256</v>
      </c>
      <c r="G23" s="205">
        <v>18572.746007000005</v>
      </c>
      <c r="H23" s="207">
        <v>27.174423812871208</v>
      </c>
      <c r="I23" s="208">
        <f>(G23/C23-1)*100</f>
        <v>18.015046267755118</v>
      </c>
      <c r="J23" s="208">
        <f>(G23/E23-1)*100</f>
        <v>-0.62358909624372627</v>
      </c>
    </row>
    <row r="24" spans="1:10" x14ac:dyDescent="0.2">
      <c r="A24" s="428"/>
      <c r="B24" s="193"/>
      <c r="C24" s="204"/>
      <c r="D24" s="209"/>
      <c r="E24" s="203"/>
      <c r="F24" s="209"/>
      <c r="G24" s="204"/>
      <c r="H24" s="209"/>
      <c r="I24" s="208"/>
      <c r="J24" s="208"/>
    </row>
    <row r="25" spans="1:10" x14ac:dyDescent="0.2">
      <c r="A25" s="428" t="s">
        <v>247</v>
      </c>
      <c r="B25" s="191" t="s">
        <v>275</v>
      </c>
      <c r="C25" s="203">
        <v>1014.9721410000003</v>
      </c>
      <c r="D25" s="209">
        <v>1.8820692539375306</v>
      </c>
      <c r="E25" s="203">
        <v>2587.4581449999987</v>
      </c>
      <c r="F25" s="209">
        <v>4.1100502403100165</v>
      </c>
      <c r="G25" s="203">
        <v>1576.2528390000016</v>
      </c>
      <c r="H25" s="209">
        <v>2.3062697711519657</v>
      </c>
      <c r="I25" s="206">
        <f t="shared" ref="I25:I35" si="2">(G25/C25-1)*100</f>
        <v>55.300108774118662</v>
      </c>
      <c r="J25" s="206">
        <f t="shared" ref="J25:J35" si="3">(G25/E25-1)*100</f>
        <v>-39.081030468224156</v>
      </c>
    </row>
    <row r="26" spans="1:10" x14ac:dyDescent="0.2">
      <c r="A26" s="428" t="s">
        <v>248</v>
      </c>
      <c r="B26" s="191" t="s">
        <v>276</v>
      </c>
      <c r="C26" s="203">
        <v>1096.9208559999954</v>
      </c>
      <c r="D26" s="209">
        <v>2.0340272739371947</v>
      </c>
      <c r="E26" s="203">
        <v>1252.457751000004</v>
      </c>
      <c r="F26" s="209">
        <v>1.9894676520364398</v>
      </c>
      <c r="G26" s="203">
        <v>1478.9344760000031</v>
      </c>
      <c r="H26" s="209">
        <v>2.1638799253025653</v>
      </c>
      <c r="I26" s="206">
        <f t="shared" si="2"/>
        <v>34.825996598610502</v>
      </c>
      <c r="J26" s="206">
        <f t="shared" si="3"/>
        <v>18.082584008855584</v>
      </c>
    </row>
    <row r="27" spans="1:10" x14ac:dyDescent="0.2">
      <c r="A27" s="428" t="s">
        <v>249</v>
      </c>
      <c r="B27" s="191" t="s">
        <v>208</v>
      </c>
      <c r="C27" s="203">
        <v>927.62180199999966</v>
      </c>
      <c r="D27" s="209">
        <v>1.7200949684256668</v>
      </c>
      <c r="E27" s="203">
        <v>955.61151799999971</v>
      </c>
      <c r="F27" s="209">
        <v>1.5179419836369645</v>
      </c>
      <c r="G27" s="203">
        <v>1320.9678069999995</v>
      </c>
      <c r="H27" s="209">
        <v>1.9327534558997235</v>
      </c>
      <c r="I27" s="206">
        <f t="shared" si="2"/>
        <v>42.403704198405649</v>
      </c>
      <c r="J27" s="206">
        <f t="shared" si="3"/>
        <v>38.23272136408049</v>
      </c>
    </row>
    <row r="28" spans="1:10" x14ac:dyDescent="0.2">
      <c r="A28" s="428" t="s">
        <v>250</v>
      </c>
      <c r="B28" s="191" t="s">
        <v>82</v>
      </c>
      <c r="C28" s="203">
        <v>1103.6079080000095</v>
      </c>
      <c r="D28" s="209">
        <v>2.0464271167115076</v>
      </c>
      <c r="E28" s="203">
        <v>1162.5723500000092</v>
      </c>
      <c r="F28" s="209">
        <v>1.8466891051856302</v>
      </c>
      <c r="G28" s="203">
        <v>1169.9208479999963</v>
      </c>
      <c r="H28" s="209">
        <v>1.7117514523206911</v>
      </c>
      <c r="I28" s="206">
        <f t="shared" si="2"/>
        <v>6.0087409232288946</v>
      </c>
      <c r="J28" s="206">
        <f t="shared" si="3"/>
        <v>0.63208952113706918</v>
      </c>
    </row>
    <row r="29" spans="1:10" x14ac:dyDescent="0.2">
      <c r="A29" s="428" t="s">
        <v>251</v>
      </c>
      <c r="B29" s="191" t="s">
        <v>277</v>
      </c>
      <c r="C29" s="203">
        <v>1070.5724270000032</v>
      </c>
      <c r="D29" s="209">
        <v>1.9851692155656779</v>
      </c>
      <c r="E29" s="203">
        <v>1172.9614060000001</v>
      </c>
      <c r="F29" s="209">
        <v>1.863191610623977</v>
      </c>
      <c r="G29" s="203">
        <v>1096.1378080000002</v>
      </c>
      <c r="H29" s="209">
        <v>1.6037969474560771</v>
      </c>
      <c r="I29" s="206">
        <f t="shared" si="2"/>
        <v>2.3880104096868138</v>
      </c>
      <c r="J29" s="206">
        <f t="shared" si="3"/>
        <v>-6.549541835479622</v>
      </c>
    </row>
    <row r="30" spans="1:10" x14ac:dyDescent="0.2">
      <c r="A30" s="428" t="s">
        <v>252</v>
      </c>
      <c r="B30" s="191" t="s">
        <v>105</v>
      </c>
      <c r="C30" s="203">
        <v>955.52545000000134</v>
      </c>
      <c r="D30" s="209">
        <v>1.7718368792152148</v>
      </c>
      <c r="E30" s="203">
        <v>969.4204270000015</v>
      </c>
      <c r="F30" s="209">
        <v>1.5398767576790298</v>
      </c>
      <c r="G30" s="203">
        <v>1001.2459320000009</v>
      </c>
      <c r="H30" s="209">
        <v>1.4649573782372594</v>
      </c>
      <c r="I30" s="206">
        <f t="shared" si="2"/>
        <v>4.7848523553192246</v>
      </c>
      <c r="J30" s="206">
        <f t="shared" si="3"/>
        <v>3.282941447653176</v>
      </c>
    </row>
    <row r="31" spans="1:10" x14ac:dyDescent="0.2">
      <c r="A31" s="428" t="s">
        <v>253</v>
      </c>
      <c r="B31" s="191" t="s">
        <v>278</v>
      </c>
      <c r="C31" s="203">
        <v>704.07321300000012</v>
      </c>
      <c r="D31" s="209">
        <v>1.3055674073997168</v>
      </c>
      <c r="E31" s="203">
        <v>867.32873600000016</v>
      </c>
      <c r="F31" s="209">
        <v>1.3777091183921684</v>
      </c>
      <c r="G31" s="203">
        <v>942.72992500000043</v>
      </c>
      <c r="H31" s="209">
        <v>1.3793405947279367</v>
      </c>
      <c r="I31" s="206">
        <f t="shared" si="2"/>
        <v>33.896576036901479</v>
      </c>
      <c r="J31" s="206">
        <f t="shared" si="3"/>
        <v>8.6934960033424158</v>
      </c>
    </row>
    <row r="32" spans="1:10" x14ac:dyDescent="0.2">
      <c r="A32" s="428" t="s">
        <v>254</v>
      </c>
      <c r="B32" s="191" t="s">
        <v>107</v>
      </c>
      <c r="C32" s="203">
        <v>563.38727700000084</v>
      </c>
      <c r="D32" s="209">
        <v>1.0446925873813595</v>
      </c>
      <c r="E32" s="203">
        <v>629.23745699999984</v>
      </c>
      <c r="F32" s="209">
        <v>0.9995128100342332</v>
      </c>
      <c r="G32" s="203">
        <v>808.24620299999913</v>
      </c>
      <c r="H32" s="209">
        <v>1.1825728331819052</v>
      </c>
      <c r="I32" s="206">
        <f t="shared" si="2"/>
        <v>43.46191971246769</v>
      </c>
      <c r="J32" s="206">
        <f t="shared" si="3"/>
        <v>28.448520349289907</v>
      </c>
    </row>
    <row r="33" spans="1:10" x14ac:dyDescent="0.2">
      <c r="A33" s="428" t="s">
        <v>255</v>
      </c>
      <c r="B33" s="191" t="s">
        <v>279</v>
      </c>
      <c r="C33" s="203">
        <v>684.12420200000156</v>
      </c>
      <c r="D33" s="209">
        <v>1.2685758302589223</v>
      </c>
      <c r="E33" s="203">
        <v>690.68813600000146</v>
      </c>
      <c r="F33" s="209">
        <v>1.0971241969002303</v>
      </c>
      <c r="G33" s="203">
        <v>793.64417299999934</v>
      </c>
      <c r="H33" s="209">
        <v>1.1612081006001589</v>
      </c>
      <c r="I33" s="206">
        <f t="shared" si="2"/>
        <v>16.008784761571349</v>
      </c>
      <c r="J33" s="206">
        <f t="shared" si="3"/>
        <v>14.906298752465851</v>
      </c>
    </row>
    <row r="34" spans="1:10" x14ac:dyDescent="0.2">
      <c r="A34" s="428" t="s">
        <v>256</v>
      </c>
      <c r="B34" s="191" t="s">
        <v>104</v>
      </c>
      <c r="C34" s="203">
        <v>654.86838499999953</v>
      </c>
      <c r="D34" s="209">
        <v>1.2143265839492872</v>
      </c>
      <c r="E34" s="203">
        <v>721.98733200000026</v>
      </c>
      <c r="F34" s="209">
        <v>1.1468414332118173</v>
      </c>
      <c r="G34" s="203">
        <v>786.99149900000066</v>
      </c>
      <c r="H34" s="209">
        <v>1.1514743443372617</v>
      </c>
      <c r="I34" s="206">
        <f t="shared" si="2"/>
        <v>20.175521834055445</v>
      </c>
      <c r="J34" s="206">
        <f t="shared" si="3"/>
        <v>9.0035052027755533</v>
      </c>
    </row>
    <row r="35" spans="1:10" x14ac:dyDescent="0.2">
      <c r="A35" s="428" t="s">
        <v>98</v>
      </c>
      <c r="B35" s="195" t="s">
        <v>12</v>
      </c>
      <c r="C35" s="201">
        <v>6961.9348849999224</v>
      </c>
      <c r="D35" s="209">
        <v>12.909559844730229</v>
      </c>
      <c r="E35" s="201">
        <v>7679.5671259999435</v>
      </c>
      <c r="F35" s="209">
        <v>12.198615375744749</v>
      </c>
      <c r="G35" s="201">
        <v>7597.6744970000072</v>
      </c>
      <c r="H35" s="209">
        <v>11.116419009655669</v>
      </c>
      <c r="I35" s="206">
        <f t="shared" si="2"/>
        <v>9.1316512219877133</v>
      </c>
      <c r="J35" s="206">
        <f t="shared" si="3"/>
        <v>-1.066370378125614</v>
      </c>
    </row>
    <row r="36" spans="1:10" x14ac:dyDescent="0.2">
      <c r="A36" s="432"/>
      <c r="B36" s="432"/>
      <c r="C36" s="211"/>
      <c r="D36" s="213"/>
      <c r="E36" s="213"/>
      <c r="F36" s="213"/>
      <c r="G36" s="210"/>
      <c r="H36" s="210"/>
      <c r="I36" s="210"/>
      <c r="J36" s="210"/>
    </row>
    <row r="37" spans="1:10" x14ac:dyDescent="0.2">
      <c r="C37" s="196"/>
      <c r="D37" s="196"/>
      <c r="E37" s="196"/>
      <c r="F37" s="196"/>
      <c r="G37" s="196"/>
      <c r="H37" s="196"/>
      <c r="I37" s="196"/>
      <c r="J37" s="196"/>
    </row>
    <row r="38" spans="1:10" s="55" customFormat="1" ht="12" x14ac:dyDescent="0.2">
      <c r="A38" s="215" t="s">
        <v>264</v>
      </c>
      <c r="I38" s="216"/>
      <c r="J38" s="216"/>
    </row>
    <row r="39" spans="1:10" s="55" customFormat="1" ht="12" x14ac:dyDescent="0.2">
      <c r="A39" s="225" t="s">
        <v>262</v>
      </c>
      <c r="B39" s="155"/>
      <c r="C39" s="218"/>
      <c r="D39" s="219"/>
      <c r="E39" s="219"/>
      <c r="F39" s="219"/>
      <c r="G39" s="219"/>
      <c r="H39" s="231"/>
    </row>
    <row r="40" spans="1:10" s="55" customFormat="1" ht="12" x14ac:dyDescent="0.2">
      <c r="A40" s="232" t="s">
        <v>280</v>
      </c>
      <c r="B40" s="154"/>
      <c r="D40" s="71"/>
      <c r="H40" s="218"/>
    </row>
    <row r="41" spans="1:10" s="55" customFormat="1" ht="12" x14ac:dyDescent="0.2">
      <c r="A41" s="225" t="s">
        <v>263</v>
      </c>
      <c r="B41" s="155"/>
      <c r="C41" s="218"/>
      <c r="D41" s="219"/>
      <c r="E41" s="219"/>
      <c r="F41" s="219"/>
      <c r="G41" s="219"/>
      <c r="H41" s="218"/>
    </row>
    <row r="42" spans="1:10" s="55" customFormat="1" ht="12" x14ac:dyDescent="0.2">
      <c r="A42" s="463" t="s">
        <v>225</v>
      </c>
      <c r="B42" s="463"/>
      <c r="C42" s="463"/>
      <c r="D42" s="463"/>
      <c r="E42" s="463"/>
      <c r="F42" s="463"/>
      <c r="G42" s="463"/>
      <c r="H42" s="463"/>
      <c r="I42" s="463"/>
      <c r="J42" s="463"/>
    </row>
    <row r="43" spans="1:10" s="55" customFormat="1" ht="12" x14ac:dyDescent="0.2">
      <c r="A43" s="226" t="s">
        <v>224</v>
      </c>
      <c r="C43" s="167"/>
      <c r="D43" s="167"/>
      <c r="E43" s="168"/>
    </row>
    <row r="44" spans="1:10" s="55" customFormat="1" ht="12" x14ac:dyDescent="0.2">
      <c r="A44" s="226" t="s">
        <v>199</v>
      </c>
      <c r="B44" s="223"/>
      <c r="C44" s="224"/>
      <c r="D44" s="53"/>
      <c r="E44" s="169"/>
      <c r="F44" s="54"/>
      <c r="G44" s="54"/>
    </row>
    <row r="45" spans="1:10" x14ac:dyDescent="0.2">
      <c r="B45" s="197"/>
    </row>
    <row r="46" spans="1:10" x14ac:dyDescent="0.2">
      <c r="B46" s="198"/>
    </row>
    <row r="47" spans="1:10" x14ac:dyDescent="0.2">
      <c r="B47" s="197"/>
    </row>
    <row r="48" spans="1:10" x14ac:dyDescent="0.2">
      <c r="B48" s="198"/>
    </row>
    <row r="49" spans="2:2" x14ac:dyDescent="0.2">
      <c r="B49" s="195"/>
    </row>
    <row r="50" spans="2:2" x14ac:dyDescent="0.2">
      <c r="B50" s="199"/>
    </row>
    <row r="51" spans="2:2" x14ac:dyDescent="0.2">
      <c r="B51" s="199"/>
    </row>
    <row r="52" spans="2:2" x14ac:dyDescent="0.2">
      <c r="B52" s="195"/>
    </row>
    <row r="53" spans="2:2" x14ac:dyDescent="0.2">
      <c r="B53" s="199"/>
    </row>
  </sheetData>
  <mergeCells count="13">
    <mergeCell ref="J5:J6"/>
    <mergeCell ref="A42:J42"/>
    <mergeCell ref="A1:J1"/>
    <mergeCell ref="A2:J2"/>
    <mergeCell ref="A4:B6"/>
    <mergeCell ref="C4:C6"/>
    <mergeCell ref="D4:D6"/>
    <mergeCell ref="E4:E6"/>
    <mergeCell ref="F4:F6"/>
    <mergeCell ref="G4:G6"/>
    <mergeCell ref="H4:H6"/>
    <mergeCell ref="I4:J4"/>
    <mergeCell ref="I5:I6"/>
  </mergeCells>
  <phoneticPr fontId="0" type="noConversion"/>
  <pageMargins left="0.19685039370078741" right="0.19685039370078741" top="0.55118110236220474" bottom="0.55118110236220474" header="0.11811023622047244" footer="0.11811023622047244"/>
  <pageSetup paperSize="9" scale="89"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N53"/>
  <sheetViews>
    <sheetView showGridLines="0" topLeftCell="A17" zoomScaleNormal="100" zoomScaleSheetLayoutView="100" workbookViewId="0">
      <selection activeCell="B40" sqref="B40"/>
    </sheetView>
  </sheetViews>
  <sheetFormatPr defaultColWidth="9.140625" defaultRowHeight="12.75" x14ac:dyDescent="0.2"/>
  <cols>
    <col min="1" max="1" width="3.85546875" style="21" customWidth="1"/>
    <col min="2" max="2" width="42" style="21" customWidth="1"/>
    <col min="3" max="3" width="19.28515625" style="21" customWidth="1"/>
    <col min="4" max="4" width="12.42578125" style="21" customWidth="1"/>
    <col min="5" max="5" width="1.28515625" style="21" customWidth="1"/>
    <col min="6" max="6" width="19.28515625" style="21" customWidth="1"/>
    <col min="7" max="7" width="12.42578125" style="21" customWidth="1"/>
    <col min="8" max="8" width="1.140625" style="21" customWidth="1"/>
    <col min="9" max="9" width="19.28515625" style="21" customWidth="1"/>
    <col min="10" max="10" width="12.42578125" style="21" customWidth="1"/>
    <col min="11" max="11" width="1.140625" style="21" customWidth="1"/>
    <col min="12" max="12" width="20.28515625" style="21" customWidth="1"/>
    <col min="13" max="13" width="5.42578125" style="21" customWidth="1"/>
    <col min="14" max="14" width="5" style="21" customWidth="1"/>
    <col min="15" max="16384" width="9.140625" style="21"/>
  </cols>
  <sheetData>
    <row r="1" spans="1:14" s="52" customFormat="1" ht="14.25" x14ac:dyDescent="0.2">
      <c r="A1" s="487" t="s">
        <v>402</v>
      </c>
      <c r="B1" s="470"/>
      <c r="C1" s="470"/>
      <c r="D1" s="470"/>
      <c r="E1" s="470"/>
      <c r="F1" s="470"/>
      <c r="G1" s="470"/>
      <c r="H1" s="470"/>
      <c r="I1" s="470"/>
      <c r="J1" s="470"/>
      <c r="K1" s="470"/>
      <c r="L1" s="470"/>
      <c r="M1" s="470"/>
    </row>
    <row r="2" spans="1:14" s="52" customFormat="1" x14ac:dyDescent="0.2">
      <c r="A2" s="470" t="s">
        <v>223</v>
      </c>
      <c r="B2" s="470"/>
      <c r="C2" s="470"/>
      <c r="D2" s="470"/>
      <c r="E2" s="470"/>
      <c r="F2" s="470"/>
      <c r="G2" s="470"/>
      <c r="H2" s="470"/>
      <c r="I2" s="470"/>
      <c r="J2" s="470"/>
      <c r="K2" s="470"/>
      <c r="L2" s="470"/>
      <c r="M2" s="470"/>
    </row>
    <row r="3" spans="1:14" s="52" customFormat="1" x14ac:dyDescent="0.2">
      <c r="A3" s="172"/>
      <c r="B3" s="172"/>
      <c r="C3" s="172"/>
      <c r="D3" s="172"/>
      <c r="E3" s="172"/>
      <c r="F3" s="172"/>
      <c r="G3" s="172"/>
      <c r="H3" s="172"/>
      <c r="I3" s="172"/>
      <c r="J3" s="172"/>
      <c r="K3" s="172"/>
      <c r="L3" s="172"/>
    </row>
    <row r="4" spans="1:14" s="49" customFormat="1" ht="24" customHeight="1" x14ac:dyDescent="0.2">
      <c r="A4" s="477" t="s">
        <v>111</v>
      </c>
      <c r="B4" s="480"/>
      <c r="C4" s="485" t="s">
        <v>58</v>
      </c>
      <c r="D4" s="485"/>
      <c r="E4" s="170"/>
      <c r="F4" s="485" t="s">
        <v>60</v>
      </c>
      <c r="G4" s="485"/>
      <c r="H4" s="170"/>
      <c r="I4" s="485" t="s">
        <v>61</v>
      </c>
      <c r="J4" s="485"/>
      <c r="K4" s="170"/>
      <c r="L4" s="489" t="s">
        <v>222</v>
      </c>
      <c r="M4" s="489"/>
    </row>
    <row r="5" spans="1:14" s="49" customFormat="1" ht="38.25" x14ac:dyDescent="0.2">
      <c r="A5" s="488"/>
      <c r="B5" s="488"/>
      <c r="C5" s="234" t="s">
        <v>59</v>
      </c>
      <c r="D5" s="235" t="s">
        <v>230</v>
      </c>
      <c r="E5" s="236"/>
      <c r="F5" s="234" t="s">
        <v>59</v>
      </c>
      <c r="G5" s="235" t="s">
        <v>230</v>
      </c>
      <c r="H5" s="236"/>
      <c r="I5" s="234" t="s">
        <v>59</v>
      </c>
      <c r="J5" s="235" t="s">
        <v>230</v>
      </c>
      <c r="K5" s="236"/>
      <c r="L5" s="235" t="s">
        <v>112</v>
      </c>
      <c r="M5" s="235" t="s">
        <v>113</v>
      </c>
    </row>
    <row r="6" spans="1:14" x14ac:dyDescent="0.2">
      <c r="A6" s="424"/>
      <c r="B6" s="424"/>
      <c r="C6" s="26"/>
      <c r="D6" s="26"/>
      <c r="E6" s="26"/>
      <c r="F6" s="26"/>
      <c r="G6" s="26"/>
      <c r="H6" s="26"/>
      <c r="I6" s="26"/>
      <c r="J6" s="26"/>
      <c r="K6" s="26"/>
      <c r="L6" s="486"/>
      <c r="M6" s="486"/>
    </row>
    <row r="7" spans="1:14" x14ac:dyDescent="0.2">
      <c r="A7" s="1" t="s">
        <v>11</v>
      </c>
      <c r="B7" s="27"/>
      <c r="C7" s="238">
        <v>106873.61244700001</v>
      </c>
      <c r="D7" s="208">
        <v>100</v>
      </c>
      <c r="E7" s="100"/>
      <c r="F7" s="200">
        <v>38527.191802000001</v>
      </c>
      <c r="G7" s="208">
        <v>100</v>
      </c>
      <c r="H7" s="100"/>
      <c r="I7" s="200">
        <v>68346.420645000006</v>
      </c>
      <c r="J7" s="208">
        <v>100</v>
      </c>
      <c r="K7" s="100"/>
      <c r="L7" s="239">
        <f>F7-I7</f>
        <v>-29819.228843000004</v>
      </c>
      <c r="M7" s="58" t="s">
        <v>114</v>
      </c>
    </row>
    <row r="8" spans="1:14" x14ac:dyDescent="0.2">
      <c r="A8" s="1"/>
      <c r="B8" s="27"/>
      <c r="C8" s="238"/>
      <c r="D8" s="208"/>
      <c r="E8" s="100"/>
      <c r="F8" s="238"/>
      <c r="G8" s="208"/>
      <c r="H8" s="100"/>
      <c r="I8" s="238"/>
      <c r="J8" s="208"/>
      <c r="K8" s="100"/>
      <c r="L8" s="239"/>
      <c r="M8" s="58" t="s">
        <v>114</v>
      </c>
    </row>
    <row r="9" spans="1:14" x14ac:dyDescent="0.2">
      <c r="A9" s="1"/>
      <c r="B9" s="1" t="s">
        <v>200</v>
      </c>
      <c r="C9" s="238">
        <v>84025.502812999941</v>
      </c>
      <c r="D9" s="208">
        <v>78.62137424677141</v>
      </c>
      <c r="E9" s="100"/>
      <c r="F9" s="238">
        <v>30633.899252999985</v>
      </c>
      <c r="G9" s="208">
        <v>79.512411416940438</v>
      </c>
      <c r="H9" s="100"/>
      <c r="I9" s="238">
        <v>53391.60355999996</v>
      </c>
      <c r="J9" s="208">
        <v>78.11909249399136</v>
      </c>
      <c r="K9" s="100"/>
      <c r="L9" s="239">
        <f>F9-I9</f>
        <v>-22757.704306999975</v>
      </c>
      <c r="M9" s="58" t="s">
        <v>114</v>
      </c>
    </row>
    <row r="10" spans="1:14" x14ac:dyDescent="0.2">
      <c r="C10" s="201"/>
      <c r="D10" s="206"/>
      <c r="E10" s="124"/>
      <c r="F10" s="201"/>
      <c r="G10" s="206"/>
      <c r="H10" s="124"/>
      <c r="I10" s="201"/>
      <c r="J10" s="206"/>
      <c r="K10" s="124"/>
      <c r="L10" s="240"/>
      <c r="M10" s="58"/>
    </row>
    <row r="11" spans="1:14" x14ac:dyDescent="0.2">
      <c r="A11" s="425" t="s">
        <v>237</v>
      </c>
      <c r="B11" s="237" t="s">
        <v>74</v>
      </c>
      <c r="C11" s="201">
        <v>19086.571744999965</v>
      </c>
      <c r="D11" s="206">
        <v>17.859012442819072</v>
      </c>
      <c r="E11" s="124"/>
      <c r="F11" s="201">
        <v>5588.0635739999916</v>
      </c>
      <c r="G11" s="206">
        <v>14.504206802090122</v>
      </c>
      <c r="H11" s="124"/>
      <c r="I11" s="201">
        <v>13498.508170999972</v>
      </c>
      <c r="J11" s="206">
        <v>19.75013181906473</v>
      </c>
      <c r="K11" s="124"/>
      <c r="L11" s="240">
        <f>F11-I11</f>
        <v>-7910.4445969999806</v>
      </c>
      <c r="M11" s="59" t="s">
        <v>114</v>
      </c>
      <c r="N11" s="39"/>
    </row>
    <row r="12" spans="1:14" ht="14.25" x14ac:dyDescent="0.2">
      <c r="A12" s="425" t="s">
        <v>238</v>
      </c>
      <c r="B12" s="237" t="s">
        <v>214</v>
      </c>
      <c r="C12" s="201">
        <v>11895.306361999987</v>
      </c>
      <c r="D12" s="206">
        <v>11.130255719482694</v>
      </c>
      <c r="E12" s="124"/>
      <c r="F12" s="201">
        <v>5524.4643439999845</v>
      </c>
      <c r="G12" s="206">
        <v>14.339130587018808</v>
      </c>
      <c r="H12" s="124"/>
      <c r="I12" s="201">
        <v>6370.8420180000021</v>
      </c>
      <c r="J12" s="206">
        <v>9.3213981915614355</v>
      </c>
      <c r="K12" s="124"/>
      <c r="L12" s="240">
        <f t="shared" ref="L12:L20" si="0">F12-I12</f>
        <v>-846.37767400001758</v>
      </c>
      <c r="M12" s="59" t="s">
        <v>114</v>
      </c>
      <c r="N12" s="39"/>
    </row>
    <row r="13" spans="1:14" ht="14.25" x14ac:dyDescent="0.2">
      <c r="A13" s="426" t="s">
        <v>239</v>
      </c>
      <c r="B13" s="237" t="s">
        <v>281</v>
      </c>
      <c r="C13" s="201">
        <v>10333.727282999995</v>
      </c>
      <c r="D13" s="206">
        <v>9.6691101258737948</v>
      </c>
      <c r="E13" s="124"/>
      <c r="F13" s="201">
        <v>5935.2242520000109</v>
      </c>
      <c r="G13" s="206">
        <v>15.405286433806225</v>
      </c>
      <c r="H13" s="124"/>
      <c r="I13" s="201">
        <v>4398.5030309999838</v>
      </c>
      <c r="J13" s="206">
        <v>6.4356011470540171</v>
      </c>
      <c r="K13" s="124"/>
      <c r="L13" s="240">
        <f t="shared" si="0"/>
        <v>1536.7212210000271</v>
      </c>
      <c r="M13" s="59" t="s">
        <v>13</v>
      </c>
      <c r="N13" s="39"/>
    </row>
    <row r="14" spans="1:14" x14ac:dyDescent="0.2">
      <c r="A14" s="427" t="s">
        <v>240</v>
      </c>
      <c r="B14" s="237" t="s">
        <v>75</v>
      </c>
      <c r="C14" s="201">
        <v>8408.4650239999883</v>
      </c>
      <c r="D14" s="206">
        <v>7.8676717587045673</v>
      </c>
      <c r="E14" s="124"/>
      <c r="F14" s="201">
        <v>1451.5287120000014</v>
      </c>
      <c r="G14" s="206">
        <v>3.7675435039743812</v>
      </c>
      <c r="H14" s="124"/>
      <c r="I14" s="201">
        <v>6956.9363119999871</v>
      </c>
      <c r="J14" s="206">
        <v>10.178932921937783</v>
      </c>
      <c r="K14" s="124"/>
      <c r="L14" s="240">
        <f t="shared" si="0"/>
        <v>-5505.4075999999859</v>
      </c>
      <c r="M14" s="59" t="s">
        <v>114</v>
      </c>
      <c r="N14" s="39"/>
    </row>
    <row r="15" spans="1:14" x14ac:dyDescent="0.2">
      <c r="A15" s="428" t="s">
        <v>241</v>
      </c>
      <c r="B15" s="237" t="s">
        <v>15</v>
      </c>
      <c r="C15" s="201">
        <v>6748.2299689999963</v>
      </c>
      <c r="D15" s="206">
        <v>6.3142152814816939</v>
      </c>
      <c r="E15" s="124"/>
      <c r="F15" s="201">
        <v>2533.1069099999995</v>
      </c>
      <c r="G15" s="206">
        <v>6.5748547753446758</v>
      </c>
      <c r="H15" s="124"/>
      <c r="I15" s="201">
        <v>4215.1230589999968</v>
      </c>
      <c r="J15" s="206">
        <v>6.1672915995028932</v>
      </c>
      <c r="K15" s="124"/>
      <c r="L15" s="240">
        <f t="shared" si="0"/>
        <v>-1682.0161489999973</v>
      </c>
      <c r="M15" s="59" t="s">
        <v>114</v>
      </c>
      <c r="N15" s="39"/>
    </row>
    <row r="16" spans="1:14" x14ac:dyDescent="0.2">
      <c r="A16" s="427" t="s">
        <v>242</v>
      </c>
      <c r="B16" s="237" t="s">
        <v>44</v>
      </c>
      <c r="C16" s="201">
        <v>6605.7021410000052</v>
      </c>
      <c r="D16" s="206">
        <v>6.1808541788328313</v>
      </c>
      <c r="E16" s="124"/>
      <c r="F16" s="201">
        <v>4907.0155140000033</v>
      </c>
      <c r="G16" s="206">
        <v>12.73649929955516</v>
      </c>
      <c r="H16" s="124"/>
      <c r="I16" s="201">
        <v>1698.6866270000016</v>
      </c>
      <c r="J16" s="206">
        <v>2.4854068595972212</v>
      </c>
      <c r="K16" s="124"/>
      <c r="L16" s="240">
        <f t="shared" si="0"/>
        <v>3208.3288870000015</v>
      </c>
      <c r="M16" s="59" t="s">
        <v>13</v>
      </c>
      <c r="N16" s="39"/>
    </row>
    <row r="17" spans="1:14" x14ac:dyDescent="0.2">
      <c r="A17" s="429" t="s">
        <v>243</v>
      </c>
      <c r="B17" s="237" t="s">
        <v>33</v>
      </c>
      <c r="C17" s="201">
        <v>6118.5920180000112</v>
      </c>
      <c r="D17" s="206">
        <v>5.7250727077596437</v>
      </c>
      <c r="E17" s="124"/>
      <c r="F17" s="201">
        <v>372.71795599999984</v>
      </c>
      <c r="G17" s="206">
        <v>0.9674153203677085</v>
      </c>
      <c r="H17" s="124"/>
      <c r="I17" s="201">
        <v>5745.8740620000117</v>
      </c>
      <c r="J17" s="206">
        <v>8.406986068582599</v>
      </c>
      <c r="K17" s="124"/>
      <c r="L17" s="240">
        <f t="shared" si="0"/>
        <v>-5373.1561060000122</v>
      </c>
      <c r="M17" s="59" t="s">
        <v>114</v>
      </c>
      <c r="N17" s="39"/>
    </row>
    <row r="18" spans="1:14" x14ac:dyDescent="0.2">
      <c r="A18" s="427" t="s">
        <v>244</v>
      </c>
      <c r="B18" s="237" t="s">
        <v>32</v>
      </c>
      <c r="C18" s="201">
        <v>5446.4893420000044</v>
      </c>
      <c r="D18" s="206">
        <v>5.0961965421548632</v>
      </c>
      <c r="E18" s="124"/>
      <c r="F18" s="201">
        <v>1777.4555070000001</v>
      </c>
      <c r="G18" s="206">
        <v>4.6135091187926394</v>
      </c>
      <c r="H18" s="124"/>
      <c r="I18" s="201">
        <v>3669.0338350000038</v>
      </c>
      <c r="J18" s="206">
        <v>5.3682896637081141</v>
      </c>
      <c r="K18" s="124"/>
      <c r="L18" s="240">
        <f t="shared" si="0"/>
        <v>-1891.5783280000037</v>
      </c>
      <c r="M18" s="59" t="s">
        <v>114</v>
      </c>
      <c r="N18" s="39"/>
    </row>
    <row r="19" spans="1:14" x14ac:dyDescent="0.2">
      <c r="A19" s="427" t="s">
        <v>245</v>
      </c>
      <c r="B19" s="237" t="s">
        <v>16</v>
      </c>
      <c r="C19" s="201">
        <v>4934.1520190000028</v>
      </c>
      <c r="D19" s="206">
        <v>4.6168103669621088</v>
      </c>
      <c r="E19" s="124"/>
      <c r="F19" s="201">
        <v>1366.6134639999996</v>
      </c>
      <c r="G19" s="206">
        <v>3.5471400849128503</v>
      </c>
      <c r="H19" s="124"/>
      <c r="I19" s="201">
        <v>3567.5385550000033</v>
      </c>
      <c r="J19" s="206">
        <v>5.2197884268588863</v>
      </c>
      <c r="K19" s="124"/>
      <c r="L19" s="240">
        <f t="shared" si="0"/>
        <v>-2200.9250910000037</v>
      </c>
      <c r="M19" s="59" t="s">
        <v>114</v>
      </c>
      <c r="N19" s="39"/>
    </row>
    <row r="20" spans="1:14" ht="14.25" x14ac:dyDescent="0.2">
      <c r="A20" s="428" t="s">
        <v>246</v>
      </c>
      <c r="B20" s="237" t="s">
        <v>436</v>
      </c>
      <c r="C20" s="201">
        <v>4448.2669099999976</v>
      </c>
      <c r="D20" s="206">
        <v>4.1621751227001429</v>
      </c>
      <c r="E20" s="124"/>
      <c r="F20" s="201">
        <v>1177.7090199999991</v>
      </c>
      <c r="G20" s="206">
        <v>3.0568254910778689</v>
      </c>
      <c r="H20" s="124"/>
      <c r="I20" s="201">
        <v>3270.5578899999982</v>
      </c>
      <c r="J20" s="206">
        <v>4.7852657961236789</v>
      </c>
      <c r="K20" s="124"/>
      <c r="L20" s="240">
        <f t="shared" si="0"/>
        <v>-2092.8488699999989</v>
      </c>
      <c r="M20" s="59" t="s">
        <v>114</v>
      </c>
      <c r="N20" s="39"/>
    </row>
    <row r="21" spans="1:14" x14ac:dyDescent="0.2">
      <c r="A21" s="428"/>
      <c r="B21" s="25"/>
      <c r="C21" s="201"/>
      <c r="D21" s="206"/>
      <c r="E21" s="124"/>
      <c r="F21" s="201"/>
      <c r="G21" s="206"/>
      <c r="H21" s="124"/>
      <c r="I21" s="201"/>
      <c r="J21" s="206"/>
      <c r="K21" s="124"/>
      <c r="L21" s="240"/>
      <c r="M21" s="59"/>
    </row>
    <row r="22" spans="1:14" x14ac:dyDescent="0.2">
      <c r="A22" s="428"/>
      <c r="B22" s="101" t="s">
        <v>100</v>
      </c>
      <c r="C22" s="238">
        <v>22848.109634000062</v>
      </c>
      <c r="D22" s="208">
        <v>21.37862575322859</v>
      </c>
      <c r="E22" s="100"/>
      <c r="F22" s="238">
        <v>7893.2925490000143</v>
      </c>
      <c r="G22" s="208">
        <v>20.487588583059569</v>
      </c>
      <c r="H22" s="100"/>
      <c r="I22" s="238">
        <v>14954.817085000046</v>
      </c>
      <c r="J22" s="208">
        <v>21.880907506008644</v>
      </c>
      <c r="K22" s="100"/>
      <c r="L22" s="239">
        <f>F22-I22</f>
        <v>-7061.5245360000317</v>
      </c>
      <c r="M22" s="58" t="s">
        <v>114</v>
      </c>
    </row>
    <row r="23" spans="1:14" x14ac:dyDescent="0.2">
      <c r="A23" s="428"/>
      <c r="B23" s="25"/>
      <c r="C23" s="201"/>
      <c r="D23" s="206"/>
      <c r="E23" s="124"/>
      <c r="F23" s="201"/>
      <c r="G23" s="206"/>
      <c r="H23" s="124"/>
      <c r="I23" s="201"/>
      <c r="J23" s="206"/>
      <c r="K23" s="124"/>
      <c r="L23" s="240"/>
      <c r="M23" s="59"/>
    </row>
    <row r="24" spans="1:14" x14ac:dyDescent="0.2">
      <c r="A24" s="428" t="s">
        <v>247</v>
      </c>
      <c r="B24" s="25" t="s">
        <v>84</v>
      </c>
      <c r="C24" s="201">
        <v>3121.2966669999987</v>
      </c>
      <c r="D24" s="206">
        <v>2.9205494186396006</v>
      </c>
      <c r="E24" s="124"/>
      <c r="F24" s="201">
        <v>855.52627100000041</v>
      </c>
      <c r="G24" s="206">
        <v>2.2205778074787919</v>
      </c>
      <c r="H24" s="124"/>
      <c r="I24" s="201">
        <v>2265.7703959999981</v>
      </c>
      <c r="J24" s="206">
        <v>3.3151266366510947</v>
      </c>
      <c r="K24" s="124"/>
      <c r="L24" s="240">
        <f t="shared" ref="L24:L34" si="1">F24-I24</f>
        <v>-1410.2441249999977</v>
      </c>
      <c r="M24" s="59" t="s">
        <v>114</v>
      </c>
      <c r="N24" s="39"/>
    </row>
    <row r="25" spans="1:14" x14ac:dyDescent="0.2">
      <c r="A25" s="428" t="s">
        <v>248</v>
      </c>
      <c r="B25" s="25" t="s">
        <v>18</v>
      </c>
      <c r="C25" s="201">
        <v>2268.232348999999</v>
      </c>
      <c r="D25" s="206">
        <v>2.1223502201021271</v>
      </c>
      <c r="E25" s="124"/>
      <c r="F25" s="201">
        <v>1307.4911800000007</v>
      </c>
      <c r="G25" s="206">
        <v>3.3936840938719208</v>
      </c>
      <c r="H25" s="124"/>
      <c r="I25" s="201">
        <v>960.74116899999842</v>
      </c>
      <c r="J25" s="206">
        <v>1.4056934656318143</v>
      </c>
      <c r="K25" s="124"/>
      <c r="L25" s="240">
        <f t="shared" si="1"/>
        <v>346.75001100000225</v>
      </c>
      <c r="M25" s="59" t="s">
        <v>13</v>
      </c>
      <c r="N25" s="39"/>
    </row>
    <row r="26" spans="1:14" x14ac:dyDescent="0.2">
      <c r="A26" s="428" t="s">
        <v>249</v>
      </c>
      <c r="B26" s="25" t="s">
        <v>17</v>
      </c>
      <c r="C26" s="201">
        <v>1944.1226250000009</v>
      </c>
      <c r="D26" s="206">
        <v>1.819085722365861</v>
      </c>
      <c r="E26" s="124"/>
      <c r="F26" s="201">
        <v>1461.5257890000003</v>
      </c>
      <c r="G26" s="206">
        <v>3.7934916110966861</v>
      </c>
      <c r="H26" s="124"/>
      <c r="I26" s="201">
        <v>482.59683600000062</v>
      </c>
      <c r="J26" s="206">
        <v>0.7061040379958885</v>
      </c>
      <c r="K26" s="124"/>
      <c r="L26" s="240">
        <f t="shared" si="1"/>
        <v>978.92895299999964</v>
      </c>
      <c r="M26" s="59" t="s">
        <v>13</v>
      </c>
      <c r="N26" s="39"/>
    </row>
    <row r="27" spans="1:14" x14ac:dyDescent="0.2">
      <c r="A27" s="428" t="s">
        <v>250</v>
      </c>
      <c r="B27" s="25" t="s">
        <v>85</v>
      </c>
      <c r="C27" s="201">
        <v>1403.2995920000008</v>
      </c>
      <c r="D27" s="206">
        <v>1.3130459052237193</v>
      </c>
      <c r="E27" s="124"/>
      <c r="F27" s="201">
        <v>332.04326100000003</v>
      </c>
      <c r="G27" s="206">
        <v>0.86184132678666492</v>
      </c>
      <c r="H27" s="124"/>
      <c r="I27" s="201">
        <v>1071.2563310000007</v>
      </c>
      <c r="J27" s="206">
        <v>1.567392002229703</v>
      </c>
      <c r="K27" s="124"/>
      <c r="L27" s="240">
        <f t="shared" si="1"/>
        <v>-739.2130700000007</v>
      </c>
      <c r="M27" s="59" t="s">
        <v>114</v>
      </c>
      <c r="N27" s="39"/>
    </row>
    <row r="28" spans="1:14" x14ac:dyDescent="0.2">
      <c r="A28" s="428" t="s">
        <v>251</v>
      </c>
      <c r="B28" s="25" t="s">
        <v>35</v>
      </c>
      <c r="C28" s="201">
        <v>1400.7276379999985</v>
      </c>
      <c r="D28" s="206">
        <v>1.3106393673130843</v>
      </c>
      <c r="E28" s="124"/>
      <c r="F28" s="201">
        <v>261.71594499999975</v>
      </c>
      <c r="G28" s="206">
        <v>0.67930189759227066</v>
      </c>
      <c r="H28" s="124"/>
      <c r="I28" s="201">
        <v>1139.0116929999988</v>
      </c>
      <c r="J28" s="206">
        <v>1.6665272039865411</v>
      </c>
      <c r="K28" s="124"/>
      <c r="L28" s="240">
        <f t="shared" si="1"/>
        <v>-877.29574799999909</v>
      </c>
      <c r="M28" s="59" t="s">
        <v>114</v>
      </c>
      <c r="N28" s="39"/>
    </row>
    <row r="29" spans="1:14" x14ac:dyDescent="0.2">
      <c r="A29" s="428" t="s">
        <v>252</v>
      </c>
      <c r="B29" s="25" t="s">
        <v>87</v>
      </c>
      <c r="C29" s="201">
        <v>983.98514799999987</v>
      </c>
      <c r="D29" s="206">
        <v>0.92069981117927568</v>
      </c>
      <c r="E29" s="124"/>
      <c r="F29" s="201">
        <v>32.572922999999996</v>
      </c>
      <c r="G29" s="206">
        <v>8.4545282115030998E-2</v>
      </c>
      <c r="H29" s="124"/>
      <c r="I29" s="201">
        <v>951.41222499999992</v>
      </c>
      <c r="J29" s="206">
        <v>1.3920439666354378</v>
      </c>
      <c r="K29" s="124"/>
      <c r="L29" s="240">
        <f t="shared" si="1"/>
        <v>-918.83930199999998</v>
      </c>
      <c r="M29" s="59" t="s">
        <v>114</v>
      </c>
      <c r="N29" s="39"/>
    </row>
    <row r="30" spans="1:14" x14ac:dyDescent="0.2">
      <c r="A30" s="428" t="s">
        <v>253</v>
      </c>
      <c r="B30" s="25" t="s">
        <v>20</v>
      </c>
      <c r="C30" s="201">
        <v>911.61201799999981</v>
      </c>
      <c r="D30" s="206">
        <v>0.85298138345616414</v>
      </c>
      <c r="E30" s="124"/>
      <c r="F30" s="201">
        <v>321.22873699999963</v>
      </c>
      <c r="G30" s="206">
        <v>0.83377147924735118</v>
      </c>
      <c r="H30" s="124"/>
      <c r="I30" s="201">
        <v>590.38328100000024</v>
      </c>
      <c r="J30" s="206">
        <v>0.86381009484977433</v>
      </c>
      <c r="K30" s="124"/>
      <c r="L30" s="240">
        <f t="shared" si="1"/>
        <v>-269.15454400000061</v>
      </c>
      <c r="M30" s="59" t="s">
        <v>114</v>
      </c>
      <c r="N30" s="39"/>
    </row>
    <row r="31" spans="1:14" x14ac:dyDescent="0.2">
      <c r="A31" s="428" t="s">
        <v>254</v>
      </c>
      <c r="B31" s="25" t="s">
        <v>90</v>
      </c>
      <c r="C31" s="201">
        <v>741.66438700000003</v>
      </c>
      <c r="D31" s="206">
        <v>0.69396399168953038</v>
      </c>
      <c r="E31" s="124"/>
      <c r="F31" s="201">
        <v>108.36196600000002</v>
      </c>
      <c r="G31" s="206">
        <v>0.28126100276629767</v>
      </c>
      <c r="H31" s="124"/>
      <c r="I31" s="201">
        <v>633.30242099999998</v>
      </c>
      <c r="J31" s="206">
        <v>0.92660656552806653</v>
      </c>
      <c r="K31" s="124"/>
      <c r="L31" s="240">
        <f t="shared" si="1"/>
        <v>-524.94045499999993</v>
      </c>
      <c r="M31" s="59" t="s">
        <v>114</v>
      </c>
      <c r="N31" s="39"/>
    </row>
    <row r="32" spans="1:14" x14ac:dyDescent="0.2">
      <c r="A32" s="428" t="s">
        <v>255</v>
      </c>
      <c r="B32" s="25" t="s">
        <v>88</v>
      </c>
      <c r="C32" s="201">
        <v>719.16488499999957</v>
      </c>
      <c r="D32" s="206">
        <v>0.67291155275268966</v>
      </c>
      <c r="E32" s="124"/>
      <c r="F32" s="201">
        <v>143.66625699999997</v>
      </c>
      <c r="G32" s="206">
        <v>0.37289574007452586</v>
      </c>
      <c r="H32" s="124"/>
      <c r="I32" s="201">
        <v>575.4986279999996</v>
      </c>
      <c r="J32" s="206">
        <v>0.84203184683103238</v>
      </c>
      <c r="K32" s="124"/>
      <c r="L32" s="240">
        <f t="shared" si="1"/>
        <v>-431.83237099999963</v>
      </c>
      <c r="M32" s="59" t="s">
        <v>114</v>
      </c>
      <c r="N32" s="39"/>
    </row>
    <row r="33" spans="1:14" x14ac:dyDescent="0.2">
      <c r="A33" s="428" t="s">
        <v>256</v>
      </c>
      <c r="B33" s="25" t="s">
        <v>36</v>
      </c>
      <c r="C33" s="201">
        <v>696.53106900000057</v>
      </c>
      <c r="D33" s="206">
        <v>0.65173343826608199</v>
      </c>
      <c r="E33" s="124"/>
      <c r="F33" s="201">
        <v>290.49402099999992</v>
      </c>
      <c r="G33" s="206">
        <v>0.75399739096717655</v>
      </c>
      <c r="H33" s="124"/>
      <c r="I33" s="201">
        <v>406.03704800000071</v>
      </c>
      <c r="J33" s="206">
        <v>0.59408677757831496</v>
      </c>
      <c r="K33" s="124"/>
      <c r="L33" s="240">
        <f t="shared" si="1"/>
        <v>-115.54302700000079</v>
      </c>
      <c r="M33" s="59" t="s">
        <v>114</v>
      </c>
      <c r="N33" s="39"/>
    </row>
    <row r="34" spans="1:14" x14ac:dyDescent="0.2">
      <c r="A34" s="428" t="s">
        <v>98</v>
      </c>
      <c r="B34" s="21" t="s">
        <v>12</v>
      </c>
      <c r="C34" s="201">
        <v>8657.473256000063</v>
      </c>
      <c r="D34" s="206">
        <v>8.1006649422404564</v>
      </c>
      <c r="E34" s="124"/>
      <c r="F34" s="201">
        <v>2778.6661990000139</v>
      </c>
      <c r="G34" s="206">
        <v>7.2122209510628537</v>
      </c>
      <c r="H34" s="124"/>
      <c r="I34" s="201">
        <v>5878.8070570000491</v>
      </c>
      <c r="J34" s="206">
        <v>8.6014849080909741</v>
      </c>
      <c r="K34" s="124"/>
      <c r="L34" s="240">
        <f t="shared" si="1"/>
        <v>-3100.1408580000352</v>
      </c>
      <c r="M34" s="59" t="s">
        <v>114</v>
      </c>
      <c r="N34" s="39"/>
    </row>
    <row r="35" spans="1:14" x14ac:dyDescent="0.2">
      <c r="A35" s="433"/>
      <c r="B35" s="432"/>
      <c r="C35" s="61"/>
      <c r="D35" s="61"/>
      <c r="E35" s="61"/>
      <c r="F35" s="61"/>
      <c r="G35" s="61"/>
      <c r="H35" s="61"/>
      <c r="I35" s="61"/>
      <c r="J35" s="61"/>
      <c r="K35" s="61"/>
      <c r="L35" s="62"/>
      <c r="M35" s="62"/>
    </row>
    <row r="36" spans="1:14" s="52" customFormat="1" x14ac:dyDescent="0.2">
      <c r="C36" s="241"/>
      <c r="F36" s="242"/>
      <c r="I36" s="242"/>
    </row>
    <row r="37" spans="1:14" s="55" customFormat="1" ht="12" x14ac:dyDescent="0.2">
      <c r="A37" s="60" t="s">
        <v>115</v>
      </c>
      <c r="E37" s="218"/>
      <c r="F37" s="218"/>
      <c r="G37" s="218"/>
      <c r="H37" s="218"/>
      <c r="I37" s="218"/>
      <c r="J37" s="218"/>
      <c r="K37" s="218"/>
    </row>
    <row r="38" spans="1:14" s="55" customFormat="1" ht="12" x14ac:dyDescent="0.2">
      <c r="A38" s="105" t="s">
        <v>396</v>
      </c>
      <c r="B38" s="106"/>
      <c r="F38" s="243"/>
      <c r="I38" s="244"/>
    </row>
    <row r="39" spans="1:14" s="55" customFormat="1" ht="12" x14ac:dyDescent="0.2">
      <c r="A39" s="245" t="s">
        <v>215</v>
      </c>
      <c r="F39" s="243"/>
      <c r="I39" s="244"/>
    </row>
    <row r="40" spans="1:14" s="55" customFormat="1" ht="12" x14ac:dyDescent="0.2">
      <c r="A40" s="245" t="s">
        <v>216</v>
      </c>
      <c r="F40" s="243"/>
      <c r="I40" s="244"/>
    </row>
    <row r="41" spans="1:14" s="55" customFormat="1" ht="12" x14ac:dyDescent="0.2">
      <c r="A41" s="463" t="s">
        <v>225</v>
      </c>
      <c r="B41" s="463"/>
      <c r="C41" s="463"/>
      <c r="D41" s="463"/>
      <c r="E41" s="463"/>
      <c r="F41" s="463"/>
      <c r="G41" s="463"/>
      <c r="H41" s="463"/>
      <c r="I41" s="463"/>
      <c r="J41" s="463"/>
      <c r="K41" s="463"/>
      <c r="L41" s="463"/>
      <c r="M41" s="463"/>
    </row>
    <row r="42" spans="1:14" s="55" customFormat="1" ht="12" x14ac:dyDescent="0.2">
      <c r="A42" s="226" t="s">
        <v>224</v>
      </c>
      <c r="C42" s="167"/>
      <c r="D42" s="167"/>
      <c r="E42" s="168"/>
    </row>
    <row r="43" spans="1:14" s="52" customFormat="1" x14ac:dyDescent="0.2">
      <c r="A43" s="57" t="s">
        <v>199</v>
      </c>
      <c r="B43" s="54"/>
      <c r="F43" s="246"/>
      <c r="I43" s="246"/>
    </row>
    <row r="44" spans="1:14" x14ac:dyDescent="0.2">
      <c r="A44" s="50"/>
    </row>
    <row r="45" spans="1:14" x14ac:dyDescent="0.2">
      <c r="A45" s="50"/>
    </row>
    <row r="46" spans="1:14" x14ac:dyDescent="0.2">
      <c r="A46" s="50"/>
    </row>
    <row r="47" spans="1:14" x14ac:dyDescent="0.2">
      <c r="A47" s="50"/>
    </row>
    <row r="48" spans="1:14" x14ac:dyDescent="0.2">
      <c r="A48" s="50"/>
    </row>
    <row r="49" spans="1:1" x14ac:dyDescent="0.2">
      <c r="A49" s="50"/>
    </row>
    <row r="50" spans="1:1" x14ac:dyDescent="0.2">
      <c r="A50" s="50"/>
    </row>
    <row r="51" spans="1:1" x14ac:dyDescent="0.2">
      <c r="A51" s="50"/>
    </row>
    <row r="52" spans="1:1" x14ac:dyDescent="0.2">
      <c r="A52" s="50"/>
    </row>
    <row r="53" spans="1:1" x14ac:dyDescent="0.2">
      <c r="A53" s="50"/>
    </row>
  </sheetData>
  <mergeCells count="9">
    <mergeCell ref="A41:M41"/>
    <mergeCell ref="I4:J4"/>
    <mergeCell ref="L6:M6"/>
    <mergeCell ref="A1:M1"/>
    <mergeCell ref="A2:M2"/>
    <mergeCell ref="A4:B5"/>
    <mergeCell ref="L4:M4"/>
    <mergeCell ref="C4:D4"/>
    <mergeCell ref="F4:G4"/>
  </mergeCells>
  <phoneticPr fontId="0" type="noConversion"/>
  <pageMargins left="0.19685039370078741" right="0.19685039370078741" top="0.55118110236220474" bottom="0.55118110236220474" header="0.11811023622047245" footer="0.11811023622047245"/>
  <pageSetup paperSize="9" scale="85"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J90"/>
  <sheetViews>
    <sheetView showGridLines="0" view="pageBreakPreview" zoomScaleNormal="90" zoomScaleSheetLayoutView="100" workbookViewId="0">
      <pane ySplit="5" topLeftCell="A78" activePane="bottomLeft" state="frozen"/>
      <selection activeCell="C9" sqref="C9"/>
      <selection pane="bottomLeft" activeCell="L8" sqref="L8"/>
    </sheetView>
  </sheetViews>
  <sheetFormatPr defaultColWidth="9.140625" defaultRowHeight="12.75" x14ac:dyDescent="0.2"/>
  <cols>
    <col min="1" max="1" width="3.140625" style="96" customWidth="1"/>
    <col min="2" max="2" width="3.42578125" style="96" customWidth="1"/>
    <col min="3" max="3" width="2.7109375" style="96" customWidth="1"/>
    <col min="4" max="4" width="3.140625" style="96" customWidth="1"/>
    <col min="5" max="5" width="39.28515625" style="96" customWidth="1"/>
    <col min="6" max="6" width="24.140625" style="96" customWidth="1"/>
    <col min="7" max="7" width="15.7109375" style="99" customWidth="1"/>
    <col min="8" max="8" width="24.140625" style="96" customWidth="1"/>
    <col min="9" max="10" width="15.7109375" style="99" customWidth="1"/>
    <col min="11" max="16384" width="9.140625" style="96"/>
  </cols>
  <sheetData>
    <row r="1" spans="1:10" s="156" customFormat="1" ht="14.25" x14ac:dyDescent="0.2">
      <c r="A1" s="493" t="s">
        <v>403</v>
      </c>
      <c r="B1" s="493"/>
      <c r="C1" s="493"/>
      <c r="D1" s="493"/>
      <c r="E1" s="493"/>
      <c r="F1" s="493"/>
      <c r="G1" s="493"/>
      <c r="H1" s="493"/>
      <c r="I1" s="493"/>
      <c r="J1" s="493"/>
    </row>
    <row r="2" spans="1:10" s="156" customFormat="1" x14ac:dyDescent="0.2">
      <c r="A2" s="493" t="s">
        <v>223</v>
      </c>
      <c r="B2" s="493"/>
      <c r="C2" s="493"/>
      <c r="D2" s="493"/>
      <c r="E2" s="493"/>
      <c r="F2" s="493"/>
      <c r="G2" s="493"/>
      <c r="H2" s="493"/>
      <c r="I2" s="493"/>
      <c r="J2" s="493"/>
    </row>
    <row r="3" spans="1:10" s="156" customFormat="1" x14ac:dyDescent="0.2"/>
    <row r="4" spans="1:10" s="156" customFormat="1" ht="23.25" customHeight="1" x14ac:dyDescent="0.2">
      <c r="A4" s="494" t="s">
        <v>198</v>
      </c>
      <c r="B4" s="494"/>
      <c r="C4" s="494"/>
      <c r="D4" s="494"/>
      <c r="E4" s="494"/>
      <c r="F4" s="477" t="s">
        <v>288</v>
      </c>
      <c r="G4" s="491" t="s">
        <v>230</v>
      </c>
      <c r="H4" s="477" t="s">
        <v>289</v>
      </c>
      <c r="I4" s="491" t="s">
        <v>230</v>
      </c>
      <c r="J4" s="491" t="s">
        <v>290</v>
      </c>
    </row>
    <row r="5" spans="1:10" s="156" customFormat="1" ht="23.25" customHeight="1" x14ac:dyDescent="0.2">
      <c r="A5" s="495"/>
      <c r="B5" s="495"/>
      <c r="C5" s="495"/>
      <c r="D5" s="495"/>
      <c r="E5" s="495"/>
      <c r="F5" s="479"/>
      <c r="G5" s="492"/>
      <c r="H5" s="479"/>
      <c r="I5" s="492"/>
      <c r="J5" s="492"/>
    </row>
    <row r="6" spans="1:10" s="114" customFormat="1" x14ac:dyDescent="0.2">
      <c r="F6" s="248"/>
      <c r="G6" s="115"/>
      <c r="H6" s="248"/>
      <c r="I6" s="115"/>
      <c r="J6" s="115"/>
    </row>
    <row r="7" spans="1:10" x14ac:dyDescent="0.2">
      <c r="A7" s="116"/>
      <c r="B7" s="116"/>
      <c r="C7" s="117" t="s">
        <v>150</v>
      </c>
      <c r="D7" s="116"/>
      <c r="E7" s="116"/>
      <c r="F7" s="258">
        <v>35975364026</v>
      </c>
      <c r="G7" s="263">
        <v>100</v>
      </c>
      <c r="H7" s="258">
        <v>38527191802</v>
      </c>
      <c r="I7" s="263">
        <v>100</v>
      </c>
      <c r="J7" s="265">
        <v>7.0932646412021043</v>
      </c>
    </row>
    <row r="8" spans="1:10" x14ac:dyDescent="0.2">
      <c r="C8" s="118"/>
      <c r="D8" s="119"/>
      <c r="E8" s="119"/>
      <c r="F8" s="259"/>
      <c r="G8" s="264"/>
      <c r="H8" s="262"/>
      <c r="I8" s="264"/>
      <c r="J8" s="264"/>
    </row>
    <row r="9" spans="1:10" x14ac:dyDescent="0.2">
      <c r="A9" s="250" t="s">
        <v>151</v>
      </c>
      <c r="B9" s="251"/>
      <c r="C9" s="256"/>
      <c r="D9" s="257"/>
      <c r="E9" s="257"/>
      <c r="F9" s="258">
        <v>2374882586</v>
      </c>
      <c r="G9" s="265">
        <v>6.6014136348519852</v>
      </c>
      <c r="H9" s="258">
        <v>3269224037</v>
      </c>
      <c r="I9" s="265">
        <v>8.485497862915329</v>
      </c>
      <c r="J9" s="264">
        <v>37.658343880753016</v>
      </c>
    </row>
    <row r="10" spans="1:10" x14ac:dyDescent="0.2">
      <c r="A10" s="250"/>
      <c r="B10" s="250" t="s">
        <v>152</v>
      </c>
      <c r="C10" s="251"/>
      <c r="D10" s="251"/>
      <c r="E10" s="251"/>
      <c r="F10" s="260">
        <v>1910111236</v>
      </c>
      <c r="G10" s="265">
        <v>5.3094980070793181</v>
      </c>
      <c r="H10" s="260">
        <v>2702954039</v>
      </c>
      <c r="I10" s="265">
        <v>7.0157047855735124</v>
      </c>
      <c r="J10" s="264">
        <v>41.507677042951016</v>
      </c>
    </row>
    <row r="11" spans="1:10" x14ac:dyDescent="0.2">
      <c r="A11" s="251"/>
      <c r="B11" s="251"/>
      <c r="C11" s="252" t="s">
        <v>153</v>
      </c>
      <c r="D11" s="251"/>
      <c r="E11" s="251"/>
      <c r="F11" s="260">
        <v>782514008</v>
      </c>
      <c r="G11" s="265">
        <v>2.1751385404591432</v>
      </c>
      <c r="H11" s="260">
        <v>1558178236</v>
      </c>
      <c r="I11" s="265">
        <v>4.0443597446910537</v>
      </c>
      <c r="J11" s="265">
        <v>99.124644424256743</v>
      </c>
    </row>
    <row r="12" spans="1:10" x14ac:dyDescent="0.2">
      <c r="A12" s="251"/>
      <c r="B12" s="251"/>
      <c r="C12" s="251"/>
      <c r="D12" s="251" t="s">
        <v>154</v>
      </c>
      <c r="E12" s="251"/>
      <c r="F12" s="261" t="s">
        <v>291</v>
      </c>
      <c r="G12" s="264" t="s">
        <v>114</v>
      </c>
      <c r="H12" s="261" t="s">
        <v>291</v>
      </c>
      <c r="I12" s="264" t="s">
        <v>114</v>
      </c>
      <c r="J12" s="264" t="s">
        <v>114</v>
      </c>
    </row>
    <row r="13" spans="1:10" x14ac:dyDescent="0.2">
      <c r="A13" s="251"/>
      <c r="B13" s="251"/>
      <c r="C13" s="251"/>
      <c r="D13" s="251" t="s">
        <v>81</v>
      </c>
      <c r="E13" s="251"/>
      <c r="F13" s="261">
        <v>576740420</v>
      </c>
      <c r="G13" s="264">
        <v>1.6031538126568503</v>
      </c>
      <c r="H13" s="261">
        <v>1276270213</v>
      </c>
      <c r="I13" s="264">
        <v>3.3126479073768027</v>
      </c>
      <c r="J13" s="264">
        <v>121.29023192097408</v>
      </c>
    </row>
    <row r="14" spans="1:10" x14ac:dyDescent="0.2">
      <c r="A14" s="251"/>
      <c r="B14" s="251"/>
      <c r="C14" s="251"/>
      <c r="D14" s="253" t="s">
        <v>155</v>
      </c>
      <c r="E14" s="253"/>
      <c r="F14" s="261">
        <v>164947378</v>
      </c>
      <c r="G14" s="264">
        <v>0.45850092824853633</v>
      </c>
      <c r="H14" s="261">
        <v>221036761</v>
      </c>
      <c r="I14" s="264">
        <v>0.57371625250020342</v>
      </c>
      <c r="J14" s="264">
        <v>34.004410182258248</v>
      </c>
    </row>
    <row r="15" spans="1:10" x14ac:dyDescent="0.2">
      <c r="A15" s="251"/>
      <c r="B15" s="251"/>
      <c r="C15" s="251"/>
      <c r="D15" s="254" t="s">
        <v>156</v>
      </c>
      <c r="E15" s="254"/>
      <c r="F15" s="261">
        <v>30112635</v>
      </c>
      <c r="G15" s="264">
        <v>8.37034893607667E-2</v>
      </c>
      <c r="H15" s="261">
        <v>34138527</v>
      </c>
      <c r="I15" s="264">
        <v>8.8608915945511041E-2</v>
      </c>
      <c r="J15" s="264">
        <v>13.369444420921649</v>
      </c>
    </row>
    <row r="16" spans="1:10" x14ac:dyDescent="0.2">
      <c r="A16" s="251"/>
      <c r="B16" s="251"/>
      <c r="C16" s="251"/>
      <c r="D16" s="254" t="s">
        <v>12</v>
      </c>
      <c r="E16" s="254"/>
      <c r="F16" s="261">
        <v>10713575</v>
      </c>
      <c r="G16" s="264">
        <v>2.9780310192989625E-2</v>
      </c>
      <c r="H16" s="261">
        <v>26732735</v>
      </c>
      <c r="I16" s="264">
        <v>6.9386668868537324E-2</v>
      </c>
      <c r="J16" s="264">
        <v>149.52207829786042</v>
      </c>
    </row>
    <row r="17" spans="1:10" s="98" customFormat="1" x14ac:dyDescent="0.2">
      <c r="A17" s="255"/>
      <c r="B17" s="255"/>
      <c r="C17" s="255" t="s">
        <v>157</v>
      </c>
      <c r="D17" s="255"/>
      <c r="E17" s="255"/>
      <c r="F17" s="260">
        <v>66661483</v>
      </c>
      <c r="G17" s="265">
        <v>0.18529759129559503</v>
      </c>
      <c r="H17" s="260">
        <v>3699988</v>
      </c>
      <c r="I17" s="265">
        <v>9.6035756226798986E-3</v>
      </c>
      <c r="J17" s="265">
        <v>-94.449586427592678</v>
      </c>
    </row>
    <row r="18" spans="1:10" x14ac:dyDescent="0.2">
      <c r="A18" s="251"/>
      <c r="B18" s="251"/>
      <c r="C18" s="251"/>
      <c r="D18" s="251" t="s">
        <v>282</v>
      </c>
      <c r="E18" s="251"/>
      <c r="F18" s="261">
        <v>59897126</v>
      </c>
      <c r="G18" s="264">
        <v>0.16649484340648046</v>
      </c>
      <c r="H18" s="261" t="s">
        <v>291</v>
      </c>
      <c r="I18" s="264" t="s">
        <v>114</v>
      </c>
      <c r="J18" s="264">
        <v>-100</v>
      </c>
    </row>
    <row r="19" spans="1:10" x14ac:dyDescent="0.2">
      <c r="A19" s="251"/>
      <c r="B19" s="251"/>
      <c r="C19" s="251"/>
      <c r="D19" s="251" t="s">
        <v>158</v>
      </c>
      <c r="E19" s="251"/>
      <c r="F19" s="261" t="s">
        <v>291</v>
      </c>
      <c r="G19" s="264" t="s">
        <v>114</v>
      </c>
      <c r="H19" s="261">
        <v>16500</v>
      </c>
      <c r="I19" s="264">
        <v>4.2826895053232146E-5</v>
      </c>
      <c r="J19" s="264">
        <v>0</v>
      </c>
    </row>
    <row r="20" spans="1:10" x14ac:dyDescent="0.2">
      <c r="A20" s="251"/>
      <c r="B20" s="251"/>
      <c r="C20" s="250"/>
      <c r="D20" s="251" t="s">
        <v>12</v>
      </c>
      <c r="E20" s="251"/>
      <c r="F20" s="261">
        <v>6764357</v>
      </c>
      <c r="G20" s="264">
        <v>1.8802747889114575E-2</v>
      </c>
      <c r="H20" s="261">
        <v>3683488</v>
      </c>
      <c r="I20" s="264">
        <v>9.5607487276266646E-3</v>
      </c>
      <c r="J20" s="264">
        <v>-45.545629835917886</v>
      </c>
    </row>
    <row r="21" spans="1:10" s="98" customFormat="1" x14ac:dyDescent="0.2">
      <c r="A21" s="255"/>
      <c r="B21" s="255"/>
      <c r="C21" s="255" t="s">
        <v>159</v>
      </c>
      <c r="D21" s="255"/>
      <c r="E21" s="255"/>
      <c r="F21" s="260">
        <v>1060935745</v>
      </c>
      <c r="G21" s="265">
        <v>2.9490618753245803</v>
      </c>
      <c r="H21" s="260">
        <v>1141075815</v>
      </c>
      <c r="I21" s="265">
        <v>2.9617414652597782</v>
      </c>
      <c r="J21" s="265">
        <v>7.5537157059403253</v>
      </c>
    </row>
    <row r="22" spans="1:10" x14ac:dyDescent="0.2">
      <c r="A22" s="251"/>
      <c r="B22" s="251"/>
      <c r="C22" s="251"/>
      <c r="D22" s="254" t="s">
        <v>160</v>
      </c>
      <c r="E22" s="254"/>
      <c r="F22" s="261">
        <v>123554900</v>
      </c>
      <c r="G22" s="264">
        <v>0.34344308485858488</v>
      </c>
      <c r="H22" s="261">
        <v>144134637</v>
      </c>
      <c r="I22" s="264">
        <v>0.3741114528687704</v>
      </c>
      <c r="J22" s="264">
        <v>16.656350334952315</v>
      </c>
    </row>
    <row r="23" spans="1:10" x14ac:dyDescent="0.2">
      <c r="A23" s="251"/>
      <c r="B23" s="251"/>
      <c r="C23" s="251"/>
      <c r="D23" s="251" t="s">
        <v>161</v>
      </c>
      <c r="E23" s="251"/>
      <c r="F23" s="261">
        <v>454219</v>
      </c>
      <c r="G23" s="264">
        <v>1.2625834714882337E-3</v>
      </c>
      <c r="H23" s="261">
        <v>7574959</v>
      </c>
      <c r="I23" s="264">
        <v>1.9661331765184021E-2</v>
      </c>
      <c r="J23" s="264">
        <v>1567.6887140344195</v>
      </c>
    </row>
    <row r="24" spans="1:10" x14ac:dyDescent="0.2">
      <c r="A24" s="251"/>
      <c r="B24" s="251"/>
      <c r="C24" s="251"/>
      <c r="D24" s="251" t="s">
        <v>162</v>
      </c>
      <c r="E24" s="251"/>
      <c r="F24" s="261">
        <v>76166260</v>
      </c>
      <c r="G24" s="264">
        <v>0.21171782985977117</v>
      </c>
      <c r="H24" s="261">
        <v>82746595</v>
      </c>
      <c r="I24" s="264">
        <v>0.21477452970165481</v>
      </c>
      <c r="J24" s="264">
        <v>8.639435624120182</v>
      </c>
    </row>
    <row r="25" spans="1:10" x14ac:dyDescent="0.2">
      <c r="A25" s="251"/>
      <c r="B25" s="251"/>
      <c r="C25" s="251"/>
      <c r="D25" s="251" t="s">
        <v>163</v>
      </c>
      <c r="E25" s="251"/>
      <c r="F25" s="261">
        <v>564004529</v>
      </c>
      <c r="G25" s="264">
        <v>1.5677521111179986</v>
      </c>
      <c r="H25" s="261">
        <v>563035990</v>
      </c>
      <c r="I25" s="264">
        <v>1.4613989851468283</v>
      </c>
      <c r="J25" s="264">
        <v>-0.17172539407037279</v>
      </c>
    </row>
    <row r="26" spans="1:10" x14ac:dyDescent="0.2">
      <c r="A26" s="251"/>
      <c r="B26" s="251"/>
      <c r="C26" s="251"/>
      <c r="D26" s="254" t="s">
        <v>164</v>
      </c>
      <c r="E26" s="254"/>
      <c r="F26" s="261">
        <v>5721621</v>
      </c>
      <c r="G26" s="264">
        <v>1.5904275481034433E-2</v>
      </c>
      <c r="H26" s="261">
        <v>7997297</v>
      </c>
      <c r="I26" s="264">
        <v>2.0757539353244141E-2</v>
      </c>
      <c r="J26" s="264">
        <v>39.773274042443568</v>
      </c>
    </row>
    <row r="27" spans="1:10" x14ac:dyDescent="0.2">
      <c r="A27" s="251"/>
      <c r="B27" s="251"/>
      <c r="C27" s="251"/>
      <c r="D27" s="251" t="s">
        <v>12</v>
      </c>
      <c r="E27" s="251"/>
      <c r="F27" s="261">
        <v>291034216</v>
      </c>
      <c r="G27" s="264">
        <v>0.80898199053570286</v>
      </c>
      <c r="H27" s="261">
        <v>335586337</v>
      </c>
      <c r="I27" s="264">
        <v>0.87103762642409688</v>
      </c>
      <c r="J27" s="264">
        <v>15.308207265911305</v>
      </c>
    </row>
    <row r="28" spans="1:10" s="98" customFormat="1" x14ac:dyDescent="0.2">
      <c r="A28" s="255"/>
      <c r="B28" s="255" t="s">
        <v>165</v>
      </c>
      <c r="C28" s="255"/>
      <c r="D28" s="255"/>
      <c r="E28" s="255"/>
      <c r="F28" s="260">
        <v>464771350</v>
      </c>
      <c r="G28" s="265">
        <v>1.2919156277726667</v>
      </c>
      <c r="H28" s="260">
        <v>566269998</v>
      </c>
      <c r="I28" s="265">
        <v>1.4697930773418169</v>
      </c>
      <c r="J28" s="265">
        <v>21.838404626274833</v>
      </c>
    </row>
    <row r="29" spans="1:10" x14ac:dyDescent="0.2">
      <c r="A29" s="251"/>
      <c r="B29" s="251"/>
      <c r="C29" s="251"/>
      <c r="D29" s="490" t="s">
        <v>283</v>
      </c>
      <c r="E29" s="490"/>
      <c r="F29" s="261">
        <v>164652324</v>
      </c>
      <c r="G29" s="264">
        <v>0.45768077254479755</v>
      </c>
      <c r="H29" s="261">
        <v>204045998</v>
      </c>
      <c r="I29" s="264">
        <v>0.52961554802291011</v>
      </c>
      <c r="J29" s="264">
        <v>23.925367734256824</v>
      </c>
    </row>
    <row r="30" spans="1:10" x14ac:dyDescent="0.2">
      <c r="A30" s="251"/>
      <c r="B30" s="251"/>
      <c r="C30" s="251"/>
      <c r="D30" s="251" t="s">
        <v>166</v>
      </c>
      <c r="E30" s="251"/>
      <c r="F30" s="261">
        <v>168362</v>
      </c>
      <c r="G30" s="264">
        <v>4.6799248474128555E-4</v>
      </c>
      <c r="H30" s="261">
        <v>173698</v>
      </c>
      <c r="I30" s="264">
        <v>4.5084521314886771E-4</v>
      </c>
      <c r="J30" s="264">
        <v>3.1693612572908378</v>
      </c>
    </row>
    <row r="31" spans="1:10" x14ac:dyDescent="0.2">
      <c r="A31" s="251"/>
      <c r="B31" s="251"/>
      <c r="C31" s="251"/>
      <c r="D31" s="251" t="s">
        <v>167</v>
      </c>
      <c r="E31" s="251"/>
      <c r="F31" s="261">
        <v>16041883</v>
      </c>
      <c r="G31" s="264">
        <v>4.4591301392826112E-2</v>
      </c>
      <c r="H31" s="261">
        <v>12956881</v>
      </c>
      <c r="I31" s="264">
        <v>3.3630483806316225E-2</v>
      </c>
      <c r="J31" s="264">
        <v>-19.23092195598235</v>
      </c>
    </row>
    <row r="32" spans="1:10" x14ac:dyDescent="0.2">
      <c r="A32" s="251"/>
      <c r="B32" s="251"/>
      <c r="C32" s="251"/>
      <c r="D32" s="251" t="s">
        <v>168</v>
      </c>
      <c r="E32" s="251"/>
      <c r="F32" s="261">
        <v>75398319</v>
      </c>
      <c r="G32" s="264">
        <v>0.20958319961823976</v>
      </c>
      <c r="H32" s="261">
        <v>80858122</v>
      </c>
      <c r="I32" s="264">
        <v>0.2098728669754813</v>
      </c>
      <c r="J32" s="264">
        <v>7.2412794773315827</v>
      </c>
    </row>
    <row r="33" spans="1:10" x14ac:dyDescent="0.2">
      <c r="A33" s="251"/>
      <c r="B33" s="251"/>
      <c r="C33" s="251"/>
      <c r="D33" s="251" t="s">
        <v>169</v>
      </c>
      <c r="E33" s="251"/>
      <c r="F33" s="261">
        <v>76354103</v>
      </c>
      <c r="G33" s="264">
        <v>0.21223997329065969</v>
      </c>
      <c r="H33" s="261">
        <v>92125551</v>
      </c>
      <c r="I33" s="264">
        <v>0.23911826087261737</v>
      </c>
      <c r="J33" s="264">
        <v>20.655665354355612</v>
      </c>
    </row>
    <row r="34" spans="1:10" x14ac:dyDescent="0.2">
      <c r="A34" s="251"/>
      <c r="B34" s="251"/>
      <c r="C34" s="251"/>
      <c r="D34" s="251" t="s">
        <v>170</v>
      </c>
      <c r="E34" s="251"/>
      <c r="F34" s="261" t="s">
        <v>291</v>
      </c>
      <c r="G34" s="264" t="s">
        <v>114</v>
      </c>
      <c r="H34" s="261" t="s">
        <v>291</v>
      </c>
      <c r="I34" s="264" t="s">
        <v>114</v>
      </c>
      <c r="J34" s="264" t="s">
        <v>114</v>
      </c>
    </row>
    <row r="35" spans="1:10" x14ac:dyDescent="0.2">
      <c r="A35" s="251"/>
      <c r="B35" s="251"/>
      <c r="C35" s="251"/>
      <c r="D35" s="254" t="s">
        <v>171</v>
      </c>
      <c r="E35" s="254"/>
      <c r="F35" s="261">
        <v>541483</v>
      </c>
      <c r="G35" s="264">
        <v>1.5051494673095208E-3</v>
      </c>
      <c r="H35" s="261">
        <v>2349684</v>
      </c>
      <c r="I35" s="264">
        <v>6.0987678834096195E-3</v>
      </c>
      <c r="J35" s="264">
        <v>333.93495271319694</v>
      </c>
    </row>
    <row r="36" spans="1:10" x14ac:dyDescent="0.2">
      <c r="A36" s="251"/>
      <c r="B36" s="251"/>
      <c r="C36" s="251"/>
      <c r="D36" s="251" t="s">
        <v>172</v>
      </c>
      <c r="E36" s="251"/>
      <c r="F36" s="261">
        <v>59602</v>
      </c>
      <c r="G36" s="264">
        <v>1.6567448756578149E-4</v>
      </c>
      <c r="H36" s="261">
        <v>2992</v>
      </c>
      <c r="I36" s="264">
        <v>7.7659436363194296E-6</v>
      </c>
      <c r="J36" s="264">
        <v>-94.980034227039354</v>
      </c>
    </row>
    <row r="37" spans="1:10" x14ac:dyDescent="0.2">
      <c r="A37" s="251"/>
      <c r="B37" s="251"/>
      <c r="C37" s="251"/>
      <c r="D37" s="251" t="s">
        <v>12</v>
      </c>
      <c r="E37" s="251"/>
      <c r="F37" s="261">
        <v>131555274</v>
      </c>
      <c r="G37" s="264">
        <v>0.36568156448652689</v>
      </c>
      <c r="H37" s="261">
        <v>173757072</v>
      </c>
      <c r="I37" s="264">
        <v>0.45099853862429712</v>
      </c>
      <c r="J37" s="264">
        <v>32.079138081533699</v>
      </c>
    </row>
    <row r="38" spans="1:10" s="98" customFormat="1" x14ac:dyDescent="0.2">
      <c r="A38" s="255" t="s">
        <v>173</v>
      </c>
      <c r="B38" s="255"/>
      <c r="C38" s="255"/>
      <c r="D38" s="255"/>
      <c r="E38" s="255"/>
      <c r="F38" s="260">
        <v>183427996</v>
      </c>
      <c r="G38" s="265">
        <v>0.50987113255458238</v>
      </c>
      <c r="H38" s="260">
        <v>189579533</v>
      </c>
      <c r="I38" s="265">
        <v>0.49206683418374314</v>
      </c>
      <c r="J38" s="265">
        <v>3.3536521873138714</v>
      </c>
    </row>
    <row r="39" spans="1:10" x14ac:dyDescent="0.2">
      <c r="A39" s="251"/>
      <c r="B39" s="251"/>
      <c r="C39" s="251"/>
      <c r="D39" s="251" t="s">
        <v>174</v>
      </c>
      <c r="E39" s="251"/>
      <c r="F39" s="261" t="s">
        <v>291</v>
      </c>
      <c r="G39" s="264" t="s">
        <v>114</v>
      </c>
      <c r="H39" s="261" t="s">
        <v>291</v>
      </c>
      <c r="I39" s="264" t="s">
        <v>114</v>
      </c>
      <c r="J39" s="264" t="s">
        <v>114</v>
      </c>
    </row>
    <row r="40" spans="1:10" x14ac:dyDescent="0.2">
      <c r="A40" s="251"/>
      <c r="B40" s="251"/>
      <c r="C40" s="251"/>
      <c r="D40" s="251" t="s">
        <v>175</v>
      </c>
      <c r="E40" s="251"/>
      <c r="F40" s="261">
        <v>106531054</v>
      </c>
      <c r="G40" s="264">
        <v>0.29612224055052844</v>
      </c>
      <c r="H40" s="261">
        <v>124640457</v>
      </c>
      <c r="I40" s="264">
        <v>0.32351295583793299</v>
      </c>
      <c r="J40" s="264">
        <v>16.999177535594455</v>
      </c>
    </row>
    <row r="41" spans="1:10" x14ac:dyDescent="0.2">
      <c r="A41" s="251"/>
      <c r="B41" s="251"/>
      <c r="C41" s="251"/>
      <c r="D41" s="251" t="s">
        <v>176</v>
      </c>
      <c r="E41" s="251"/>
      <c r="F41" s="261">
        <v>50270200</v>
      </c>
      <c r="G41" s="264">
        <v>0.13973506970956259</v>
      </c>
      <c r="H41" s="261">
        <v>40208915</v>
      </c>
      <c r="I41" s="264">
        <v>0.10436502926723225</v>
      </c>
      <c r="J41" s="264">
        <v>-20.014412116920163</v>
      </c>
    </row>
    <row r="42" spans="1:10" x14ac:dyDescent="0.2">
      <c r="A42" s="251"/>
      <c r="B42" s="251"/>
      <c r="C42" s="251"/>
      <c r="D42" s="251" t="s">
        <v>177</v>
      </c>
      <c r="E42" s="251"/>
      <c r="F42" s="261" t="s">
        <v>291</v>
      </c>
      <c r="G42" s="264" t="s">
        <v>114</v>
      </c>
      <c r="H42" s="261" t="s">
        <v>291</v>
      </c>
      <c r="I42" s="264" t="s">
        <v>114</v>
      </c>
      <c r="J42" s="264" t="s">
        <v>114</v>
      </c>
    </row>
    <row r="43" spans="1:10" x14ac:dyDescent="0.2">
      <c r="A43" s="251"/>
      <c r="B43" s="251"/>
      <c r="C43" s="251"/>
      <c r="D43" s="251" t="s">
        <v>12</v>
      </c>
      <c r="E43" s="251"/>
      <c r="F43" s="261">
        <v>26626742</v>
      </c>
      <c r="G43" s="264">
        <v>7.4013822294491327E-2</v>
      </c>
      <c r="H43" s="261">
        <v>24730161</v>
      </c>
      <c r="I43" s="264">
        <v>6.4188849078577859E-2</v>
      </c>
      <c r="J43" s="264">
        <v>-7.1228428923072906</v>
      </c>
    </row>
    <row r="44" spans="1:10" s="98" customFormat="1" x14ac:dyDescent="0.2">
      <c r="A44" s="255" t="s">
        <v>178</v>
      </c>
      <c r="B44" s="255"/>
      <c r="C44" s="255"/>
      <c r="D44" s="255"/>
      <c r="E44" s="255"/>
      <c r="F44" s="260">
        <v>3175372239</v>
      </c>
      <c r="G44" s="265">
        <v>8.82651871626679</v>
      </c>
      <c r="H44" s="260">
        <v>4067117020</v>
      </c>
      <c r="I44" s="265">
        <v>10.556484471803291</v>
      </c>
      <c r="J44" s="265">
        <v>28.083157308222596</v>
      </c>
    </row>
    <row r="45" spans="1:10" x14ac:dyDescent="0.2">
      <c r="A45" s="251"/>
      <c r="B45" s="251"/>
      <c r="C45" s="251"/>
      <c r="D45" s="251" t="s">
        <v>179</v>
      </c>
      <c r="E45" s="251"/>
      <c r="F45" s="261">
        <v>135563092</v>
      </c>
      <c r="G45" s="264">
        <v>0.37682201603860432</v>
      </c>
      <c r="H45" s="261">
        <v>193357096</v>
      </c>
      <c r="I45" s="264">
        <v>0.50187176110240805</v>
      </c>
      <c r="J45" s="264">
        <v>42.632550753563514</v>
      </c>
    </row>
    <row r="46" spans="1:10" x14ac:dyDescent="0.2">
      <c r="A46" s="251"/>
      <c r="B46" s="251"/>
      <c r="C46" s="251"/>
      <c r="D46" s="251" t="s">
        <v>180</v>
      </c>
      <c r="E46" s="251"/>
      <c r="F46" s="261">
        <v>1122865054</v>
      </c>
      <c r="G46" s="264">
        <v>3.1212055371795171</v>
      </c>
      <c r="H46" s="261">
        <v>1179414618</v>
      </c>
      <c r="I46" s="264">
        <v>3.0612524890505384</v>
      </c>
      <c r="J46" s="264">
        <v>5.0361852297880842</v>
      </c>
    </row>
    <row r="47" spans="1:10" x14ac:dyDescent="0.2">
      <c r="A47" s="251"/>
      <c r="B47" s="251"/>
      <c r="C47" s="251"/>
      <c r="D47" s="251" t="s">
        <v>95</v>
      </c>
      <c r="E47" s="251"/>
      <c r="F47" s="261">
        <v>388251597</v>
      </c>
      <c r="G47" s="264">
        <v>1.0792152004894351</v>
      </c>
      <c r="H47" s="261">
        <v>524669869</v>
      </c>
      <c r="I47" s="264">
        <v>1.3618170555912763</v>
      </c>
      <c r="J47" s="264">
        <v>35.136564293385256</v>
      </c>
    </row>
    <row r="48" spans="1:10" x14ac:dyDescent="0.2">
      <c r="A48" s="251"/>
      <c r="B48" s="251"/>
      <c r="C48" s="251"/>
      <c r="D48" s="251" t="s">
        <v>181</v>
      </c>
      <c r="E48" s="251"/>
      <c r="F48" s="261">
        <v>29253913</v>
      </c>
      <c r="G48" s="264">
        <v>8.1316516988841875E-2</v>
      </c>
      <c r="H48" s="261">
        <v>44068550</v>
      </c>
      <c r="I48" s="264">
        <v>0.11438297975746142</v>
      </c>
      <c r="J48" s="264">
        <v>50.64155690898513</v>
      </c>
    </row>
    <row r="49" spans="1:10" x14ac:dyDescent="0.2">
      <c r="A49" s="251"/>
      <c r="B49" s="251"/>
      <c r="C49" s="251"/>
      <c r="D49" s="251" t="s">
        <v>182</v>
      </c>
      <c r="E49" s="251"/>
      <c r="F49" s="261">
        <v>1406000</v>
      </c>
      <c r="G49" s="264">
        <v>3.908230084854347E-3</v>
      </c>
      <c r="H49" s="261">
        <v>11112369</v>
      </c>
      <c r="I49" s="264">
        <v>2.8842924906411535E-2</v>
      </c>
      <c r="J49" s="264">
        <v>690.35341394025602</v>
      </c>
    </row>
    <row r="50" spans="1:10" x14ac:dyDescent="0.2">
      <c r="A50" s="251"/>
      <c r="B50" s="251"/>
      <c r="C50" s="251"/>
      <c r="D50" s="251" t="s">
        <v>183</v>
      </c>
      <c r="E50" s="251"/>
      <c r="F50" s="261">
        <v>3739</v>
      </c>
      <c r="G50" s="264">
        <v>1.0393223532909248E-5</v>
      </c>
      <c r="H50" s="261" t="s">
        <v>291</v>
      </c>
      <c r="I50" s="264" t="s">
        <v>114</v>
      </c>
      <c r="J50" s="264" t="s">
        <v>114</v>
      </c>
    </row>
    <row r="51" spans="1:10" x14ac:dyDescent="0.2">
      <c r="A51" s="251"/>
      <c r="B51" s="251"/>
      <c r="C51" s="251"/>
      <c r="D51" s="251" t="s">
        <v>12</v>
      </c>
      <c r="E51" s="251"/>
      <c r="F51" s="261">
        <v>1498028844</v>
      </c>
      <c r="G51" s="264">
        <v>4.1640408222620051</v>
      </c>
      <c r="H51" s="261">
        <v>2114494518</v>
      </c>
      <c r="I51" s="264">
        <v>5.4883172613951938</v>
      </c>
      <c r="J51" s="264">
        <v>41.151789330966984</v>
      </c>
    </row>
    <row r="52" spans="1:10" s="98" customFormat="1" x14ac:dyDescent="0.2">
      <c r="A52" s="252" t="s">
        <v>103</v>
      </c>
      <c r="B52" s="252"/>
      <c r="C52" s="255"/>
      <c r="D52" s="255"/>
      <c r="E52" s="255"/>
      <c r="F52" s="396">
        <v>4156263</v>
      </c>
      <c r="G52" s="265">
        <v>1.1553081150189888E-2</v>
      </c>
      <c r="H52" s="396">
        <v>4953347</v>
      </c>
      <c r="I52" s="265">
        <v>1.2856755886741959E-2</v>
      </c>
      <c r="J52" s="265">
        <v>19.177900917242244</v>
      </c>
    </row>
    <row r="53" spans="1:10" s="98" customFormat="1" x14ac:dyDescent="0.2">
      <c r="A53" s="255" t="s">
        <v>203</v>
      </c>
      <c r="B53" s="255"/>
      <c r="C53" s="255"/>
      <c r="D53" s="255"/>
      <c r="E53" s="255"/>
      <c r="F53" s="260">
        <v>29570822944</v>
      </c>
      <c r="G53" s="265">
        <v>82.197425223073964</v>
      </c>
      <c r="H53" s="260">
        <v>30387119862</v>
      </c>
      <c r="I53" s="265">
        <v>78.871878381809708</v>
      </c>
      <c r="J53" s="265">
        <v>2.7604808954619533</v>
      </c>
    </row>
    <row r="54" spans="1:10" x14ac:dyDescent="0.2">
      <c r="A54" s="251"/>
      <c r="B54" s="251"/>
      <c r="C54" s="251"/>
      <c r="D54" s="254" t="s">
        <v>80</v>
      </c>
      <c r="E54" s="254"/>
      <c r="F54" s="261">
        <v>20269542627</v>
      </c>
      <c r="G54" s="264">
        <v>56.342842319401854</v>
      </c>
      <c r="H54" s="261">
        <v>21169246761</v>
      </c>
      <c r="I54" s="264">
        <v>54.946249053898278</v>
      </c>
      <c r="J54" s="264">
        <v>4.4386997307060643</v>
      </c>
    </row>
    <row r="55" spans="1:10" x14ac:dyDescent="0.2">
      <c r="A55" s="251"/>
      <c r="B55" s="251"/>
      <c r="C55" s="251"/>
      <c r="D55" s="253"/>
      <c r="E55" s="254" t="s">
        <v>184</v>
      </c>
      <c r="F55" s="261">
        <v>14969477325</v>
      </c>
      <c r="G55" s="264">
        <v>41.610356782439524</v>
      </c>
      <c r="H55" s="261">
        <v>16060455455</v>
      </c>
      <c r="I55" s="264">
        <v>41.686026683539076</v>
      </c>
      <c r="J55" s="264">
        <v>7.2880175193424792</v>
      </c>
    </row>
    <row r="56" spans="1:10" x14ac:dyDescent="0.2">
      <c r="A56" s="251"/>
      <c r="B56" s="251"/>
      <c r="C56" s="251"/>
      <c r="D56" s="253"/>
      <c r="E56" s="254" t="s">
        <v>185</v>
      </c>
      <c r="F56" s="261">
        <v>3461666624</v>
      </c>
      <c r="G56" s="264">
        <v>9.622325493352049</v>
      </c>
      <c r="H56" s="261">
        <v>3050486532</v>
      </c>
      <c r="I56" s="264">
        <v>7.9177494889249758</v>
      </c>
      <c r="J56" s="264">
        <v>-11.878096208030458</v>
      </c>
    </row>
    <row r="57" spans="1:10" x14ac:dyDescent="0.2">
      <c r="A57" s="251"/>
      <c r="B57" s="251"/>
      <c r="C57" s="251"/>
      <c r="D57" s="253"/>
      <c r="E57" s="254" t="s">
        <v>186</v>
      </c>
      <c r="F57" s="261">
        <v>286302357</v>
      </c>
      <c r="G57" s="264">
        <v>0.79582893669424581</v>
      </c>
      <c r="H57" s="261">
        <v>303209327</v>
      </c>
      <c r="I57" s="264">
        <v>0.78700085009637266</v>
      </c>
      <c r="J57" s="264">
        <v>5.9052849502038853</v>
      </c>
    </row>
    <row r="58" spans="1:10" x14ac:dyDescent="0.2">
      <c r="A58" s="251"/>
      <c r="B58" s="251"/>
      <c r="C58" s="251"/>
      <c r="D58" s="253"/>
      <c r="E58" s="254" t="s">
        <v>187</v>
      </c>
      <c r="F58" s="261">
        <v>532124603</v>
      </c>
      <c r="G58" s="264">
        <v>1.47913611830425</v>
      </c>
      <c r="H58" s="261">
        <v>409388379</v>
      </c>
      <c r="I58" s="264">
        <v>1.0625959480876259</v>
      </c>
      <c r="J58" s="264">
        <v>-23.065316527001478</v>
      </c>
    </row>
    <row r="59" spans="1:10" x14ac:dyDescent="0.2">
      <c r="A59" s="251"/>
      <c r="B59" s="251"/>
      <c r="C59" s="251"/>
      <c r="D59" s="253"/>
      <c r="E59" s="254" t="s">
        <v>188</v>
      </c>
      <c r="F59" s="261">
        <v>186614966</v>
      </c>
      <c r="G59" s="264">
        <v>0.51872988933518571</v>
      </c>
      <c r="H59" s="261">
        <v>523247206</v>
      </c>
      <c r="I59" s="264">
        <v>1.3581244350459967</v>
      </c>
      <c r="J59" s="264">
        <v>180.38866186112855</v>
      </c>
    </row>
    <row r="60" spans="1:10" x14ac:dyDescent="0.2">
      <c r="A60" s="251"/>
      <c r="B60" s="251"/>
      <c r="C60" s="251"/>
      <c r="D60" s="253"/>
      <c r="E60" s="254" t="s">
        <v>189</v>
      </c>
      <c r="F60" s="261">
        <v>286387720</v>
      </c>
      <c r="G60" s="264">
        <v>0.79606621851838044</v>
      </c>
      <c r="H60" s="261">
        <v>248702427</v>
      </c>
      <c r="I60" s="264">
        <v>0.64552440852200776</v>
      </c>
      <c r="J60" s="264">
        <v>-13.158836908230562</v>
      </c>
    </row>
    <row r="61" spans="1:10" x14ac:dyDescent="0.2">
      <c r="A61" s="251"/>
      <c r="B61" s="251"/>
      <c r="C61" s="251"/>
      <c r="D61" s="253"/>
      <c r="E61" s="254" t="s">
        <v>190</v>
      </c>
      <c r="F61" s="261">
        <v>373878304</v>
      </c>
      <c r="G61" s="264">
        <v>1.0392620453535699</v>
      </c>
      <c r="H61" s="261">
        <v>402984097</v>
      </c>
      <c r="I61" s="264">
        <v>1.0459731897176074</v>
      </c>
      <c r="J61" s="264">
        <v>7.7848307025593009</v>
      </c>
    </row>
    <row r="62" spans="1:10" x14ac:dyDescent="0.2">
      <c r="A62" s="251"/>
      <c r="B62" s="251"/>
      <c r="C62" s="251"/>
      <c r="D62" s="253"/>
      <c r="E62" s="254" t="s">
        <v>191</v>
      </c>
      <c r="F62" s="261">
        <v>124610741</v>
      </c>
      <c r="G62" s="264">
        <v>0.34637798497311029</v>
      </c>
      <c r="H62" s="261">
        <v>107515918</v>
      </c>
      <c r="I62" s="264">
        <v>0.27906502646896442</v>
      </c>
      <c r="J62" s="264">
        <v>-13.718579042877209</v>
      </c>
    </row>
    <row r="63" spans="1:10" x14ac:dyDescent="0.2">
      <c r="A63" s="251"/>
      <c r="B63" s="251"/>
      <c r="C63" s="251"/>
      <c r="D63" s="253"/>
      <c r="E63" s="254" t="s">
        <v>192</v>
      </c>
      <c r="F63" s="261">
        <v>48479987</v>
      </c>
      <c r="G63" s="264">
        <v>0.1347588504315417</v>
      </c>
      <c r="H63" s="261">
        <v>63257420</v>
      </c>
      <c r="I63" s="264">
        <v>0.1641890234956502</v>
      </c>
      <c r="J63" s="264">
        <v>30.481511886544027</v>
      </c>
    </row>
    <row r="64" spans="1:10" x14ac:dyDescent="0.2">
      <c r="A64" s="251"/>
      <c r="B64" s="251"/>
      <c r="C64" s="251"/>
      <c r="D64" s="254" t="s">
        <v>193</v>
      </c>
      <c r="E64" s="120"/>
      <c r="F64" s="261">
        <v>1744309424</v>
      </c>
      <c r="G64" s="264">
        <v>4.8486220257267121</v>
      </c>
      <c r="H64" s="261">
        <v>1638092408</v>
      </c>
      <c r="I64" s="264">
        <v>4.2517825239340814</v>
      </c>
      <c r="J64" s="264">
        <v>-6.089344845504888</v>
      </c>
    </row>
    <row r="65" spans="1:10" x14ac:dyDescent="0.2">
      <c r="A65" s="251"/>
      <c r="B65" s="251"/>
      <c r="C65" s="251"/>
      <c r="D65" s="251" t="s">
        <v>194</v>
      </c>
      <c r="E65" s="251"/>
      <c r="F65" s="261">
        <v>350429600</v>
      </c>
      <c r="G65" s="264">
        <v>0.97408215173789103</v>
      </c>
      <c r="H65" s="261">
        <v>415402477</v>
      </c>
      <c r="I65" s="264">
        <v>1.0782059568079807</v>
      </c>
      <c r="J65" s="264">
        <v>18.540921486084507</v>
      </c>
    </row>
    <row r="66" spans="1:10" x14ac:dyDescent="0.2">
      <c r="A66" s="251"/>
      <c r="B66" s="251"/>
      <c r="C66" s="250"/>
      <c r="D66" s="251" t="s">
        <v>108</v>
      </c>
      <c r="E66" s="251"/>
      <c r="F66" s="261">
        <v>147990199</v>
      </c>
      <c r="G66" s="264">
        <v>0.41136539686727003</v>
      </c>
      <c r="H66" s="261">
        <v>146446039</v>
      </c>
      <c r="I66" s="264">
        <v>0.3801108571645177</v>
      </c>
      <c r="J66" s="264">
        <v>-1.043420449755595</v>
      </c>
    </row>
    <row r="67" spans="1:10" x14ac:dyDescent="0.2">
      <c r="A67" s="251"/>
      <c r="B67" s="251"/>
      <c r="C67" s="251"/>
      <c r="D67" s="251" t="s">
        <v>195</v>
      </c>
      <c r="E67" s="251"/>
      <c r="F67" s="261">
        <v>53044786</v>
      </c>
      <c r="G67" s="264">
        <v>0.14744753093162208</v>
      </c>
      <c r="H67" s="261">
        <v>47900810</v>
      </c>
      <c r="I67" s="264">
        <v>0.12432987653544321</v>
      </c>
      <c r="J67" s="264">
        <v>-9.6974205909700526</v>
      </c>
    </row>
    <row r="68" spans="1:10" x14ac:dyDescent="0.2">
      <c r="A68" s="251"/>
      <c r="B68" s="251"/>
      <c r="C68" s="251"/>
      <c r="D68" s="251" t="s">
        <v>110</v>
      </c>
      <c r="E68" s="251"/>
      <c r="F68" s="261">
        <v>287663544</v>
      </c>
      <c r="G68" s="264">
        <v>0.79961260097910547</v>
      </c>
      <c r="H68" s="261">
        <v>367288939</v>
      </c>
      <c r="I68" s="264">
        <v>0.95332392998581716</v>
      </c>
      <c r="J68" s="264">
        <v>27.68004380840139</v>
      </c>
    </row>
    <row r="69" spans="1:10" x14ac:dyDescent="0.2">
      <c r="A69" s="251"/>
      <c r="B69" s="251"/>
      <c r="C69" s="251"/>
      <c r="D69" s="251" t="s">
        <v>196</v>
      </c>
      <c r="E69" s="251"/>
      <c r="F69" s="261">
        <v>92147215</v>
      </c>
      <c r="G69" s="264">
        <v>0.25613977090934692</v>
      </c>
      <c r="H69" s="261">
        <v>96754800</v>
      </c>
      <c r="I69" s="264">
        <v>0.25113379790887674</v>
      </c>
      <c r="J69" s="264">
        <v>5.0002433605833883</v>
      </c>
    </row>
    <row r="70" spans="1:10" x14ac:dyDescent="0.2">
      <c r="A70" s="251"/>
      <c r="B70" s="251"/>
      <c r="C70" s="251"/>
      <c r="D70" s="251" t="s">
        <v>284</v>
      </c>
      <c r="E70" s="251"/>
      <c r="F70" s="261">
        <v>190250337</v>
      </c>
      <c r="G70" s="264">
        <v>0.52883505740901715</v>
      </c>
      <c r="H70" s="261">
        <v>158652245</v>
      </c>
      <c r="I70" s="264">
        <v>0.41179291191361667</v>
      </c>
      <c r="J70" s="264">
        <v>-16.60869173650925</v>
      </c>
    </row>
    <row r="71" spans="1:10" x14ac:dyDescent="0.2">
      <c r="A71" s="251"/>
      <c r="B71" s="251"/>
      <c r="C71" s="251"/>
      <c r="D71" s="251" t="s">
        <v>76</v>
      </c>
      <c r="E71" s="251"/>
      <c r="F71" s="261">
        <v>942214108</v>
      </c>
      <c r="G71" s="264">
        <v>2.6190537149785227</v>
      </c>
      <c r="H71" s="261">
        <v>1045344322</v>
      </c>
      <c r="I71" s="264">
        <v>2.7132637316840071</v>
      </c>
      <c r="J71" s="264">
        <v>10.94551791618896</v>
      </c>
    </row>
    <row r="72" spans="1:10" x14ac:dyDescent="0.2">
      <c r="A72" s="251"/>
      <c r="B72" s="251"/>
      <c r="C72" s="251"/>
      <c r="D72" s="251" t="s">
        <v>105</v>
      </c>
      <c r="E72" s="251"/>
      <c r="F72" s="261">
        <v>130800219</v>
      </c>
      <c r="G72" s="264">
        <v>0.36358275320152006</v>
      </c>
      <c r="H72" s="261">
        <v>165037154</v>
      </c>
      <c r="I72" s="264">
        <v>0.42836538631770377</v>
      </c>
      <c r="J72" s="264">
        <v>26.174982933323683</v>
      </c>
    </row>
    <row r="73" spans="1:10" x14ac:dyDescent="0.2">
      <c r="A73" s="251"/>
      <c r="B73" s="251"/>
      <c r="C73" s="251"/>
      <c r="D73" s="251" t="s">
        <v>236</v>
      </c>
      <c r="E73" s="251"/>
      <c r="F73" s="261">
        <v>1253715191</v>
      </c>
      <c r="G73" s="264">
        <v>3.4849270464474493</v>
      </c>
      <c r="H73" s="261">
        <v>1086236334</v>
      </c>
      <c r="I73" s="264">
        <v>2.8194017866197347</v>
      </c>
      <c r="J73" s="264">
        <v>-13.358604745501564</v>
      </c>
    </row>
    <row r="74" spans="1:10" x14ac:dyDescent="0.2">
      <c r="A74" s="251"/>
      <c r="B74" s="251"/>
      <c r="C74" s="251"/>
      <c r="D74" s="251" t="s">
        <v>197</v>
      </c>
      <c r="E74" s="251"/>
      <c r="F74" s="261">
        <v>720848813</v>
      </c>
      <c r="G74" s="264">
        <v>2.0037290310086382</v>
      </c>
      <c r="H74" s="261">
        <v>727107160</v>
      </c>
      <c r="I74" s="264">
        <v>1.8872570929559802</v>
      </c>
      <c r="J74" s="264">
        <v>0.86819134430620204</v>
      </c>
    </row>
    <row r="75" spans="1:10" x14ac:dyDescent="0.2">
      <c r="A75" s="251"/>
      <c r="B75" s="251"/>
      <c r="C75" s="251"/>
      <c r="D75" s="251" t="s">
        <v>269</v>
      </c>
      <c r="E75" s="251"/>
      <c r="F75" s="261">
        <v>33673209</v>
      </c>
      <c r="G75" s="264">
        <v>9.3600745709379915E-2</v>
      </c>
      <c r="H75" s="261">
        <v>38020708</v>
      </c>
      <c r="I75" s="264">
        <v>9.868538614336872E-2</v>
      </c>
      <c r="J75" s="264">
        <v>12.910854442176865</v>
      </c>
    </row>
    <row r="76" spans="1:10" x14ac:dyDescent="0.2">
      <c r="A76" s="251"/>
      <c r="B76" s="251"/>
      <c r="C76" s="251"/>
      <c r="D76" s="490" t="s">
        <v>285</v>
      </c>
      <c r="E76" s="490"/>
      <c r="F76" s="261">
        <v>126945053</v>
      </c>
      <c r="G76" s="264">
        <v>0.35286662536132973</v>
      </c>
      <c r="H76" s="261">
        <v>157232475</v>
      </c>
      <c r="I76" s="264">
        <v>0.4081078003506029</v>
      </c>
      <c r="J76" s="264">
        <v>23.858686324704596</v>
      </c>
    </row>
    <row r="77" spans="1:10" x14ac:dyDescent="0.2">
      <c r="A77" s="251"/>
      <c r="B77" s="251"/>
      <c r="C77" s="251"/>
      <c r="D77" s="490" t="s">
        <v>286</v>
      </c>
      <c r="E77" s="490"/>
      <c r="F77" s="261">
        <v>31994409</v>
      </c>
      <c r="G77" s="264">
        <v>8.8934218919583696E-2</v>
      </c>
      <c r="H77" s="261">
        <v>27576370</v>
      </c>
      <c r="I77" s="264">
        <v>7.1576382056915119E-2</v>
      </c>
      <c r="J77" s="264">
        <v>-13.808784528571852</v>
      </c>
    </row>
    <row r="78" spans="1:10" x14ac:dyDescent="0.2">
      <c r="A78" s="251"/>
      <c r="B78" s="251"/>
      <c r="C78" s="250"/>
      <c r="D78" s="251" t="s">
        <v>287</v>
      </c>
      <c r="E78" s="251"/>
      <c r="F78" s="261">
        <v>503827916</v>
      </c>
      <c r="G78" s="264">
        <v>1.4004803832863932</v>
      </c>
      <c r="H78" s="261">
        <v>468321249</v>
      </c>
      <c r="I78" s="264">
        <v>1.2155603019467636</v>
      </c>
      <c r="J78" s="264">
        <v>-7.0473798438751052</v>
      </c>
    </row>
    <row r="79" spans="1:10" x14ac:dyDescent="0.2">
      <c r="A79" s="251"/>
      <c r="B79" s="251"/>
      <c r="C79" s="251"/>
      <c r="D79" s="251" t="s">
        <v>12</v>
      </c>
      <c r="E79" s="251"/>
      <c r="F79" s="261">
        <v>2691426294</v>
      </c>
      <c r="G79" s="264">
        <v>7.481303850198322</v>
      </c>
      <c r="H79" s="261">
        <v>2632459611</v>
      </c>
      <c r="I79" s="264">
        <v>6.8327316055860203</v>
      </c>
      <c r="J79" s="264">
        <v>-2.1909083347909064</v>
      </c>
    </row>
    <row r="80" spans="1:10" s="98" customFormat="1" x14ac:dyDescent="0.2">
      <c r="A80" s="255" t="s">
        <v>99</v>
      </c>
      <c r="B80" s="255"/>
      <c r="C80" s="255"/>
      <c r="D80" s="255"/>
      <c r="E80" s="255"/>
      <c r="F80" s="261">
        <v>666701998</v>
      </c>
      <c r="G80" s="265">
        <v>1.8532182121024914</v>
      </c>
      <c r="H80" s="261">
        <v>609198003</v>
      </c>
      <c r="I80" s="265">
        <v>1.5812156934011883</v>
      </c>
      <c r="J80" s="265">
        <v>-8.6251421433418294</v>
      </c>
    </row>
    <row r="81" spans="1:10" s="113" customFormat="1" x14ac:dyDescent="0.2">
      <c r="A81" s="121"/>
      <c r="B81" s="122"/>
      <c r="C81" s="122"/>
      <c r="D81" s="122"/>
      <c r="E81" s="122"/>
      <c r="F81" s="249"/>
      <c r="G81" s="125"/>
      <c r="H81" s="249"/>
      <c r="I81" s="123"/>
      <c r="J81" s="126"/>
    </row>
    <row r="82" spans="1:10" s="154" customFormat="1" ht="12" x14ac:dyDescent="0.2">
      <c r="A82" s="267"/>
      <c r="F82" s="220"/>
      <c r="H82" s="221"/>
      <c r="I82" s="222"/>
      <c r="J82" s="266"/>
    </row>
    <row r="83" spans="1:10" s="272" customFormat="1" ht="12" x14ac:dyDescent="0.2">
      <c r="A83" s="227" t="s">
        <v>292</v>
      </c>
      <c r="B83" s="157"/>
      <c r="C83" s="157"/>
      <c r="D83" s="157"/>
      <c r="E83" s="157"/>
      <c r="F83" s="268"/>
      <c r="G83" s="157"/>
      <c r="H83" s="269"/>
      <c r="I83" s="270"/>
      <c r="J83" s="271"/>
    </row>
    <row r="84" spans="1:10" s="272" customFormat="1" ht="12" x14ac:dyDescent="0.2">
      <c r="A84" s="157" t="s">
        <v>293</v>
      </c>
      <c r="B84" s="157"/>
      <c r="C84" s="157"/>
      <c r="D84" s="268"/>
      <c r="E84" s="157"/>
      <c r="F84" s="269"/>
      <c r="G84" s="270"/>
      <c r="H84" s="273"/>
      <c r="I84" s="157"/>
      <c r="J84" s="157"/>
    </row>
    <row r="85" spans="1:10" s="272" customFormat="1" ht="12" x14ac:dyDescent="0.2">
      <c r="A85" s="227" t="s">
        <v>294</v>
      </c>
      <c r="B85" s="157"/>
      <c r="C85" s="157"/>
      <c r="D85" s="268"/>
      <c r="E85" s="157"/>
      <c r="F85" s="269"/>
      <c r="G85" s="270"/>
      <c r="H85" s="273"/>
      <c r="I85" s="157"/>
      <c r="J85" s="157"/>
    </row>
    <row r="86" spans="1:10" s="157" customFormat="1" ht="12" x14ac:dyDescent="0.2">
      <c r="A86" s="227" t="s">
        <v>295</v>
      </c>
      <c r="D86" s="268"/>
      <c r="F86" s="274"/>
      <c r="G86" s="275"/>
      <c r="H86" s="276"/>
    </row>
    <row r="87" spans="1:10" s="272" customFormat="1" ht="12" x14ac:dyDescent="0.2">
      <c r="A87" s="227" t="s">
        <v>296</v>
      </c>
      <c r="B87" s="227"/>
      <c r="C87" s="157"/>
      <c r="D87" s="268"/>
      <c r="E87" s="157"/>
      <c r="F87" s="269"/>
      <c r="G87" s="270"/>
      <c r="H87" s="273"/>
      <c r="I87" s="157"/>
      <c r="J87" s="157"/>
    </row>
    <row r="88" spans="1:10" s="272" customFormat="1" ht="12" x14ac:dyDescent="0.2">
      <c r="A88" s="225" t="s">
        <v>263</v>
      </c>
      <c r="B88" s="225"/>
      <c r="C88" s="277"/>
      <c r="D88" s="277"/>
      <c r="E88" s="277"/>
      <c r="F88" s="277"/>
      <c r="G88" s="277"/>
      <c r="H88" s="226"/>
      <c r="I88" s="226"/>
      <c r="J88" s="226"/>
    </row>
    <row r="89" spans="1:10" s="226" customFormat="1" ht="12" x14ac:dyDescent="0.2">
      <c r="A89" s="226" t="s">
        <v>224</v>
      </c>
      <c r="C89" s="278"/>
      <c r="D89" s="278"/>
      <c r="E89" s="279"/>
    </row>
    <row r="90" spans="1:10" s="272" customFormat="1" ht="12" x14ac:dyDescent="0.2">
      <c r="A90" s="157" t="s">
        <v>199</v>
      </c>
      <c r="B90" s="157"/>
      <c r="C90" s="227"/>
      <c r="D90" s="157"/>
      <c r="E90" s="157"/>
      <c r="F90" s="268"/>
      <c r="G90" s="157"/>
      <c r="H90" s="269"/>
      <c r="I90" s="270"/>
      <c r="J90" s="271"/>
    </row>
  </sheetData>
  <mergeCells count="11">
    <mergeCell ref="A1:J1"/>
    <mergeCell ref="A2:J2"/>
    <mergeCell ref="A4:E5"/>
    <mergeCell ref="F4:F5"/>
    <mergeCell ref="H4:H5"/>
    <mergeCell ref="I4:I5"/>
    <mergeCell ref="D29:E29"/>
    <mergeCell ref="D76:E76"/>
    <mergeCell ref="D77:E77"/>
    <mergeCell ref="G4:G5"/>
    <mergeCell ref="J4:J5"/>
  </mergeCells>
  <pageMargins left="0.19685039370078741" right="0.19685039370078741" top="0.55118110236220474" bottom="0.55118110236220474" header="0.11811023622047244" footer="0.11811023622047244"/>
  <pageSetup paperSize="9" scale="66"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1:M78"/>
  <sheetViews>
    <sheetView showGridLines="0" topLeftCell="A69" zoomScaleNormal="100" workbookViewId="0">
      <selection activeCell="I5" sqref="I5"/>
    </sheetView>
  </sheetViews>
  <sheetFormatPr defaultColWidth="9.140625" defaultRowHeight="12.75" x14ac:dyDescent="0.2"/>
  <cols>
    <col min="1" max="1" width="2.7109375" style="96" customWidth="1"/>
    <col min="2" max="2" width="50.85546875" style="96" customWidth="1"/>
    <col min="3" max="3" width="20.7109375" style="96" customWidth="1"/>
    <col min="4" max="4" width="14.28515625" style="99" customWidth="1"/>
    <col min="5" max="5" width="20.7109375" style="96" customWidth="1"/>
    <col min="6" max="7" width="14.28515625" style="99" customWidth="1"/>
    <col min="8" max="16384" width="9.140625" style="96"/>
  </cols>
  <sheetData>
    <row r="1" spans="1:7" s="156" customFormat="1" ht="14.25" x14ac:dyDescent="0.2">
      <c r="A1" s="493" t="s">
        <v>404</v>
      </c>
      <c r="B1" s="493"/>
      <c r="C1" s="493"/>
      <c r="D1" s="493"/>
      <c r="E1" s="493"/>
      <c r="F1" s="493"/>
      <c r="G1" s="493"/>
    </row>
    <row r="2" spans="1:7" s="156" customFormat="1" x14ac:dyDescent="0.2">
      <c r="A2" s="493" t="s">
        <v>223</v>
      </c>
      <c r="B2" s="493"/>
      <c r="C2" s="493"/>
      <c r="D2" s="493"/>
      <c r="E2" s="493"/>
      <c r="F2" s="493"/>
      <c r="G2" s="493"/>
    </row>
    <row r="3" spans="1:7" s="156" customFormat="1" x14ac:dyDescent="0.2">
      <c r="B3" s="280"/>
      <c r="C3" s="280"/>
      <c r="D3" s="281"/>
      <c r="E3" s="280"/>
      <c r="F3" s="281"/>
      <c r="G3" s="281"/>
    </row>
    <row r="4" spans="1:7" s="156" customFormat="1" ht="27" customHeight="1" x14ac:dyDescent="0.2">
      <c r="A4" s="494" t="s">
        <v>198</v>
      </c>
      <c r="B4" s="494"/>
      <c r="C4" s="477" t="s">
        <v>288</v>
      </c>
      <c r="D4" s="491" t="s">
        <v>230</v>
      </c>
      <c r="E4" s="477" t="s">
        <v>289</v>
      </c>
      <c r="F4" s="491" t="s">
        <v>230</v>
      </c>
      <c r="G4" s="491" t="s">
        <v>290</v>
      </c>
    </row>
    <row r="5" spans="1:7" s="156" customFormat="1" ht="27" customHeight="1" x14ac:dyDescent="0.2">
      <c r="A5" s="495"/>
      <c r="B5" s="495"/>
      <c r="C5" s="479"/>
      <c r="D5" s="492"/>
      <c r="E5" s="479"/>
      <c r="F5" s="492"/>
      <c r="G5" s="492"/>
    </row>
    <row r="7" spans="1:7" s="98" customFormat="1" x14ac:dyDescent="0.2">
      <c r="A7" s="97" t="s">
        <v>118</v>
      </c>
      <c r="B7" s="97"/>
      <c r="C7" s="260">
        <v>53928522495.999992</v>
      </c>
      <c r="D7" s="265">
        <v>100</v>
      </c>
      <c r="E7" s="260">
        <v>68346420645.000008</v>
      </c>
      <c r="F7" s="265">
        <v>100</v>
      </c>
      <c r="G7" s="265">
        <v>26.735199634051583</v>
      </c>
    </row>
    <row r="8" spans="1:7" x14ac:dyDescent="0.2">
      <c r="C8" s="287"/>
      <c r="D8" s="289"/>
      <c r="E8" s="287"/>
      <c r="F8" s="289"/>
      <c r="G8" s="264"/>
    </row>
    <row r="9" spans="1:7" s="388" customFormat="1" x14ac:dyDescent="0.2">
      <c r="A9" s="252" t="s">
        <v>119</v>
      </c>
      <c r="B9" s="386"/>
      <c r="C9" s="387">
        <v>17058095906</v>
      </c>
      <c r="D9" s="265">
        <v>31.630935016373275</v>
      </c>
      <c r="E9" s="387">
        <v>19099159205</v>
      </c>
      <c r="F9" s="265">
        <v>27.944637077929009</v>
      </c>
      <c r="G9" s="265">
        <v>11.965364189810177</v>
      </c>
    </row>
    <row r="10" spans="1:7" x14ac:dyDescent="0.2">
      <c r="A10" s="282"/>
      <c r="B10" s="282" t="s">
        <v>297</v>
      </c>
      <c r="C10" s="288">
        <v>3437491088</v>
      </c>
      <c r="D10" s="264">
        <v>6.3741614435199239</v>
      </c>
      <c r="E10" s="288">
        <v>3599733610</v>
      </c>
      <c r="F10" s="264">
        <v>5.2668941197337515</v>
      </c>
      <c r="G10" s="264">
        <v>4.7197946946357288</v>
      </c>
    </row>
    <row r="11" spans="1:7" x14ac:dyDescent="0.2">
      <c r="A11" s="282"/>
      <c r="B11" s="282" t="s">
        <v>298</v>
      </c>
      <c r="C11" s="288">
        <v>2330215672</v>
      </c>
      <c r="D11" s="264">
        <v>4.3209336435516805</v>
      </c>
      <c r="E11" s="288">
        <v>2036149441</v>
      </c>
      <c r="F11" s="264">
        <v>2.9791603156162618</v>
      </c>
      <c r="G11" s="264">
        <v>-12.619700164818049</v>
      </c>
    </row>
    <row r="12" spans="1:7" x14ac:dyDescent="0.2">
      <c r="A12" s="282"/>
      <c r="B12" s="282" t="s">
        <v>299</v>
      </c>
      <c r="C12" s="288">
        <v>8346753138</v>
      </c>
      <c r="D12" s="264">
        <v>15.477437080941906</v>
      </c>
      <c r="E12" s="288">
        <v>9182281889</v>
      </c>
      <c r="F12" s="264">
        <v>13.434912614800911</v>
      </c>
      <c r="G12" s="264">
        <v>10.010224780652905</v>
      </c>
    </row>
    <row r="13" spans="1:7" ht="25.5" x14ac:dyDescent="0.2">
      <c r="A13" s="282"/>
      <c r="B13" s="283" t="s">
        <v>300</v>
      </c>
      <c r="C13" s="288">
        <v>1327887989</v>
      </c>
      <c r="D13" s="264">
        <v>2.4623110879748147</v>
      </c>
      <c r="E13" s="288">
        <v>1435834901</v>
      </c>
      <c r="F13" s="264">
        <v>2.1008194539665932</v>
      </c>
      <c r="G13" s="264">
        <v>8.1292181941710453</v>
      </c>
    </row>
    <row r="14" spans="1:7" x14ac:dyDescent="0.2">
      <c r="A14" s="282"/>
      <c r="B14" s="282" t="s">
        <v>120</v>
      </c>
      <c r="C14" s="288">
        <v>695850828</v>
      </c>
      <c r="D14" s="264">
        <v>1.2903205869428611</v>
      </c>
      <c r="E14" s="288">
        <v>1752459656</v>
      </c>
      <c r="F14" s="264">
        <v>2.5640840287781832</v>
      </c>
      <c r="G14" s="264">
        <v>151.84415761017101</v>
      </c>
    </row>
    <row r="15" spans="1:7" ht="25.5" x14ac:dyDescent="0.2">
      <c r="A15" s="282"/>
      <c r="B15" s="284" t="s">
        <v>301</v>
      </c>
      <c r="C15" s="288">
        <v>919897191</v>
      </c>
      <c r="D15" s="264">
        <v>1.7057711734420888</v>
      </c>
      <c r="E15" s="288">
        <v>1092699708</v>
      </c>
      <c r="F15" s="264">
        <v>1.5987665450333106</v>
      </c>
      <c r="G15" s="264">
        <v>18.784981483871061</v>
      </c>
    </row>
    <row r="16" spans="1:7" s="388" customFormat="1" x14ac:dyDescent="0.2">
      <c r="A16" s="252" t="s">
        <v>321</v>
      </c>
      <c r="B16" s="386"/>
      <c r="C16" s="387">
        <v>21852715614</v>
      </c>
      <c r="D16" s="265">
        <v>40.521628634681896</v>
      </c>
      <c r="E16" s="387">
        <v>26535095421</v>
      </c>
      <c r="F16" s="265">
        <v>38.824411242874966</v>
      </c>
      <c r="G16" s="265">
        <v>21.426992826466936</v>
      </c>
    </row>
    <row r="17" spans="1:7" x14ac:dyDescent="0.2">
      <c r="A17" s="282"/>
      <c r="B17" s="282" t="s">
        <v>121</v>
      </c>
      <c r="C17" s="287">
        <v>1898331250</v>
      </c>
      <c r="D17" s="264">
        <v>3.5200876310690763</v>
      </c>
      <c r="E17" s="287">
        <v>2582697539</v>
      </c>
      <c r="F17" s="264">
        <v>3.7788336457513392</v>
      </c>
      <c r="G17" s="264">
        <v>36.050941530884032</v>
      </c>
    </row>
    <row r="18" spans="1:7" x14ac:dyDescent="0.2">
      <c r="A18" s="282"/>
      <c r="B18" s="283" t="s">
        <v>122</v>
      </c>
      <c r="C18" s="288">
        <v>716236556</v>
      </c>
      <c r="D18" s="264">
        <v>1.3281219711760599</v>
      </c>
      <c r="E18" s="288">
        <v>1195405030</v>
      </c>
      <c r="F18" s="264">
        <v>1.7490382359730081</v>
      </c>
      <c r="G18" s="264">
        <v>66.900868153956665</v>
      </c>
    </row>
    <row r="19" spans="1:7" x14ac:dyDescent="0.2">
      <c r="A19" s="282"/>
      <c r="B19" s="282" t="s">
        <v>123</v>
      </c>
      <c r="C19" s="288">
        <v>26743293</v>
      </c>
      <c r="D19" s="264">
        <v>4.9590257181593683E-2</v>
      </c>
      <c r="E19" s="288">
        <v>71190591</v>
      </c>
      <c r="F19" s="264">
        <v>0.10416140352070957</v>
      </c>
      <c r="G19" s="264">
        <v>166.19979446809336</v>
      </c>
    </row>
    <row r="20" spans="1:7" x14ac:dyDescent="0.2">
      <c r="A20" s="282"/>
      <c r="B20" s="282" t="s">
        <v>302</v>
      </c>
      <c r="C20" s="288">
        <v>34643088</v>
      </c>
      <c r="D20" s="264">
        <v>6.4238896963234177E-2</v>
      </c>
      <c r="E20" s="288">
        <v>77193233</v>
      </c>
      <c r="F20" s="264">
        <v>0.11294407559534311</v>
      </c>
      <c r="G20" s="264">
        <v>122.82434233345481</v>
      </c>
    </row>
    <row r="21" spans="1:7" x14ac:dyDescent="0.2">
      <c r="A21" s="282"/>
      <c r="B21" s="282" t="s">
        <v>124</v>
      </c>
      <c r="C21" s="287">
        <v>1040544125</v>
      </c>
      <c r="D21" s="264">
        <v>1.9294875454397615</v>
      </c>
      <c r="E21" s="287">
        <v>1142871269</v>
      </c>
      <c r="F21" s="264">
        <v>1.6721742824488479</v>
      </c>
      <c r="G21" s="264">
        <v>9.8340033393586275</v>
      </c>
    </row>
    <row r="22" spans="1:7" x14ac:dyDescent="0.2">
      <c r="A22" s="282"/>
      <c r="B22" s="283" t="s">
        <v>303</v>
      </c>
      <c r="C22" s="288">
        <v>32694953</v>
      </c>
      <c r="D22" s="264">
        <v>6.0626457923865909E-2</v>
      </c>
      <c r="E22" s="288">
        <v>49086792</v>
      </c>
      <c r="F22" s="264">
        <v>7.1820574562292058E-2</v>
      </c>
      <c r="G22" s="264">
        <v>50.135686079744481</v>
      </c>
    </row>
    <row r="23" spans="1:7" x14ac:dyDescent="0.2">
      <c r="A23" s="282"/>
      <c r="B23" s="282" t="s">
        <v>125</v>
      </c>
      <c r="C23" s="288">
        <v>14615685</v>
      </c>
      <c r="D23" s="264">
        <v>2.7101957041534154E-2</v>
      </c>
      <c r="E23" s="288">
        <v>13031329</v>
      </c>
      <c r="F23" s="264">
        <v>1.9066585897286967E-2</v>
      </c>
      <c r="G23" s="264">
        <v>-10.840107733575264</v>
      </c>
    </row>
    <row r="24" spans="1:7" x14ac:dyDescent="0.2">
      <c r="A24" s="282"/>
      <c r="B24" s="283" t="s">
        <v>304</v>
      </c>
      <c r="C24" s="288">
        <v>37112496</v>
      </c>
      <c r="D24" s="264">
        <v>6.8817935820052772E-2</v>
      </c>
      <c r="E24" s="288">
        <v>46696881</v>
      </c>
      <c r="F24" s="264">
        <v>6.8323813535970709E-2</v>
      </c>
      <c r="G24" s="264">
        <v>25.82522339645385</v>
      </c>
    </row>
    <row r="25" spans="1:7" x14ac:dyDescent="0.2">
      <c r="A25" s="282"/>
      <c r="B25" s="282" t="s">
        <v>126</v>
      </c>
      <c r="C25" s="288">
        <v>500995789</v>
      </c>
      <c r="D25" s="264">
        <v>0.92899965697587961</v>
      </c>
      <c r="E25" s="288">
        <v>346249560</v>
      </c>
      <c r="F25" s="264">
        <v>0.5066096464633667</v>
      </c>
      <c r="G25" s="264">
        <v>-30.887730475515035</v>
      </c>
    </row>
    <row r="26" spans="1:7" x14ac:dyDescent="0.2">
      <c r="A26" s="282"/>
      <c r="B26" s="282" t="s">
        <v>127</v>
      </c>
      <c r="C26" s="288">
        <v>455125202</v>
      </c>
      <c r="D26" s="264">
        <v>0.84394153767842939</v>
      </c>
      <c r="E26" s="288">
        <v>687806707</v>
      </c>
      <c r="F26" s="264">
        <v>1.0063536619899314</v>
      </c>
      <c r="G26" s="264">
        <v>51.124724356617811</v>
      </c>
    </row>
    <row r="27" spans="1:7" x14ac:dyDescent="0.2">
      <c r="A27" s="282"/>
      <c r="B27" s="282" t="s">
        <v>128</v>
      </c>
      <c r="C27" s="288">
        <v>80164188</v>
      </c>
      <c r="D27" s="264">
        <v>0.14864896030842673</v>
      </c>
      <c r="E27" s="288">
        <v>96037416</v>
      </c>
      <c r="F27" s="264">
        <v>0.14051564821343102</v>
      </c>
      <c r="G27" s="264">
        <v>19.800896629801827</v>
      </c>
    </row>
    <row r="28" spans="1:7" x14ac:dyDescent="0.2">
      <c r="A28" s="282"/>
      <c r="B28" s="282" t="s">
        <v>129</v>
      </c>
      <c r="C28" s="287">
        <v>19954384364</v>
      </c>
      <c r="D28" s="264">
        <v>37.001541003612822</v>
      </c>
      <c r="E28" s="287">
        <v>23952397882</v>
      </c>
      <c r="F28" s="264">
        <v>35.045577597123625</v>
      </c>
      <c r="G28" s="264">
        <v>20.035764797699674</v>
      </c>
    </row>
    <row r="29" spans="1:7" x14ac:dyDescent="0.2">
      <c r="A29" s="282"/>
      <c r="B29" s="282" t="s">
        <v>130</v>
      </c>
      <c r="C29" s="288">
        <v>927621802</v>
      </c>
      <c r="D29" s="264">
        <v>1.7200949684256672</v>
      </c>
      <c r="E29" s="288">
        <v>1320967807</v>
      </c>
      <c r="F29" s="264">
        <v>1.9327534558997237</v>
      </c>
      <c r="G29" s="264">
        <v>42.403704198405634</v>
      </c>
    </row>
    <row r="30" spans="1:7" x14ac:dyDescent="0.2">
      <c r="A30" s="282"/>
      <c r="B30" s="282" t="s">
        <v>305</v>
      </c>
      <c r="C30" s="288">
        <v>704073213</v>
      </c>
      <c r="D30" s="264">
        <v>1.3055674073997166</v>
      </c>
      <c r="E30" s="288">
        <v>942729925</v>
      </c>
      <c r="F30" s="264">
        <v>1.379340594727936</v>
      </c>
      <c r="G30" s="264">
        <v>33.896576036901429</v>
      </c>
    </row>
    <row r="31" spans="1:7" x14ac:dyDescent="0.2">
      <c r="A31" s="282"/>
      <c r="B31" s="282" t="s">
        <v>131</v>
      </c>
      <c r="C31" s="287">
        <v>5973909977</v>
      </c>
      <c r="D31" s="264">
        <v>11.077459015204987</v>
      </c>
      <c r="E31" s="287">
        <v>7439354628</v>
      </c>
      <c r="F31" s="264">
        <v>10.884775761178414</v>
      </c>
      <c r="G31" s="264">
        <v>24.530745468915192</v>
      </c>
    </row>
    <row r="32" spans="1:7" x14ac:dyDescent="0.2">
      <c r="A32" s="282"/>
      <c r="B32" s="283" t="s">
        <v>132</v>
      </c>
      <c r="C32" s="288">
        <v>1096161930</v>
      </c>
      <c r="D32" s="264">
        <v>2.0326199926602939</v>
      </c>
      <c r="E32" s="288">
        <v>1478416597</v>
      </c>
      <c r="F32" s="264">
        <v>2.1631221987162776</v>
      </c>
      <c r="G32" s="264">
        <v>34.872098413415983</v>
      </c>
    </row>
    <row r="33" spans="1:7" x14ac:dyDescent="0.2">
      <c r="A33" s="282"/>
      <c r="B33" s="282" t="s">
        <v>306</v>
      </c>
      <c r="C33" s="288">
        <v>1014972141</v>
      </c>
      <c r="D33" s="264">
        <v>1.8820692539375299</v>
      </c>
      <c r="E33" s="288">
        <v>1576252839</v>
      </c>
      <c r="F33" s="264">
        <v>2.3062697711519635</v>
      </c>
      <c r="G33" s="264">
        <v>55.300108774118563</v>
      </c>
    </row>
    <row r="34" spans="1:7" x14ac:dyDescent="0.2">
      <c r="A34" s="282"/>
      <c r="B34" s="282" t="s">
        <v>133</v>
      </c>
      <c r="C34" s="288">
        <v>122869683</v>
      </c>
      <c r="D34" s="264">
        <v>0.22783802951233004</v>
      </c>
      <c r="E34" s="288">
        <v>218768386</v>
      </c>
      <c r="F34" s="264">
        <v>0.32008755386958859</v>
      </c>
      <c r="G34" s="264">
        <v>78.049117291203558</v>
      </c>
    </row>
    <row r="35" spans="1:7" x14ac:dyDescent="0.2">
      <c r="A35" s="282"/>
      <c r="B35" s="282" t="s">
        <v>134</v>
      </c>
      <c r="C35" s="288">
        <v>192161103</v>
      </c>
      <c r="D35" s="264">
        <v>0.35632554742113148</v>
      </c>
      <c r="E35" s="288">
        <v>307592066</v>
      </c>
      <c r="F35" s="264">
        <v>0.4500485367005132</v>
      </c>
      <c r="G35" s="264">
        <v>60.069889898581607</v>
      </c>
    </row>
    <row r="36" spans="1:7" x14ac:dyDescent="0.2">
      <c r="A36" s="282"/>
      <c r="B36" s="282" t="s">
        <v>135</v>
      </c>
      <c r="C36" s="288">
        <v>1511477638</v>
      </c>
      <c r="D36" s="264">
        <v>2.8027425340868737</v>
      </c>
      <c r="E36" s="288">
        <v>1658148257</v>
      </c>
      <c r="F36" s="264">
        <v>2.4260937754335852</v>
      </c>
      <c r="G36" s="264">
        <v>9.7037902058594661</v>
      </c>
    </row>
    <row r="37" spans="1:7" x14ac:dyDescent="0.2">
      <c r="A37" s="282"/>
      <c r="B37" s="282" t="s">
        <v>127</v>
      </c>
      <c r="C37" s="288">
        <v>2036267482</v>
      </c>
      <c r="D37" s="264">
        <v>3.775863657586827</v>
      </c>
      <c r="E37" s="288">
        <v>2200176483</v>
      </c>
      <c r="F37" s="264">
        <v>3.219153925306486</v>
      </c>
      <c r="G37" s="264">
        <v>8.049482813476466</v>
      </c>
    </row>
    <row r="38" spans="1:7" x14ac:dyDescent="0.2">
      <c r="A38" s="282"/>
      <c r="B38" s="282" t="s">
        <v>136</v>
      </c>
      <c r="C38" s="287">
        <v>7259071693</v>
      </c>
      <c r="D38" s="264">
        <v>13.460542505199216</v>
      </c>
      <c r="E38" s="287">
        <v>8182158101</v>
      </c>
      <c r="F38" s="264">
        <v>11.971597084065557</v>
      </c>
      <c r="G38" s="264">
        <v>12.716314799454894</v>
      </c>
    </row>
    <row r="39" spans="1:7" x14ac:dyDescent="0.2">
      <c r="A39" s="282"/>
      <c r="B39" s="282" t="s">
        <v>307</v>
      </c>
      <c r="C39" s="288">
        <v>682103669</v>
      </c>
      <c r="D39" s="264">
        <v>1.2648291431507201</v>
      </c>
      <c r="E39" s="288">
        <v>789426071</v>
      </c>
      <c r="F39" s="264">
        <v>1.1550364504095676</v>
      </c>
      <c r="G39" s="264">
        <v>15.734030892597353</v>
      </c>
    </row>
    <row r="40" spans="1:7" x14ac:dyDescent="0.2">
      <c r="A40" s="282"/>
      <c r="B40" s="282" t="s">
        <v>308</v>
      </c>
      <c r="C40" s="288">
        <v>641201499</v>
      </c>
      <c r="D40" s="264">
        <v>1.1889839908882345</v>
      </c>
      <c r="E40" s="288">
        <v>682907468</v>
      </c>
      <c r="F40" s="264">
        <v>0.99918541681518058</v>
      </c>
      <c r="G40" s="264">
        <v>6.5043467716534451</v>
      </c>
    </row>
    <row r="41" spans="1:7" x14ac:dyDescent="0.2">
      <c r="A41" s="282"/>
      <c r="B41" s="282" t="s">
        <v>137</v>
      </c>
      <c r="C41" s="288">
        <v>955525450</v>
      </c>
      <c r="D41" s="264">
        <v>1.7718368792152124</v>
      </c>
      <c r="E41" s="288">
        <v>1001245932</v>
      </c>
      <c r="F41" s="264">
        <v>1.4649573782372578</v>
      </c>
      <c r="G41" s="264">
        <v>4.7848523553192646</v>
      </c>
    </row>
    <row r="42" spans="1:7" x14ac:dyDescent="0.2">
      <c r="A42" s="282"/>
      <c r="B42" s="282" t="s">
        <v>309</v>
      </c>
      <c r="C42" s="288">
        <v>2550200918</v>
      </c>
      <c r="D42" s="264">
        <v>4.728853675138522</v>
      </c>
      <c r="E42" s="288">
        <v>3155553001</v>
      </c>
      <c r="F42" s="264">
        <v>4.616998185450476</v>
      </c>
      <c r="G42" s="264">
        <v>23.737427068089541</v>
      </c>
    </row>
    <row r="43" spans="1:7" x14ac:dyDescent="0.2">
      <c r="A43" s="282"/>
      <c r="B43" s="282" t="s">
        <v>138</v>
      </c>
      <c r="C43" s="288">
        <v>691948042</v>
      </c>
      <c r="D43" s="264">
        <v>1.2830836262041547</v>
      </c>
      <c r="E43" s="288">
        <v>784963071</v>
      </c>
      <c r="F43" s="264">
        <v>1.1485064815276838</v>
      </c>
      <c r="G43" s="264">
        <v>13.442487492435163</v>
      </c>
    </row>
    <row r="44" spans="1:7" x14ac:dyDescent="0.2">
      <c r="A44" s="282"/>
      <c r="B44" s="282" t="s">
        <v>139</v>
      </c>
      <c r="C44" s="288">
        <v>1103607908</v>
      </c>
      <c r="D44" s="264">
        <v>2.0464271167114902</v>
      </c>
      <c r="E44" s="288">
        <v>1169920848</v>
      </c>
      <c r="F44" s="264">
        <v>1.7117514523206965</v>
      </c>
      <c r="G44" s="264">
        <v>6.0087409232301363</v>
      </c>
    </row>
    <row r="45" spans="1:7" x14ac:dyDescent="0.2">
      <c r="A45" s="282"/>
      <c r="B45" s="282" t="s">
        <v>127</v>
      </c>
      <c r="C45" s="288">
        <v>634484207</v>
      </c>
      <c r="D45" s="264">
        <v>1.1765280738908825</v>
      </c>
      <c r="E45" s="288">
        <v>598141710</v>
      </c>
      <c r="F45" s="264">
        <v>0.87516171930469344</v>
      </c>
      <c r="G45" s="264">
        <v>-5.7278804734693729</v>
      </c>
    </row>
    <row r="46" spans="1:7" x14ac:dyDescent="0.2">
      <c r="A46" s="282"/>
      <c r="B46" s="282" t="s">
        <v>140</v>
      </c>
      <c r="C46" s="288">
        <v>89798714</v>
      </c>
      <c r="D46" s="264">
        <v>0.16651432274388861</v>
      </c>
      <c r="E46" s="288">
        <v>99066784</v>
      </c>
      <c r="F46" s="264">
        <v>0.14494802078160823</v>
      </c>
      <c r="G46" s="264">
        <v>10.320938449074003</v>
      </c>
    </row>
    <row r="47" spans="1:7" ht="25.5" x14ac:dyDescent="0.2">
      <c r="A47" s="282"/>
      <c r="B47" s="285" t="s">
        <v>310</v>
      </c>
      <c r="C47" s="288">
        <v>4999908965</v>
      </c>
      <c r="D47" s="264">
        <v>9.2713627846393436</v>
      </c>
      <c r="E47" s="288">
        <v>5968120637</v>
      </c>
      <c r="F47" s="264">
        <v>8.7321626804703882</v>
      </c>
      <c r="G47" s="264">
        <v>19.364586011017504</v>
      </c>
    </row>
    <row r="48" spans="1:7" x14ac:dyDescent="0.2">
      <c r="A48" s="282"/>
      <c r="B48" s="282" t="s">
        <v>141</v>
      </c>
      <c r="C48" s="290" t="s">
        <v>291</v>
      </c>
      <c r="D48" s="264" t="s">
        <v>114</v>
      </c>
      <c r="E48" s="290" t="s">
        <v>291</v>
      </c>
      <c r="F48" s="264" t="s">
        <v>114</v>
      </c>
      <c r="G48" s="264" t="s">
        <v>114</v>
      </c>
    </row>
    <row r="49" spans="1:7" s="388" customFormat="1" x14ac:dyDescent="0.2">
      <c r="A49" s="286" t="s">
        <v>268</v>
      </c>
      <c r="B49" s="386"/>
      <c r="C49" s="387">
        <v>5501688682</v>
      </c>
      <c r="D49" s="265">
        <v>10.201816084258702</v>
      </c>
      <c r="E49" s="387">
        <v>11975165566</v>
      </c>
      <c r="F49" s="265">
        <v>17.521276832038552</v>
      </c>
      <c r="G49" s="265">
        <v>117.66345313538771</v>
      </c>
    </row>
    <row r="50" spans="1:7" x14ac:dyDescent="0.2">
      <c r="A50" s="282"/>
      <c r="B50" s="282" t="s">
        <v>142</v>
      </c>
      <c r="C50" s="288">
        <v>867334216</v>
      </c>
      <c r="D50" s="264">
        <v>1.6083033167918375</v>
      </c>
      <c r="E50" s="288">
        <v>2540745221</v>
      </c>
      <c r="F50" s="264">
        <v>3.71745176561177</v>
      </c>
      <c r="G50" s="264">
        <v>192.93727540434077</v>
      </c>
    </row>
    <row r="51" spans="1:7" x14ac:dyDescent="0.2">
      <c r="A51" s="282"/>
      <c r="B51" s="282" t="s">
        <v>143</v>
      </c>
      <c r="C51" s="288">
        <v>433122665</v>
      </c>
      <c r="D51" s="264">
        <v>0.80314209430107364</v>
      </c>
      <c r="E51" s="288">
        <v>1599857259</v>
      </c>
      <c r="F51" s="264">
        <v>2.3408062103352298</v>
      </c>
      <c r="G51" s="264">
        <v>269.37740466664332</v>
      </c>
    </row>
    <row r="52" spans="1:7" x14ac:dyDescent="0.2">
      <c r="A52" s="282"/>
      <c r="B52" s="282" t="s">
        <v>12</v>
      </c>
      <c r="C52" s="288">
        <v>4201231801</v>
      </c>
      <c r="D52" s="264">
        <v>7.7903706731657918</v>
      </c>
      <c r="E52" s="288">
        <v>7834563086</v>
      </c>
      <c r="F52" s="264">
        <v>11.463018856091551</v>
      </c>
      <c r="G52" s="264">
        <v>86.482523628788471</v>
      </c>
    </row>
    <row r="53" spans="1:7" s="388" customFormat="1" x14ac:dyDescent="0.2">
      <c r="A53" s="252" t="s">
        <v>144</v>
      </c>
      <c r="B53" s="386"/>
      <c r="C53" s="387">
        <v>9076837216</v>
      </c>
      <c r="D53" s="265">
        <v>16.831236599655128</v>
      </c>
      <c r="E53" s="387">
        <v>10328791543</v>
      </c>
      <c r="F53" s="265">
        <v>15.112410343548282</v>
      </c>
      <c r="G53" s="265">
        <v>13.792847631916812</v>
      </c>
    </row>
    <row r="54" spans="1:7" x14ac:dyDescent="0.2">
      <c r="A54" s="282"/>
      <c r="B54" s="282" t="s">
        <v>145</v>
      </c>
      <c r="C54" s="287">
        <v>4333419844</v>
      </c>
      <c r="D54" s="264">
        <v>8.0354877965021565</v>
      </c>
      <c r="E54" s="287">
        <v>4830035864</v>
      </c>
      <c r="F54" s="264">
        <v>7.0669916850332513</v>
      </c>
      <c r="G54" s="264">
        <v>11.460140902054723</v>
      </c>
    </row>
    <row r="55" spans="1:7" x14ac:dyDescent="0.2">
      <c r="A55" s="282"/>
      <c r="B55" s="282" t="s">
        <v>311</v>
      </c>
      <c r="C55" s="288">
        <v>2024307765</v>
      </c>
      <c r="D55" s="264">
        <v>3.7536866787888501</v>
      </c>
      <c r="E55" s="288">
        <v>2439498881</v>
      </c>
      <c r="F55" s="264">
        <v>3.5693147614431298</v>
      </c>
      <c r="G55" s="264">
        <v>20.510276311665486</v>
      </c>
    </row>
    <row r="56" spans="1:7" x14ac:dyDescent="0.2">
      <c r="A56" s="282"/>
      <c r="B56" s="282" t="s">
        <v>146</v>
      </c>
      <c r="C56" s="288">
        <v>527775988</v>
      </c>
      <c r="D56" s="264">
        <v>0.97865834918645589</v>
      </c>
      <c r="E56" s="288">
        <v>473258564</v>
      </c>
      <c r="F56" s="264">
        <v>0.69244089088171146</v>
      </c>
      <c r="G56" s="264">
        <v>-10.329652208429005</v>
      </c>
    </row>
    <row r="57" spans="1:7" x14ac:dyDescent="0.2">
      <c r="A57" s="282"/>
      <c r="B57" s="282" t="s">
        <v>312</v>
      </c>
      <c r="C57" s="288">
        <v>1781336091</v>
      </c>
      <c r="D57" s="264">
        <v>3.3031427685268513</v>
      </c>
      <c r="E57" s="288">
        <v>1917278419</v>
      </c>
      <c r="F57" s="264">
        <v>2.80523603270841</v>
      </c>
      <c r="G57" s="264">
        <v>7.6314811498421493</v>
      </c>
    </row>
    <row r="58" spans="1:7" x14ac:dyDescent="0.2">
      <c r="A58" s="282"/>
      <c r="B58" s="282" t="s">
        <v>147</v>
      </c>
      <c r="C58" s="287">
        <v>4743417372</v>
      </c>
      <c r="D58" s="264">
        <v>8.7957488031529714</v>
      </c>
      <c r="E58" s="287">
        <v>5498755679</v>
      </c>
      <c r="F58" s="264">
        <v>8.0454186585150307</v>
      </c>
      <c r="G58" s="264">
        <v>15.92392673389231</v>
      </c>
    </row>
    <row r="59" spans="1:7" x14ac:dyDescent="0.2">
      <c r="A59" s="282"/>
      <c r="B59" s="282" t="s">
        <v>313</v>
      </c>
      <c r="C59" s="287">
        <v>4344688777</v>
      </c>
      <c r="D59" s="264">
        <v>8.0563838501643659</v>
      </c>
      <c r="E59" s="287">
        <v>5038328934</v>
      </c>
      <c r="F59" s="264">
        <v>7.3717524435840174</v>
      </c>
      <c r="G59" s="264">
        <v>15.965243832239631</v>
      </c>
    </row>
    <row r="60" spans="1:7" x14ac:dyDescent="0.2">
      <c r="A60" s="282"/>
      <c r="B60" s="282" t="s">
        <v>148</v>
      </c>
      <c r="C60" s="288">
        <v>563387277</v>
      </c>
      <c r="D60" s="264">
        <v>1.044692587381358</v>
      </c>
      <c r="E60" s="288">
        <v>808246203</v>
      </c>
      <c r="F60" s="264">
        <v>1.1825728331819063</v>
      </c>
      <c r="G60" s="264">
        <v>43.461919712468053</v>
      </c>
    </row>
    <row r="61" spans="1:7" x14ac:dyDescent="0.2">
      <c r="A61" s="282"/>
      <c r="B61" s="282" t="s">
        <v>314</v>
      </c>
      <c r="C61" s="288">
        <v>302845976</v>
      </c>
      <c r="D61" s="264">
        <v>0.56156920676338351</v>
      </c>
      <c r="E61" s="288">
        <v>400496613</v>
      </c>
      <c r="F61" s="264">
        <v>0.58598037647096435</v>
      </c>
      <c r="G61" s="264">
        <v>32.244323761462162</v>
      </c>
    </row>
    <row r="62" spans="1:7" x14ac:dyDescent="0.2">
      <c r="A62" s="282"/>
      <c r="B62" s="282" t="s">
        <v>149</v>
      </c>
      <c r="C62" s="288">
        <v>542023398</v>
      </c>
      <c r="D62" s="264">
        <v>1.0050774115686243</v>
      </c>
      <c r="E62" s="288">
        <v>606039476</v>
      </c>
      <c r="F62" s="264">
        <v>0.88671721251921309</v>
      </c>
      <c r="G62" s="264">
        <v>11.810574642388408</v>
      </c>
    </row>
    <row r="63" spans="1:7" x14ac:dyDescent="0.2">
      <c r="A63" s="282"/>
      <c r="B63" s="282" t="s">
        <v>315</v>
      </c>
      <c r="C63" s="288">
        <v>580941046</v>
      </c>
      <c r="D63" s="264">
        <v>1.0772426521477383</v>
      </c>
      <c r="E63" s="288">
        <v>566865439</v>
      </c>
      <c r="F63" s="264">
        <v>0.82940033091765142</v>
      </c>
      <c r="G63" s="264">
        <v>-2.4228976583623942</v>
      </c>
    </row>
    <row r="64" spans="1:7" x14ac:dyDescent="0.2">
      <c r="A64" s="282"/>
      <c r="B64" s="282" t="s">
        <v>127</v>
      </c>
      <c r="C64" s="288">
        <v>2355491080</v>
      </c>
      <c r="D64" s="264">
        <v>4.3678019923032618</v>
      </c>
      <c r="E64" s="288">
        <v>2656681203</v>
      </c>
      <c r="F64" s="264">
        <v>3.8870816904942833</v>
      </c>
      <c r="G64" s="264">
        <v>12.786723140552075</v>
      </c>
    </row>
    <row r="65" spans="1:13" x14ac:dyDescent="0.2">
      <c r="A65" s="282"/>
      <c r="B65" s="282" t="s">
        <v>316</v>
      </c>
      <c r="C65" s="288">
        <v>145505593</v>
      </c>
      <c r="D65" s="264">
        <v>0.26981194044541551</v>
      </c>
      <c r="E65" s="288">
        <v>185870420</v>
      </c>
      <c r="F65" s="264">
        <v>0.27195340772186827</v>
      </c>
      <c r="G65" s="264">
        <v>27.74108277748471</v>
      </c>
    </row>
    <row r="66" spans="1:13" x14ac:dyDescent="0.2">
      <c r="A66" s="282"/>
      <c r="B66" s="282" t="s">
        <v>317</v>
      </c>
      <c r="C66" s="288">
        <v>253223002</v>
      </c>
      <c r="D66" s="264">
        <v>0.46955301254319026</v>
      </c>
      <c r="E66" s="288">
        <v>274556325</v>
      </c>
      <c r="F66" s="264">
        <v>0.40171280720914476</v>
      </c>
      <c r="G66" s="264">
        <v>8.424717672370063</v>
      </c>
    </row>
    <row r="67" spans="1:13" s="388" customFormat="1" x14ac:dyDescent="0.2">
      <c r="A67" s="252" t="s">
        <v>99</v>
      </c>
      <c r="B67" s="386"/>
      <c r="C67" s="387">
        <v>439185078</v>
      </c>
      <c r="D67" s="265">
        <v>0.81438366503101478</v>
      </c>
      <c r="E67" s="387">
        <v>408208910</v>
      </c>
      <c r="F67" s="265">
        <v>0.59726450360917793</v>
      </c>
      <c r="G67" s="265">
        <v>-7.0531011984883509</v>
      </c>
    </row>
    <row r="68" spans="1:13" x14ac:dyDescent="0.2">
      <c r="A68" s="282"/>
      <c r="B68" s="282" t="s">
        <v>318</v>
      </c>
      <c r="C68" s="288">
        <v>217216829</v>
      </c>
      <c r="D68" s="264">
        <v>0.40278653845209927</v>
      </c>
      <c r="E68" s="288">
        <v>198111694</v>
      </c>
      <c r="F68" s="264">
        <v>0.28986403696108287</v>
      </c>
      <c r="G68" s="264">
        <v>-8.7954211871861929</v>
      </c>
    </row>
    <row r="69" spans="1:13" x14ac:dyDescent="0.2">
      <c r="A69" s="282"/>
      <c r="B69" s="282" t="s">
        <v>12</v>
      </c>
      <c r="C69" s="288">
        <v>221968249</v>
      </c>
      <c r="D69" s="264">
        <v>0.41159712657891551</v>
      </c>
      <c r="E69" s="288">
        <v>210097216</v>
      </c>
      <c r="F69" s="264">
        <v>0.30740046664809506</v>
      </c>
      <c r="G69" s="264">
        <v>-5.3480770576335903</v>
      </c>
    </row>
    <row r="70" spans="1:13" s="113" customFormat="1" x14ac:dyDescent="0.2">
      <c r="A70" s="128"/>
      <c r="B70" s="128"/>
      <c r="C70" s="130"/>
      <c r="D70" s="128"/>
      <c r="E70" s="129"/>
      <c r="F70" s="128"/>
      <c r="G70" s="131"/>
    </row>
    <row r="71" spans="1:13" s="267" customFormat="1" ht="12" x14ac:dyDescent="0.2">
      <c r="C71" s="291"/>
      <c r="E71" s="292"/>
      <c r="G71" s="293"/>
    </row>
    <row r="72" spans="1:13" s="294" customFormat="1" ht="12" x14ac:dyDescent="0.2">
      <c r="A72" s="267" t="s">
        <v>319</v>
      </c>
      <c r="B72" s="153"/>
      <c r="D72" s="295"/>
      <c r="F72" s="295"/>
      <c r="G72" s="295"/>
    </row>
    <row r="73" spans="1:13" s="294" customFormat="1" ht="12" x14ac:dyDescent="0.2">
      <c r="A73" s="267" t="s">
        <v>320</v>
      </c>
      <c r="B73" s="267"/>
      <c r="D73" s="295"/>
      <c r="F73" s="295"/>
      <c r="G73" s="295"/>
    </row>
    <row r="74" spans="1:13" s="294" customFormat="1" ht="12" x14ac:dyDescent="0.2">
      <c r="A74" s="153" t="s">
        <v>294</v>
      </c>
      <c r="B74" s="267"/>
      <c r="D74" s="295"/>
      <c r="F74" s="295"/>
      <c r="G74" s="295"/>
    </row>
    <row r="75" spans="1:13" s="294" customFormat="1" ht="12" x14ac:dyDescent="0.2">
      <c r="A75" s="153" t="s">
        <v>296</v>
      </c>
      <c r="B75" s="153"/>
      <c r="D75" s="295"/>
      <c r="F75" s="295"/>
      <c r="G75" s="295"/>
    </row>
    <row r="76" spans="1:13" s="57" customFormat="1" ht="12" x14ac:dyDescent="0.2">
      <c r="A76" s="463" t="s">
        <v>225</v>
      </c>
      <c r="B76" s="463"/>
      <c r="C76" s="463"/>
      <c r="D76" s="463"/>
      <c r="E76" s="463"/>
      <c r="F76" s="463"/>
      <c r="G76" s="463"/>
      <c r="H76" s="247"/>
      <c r="I76" s="247"/>
      <c r="J76" s="247"/>
      <c r="K76" s="247"/>
      <c r="L76" s="247"/>
      <c r="M76" s="247"/>
    </row>
    <row r="77" spans="1:13" s="57" customFormat="1" ht="12" x14ac:dyDescent="0.2">
      <c r="A77" s="57" t="s">
        <v>224</v>
      </c>
      <c r="C77" s="296"/>
      <c r="D77" s="296"/>
      <c r="E77" s="297"/>
    </row>
    <row r="78" spans="1:13" s="294" customFormat="1" ht="12" x14ac:dyDescent="0.2">
      <c r="A78" s="267" t="s">
        <v>199</v>
      </c>
      <c r="B78" s="267"/>
      <c r="D78" s="295"/>
      <c r="F78" s="295"/>
      <c r="G78" s="295"/>
    </row>
  </sheetData>
  <mergeCells count="9">
    <mergeCell ref="A76:G76"/>
    <mergeCell ref="A4:B5"/>
    <mergeCell ref="A1:G1"/>
    <mergeCell ref="A2:G2"/>
    <mergeCell ref="C4:C5"/>
    <mergeCell ref="D4:D5"/>
    <mergeCell ref="G4:G5"/>
    <mergeCell ref="E4:E5"/>
    <mergeCell ref="F4:F5"/>
  </mergeCells>
  <pageMargins left="0.19685039370078741" right="0.19685039370078741" top="0.55118110236220474" bottom="0.55118110236220474" header="0.11811023622047244" footer="0.11811023622047244"/>
  <pageSetup paperSize="9" scale="74"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2E2207-37F3-405C-A487-F830193302B4}">
  <sheetPr>
    <pageSetUpPr fitToPage="1"/>
  </sheetPr>
  <dimension ref="A1:K26"/>
  <sheetViews>
    <sheetView topLeftCell="A8" zoomScale="85" zoomScaleNormal="85" workbookViewId="0">
      <selection activeCell="P12" sqref="P12"/>
    </sheetView>
  </sheetViews>
  <sheetFormatPr defaultRowHeight="12.75" x14ac:dyDescent="0.2"/>
  <cols>
    <col min="1" max="1" width="5.42578125" customWidth="1"/>
    <col min="2" max="2" width="21.28515625" customWidth="1"/>
    <col min="3" max="3" width="16.5703125" customWidth="1"/>
    <col min="4" max="4" width="10.7109375" customWidth="1"/>
    <col min="5" max="5" width="12.28515625" customWidth="1"/>
    <col min="6" max="6" width="16.5703125" customWidth="1"/>
    <col min="7" max="7" width="10.7109375" customWidth="1"/>
    <col min="8" max="8" width="11.85546875" customWidth="1"/>
    <col min="9" max="9" width="16.5703125" customWidth="1"/>
    <col min="10" max="10" width="10.7109375" customWidth="1"/>
    <col min="11" max="11" width="11.85546875" customWidth="1"/>
  </cols>
  <sheetData>
    <row r="1" spans="1:11" s="397" customFormat="1" ht="14.25" x14ac:dyDescent="0.2">
      <c r="A1" s="497" t="s">
        <v>424</v>
      </c>
      <c r="B1" s="497"/>
      <c r="C1" s="497"/>
      <c r="D1" s="497"/>
      <c r="E1" s="497"/>
      <c r="F1" s="497"/>
      <c r="G1" s="497"/>
      <c r="H1" s="497"/>
      <c r="I1" s="497"/>
      <c r="J1" s="497"/>
      <c r="K1" s="497"/>
    </row>
    <row r="2" spans="1:11" s="397" customFormat="1" ht="14.25" x14ac:dyDescent="0.2">
      <c r="A2" s="497" t="s">
        <v>406</v>
      </c>
      <c r="B2" s="497"/>
      <c r="C2" s="497"/>
      <c r="D2" s="497"/>
      <c r="E2" s="497"/>
      <c r="F2" s="497"/>
      <c r="G2" s="497"/>
      <c r="H2" s="497"/>
      <c r="I2" s="497"/>
      <c r="J2" s="497"/>
      <c r="K2" s="497"/>
    </row>
    <row r="3" spans="1:11" s="397" customFormat="1" ht="14.25" x14ac:dyDescent="0.2">
      <c r="A3" s="398"/>
      <c r="B3" s="399"/>
      <c r="C3" s="398"/>
      <c r="D3" s="398"/>
      <c r="E3" s="398"/>
      <c r="F3" s="398"/>
      <c r="G3" s="398"/>
      <c r="H3" s="398"/>
      <c r="I3" s="398"/>
      <c r="J3" s="398"/>
      <c r="K3" s="398"/>
    </row>
    <row r="4" spans="1:11" s="400" customFormat="1" ht="14.25" x14ac:dyDescent="0.2">
      <c r="A4" s="498" t="s">
        <v>407</v>
      </c>
      <c r="B4" s="499"/>
      <c r="C4" s="500" t="s">
        <v>288</v>
      </c>
      <c r="D4" s="501"/>
      <c r="E4" s="473"/>
      <c r="F4" s="502" t="s">
        <v>421</v>
      </c>
      <c r="G4" s="501"/>
      <c r="H4" s="473"/>
      <c r="I4" s="502" t="s">
        <v>289</v>
      </c>
      <c r="J4" s="501"/>
      <c r="K4" s="501"/>
    </row>
    <row r="5" spans="1:11" s="397" customFormat="1" ht="63.75" x14ac:dyDescent="0.2">
      <c r="A5" s="498"/>
      <c r="B5" s="499"/>
      <c r="C5" s="382" t="s">
        <v>59</v>
      </c>
      <c r="D5" s="401" t="s">
        <v>408</v>
      </c>
      <c r="E5" s="402" t="s">
        <v>409</v>
      </c>
      <c r="F5" s="382" t="s">
        <v>59</v>
      </c>
      <c r="G5" s="401" t="s">
        <v>408</v>
      </c>
      <c r="H5" s="402" t="s">
        <v>409</v>
      </c>
      <c r="I5" s="382" t="s">
        <v>59</v>
      </c>
      <c r="J5" s="401" t="s">
        <v>408</v>
      </c>
      <c r="K5" s="402" t="s">
        <v>409</v>
      </c>
    </row>
    <row r="6" spans="1:11" s="397" customFormat="1" ht="14.25" x14ac:dyDescent="0.2">
      <c r="A6" s="398"/>
      <c r="B6" s="399"/>
      <c r="C6" s="403"/>
      <c r="D6" s="403"/>
      <c r="E6" s="403"/>
      <c r="F6" s="404"/>
      <c r="G6" s="404"/>
      <c r="H6" s="404"/>
      <c r="I6" s="404"/>
      <c r="J6" s="404"/>
      <c r="K6" s="404"/>
    </row>
    <row r="7" spans="1:11" s="405" customFormat="1" x14ac:dyDescent="0.2">
      <c r="A7" s="405" t="s">
        <v>150</v>
      </c>
      <c r="C7" s="406">
        <v>35975364026</v>
      </c>
      <c r="D7" s="407">
        <v>100</v>
      </c>
      <c r="E7" s="407">
        <v>21.103604534051446</v>
      </c>
      <c r="F7" s="406">
        <v>38677847472</v>
      </c>
      <c r="G7" s="407">
        <v>100</v>
      </c>
      <c r="H7" s="407">
        <v>8.9263810046788841</v>
      </c>
      <c r="I7" s="406">
        <v>38527191802</v>
      </c>
      <c r="J7" s="407">
        <v>100</v>
      </c>
      <c r="K7" s="407">
        <v>7.0932646412021017</v>
      </c>
    </row>
    <row r="8" spans="1:11" s="408" customFormat="1" x14ac:dyDescent="0.2">
      <c r="C8" s="409"/>
      <c r="D8" s="410"/>
      <c r="E8" s="410" t="s">
        <v>422</v>
      </c>
      <c r="F8" s="409"/>
      <c r="G8" s="410"/>
      <c r="H8" s="410" t="s">
        <v>422</v>
      </c>
      <c r="I8" s="409"/>
      <c r="J8" s="410"/>
      <c r="K8" s="410" t="s">
        <v>422</v>
      </c>
    </row>
    <row r="9" spans="1:11" s="405" customFormat="1" ht="39" customHeight="1" x14ac:dyDescent="0.2">
      <c r="A9" s="496" t="s">
        <v>410</v>
      </c>
      <c r="B9" s="496"/>
      <c r="C9" s="406">
        <v>11947352</v>
      </c>
      <c r="D9" s="407">
        <v>3.3209815448609355E-2</v>
      </c>
      <c r="E9" s="407">
        <v>-82.6549383610066</v>
      </c>
      <c r="F9" s="406">
        <v>7971361</v>
      </c>
      <c r="G9" s="407">
        <v>2.0609629338268362E-2</v>
      </c>
      <c r="H9" s="407">
        <v>-80.224836232790295</v>
      </c>
      <c r="I9" s="406">
        <v>6440637</v>
      </c>
      <c r="J9" s="407">
        <v>1.6717120295452359E-2</v>
      </c>
      <c r="K9" s="407">
        <v>-46.091510487010012</v>
      </c>
    </row>
    <row r="10" spans="1:11" s="408" customFormat="1" x14ac:dyDescent="0.2">
      <c r="A10" s="411"/>
      <c r="B10" s="411"/>
      <c r="C10" s="409"/>
      <c r="D10" s="410"/>
      <c r="E10" s="410" t="s">
        <v>422</v>
      </c>
      <c r="F10" s="409"/>
      <c r="G10" s="410"/>
      <c r="H10" s="410" t="s">
        <v>422</v>
      </c>
      <c r="I10" s="409"/>
      <c r="J10" s="410"/>
      <c r="K10" s="410" t="s">
        <v>422</v>
      </c>
    </row>
    <row r="11" spans="1:11" s="408" customFormat="1" x14ac:dyDescent="0.2">
      <c r="B11" s="412" t="s">
        <v>411</v>
      </c>
      <c r="C11" s="413">
        <v>8000</v>
      </c>
      <c r="D11" s="414">
        <v>6.6960444456646132E-2</v>
      </c>
      <c r="E11" s="410">
        <v>75.824175824175825</v>
      </c>
      <c r="F11" s="413" t="s">
        <v>291</v>
      </c>
      <c r="G11" s="414" t="s">
        <v>114</v>
      </c>
      <c r="H11" s="414" t="s">
        <v>114</v>
      </c>
      <c r="I11" s="413" t="s">
        <v>291</v>
      </c>
      <c r="J11" s="414" t="s">
        <v>114</v>
      </c>
      <c r="K11" s="414" t="s">
        <v>114</v>
      </c>
    </row>
    <row r="12" spans="1:11" s="408" customFormat="1" x14ac:dyDescent="0.2">
      <c r="B12" s="412" t="s">
        <v>412</v>
      </c>
      <c r="C12" s="409">
        <v>93498</v>
      </c>
      <c r="D12" s="410">
        <v>0.78258345447593747</v>
      </c>
      <c r="E12" s="410">
        <v>83.189325809674955</v>
      </c>
      <c r="F12" s="413">
        <v>234159</v>
      </c>
      <c r="G12" s="414">
        <v>2.9375033949660541</v>
      </c>
      <c r="H12" s="410">
        <v>759.39369471868451</v>
      </c>
      <c r="I12" s="413">
        <v>85186</v>
      </c>
      <c r="J12" s="414">
        <v>1.3226331494850587</v>
      </c>
      <c r="K12" s="410">
        <v>-8.8900297332563216</v>
      </c>
    </row>
    <row r="13" spans="1:11" s="408" customFormat="1" x14ac:dyDescent="0.2">
      <c r="B13" s="412" t="s">
        <v>413</v>
      </c>
      <c r="C13" s="413">
        <v>295858</v>
      </c>
      <c r="D13" s="414">
        <v>2.4763478970068009</v>
      </c>
      <c r="E13" s="414" t="s">
        <v>114</v>
      </c>
      <c r="F13" s="413" t="s">
        <v>291</v>
      </c>
      <c r="G13" s="414" t="s">
        <v>114</v>
      </c>
      <c r="H13" s="414" t="s">
        <v>114</v>
      </c>
      <c r="I13" s="413" t="s">
        <v>291</v>
      </c>
      <c r="J13" s="414" t="s">
        <v>114</v>
      </c>
      <c r="K13" s="414" t="s">
        <v>114</v>
      </c>
    </row>
    <row r="14" spans="1:11" s="408" customFormat="1" x14ac:dyDescent="0.2">
      <c r="B14" s="412" t="s">
        <v>414</v>
      </c>
      <c r="C14" s="413">
        <v>74</v>
      </c>
      <c r="D14" s="414">
        <v>6.193841112239767E-4</v>
      </c>
      <c r="E14" s="414" t="s">
        <v>114</v>
      </c>
      <c r="F14" s="413">
        <v>337</v>
      </c>
      <c r="G14" s="414">
        <v>4.2276344027073918E-3</v>
      </c>
      <c r="H14" s="414" t="s">
        <v>114</v>
      </c>
      <c r="I14" s="413" t="s">
        <v>291</v>
      </c>
      <c r="J14" s="414" t="s">
        <v>114</v>
      </c>
      <c r="K14" s="414" t="s">
        <v>114</v>
      </c>
    </row>
    <row r="15" spans="1:11" s="408" customFormat="1" x14ac:dyDescent="0.2">
      <c r="B15" s="412" t="s">
        <v>415</v>
      </c>
      <c r="C15" s="413">
        <v>12972</v>
      </c>
      <c r="D15" s="414">
        <v>0.1085763606864517</v>
      </c>
      <c r="E15" s="410">
        <v>10710</v>
      </c>
      <c r="F15" s="413">
        <v>9261</v>
      </c>
      <c r="G15" s="414">
        <v>0.11617840416460877</v>
      </c>
      <c r="H15" s="414">
        <v>57.768313458262341</v>
      </c>
      <c r="I15" s="413" t="s">
        <v>291</v>
      </c>
      <c r="J15" s="414" t="s">
        <v>114</v>
      </c>
      <c r="K15" s="414" t="s">
        <v>114</v>
      </c>
    </row>
    <row r="16" spans="1:11" s="408" customFormat="1" x14ac:dyDescent="0.2">
      <c r="B16" s="412" t="s">
        <v>416</v>
      </c>
      <c r="C16" s="409">
        <v>5119974</v>
      </c>
      <c r="D16" s="410">
        <v>42.854466830809038</v>
      </c>
      <c r="E16" s="410">
        <v>-92.156214199619328</v>
      </c>
      <c r="F16" s="409">
        <v>5822608</v>
      </c>
      <c r="G16" s="410">
        <v>73.044088707060183</v>
      </c>
      <c r="H16" s="410">
        <v>-74.837155443425061</v>
      </c>
      <c r="I16" s="409">
        <v>2371422</v>
      </c>
      <c r="J16" s="410">
        <v>36.819681034655424</v>
      </c>
      <c r="K16" s="410">
        <v>-53.682928858623114</v>
      </c>
    </row>
    <row r="17" spans="1:11" s="408" customFormat="1" x14ac:dyDescent="0.2">
      <c r="B17" s="412" t="s">
        <v>417</v>
      </c>
      <c r="C17" s="409">
        <v>6416976</v>
      </c>
      <c r="D17" s="410">
        <v>53.710445628453904</v>
      </c>
      <c r="E17" s="410">
        <v>80.737282435661555</v>
      </c>
      <c r="F17" s="409">
        <v>1904996</v>
      </c>
      <c r="G17" s="410">
        <v>23.898001859406442</v>
      </c>
      <c r="H17" s="410">
        <v>-88.800800088982385</v>
      </c>
      <c r="I17" s="409">
        <v>3984029</v>
      </c>
      <c r="J17" s="410">
        <v>61.857685815859519</v>
      </c>
      <c r="K17" s="410">
        <v>-37.914229381565399</v>
      </c>
    </row>
    <row r="18" spans="1:11" s="397" customFormat="1" ht="14.25" x14ac:dyDescent="0.2">
      <c r="A18" s="415"/>
      <c r="B18" s="416"/>
      <c r="C18" s="415"/>
      <c r="D18" s="415"/>
      <c r="E18" s="415"/>
      <c r="F18" s="415"/>
      <c r="G18" s="415"/>
      <c r="H18" s="415"/>
      <c r="I18" s="415"/>
      <c r="J18" s="417"/>
      <c r="K18" s="417"/>
    </row>
    <row r="19" spans="1:11" s="397" customFormat="1" ht="14.25" x14ac:dyDescent="0.2">
      <c r="A19" s="398"/>
      <c r="B19" s="399"/>
      <c r="C19" s="398"/>
      <c r="D19" s="398"/>
      <c r="E19" s="398"/>
      <c r="F19" s="398"/>
      <c r="G19" s="398"/>
      <c r="H19" s="398"/>
      <c r="I19" s="398"/>
      <c r="J19" s="398"/>
      <c r="K19" s="398"/>
    </row>
    <row r="20" spans="1:11" s="156" customFormat="1" x14ac:dyDescent="0.2">
      <c r="A20" s="153" t="s">
        <v>319</v>
      </c>
      <c r="B20" s="154"/>
      <c r="C20" s="154"/>
      <c r="D20"/>
      <c r="E20" s="220"/>
      <c r="F20" s="418"/>
      <c r="G20" s="419"/>
      <c r="H20" s="420"/>
    </row>
    <row r="21" spans="1:11" s="156" customFormat="1" x14ac:dyDescent="0.2">
      <c r="A21" s="267" t="s">
        <v>293</v>
      </c>
      <c r="B21" s="154"/>
      <c r="C21" s="154"/>
      <c r="D21"/>
      <c r="E21" s="220"/>
      <c r="F21" s="418"/>
      <c r="G21" s="419"/>
      <c r="H21" s="420"/>
    </row>
    <row r="22" spans="1:11" s="156" customFormat="1" x14ac:dyDescent="0.2">
      <c r="A22" s="153" t="s">
        <v>418</v>
      </c>
      <c r="B22" s="153"/>
      <c r="C22" s="351"/>
      <c r="D22"/>
      <c r="E22" s="220"/>
      <c r="F22" s="418"/>
      <c r="G22" s="419"/>
      <c r="H22" s="421"/>
    </row>
    <row r="23" spans="1:11" s="156" customFormat="1" ht="12.75" customHeight="1" x14ac:dyDescent="0.2">
      <c r="A23" s="153" t="s">
        <v>295</v>
      </c>
      <c r="B23" s="153"/>
      <c r="C23" s="351"/>
      <c r="D23" s="422"/>
      <c r="E23" s="220"/>
      <c r="F23" s="418"/>
      <c r="G23" s="419"/>
      <c r="H23" s="421"/>
    </row>
    <row r="24" spans="1:11" s="355" customFormat="1" ht="12" x14ac:dyDescent="0.2">
      <c r="A24" s="153" t="s">
        <v>419</v>
      </c>
      <c r="B24" s="154"/>
      <c r="C24" s="351"/>
      <c r="D24" s="352"/>
      <c r="E24" s="352"/>
      <c r="F24" s="354"/>
    </row>
    <row r="25" spans="1:11" s="154" customFormat="1" x14ac:dyDescent="0.2">
      <c r="A25" s="153" t="s">
        <v>420</v>
      </c>
      <c r="J25"/>
    </row>
    <row r="26" spans="1:11" s="355" customFormat="1" x14ac:dyDescent="0.2">
      <c r="A26" s="267" t="s">
        <v>199</v>
      </c>
      <c r="B26" s="267"/>
      <c r="C26" s="351"/>
      <c r="D26" s="352"/>
      <c r="E26" s="352"/>
      <c r="F26" s="354"/>
      <c r="J26"/>
    </row>
  </sheetData>
  <mergeCells count="7">
    <mergeCell ref="A9:B9"/>
    <mergeCell ref="A1:K1"/>
    <mergeCell ref="A2:K2"/>
    <mergeCell ref="A4:B5"/>
    <mergeCell ref="C4:E4"/>
    <mergeCell ref="F4:H4"/>
    <mergeCell ref="I4:K4"/>
  </mergeCells>
  <pageMargins left="0.19685039370078741" right="0.19685039370078741" top="0.55118110236220474" bottom="0.55118110236220474" header="0.11811023622047244" footer="0.11811023622047244"/>
  <pageSetup paperSize="9"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93238B-FC73-4AA4-81DF-0E6E5C1895A6}">
  <sheetPr>
    <pageSetUpPr fitToPage="1"/>
  </sheetPr>
  <dimension ref="A1:K25"/>
  <sheetViews>
    <sheetView topLeftCell="A15" workbookViewId="0">
      <selection activeCell="M6" sqref="M6"/>
    </sheetView>
  </sheetViews>
  <sheetFormatPr defaultRowHeight="12.75" x14ac:dyDescent="0.2"/>
  <cols>
    <col min="1" max="1" width="5.42578125" customWidth="1"/>
    <col min="2" max="2" width="21.28515625" customWidth="1"/>
    <col min="3" max="3" width="16.85546875" customWidth="1"/>
    <col min="4" max="4" width="10.7109375" customWidth="1"/>
    <col min="5" max="5" width="12.28515625" customWidth="1"/>
    <col min="6" max="6" width="16.85546875" customWidth="1"/>
    <col min="7" max="7" width="10.7109375" customWidth="1"/>
    <col min="8" max="8" width="11.85546875" customWidth="1"/>
    <col min="9" max="9" width="16.85546875" customWidth="1"/>
    <col min="10" max="10" width="10.7109375" customWidth="1"/>
    <col min="11" max="11" width="11.85546875" customWidth="1"/>
  </cols>
  <sheetData>
    <row r="1" spans="1:11" s="397" customFormat="1" ht="14.25" x14ac:dyDescent="0.2">
      <c r="A1" s="497" t="s">
        <v>423</v>
      </c>
      <c r="B1" s="497"/>
      <c r="C1" s="497"/>
      <c r="D1" s="497"/>
      <c r="E1" s="497"/>
      <c r="F1" s="497"/>
      <c r="G1" s="497"/>
      <c r="H1" s="497"/>
      <c r="I1" s="497"/>
      <c r="J1" s="497"/>
      <c r="K1" s="497"/>
    </row>
    <row r="2" spans="1:11" s="397" customFormat="1" ht="14.25" x14ac:dyDescent="0.2">
      <c r="A2" s="497" t="s">
        <v>406</v>
      </c>
      <c r="B2" s="497"/>
      <c r="C2" s="497"/>
      <c r="D2" s="497"/>
      <c r="E2" s="497"/>
      <c r="F2" s="497"/>
      <c r="G2" s="497"/>
      <c r="H2" s="497"/>
      <c r="I2" s="497"/>
      <c r="J2" s="497"/>
      <c r="K2" s="497"/>
    </row>
    <row r="3" spans="1:11" s="397" customFormat="1" ht="14.25" x14ac:dyDescent="0.2">
      <c r="A3" s="398"/>
      <c r="B3" s="399"/>
      <c r="C3" s="398"/>
      <c r="D3" s="398"/>
      <c r="E3" s="398"/>
      <c r="F3" s="398"/>
      <c r="G3" s="398"/>
      <c r="H3" s="398"/>
      <c r="I3" s="398"/>
      <c r="J3" s="398"/>
      <c r="K3" s="398"/>
    </row>
    <row r="4" spans="1:11" s="400" customFormat="1" ht="14.25" x14ac:dyDescent="0.2">
      <c r="A4" s="498" t="s">
        <v>407</v>
      </c>
      <c r="B4" s="499"/>
      <c r="C4" s="500" t="s">
        <v>288</v>
      </c>
      <c r="D4" s="501"/>
      <c r="E4" s="473"/>
      <c r="F4" s="502" t="s">
        <v>421</v>
      </c>
      <c r="G4" s="501"/>
      <c r="H4" s="473"/>
      <c r="I4" s="502" t="s">
        <v>289</v>
      </c>
      <c r="J4" s="501"/>
      <c r="K4" s="501"/>
    </row>
    <row r="5" spans="1:11" s="397" customFormat="1" ht="63.75" x14ac:dyDescent="0.2">
      <c r="A5" s="498"/>
      <c r="B5" s="499"/>
      <c r="C5" s="382" t="s">
        <v>59</v>
      </c>
      <c r="D5" s="401" t="s">
        <v>408</v>
      </c>
      <c r="E5" s="402" t="s">
        <v>409</v>
      </c>
      <c r="F5" s="382" t="s">
        <v>59</v>
      </c>
      <c r="G5" s="401" t="s">
        <v>408</v>
      </c>
      <c r="H5" s="402" t="s">
        <v>409</v>
      </c>
      <c r="I5" s="382" t="s">
        <v>59</v>
      </c>
      <c r="J5" s="401" t="s">
        <v>408</v>
      </c>
      <c r="K5" s="402" t="s">
        <v>409</v>
      </c>
    </row>
    <row r="6" spans="1:11" s="397" customFormat="1" ht="14.25" x14ac:dyDescent="0.2">
      <c r="A6" s="398"/>
      <c r="B6" s="399"/>
      <c r="C6" s="403"/>
      <c r="D6" s="403"/>
      <c r="E6" s="403"/>
      <c r="F6" s="404"/>
      <c r="G6" s="404"/>
      <c r="H6" s="404"/>
      <c r="I6" s="404"/>
      <c r="J6" s="404"/>
      <c r="K6" s="404"/>
    </row>
    <row r="7" spans="1:11" s="405" customFormat="1" x14ac:dyDescent="0.2">
      <c r="A7" s="405" t="s">
        <v>118</v>
      </c>
      <c r="C7" s="406">
        <v>53928522496</v>
      </c>
      <c r="D7" s="407">
        <v>100</v>
      </c>
      <c r="E7" s="407">
        <v>31.276584436735355</v>
      </c>
      <c r="F7" s="406">
        <v>62954416460</v>
      </c>
      <c r="G7" s="407">
        <v>100</v>
      </c>
      <c r="H7" s="407">
        <v>29.186389034426831</v>
      </c>
      <c r="I7" s="406">
        <v>68346420645</v>
      </c>
      <c r="J7" s="407">
        <v>100</v>
      </c>
      <c r="K7" s="407">
        <v>26.735199634051554</v>
      </c>
    </row>
    <row r="8" spans="1:11" s="408" customFormat="1" x14ac:dyDescent="0.2">
      <c r="C8" s="409"/>
      <c r="D8" s="410"/>
      <c r="E8" s="410"/>
      <c r="F8" s="409"/>
      <c r="G8" s="410"/>
      <c r="H8" s="410" t="s">
        <v>422</v>
      </c>
      <c r="I8" s="409"/>
      <c r="J8" s="410"/>
      <c r="K8" s="410"/>
    </row>
    <row r="9" spans="1:11" s="405" customFormat="1" ht="39" customHeight="1" x14ac:dyDescent="0.2">
      <c r="A9" s="496" t="s">
        <v>410</v>
      </c>
      <c r="B9" s="496"/>
      <c r="C9" s="406">
        <v>312490862</v>
      </c>
      <c r="D9" s="407">
        <v>0.57945377981230273</v>
      </c>
      <c r="E9" s="407">
        <v>126.38402016196646</v>
      </c>
      <c r="F9" s="406">
        <v>1800562541</v>
      </c>
      <c r="G9" s="407">
        <v>2.8601052034912309</v>
      </c>
      <c r="H9" s="407">
        <v>993.2252377055413</v>
      </c>
      <c r="I9" s="406">
        <v>683479283</v>
      </c>
      <c r="J9" s="407">
        <v>1.0000220590191229</v>
      </c>
      <c r="K9" s="407">
        <v>118.71976627591754</v>
      </c>
    </row>
    <row r="10" spans="1:11" s="408" customFormat="1" x14ac:dyDescent="0.2">
      <c r="A10" s="411"/>
      <c r="B10" s="411"/>
      <c r="C10" s="409"/>
      <c r="D10" s="410"/>
      <c r="E10" s="410"/>
      <c r="F10" s="409"/>
      <c r="G10" s="410"/>
      <c r="H10" s="410" t="s">
        <v>422</v>
      </c>
      <c r="I10" s="409"/>
      <c r="J10" s="410"/>
      <c r="K10" s="410" t="s">
        <v>422</v>
      </c>
    </row>
    <row r="11" spans="1:11" s="408" customFormat="1" x14ac:dyDescent="0.2">
      <c r="B11" s="412" t="s">
        <v>411</v>
      </c>
      <c r="C11" s="413">
        <v>2085276</v>
      </c>
      <c r="D11" s="414">
        <v>0.66730783314873388</v>
      </c>
      <c r="E11" s="410">
        <v>-73.42221840425178</v>
      </c>
      <c r="F11" s="413">
        <v>677094</v>
      </c>
      <c r="G11" s="414">
        <v>3.7604581045207912E-2</v>
      </c>
      <c r="H11" s="414">
        <v>-93.625589751145384</v>
      </c>
      <c r="I11" s="413">
        <v>62936</v>
      </c>
      <c r="J11" s="414">
        <v>9.2081796135436052E-3</v>
      </c>
      <c r="K11" s="414">
        <v>-96.98188633063441</v>
      </c>
    </row>
    <row r="12" spans="1:11" s="408" customFormat="1" x14ac:dyDescent="0.2">
      <c r="B12" s="412" t="s">
        <v>412</v>
      </c>
      <c r="C12" s="409">
        <v>15567578</v>
      </c>
      <c r="D12" s="410">
        <v>4.9817706349441986</v>
      </c>
      <c r="E12" s="410">
        <v>-0.24789403486356054</v>
      </c>
      <c r="F12" s="413">
        <v>12246231</v>
      </c>
      <c r="G12" s="414">
        <v>0.68013360942179013</v>
      </c>
      <c r="H12" s="410">
        <v>-11.909944975325393</v>
      </c>
      <c r="I12" s="413">
        <v>2166610</v>
      </c>
      <c r="J12" s="414">
        <v>0.31699717224640445</v>
      </c>
      <c r="K12" s="410">
        <v>-86.082549257180531</v>
      </c>
    </row>
    <row r="13" spans="1:11" s="408" customFormat="1" x14ac:dyDescent="0.2">
      <c r="B13" s="412" t="s">
        <v>413</v>
      </c>
      <c r="C13" s="413">
        <v>141143485</v>
      </c>
      <c r="D13" s="414">
        <v>45.167235962247112</v>
      </c>
      <c r="E13" s="414">
        <v>93.743179125724254</v>
      </c>
      <c r="F13" s="413">
        <v>135734072</v>
      </c>
      <c r="G13" s="414">
        <v>7.5384258479916921</v>
      </c>
      <c r="H13" s="414">
        <v>32.897255165081482</v>
      </c>
      <c r="I13" s="413">
        <v>78630828</v>
      </c>
      <c r="J13" s="414">
        <v>11.504493253235886</v>
      </c>
      <c r="K13" s="414">
        <v>-44.290147008910829</v>
      </c>
    </row>
    <row r="14" spans="1:11" s="408" customFormat="1" x14ac:dyDescent="0.2">
      <c r="B14" s="412" t="s">
        <v>414</v>
      </c>
      <c r="C14" s="413">
        <v>6259661</v>
      </c>
      <c r="D14" s="414">
        <v>2.0031500953138268</v>
      </c>
      <c r="E14" s="414">
        <v>158.36996868435924</v>
      </c>
      <c r="F14" s="413">
        <v>18172140</v>
      </c>
      <c r="G14" s="414">
        <v>1.0092479203697931</v>
      </c>
      <c r="H14" s="414">
        <v>169.95713133984731</v>
      </c>
      <c r="I14" s="413">
        <v>13480855</v>
      </c>
      <c r="J14" s="414">
        <v>1.9723867767913017</v>
      </c>
      <c r="K14" s="414">
        <v>115.36078391465607</v>
      </c>
    </row>
    <row r="15" spans="1:11" s="408" customFormat="1" x14ac:dyDescent="0.2">
      <c r="B15" s="412" t="s">
        <v>415</v>
      </c>
      <c r="C15" s="413">
        <v>4160073</v>
      </c>
      <c r="D15" s="414">
        <v>1.3312622882393277</v>
      </c>
      <c r="E15" s="410">
        <v>100.16749298463741</v>
      </c>
      <c r="F15" s="413">
        <v>2855383</v>
      </c>
      <c r="G15" s="414">
        <v>0.15858282814292982</v>
      </c>
      <c r="H15" s="414">
        <v>21.011879611237383</v>
      </c>
      <c r="I15" s="413">
        <v>3465881</v>
      </c>
      <c r="J15" s="414">
        <v>0.50709378999568011</v>
      </c>
      <c r="K15" s="414">
        <v>-16.687014867287186</v>
      </c>
    </row>
    <row r="16" spans="1:11" s="408" customFormat="1" x14ac:dyDescent="0.2">
      <c r="B16" s="412" t="s">
        <v>416</v>
      </c>
      <c r="C16" s="409">
        <v>11237236</v>
      </c>
      <c r="D16" s="410">
        <v>3.5960206733981233</v>
      </c>
      <c r="E16" s="410">
        <v>-47.220310862411495</v>
      </c>
      <c r="F16" s="409">
        <v>5310644</v>
      </c>
      <c r="G16" s="410">
        <v>0.29494360118424789</v>
      </c>
      <c r="H16" s="410">
        <v>-49.003572870002628</v>
      </c>
      <c r="I16" s="409">
        <v>2697828</v>
      </c>
      <c r="J16" s="410">
        <v>0.39471979138246976</v>
      </c>
      <c r="K16" s="410">
        <v>-75.992067800302493</v>
      </c>
    </row>
    <row r="17" spans="1:11" s="408" customFormat="1" x14ac:dyDescent="0.2">
      <c r="B17" s="412" t="s">
        <v>417</v>
      </c>
      <c r="C17" s="409">
        <v>17423453</v>
      </c>
      <c r="D17" s="410">
        <v>5.5756680014534314</v>
      </c>
      <c r="E17" s="410">
        <v>9.3006932380744765</v>
      </c>
      <c r="F17" s="409">
        <v>15065917</v>
      </c>
      <c r="G17" s="410">
        <v>0.83673389048917246</v>
      </c>
      <c r="H17" s="410">
        <v>-18.731478013712156</v>
      </c>
      <c r="I17" s="409">
        <v>16263825</v>
      </c>
      <c r="J17" s="410">
        <v>2.3795637123941908</v>
      </c>
      <c r="K17" s="410">
        <v>-6.6555578851103743</v>
      </c>
    </row>
    <row r="18" spans="1:11" s="408" customFormat="1" ht="14.25" x14ac:dyDescent="0.2">
      <c r="B18" s="412" t="s">
        <v>425</v>
      </c>
      <c r="C18" s="409">
        <v>114614100</v>
      </c>
      <c r="D18" s="410">
        <v>36.677584511255247</v>
      </c>
      <c r="E18" s="423" t="s">
        <v>114</v>
      </c>
      <c r="F18" s="409">
        <v>1610501060</v>
      </c>
      <c r="G18" s="410">
        <v>89.444327721355165</v>
      </c>
      <c r="H18" s="423" t="s">
        <v>114</v>
      </c>
      <c r="I18" s="409">
        <v>566710520</v>
      </c>
      <c r="J18" s="410">
        <v>82.915537324340534</v>
      </c>
      <c r="K18" s="410">
        <v>394.45096196715764</v>
      </c>
    </row>
    <row r="19" spans="1:11" s="397" customFormat="1" ht="14.25" x14ac:dyDescent="0.2">
      <c r="A19" s="415"/>
      <c r="B19" s="416"/>
      <c r="C19" s="415"/>
      <c r="D19" s="415"/>
      <c r="E19" s="415"/>
      <c r="F19" s="415"/>
      <c r="G19" s="415"/>
      <c r="H19" s="415"/>
      <c r="I19" s="415"/>
      <c r="J19" s="417"/>
      <c r="K19" s="417"/>
    </row>
    <row r="20" spans="1:11" s="397" customFormat="1" ht="14.25" x14ac:dyDescent="0.2">
      <c r="A20" s="398"/>
      <c r="B20" s="399"/>
      <c r="C20" s="398"/>
      <c r="D20" s="398"/>
      <c r="E20" s="398"/>
      <c r="F20" s="398"/>
      <c r="G20" s="398"/>
      <c r="H20" s="398"/>
      <c r="I20" s="398"/>
      <c r="J20" s="398"/>
      <c r="K20" s="398"/>
    </row>
    <row r="21" spans="1:11" s="156" customFormat="1" x14ac:dyDescent="0.2">
      <c r="A21" s="153" t="s">
        <v>319</v>
      </c>
      <c r="B21" s="154"/>
      <c r="C21" s="154"/>
      <c r="D21"/>
      <c r="E21" s="220"/>
      <c r="F21" s="418"/>
      <c r="G21" s="419"/>
      <c r="H21" s="420"/>
    </row>
    <row r="22" spans="1:11" s="156" customFormat="1" x14ac:dyDescent="0.2">
      <c r="A22" s="153" t="s">
        <v>426</v>
      </c>
      <c r="B22" s="153"/>
      <c r="C22" s="351"/>
      <c r="D22"/>
      <c r="E22" s="220"/>
      <c r="F22" s="418"/>
      <c r="G22" s="419"/>
      <c r="H22" s="421"/>
    </row>
    <row r="23" spans="1:11" s="355" customFormat="1" ht="12" x14ac:dyDescent="0.2">
      <c r="A23" s="153" t="s">
        <v>419</v>
      </c>
      <c r="B23" s="154"/>
      <c r="C23" s="351"/>
      <c r="D23" s="352"/>
      <c r="E23" s="352"/>
      <c r="F23" s="354"/>
    </row>
    <row r="24" spans="1:11" s="154" customFormat="1" x14ac:dyDescent="0.2">
      <c r="A24" s="153" t="s">
        <v>420</v>
      </c>
      <c r="J24"/>
    </row>
    <row r="25" spans="1:11" s="355" customFormat="1" x14ac:dyDescent="0.2">
      <c r="A25" s="267" t="s">
        <v>199</v>
      </c>
      <c r="B25" s="267"/>
      <c r="C25" s="351"/>
      <c r="D25" s="352"/>
      <c r="E25" s="352"/>
      <c r="F25" s="354"/>
      <c r="J25"/>
    </row>
  </sheetData>
  <mergeCells count="7">
    <mergeCell ref="A9:B9"/>
    <mergeCell ref="A1:K1"/>
    <mergeCell ref="A2:K2"/>
    <mergeCell ref="A4:B5"/>
    <mergeCell ref="C4:E4"/>
    <mergeCell ref="F4:H4"/>
    <mergeCell ref="I4:K4"/>
  </mergeCells>
  <pageMargins left="0.19685039370078741" right="0.19685039370078741" top="0.55118110236220474" bottom="0.55118110236220474" header="0.11811023622047244" footer="0.11811023622047244"/>
  <pageSetup paperSize="9"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A1:E76"/>
  <sheetViews>
    <sheetView showGridLines="0" topLeftCell="A63" zoomScale="85" zoomScaleNormal="85" zoomScaleSheetLayoutView="100" workbookViewId="0">
      <selection sqref="A1:XFD1048576"/>
    </sheetView>
  </sheetViews>
  <sheetFormatPr defaultColWidth="5.7109375" defaultRowHeight="12.75" x14ac:dyDescent="0.2"/>
  <cols>
    <col min="1" max="1" width="5.28515625" style="14" customWidth="1"/>
    <col min="2" max="2" width="62.140625" style="14" customWidth="1"/>
    <col min="3" max="3" width="31.28515625" style="15" customWidth="1"/>
    <col min="4" max="4" width="24.7109375" style="132" customWidth="1"/>
    <col min="5" max="16384" width="5.7109375" style="12"/>
  </cols>
  <sheetData>
    <row r="1" spans="1:4" s="190" customFormat="1" ht="14.25" x14ac:dyDescent="0.2">
      <c r="A1" s="505" t="s">
        <v>427</v>
      </c>
      <c r="B1" s="505"/>
      <c r="C1" s="505"/>
      <c r="D1" s="505"/>
    </row>
    <row r="2" spans="1:4" s="190" customFormat="1" x14ac:dyDescent="0.2">
      <c r="A2" s="470" t="s">
        <v>223</v>
      </c>
      <c r="B2" s="470"/>
      <c r="C2" s="470"/>
      <c r="D2" s="470"/>
    </row>
    <row r="3" spans="1:4" s="76" customFormat="1" x14ac:dyDescent="0.2">
      <c r="A3" s="190"/>
      <c r="B3" s="190"/>
      <c r="C3" s="298"/>
      <c r="D3" s="298"/>
    </row>
    <row r="4" spans="1:4" s="76" customFormat="1" ht="38.25" x14ac:dyDescent="0.2">
      <c r="A4" s="503" t="s">
        <v>64</v>
      </c>
      <c r="B4" s="504"/>
      <c r="C4" s="434" t="s">
        <v>59</v>
      </c>
      <c r="D4" s="300" t="s">
        <v>230</v>
      </c>
    </row>
    <row r="6" spans="1:4" ht="14.25" x14ac:dyDescent="0.2">
      <c r="A6" s="65" t="s">
        <v>210</v>
      </c>
      <c r="B6" s="301"/>
      <c r="C6" s="44">
        <v>5935.2242520000109</v>
      </c>
      <c r="D6" s="306">
        <v>100</v>
      </c>
    </row>
    <row r="7" spans="1:4" x14ac:dyDescent="0.2">
      <c r="A7" s="302"/>
      <c r="B7" s="190" t="s">
        <v>80</v>
      </c>
      <c r="C7" s="39">
        <v>3051.0923390000012</v>
      </c>
      <c r="D7" s="307">
        <v>51.406521631796224</v>
      </c>
    </row>
    <row r="8" spans="1:4" x14ac:dyDescent="0.2">
      <c r="A8" s="302"/>
      <c r="B8" s="190" t="s">
        <v>233</v>
      </c>
      <c r="C8" s="39">
        <v>390.89013999999963</v>
      </c>
      <c r="D8" s="307">
        <v>6.585937167719992</v>
      </c>
    </row>
    <row r="9" spans="1:4" x14ac:dyDescent="0.2">
      <c r="A9" s="302"/>
      <c r="B9" s="459" t="s">
        <v>261</v>
      </c>
      <c r="C9" s="39">
        <v>278.69635199999988</v>
      </c>
      <c r="D9" s="307">
        <v>4.6956330572696849</v>
      </c>
    </row>
    <row r="10" spans="1:4" x14ac:dyDescent="0.2">
      <c r="A10" s="302"/>
      <c r="B10" s="190" t="s">
        <v>110</v>
      </c>
      <c r="C10" s="39">
        <v>264.33837499999998</v>
      </c>
      <c r="D10" s="307">
        <v>4.453721776576935</v>
      </c>
    </row>
    <row r="11" spans="1:4" ht="14.25" x14ac:dyDescent="0.2">
      <c r="A11" s="302"/>
      <c r="B11" s="190" t="s">
        <v>322</v>
      </c>
      <c r="C11" s="39">
        <v>233.50638900000001</v>
      </c>
      <c r="D11" s="307">
        <v>3.9342471166327817</v>
      </c>
    </row>
    <row r="12" spans="1:4" x14ac:dyDescent="0.2">
      <c r="A12" s="460" t="s">
        <v>74</v>
      </c>
      <c r="B12" s="460"/>
      <c r="C12" s="44">
        <v>5588.0635739999916</v>
      </c>
      <c r="D12" s="306">
        <v>100</v>
      </c>
    </row>
    <row r="13" spans="1:4" x14ac:dyDescent="0.2">
      <c r="A13" s="190"/>
      <c r="B13" s="190" t="s">
        <v>80</v>
      </c>
      <c r="C13" s="39">
        <v>2629.2051309999997</v>
      </c>
      <c r="D13" s="307">
        <v>47.050379727838141</v>
      </c>
    </row>
    <row r="14" spans="1:4" x14ac:dyDescent="0.2">
      <c r="A14" s="190"/>
      <c r="B14" s="90" t="s">
        <v>77</v>
      </c>
      <c r="C14" s="39">
        <v>1037.814644</v>
      </c>
      <c r="D14" s="307">
        <v>18.571990641422175</v>
      </c>
    </row>
    <row r="15" spans="1:4" x14ac:dyDescent="0.2">
      <c r="A15" s="190"/>
      <c r="B15" s="90" t="s">
        <v>235</v>
      </c>
      <c r="C15" s="39">
        <v>573.30812300000002</v>
      </c>
      <c r="D15" s="307">
        <v>10.259513253705171</v>
      </c>
    </row>
    <row r="16" spans="1:4" x14ac:dyDescent="0.2">
      <c r="A16" s="190"/>
      <c r="B16" s="190" t="s">
        <v>96</v>
      </c>
      <c r="C16" s="39">
        <v>193.99067099999999</v>
      </c>
      <c r="D16" s="307">
        <v>3.4715186831909919</v>
      </c>
    </row>
    <row r="17" spans="1:4" x14ac:dyDescent="0.2">
      <c r="A17" s="190"/>
      <c r="B17" s="190" t="s">
        <v>233</v>
      </c>
      <c r="C17" s="39">
        <v>186.62307199999998</v>
      </c>
      <c r="D17" s="307">
        <v>3.3396733864717523</v>
      </c>
    </row>
    <row r="18" spans="1:4" ht="14.25" x14ac:dyDescent="0.2">
      <c r="A18" s="65" t="s">
        <v>323</v>
      </c>
      <c r="B18" s="76"/>
      <c r="C18" s="44">
        <v>5524.4643439999845</v>
      </c>
      <c r="D18" s="306">
        <v>100</v>
      </c>
    </row>
    <row r="19" spans="1:4" x14ac:dyDescent="0.2">
      <c r="A19" s="190"/>
      <c r="B19" s="190" t="s">
        <v>80</v>
      </c>
      <c r="C19" s="45">
        <v>1755.6935039999998</v>
      </c>
      <c r="D19" s="307">
        <v>31.780339136532309</v>
      </c>
    </row>
    <row r="20" spans="1:4" ht="14.25" x14ac:dyDescent="0.2">
      <c r="A20" s="190"/>
      <c r="B20" s="190" t="s">
        <v>322</v>
      </c>
      <c r="C20" s="45">
        <v>598.13195399999995</v>
      </c>
      <c r="D20" s="307">
        <v>10.826967408154596</v>
      </c>
    </row>
    <row r="21" spans="1:4" x14ac:dyDescent="0.2">
      <c r="A21" s="190"/>
      <c r="B21" s="190" t="s">
        <v>77</v>
      </c>
      <c r="C21" s="45">
        <v>500.344808</v>
      </c>
      <c r="D21" s="307">
        <v>9.0568927020664916</v>
      </c>
    </row>
    <row r="22" spans="1:4" x14ac:dyDescent="0.2">
      <c r="A22" s="190"/>
      <c r="B22" s="190" t="s">
        <v>233</v>
      </c>
      <c r="C22" s="45">
        <v>450.72270800000001</v>
      </c>
      <c r="D22" s="307">
        <v>8.1586680614478286</v>
      </c>
    </row>
    <row r="23" spans="1:4" x14ac:dyDescent="0.2">
      <c r="A23" s="190"/>
      <c r="B23" s="190" t="s">
        <v>236</v>
      </c>
      <c r="C23" s="45">
        <v>333.11519199999992</v>
      </c>
      <c r="D23" s="307">
        <v>6.0298188431931861</v>
      </c>
    </row>
    <row r="24" spans="1:4" x14ac:dyDescent="0.2">
      <c r="A24" s="460" t="s">
        <v>44</v>
      </c>
      <c r="B24" s="190"/>
      <c r="C24" s="44">
        <v>4907.0155140000033</v>
      </c>
      <c r="D24" s="306">
        <v>100</v>
      </c>
    </row>
    <row r="25" spans="1:4" x14ac:dyDescent="0.2">
      <c r="A25" s="190"/>
      <c r="B25" s="190" t="s">
        <v>80</v>
      </c>
      <c r="C25" s="45">
        <v>4402.6122719999994</v>
      </c>
      <c r="D25" s="307">
        <v>89.720773440375069</v>
      </c>
    </row>
    <row r="26" spans="1:4" ht="14.25" x14ac:dyDescent="0.2">
      <c r="A26" s="190"/>
      <c r="B26" s="90" t="s">
        <v>324</v>
      </c>
      <c r="C26" s="45">
        <v>242.082731</v>
      </c>
      <c r="D26" s="307">
        <v>4.9334005631187381</v>
      </c>
    </row>
    <row r="27" spans="1:4" x14ac:dyDescent="0.2">
      <c r="A27" s="190"/>
      <c r="B27" s="90" t="s">
        <v>259</v>
      </c>
      <c r="C27" s="45">
        <v>62.74820399999998</v>
      </c>
      <c r="D27" s="307">
        <v>1.2787447649386001</v>
      </c>
    </row>
    <row r="28" spans="1:4" x14ac:dyDescent="0.2">
      <c r="A28" s="190"/>
      <c r="B28" s="90" t="s">
        <v>99</v>
      </c>
      <c r="C28" s="45">
        <v>36.965611000000003</v>
      </c>
      <c r="D28" s="307">
        <v>0.75332166557319713</v>
      </c>
    </row>
    <row r="29" spans="1:4" x14ac:dyDescent="0.2">
      <c r="A29" s="190"/>
      <c r="B29" s="190" t="s">
        <v>236</v>
      </c>
      <c r="C29" s="45">
        <v>32.112605999999992</v>
      </c>
      <c r="D29" s="307">
        <v>0.6544223450767751</v>
      </c>
    </row>
    <row r="30" spans="1:4" x14ac:dyDescent="0.2">
      <c r="A30" s="460" t="s">
        <v>15</v>
      </c>
      <c r="B30" s="460"/>
      <c r="C30" s="44">
        <v>2533.1069099999995</v>
      </c>
      <c r="D30" s="306">
        <v>100</v>
      </c>
    </row>
    <row r="31" spans="1:4" x14ac:dyDescent="0.2">
      <c r="A31" s="190"/>
      <c r="B31" s="190" t="s">
        <v>80</v>
      </c>
      <c r="C31" s="45">
        <v>2173.3867710000004</v>
      </c>
      <c r="D31" s="307">
        <v>85.799251599688731</v>
      </c>
    </row>
    <row r="32" spans="1:4" x14ac:dyDescent="0.2">
      <c r="A32" s="190"/>
      <c r="B32" s="190" t="s">
        <v>179</v>
      </c>
      <c r="C32" s="45">
        <v>106.539845</v>
      </c>
      <c r="D32" s="307">
        <v>4.2058961104014365</v>
      </c>
    </row>
    <row r="33" spans="1:5" x14ac:dyDescent="0.2">
      <c r="A33" s="190"/>
      <c r="B33" s="190" t="s">
        <v>233</v>
      </c>
      <c r="C33" s="45">
        <v>64.943225999999981</v>
      </c>
      <c r="D33" s="307">
        <v>2.5637775391011823</v>
      </c>
    </row>
    <row r="34" spans="1:5" x14ac:dyDescent="0.2">
      <c r="A34" s="190"/>
      <c r="B34" s="190" t="s">
        <v>236</v>
      </c>
      <c r="C34" s="45">
        <v>56.752699</v>
      </c>
      <c r="D34" s="307">
        <v>2.2404383634956808</v>
      </c>
    </row>
    <row r="35" spans="1:5" x14ac:dyDescent="0.2">
      <c r="A35" s="190"/>
      <c r="B35" s="90" t="s">
        <v>76</v>
      </c>
      <c r="C35" s="45">
        <v>36.18441399999999</v>
      </c>
      <c r="D35" s="307">
        <v>1.4284598039330285</v>
      </c>
    </row>
    <row r="36" spans="1:5" x14ac:dyDescent="0.2">
      <c r="A36" s="460" t="s">
        <v>32</v>
      </c>
      <c r="B36" s="460"/>
      <c r="C36" s="44">
        <v>1777.4555070000001</v>
      </c>
      <c r="D36" s="306">
        <v>100</v>
      </c>
    </row>
    <row r="37" spans="1:5" x14ac:dyDescent="0.2">
      <c r="A37" s="190"/>
      <c r="B37" s="190" t="s">
        <v>80</v>
      </c>
      <c r="C37" s="45">
        <v>850.29862699999956</v>
      </c>
      <c r="D37" s="307">
        <v>47.837969707333968</v>
      </c>
    </row>
    <row r="38" spans="1:5" x14ac:dyDescent="0.2">
      <c r="A38" s="190"/>
      <c r="B38" s="90" t="s">
        <v>235</v>
      </c>
      <c r="C38" s="45">
        <v>291.421041</v>
      </c>
      <c r="D38" s="307">
        <v>16.395405671327445</v>
      </c>
    </row>
    <row r="39" spans="1:5" ht="14.25" x14ac:dyDescent="0.2">
      <c r="A39" s="190"/>
      <c r="B39" s="90" t="s">
        <v>325</v>
      </c>
      <c r="C39" s="45">
        <v>148.04132400000006</v>
      </c>
      <c r="D39" s="307">
        <v>8.3288343036988355</v>
      </c>
      <c r="E39" s="16"/>
    </row>
    <row r="40" spans="1:5" x14ac:dyDescent="0.2">
      <c r="A40" s="190"/>
      <c r="B40" s="190" t="s">
        <v>233</v>
      </c>
      <c r="C40" s="45">
        <v>141.78282099999998</v>
      </c>
      <c r="D40" s="307">
        <v>7.9767296813691768</v>
      </c>
    </row>
    <row r="41" spans="1:5" x14ac:dyDescent="0.2">
      <c r="A41" s="190"/>
      <c r="B41" s="190" t="s">
        <v>77</v>
      </c>
      <c r="C41" s="45">
        <v>127.56588800000002</v>
      </c>
      <c r="D41" s="307">
        <v>7.1768822059184183</v>
      </c>
    </row>
    <row r="42" spans="1:5" x14ac:dyDescent="0.2">
      <c r="A42" s="460" t="s">
        <v>17</v>
      </c>
      <c r="B42" s="460"/>
      <c r="C42" s="44">
        <v>1461.5257890000003</v>
      </c>
      <c r="D42" s="306">
        <v>100</v>
      </c>
    </row>
    <row r="43" spans="1:5" x14ac:dyDescent="0.2">
      <c r="A43" s="190"/>
      <c r="B43" s="190" t="s">
        <v>80</v>
      </c>
      <c r="C43" s="45">
        <v>622.84711700000014</v>
      </c>
      <c r="D43" s="307">
        <v>42.616224885512437</v>
      </c>
    </row>
    <row r="44" spans="1:5" ht="14.25" x14ac:dyDescent="0.2">
      <c r="A44" s="190"/>
      <c r="B44" s="90" t="s">
        <v>326</v>
      </c>
      <c r="C44" s="45">
        <v>485.387452</v>
      </c>
      <c r="D44" s="307">
        <v>33.211008362165813</v>
      </c>
    </row>
    <row r="45" spans="1:5" x14ac:dyDescent="0.2">
      <c r="A45" s="190"/>
      <c r="B45" s="190" t="s">
        <v>76</v>
      </c>
      <c r="C45" s="45">
        <v>62.486812999999991</v>
      </c>
      <c r="D45" s="307">
        <v>4.2754505921345718</v>
      </c>
    </row>
    <row r="46" spans="1:5" x14ac:dyDescent="0.2">
      <c r="A46" s="190"/>
      <c r="B46" s="190" t="s">
        <v>233</v>
      </c>
      <c r="C46" s="45">
        <v>49.223920999999997</v>
      </c>
      <c r="D46" s="307">
        <v>3.3679816921793631</v>
      </c>
    </row>
    <row r="47" spans="1:5" x14ac:dyDescent="0.2">
      <c r="A47" s="190"/>
      <c r="B47" s="90" t="s">
        <v>155</v>
      </c>
      <c r="C47" s="45">
        <v>47.74729</v>
      </c>
      <c r="D47" s="307">
        <v>3.2669481687811661</v>
      </c>
    </row>
    <row r="48" spans="1:5" x14ac:dyDescent="0.2">
      <c r="A48" s="460" t="s">
        <v>75</v>
      </c>
      <c r="B48" s="460"/>
      <c r="C48" s="46">
        <v>1451.5287120000014</v>
      </c>
      <c r="D48" s="306">
        <v>100</v>
      </c>
    </row>
    <row r="49" spans="1:4" x14ac:dyDescent="0.2">
      <c r="A49" s="190"/>
      <c r="B49" s="190" t="s">
        <v>80</v>
      </c>
      <c r="C49" s="47">
        <v>585.5170619999999</v>
      </c>
      <c r="D49" s="307">
        <v>40.337959363768981</v>
      </c>
    </row>
    <row r="50" spans="1:4" x14ac:dyDescent="0.2">
      <c r="A50" s="190"/>
      <c r="B50" s="90" t="s">
        <v>77</v>
      </c>
      <c r="C50" s="45">
        <v>242.015388</v>
      </c>
      <c r="D50" s="307">
        <v>16.673138188671238</v>
      </c>
    </row>
    <row r="51" spans="1:4" x14ac:dyDescent="0.2">
      <c r="A51" s="190"/>
      <c r="B51" s="190" t="s">
        <v>233</v>
      </c>
      <c r="C51" s="45">
        <v>155.81710800000002</v>
      </c>
      <c r="D51" s="307">
        <v>10.734690034846508</v>
      </c>
    </row>
    <row r="52" spans="1:4" x14ac:dyDescent="0.2">
      <c r="A52" s="190"/>
      <c r="B52" s="190" t="s">
        <v>96</v>
      </c>
      <c r="C52" s="45">
        <v>74.254825999999994</v>
      </c>
      <c r="D52" s="307">
        <v>5.115629156083819</v>
      </c>
    </row>
    <row r="53" spans="1:4" ht="14.25" x14ac:dyDescent="0.2">
      <c r="A53" s="190"/>
      <c r="B53" s="190" t="s">
        <v>322</v>
      </c>
      <c r="C53" s="45">
        <v>57.682752999999998</v>
      </c>
      <c r="D53" s="307">
        <v>3.973931243876073</v>
      </c>
    </row>
    <row r="54" spans="1:4" x14ac:dyDescent="0.2">
      <c r="A54" s="460" t="s">
        <v>16</v>
      </c>
      <c r="B54" s="190"/>
      <c r="C54" s="44">
        <v>1366.6134639999996</v>
      </c>
      <c r="D54" s="306">
        <v>100</v>
      </c>
    </row>
    <row r="55" spans="1:4" x14ac:dyDescent="0.2">
      <c r="A55" s="190"/>
      <c r="B55" s="190" t="s">
        <v>80</v>
      </c>
      <c r="C55" s="48">
        <v>1110.0231740000002</v>
      </c>
      <c r="D55" s="307">
        <v>81.224369819321524</v>
      </c>
    </row>
    <row r="56" spans="1:4" x14ac:dyDescent="0.2">
      <c r="A56" s="190"/>
      <c r="B56" s="190" t="s">
        <v>233</v>
      </c>
      <c r="C56" s="48">
        <v>60.016337000000021</v>
      </c>
      <c r="D56" s="307">
        <v>4.3916102527144458</v>
      </c>
    </row>
    <row r="57" spans="1:4" x14ac:dyDescent="0.2">
      <c r="A57" s="190"/>
      <c r="B57" s="90" t="s">
        <v>76</v>
      </c>
      <c r="C57" s="48">
        <v>46.974879000000001</v>
      </c>
      <c r="D57" s="307">
        <v>3.437320078971505</v>
      </c>
    </row>
    <row r="58" spans="1:4" x14ac:dyDescent="0.2">
      <c r="A58" s="190"/>
      <c r="B58" s="190" t="s">
        <v>236</v>
      </c>
      <c r="C58" s="48">
        <v>28.533145000000001</v>
      </c>
      <c r="D58" s="307">
        <v>2.0878723758863837</v>
      </c>
    </row>
    <row r="59" spans="1:4" x14ac:dyDescent="0.2">
      <c r="A59" s="190"/>
      <c r="B59" s="90" t="s">
        <v>235</v>
      </c>
      <c r="C59" s="48">
        <v>19.294696999999999</v>
      </c>
      <c r="D59" s="307">
        <v>1.4118620596291744</v>
      </c>
    </row>
    <row r="60" spans="1:4" x14ac:dyDescent="0.2">
      <c r="A60" s="460" t="s">
        <v>18</v>
      </c>
      <c r="B60" s="460"/>
      <c r="C60" s="44">
        <v>1307.4911800000007</v>
      </c>
      <c r="D60" s="306">
        <v>100</v>
      </c>
    </row>
    <row r="61" spans="1:4" x14ac:dyDescent="0.2">
      <c r="A61" s="190"/>
      <c r="B61" s="190" t="s">
        <v>80</v>
      </c>
      <c r="C61" s="45">
        <v>1078.5325910000001</v>
      </c>
      <c r="D61" s="307">
        <v>82.48870871924349</v>
      </c>
    </row>
    <row r="62" spans="1:4" ht="14.25" x14ac:dyDescent="0.2">
      <c r="A62" s="190"/>
      <c r="B62" s="90" t="s">
        <v>327</v>
      </c>
      <c r="C62" s="45">
        <v>37.631867999999997</v>
      </c>
      <c r="D62" s="307">
        <v>2.8781737556348164</v>
      </c>
    </row>
    <row r="63" spans="1:4" x14ac:dyDescent="0.2">
      <c r="A63" s="190"/>
      <c r="B63" s="190" t="s">
        <v>233</v>
      </c>
      <c r="C63" s="45">
        <v>33.088239999999999</v>
      </c>
      <c r="D63" s="307">
        <v>2.5306664018949618</v>
      </c>
    </row>
    <row r="64" spans="1:4" x14ac:dyDescent="0.2">
      <c r="A64" s="190"/>
      <c r="B64" s="190" t="s">
        <v>236</v>
      </c>
      <c r="C64" s="45">
        <v>28.236195000000002</v>
      </c>
      <c r="D64" s="307">
        <v>2.159570590755342</v>
      </c>
    </row>
    <row r="65" spans="1:5" x14ac:dyDescent="0.2">
      <c r="A65" s="190"/>
      <c r="B65" s="90" t="s">
        <v>209</v>
      </c>
      <c r="C65" s="45">
        <v>14.204542</v>
      </c>
      <c r="D65" s="307">
        <v>1.0863967740111251</v>
      </c>
    </row>
    <row r="66" spans="1:5" x14ac:dyDescent="0.2">
      <c r="A66" s="63"/>
      <c r="B66" s="63"/>
      <c r="C66" s="64"/>
      <c r="D66" s="133"/>
    </row>
    <row r="67" spans="1:5" s="78" customFormat="1" ht="12" x14ac:dyDescent="0.2">
      <c r="A67" s="303"/>
      <c r="B67" s="303"/>
      <c r="C67" s="304"/>
      <c r="D67" s="304"/>
    </row>
    <row r="68" spans="1:5" s="78" customFormat="1" ht="12" x14ac:dyDescent="0.2">
      <c r="A68" s="228" t="s">
        <v>217</v>
      </c>
      <c r="B68" s="303"/>
      <c r="C68" s="304"/>
      <c r="D68" s="304"/>
    </row>
    <row r="69" spans="1:5" s="78" customFormat="1" ht="12" x14ac:dyDescent="0.2">
      <c r="A69" s="228" t="s">
        <v>328</v>
      </c>
      <c r="B69" s="217"/>
      <c r="C69" s="304"/>
      <c r="D69" s="304"/>
    </row>
    <row r="70" spans="1:5" s="78" customFormat="1" ht="12" x14ac:dyDescent="0.2">
      <c r="A70" s="228" t="s">
        <v>329</v>
      </c>
      <c r="B70" s="303"/>
      <c r="C70" s="304"/>
      <c r="D70" s="304"/>
    </row>
    <row r="71" spans="1:5" s="78" customFormat="1" ht="12" x14ac:dyDescent="0.2">
      <c r="A71" s="228" t="s">
        <v>265</v>
      </c>
      <c r="B71" s="102"/>
      <c r="C71" s="304"/>
      <c r="D71" s="304"/>
    </row>
    <row r="72" spans="1:5" s="78" customFormat="1" ht="12" x14ac:dyDescent="0.2">
      <c r="A72" s="228" t="s">
        <v>342</v>
      </c>
      <c r="B72" s="217"/>
      <c r="C72" s="304"/>
      <c r="D72" s="304"/>
    </row>
    <row r="73" spans="1:5" s="78" customFormat="1" ht="12" x14ac:dyDescent="0.2">
      <c r="A73" s="228" t="s">
        <v>330</v>
      </c>
      <c r="B73" s="217"/>
      <c r="C73" s="304"/>
      <c r="D73" s="304"/>
    </row>
    <row r="74" spans="1:5" s="78" customFormat="1" ht="12" x14ac:dyDescent="0.2">
      <c r="A74" s="228" t="s">
        <v>331</v>
      </c>
      <c r="B74" s="217"/>
      <c r="C74" s="304"/>
      <c r="D74" s="304"/>
    </row>
    <row r="75" spans="1:5" s="57" customFormat="1" ht="12" x14ac:dyDescent="0.2">
      <c r="A75" s="57" t="s">
        <v>224</v>
      </c>
      <c r="C75" s="296"/>
      <c r="D75" s="296"/>
      <c r="E75" s="297"/>
    </row>
    <row r="76" spans="1:5" s="78" customFormat="1" ht="12" x14ac:dyDescent="0.2">
      <c r="A76" s="57" t="s">
        <v>116</v>
      </c>
      <c r="B76" s="54"/>
      <c r="C76" s="305"/>
      <c r="D76" s="305"/>
    </row>
  </sheetData>
  <mergeCells count="3">
    <mergeCell ref="A4:B4"/>
    <mergeCell ref="A1:D1"/>
    <mergeCell ref="A2:D2"/>
  </mergeCells>
  <phoneticPr fontId="0" type="noConversion"/>
  <pageMargins left="0.19685039370078741" right="0.19685039370078741" top="0.55118110236220474" bottom="0.55118110236220474" header="0.11811023622047244" footer="0.11811023622047244"/>
  <pageSetup paperSize="9" scale="78"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2</vt:i4>
      </vt:variant>
    </vt:vector>
  </HeadingPairs>
  <TitlesOfParts>
    <vt:vector size="19" baseType="lpstr">
      <vt:lpstr>Table1</vt:lpstr>
      <vt:lpstr>Table2</vt:lpstr>
      <vt:lpstr>Table3</vt:lpstr>
      <vt:lpstr>Table4</vt:lpstr>
      <vt:lpstr>Table5</vt:lpstr>
      <vt:lpstr>Table6</vt:lpstr>
      <vt:lpstr>Table7</vt:lpstr>
      <vt:lpstr>Table8</vt:lpstr>
      <vt:lpstr>Table9</vt:lpstr>
      <vt:lpstr>Table10</vt:lpstr>
      <vt:lpstr>Table11</vt:lpstr>
      <vt:lpstr>Table12</vt:lpstr>
      <vt:lpstr>Table 13</vt:lpstr>
      <vt:lpstr>Table14</vt:lpstr>
      <vt:lpstr>Table15</vt:lpstr>
      <vt:lpstr>Table16</vt:lpstr>
      <vt:lpstr>Table17</vt:lpstr>
      <vt:lpstr>Table17!Print_Area</vt:lpstr>
      <vt:lpstr>Table11!Print_Titles</vt:lpstr>
    </vt:vector>
  </TitlesOfParts>
  <Company>National Statistics Office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NSO</dc:creator>
  <cp:lastModifiedBy>Althea MFP Roxas</cp:lastModifiedBy>
  <cp:lastPrinted>2022-10-20T06:30:12Z</cp:lastPrinted>
  <dcterms:created xsi:type="dcterms:W3CDTF">2003-04-28T01:55:02Z</dcterms:created>
  <dcterms:modified xsi:type="dcterms:W3CDTF">2022-10-30T11:42:29Z</dcterms:modified>
</cp:coreProperties>
</file>